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<sst xmlns="http://schemas.openxmlformats.org/spreadsheetml/2006/main" count="1908" uniqueCount="1703">
  <si>
    <t>ticker</t>
  </si>
  <si>
    <t>NN</t>
  </si>
  <si>
    <t>nombre</t>
  </si>
  <si>
    <t>NN GROUP N V</t>
  </si>
  <si>
    <t>empresa</t>
  </si>
  <si>
    <t>Life &amp; Health Insurance</t>
  </si>
  <si>
    <t>Open</t>
  </si>
  <si>
    <t>Target Price</t>
  </si>
  <si>
    <t>Upside</t>
  </si>
  <si>
    <t>-2211.69%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</si>
  <si>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</si>
  <si>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</si>
  <si>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</si>
  <si>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</si>
  <si>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</si>
  <si>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</si>
  <si>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</si>
  <si>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</si>
  <si>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-71.70%</t>
  </si>
  <si>
    <t>Total Assets Growth</t>
  </si>
  <si>
    <t>1.85%</t>
  </si>
  <si>
    <t>Net Property, Plant and Equipment Growth</t>
  </si>
  <si>
    <t>61.63%</t>
  </si>
  <si>
    <t>EBITDA Growth</t>
  </si>
  <si>
    <t>25.46%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</si>
  <si>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</si>
  <si>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</si>
  <si>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</si>
  <si>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</si>
  <si>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</si>
  <si>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</si>
  <si>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Investments - (CF)</t>
  </si>
  <si>
    <t>Total Asset Writedown</t>
  </si>
  <si>
    <t>Change in Trading Asset Securities</t>
  </si>
  <si>
    <t>Change in Other Net Operating Assets (Collected)</t>
  </si>
  <si>
    <t>Net Cash From Discontinued Operations</t>
  </si>
  <si>
    <t>Other Operating Activities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</si>
  <si>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</si>
  <si>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</si>
  <si>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</si>
  <si>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</si>
  <si>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</si>
  <si>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Real Estate Properties (Collected)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</si>
  <si>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</si>
  <si>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</si>
  <si>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</si>
  <si>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</si>
  <si>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</si>
  <si>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</si>
  <si>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</si>
  <si>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</si>
  <si>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</si>
  <si>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</si>
  <si>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</si>
  <si>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</si>
  <si>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</si>
  <si>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</si>
  <si>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</si>
  <si>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</si>
  <si>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</si>
  <si>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</si>
  <si>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</si>
  <si>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</si>
  <si>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</si>
  <si>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</si>
  <si>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</si>
  <si>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</si>
  <si>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Investment In Debt Securities</t>
  </si>
  <si>
    <t>Investment In Equity and Preferred Securities, Total</t>
  </si>
  <si>
    <t>Trading Asset Securities, Total</t>
  </si>
  <si>
    <t>Real Estate Owned</t>
  </si>
  <si>
    <t>Mortgage Loans</t>
  </si>
  <si>
    <t>Policy Loans</t>
  </si>
  <si>
    <t>Total Other Investments</t>
  </si>
  <si>
    <t>Total investments</t>
  </si>
  <si>
    <t>Cash And Equivalents</t>
  </si>
  <si>
    <t>Reinsurance Recoverable - (IS)</t>
  </si>
  <si>
    <t>Other Receivables - (Insurance Template)</t>
  </si>
  <si>
    <t>Deferred Policy Acquisition Costs - (BS)</t>
  </si>
  <si>
    <t>Separate Account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</si>
  <si>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</si>
  <si>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</si>
  <si>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</si>
  <si>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</si>
  <si>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</si>
  <si>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Restricted Cash</t>
  </si>
  <si>
    <t>Other Current Assets, Total</t>
  </si>
  <si>
    <t>Deferred Tax Assets Long-Term (Collected)</t>
  </si>
  <si>
    <t>Other Long-Term Assets, Total</t>
  </si>
  <si>
    <t>Total Assets</t>
  </si>
  <si>
    <t>Liabilities</t>
  </si>
  <si>
    <t>Accrued Expenses, Total</t>
  </si>
  <si>
    <t>Insurance And Annuity Liabilities</t>
  </si>
  <si>
    <t>Unpaid Claims</t>
  </si>
  <si>
    <t>Unearned Premiums</t>
  </si>
  <si>
    <t>Reinsurance Payable - (BS)</t>
  </si>
  <si>
    <t>Current Portion of Long-Term Debt</t>
  </si>
  <si>
    <t>Long-Term Debt</t>
  </si>
  <si>
    <t>Long-Term Leases</t>
  </si>
  <si>
    <t>Separate Account Liability</t>
  </si>
  <si>
    <t>Current Income Taxes Payable</t>
  </si>
  <si>
    <t>Deferred Tax Liability Current</t>
  </si>
  <si>
    <t>Other Current Liabilities - (Brok / FS / Ins. / REIT Template)</t>
  </si>
  <si>
    <t>Pension &amp; Other Post Retirement Benefits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</si>
  <si>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</si>
  <si>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</si>
  <si>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</si>
  <si>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</si>
  <si>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</si>
  <si>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</si>
  <si>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</si>
  <si>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</si>
  <si>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</si>
  <si>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</si>
  <si>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</si>
  <si>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</si>
  <si>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</si>
  <si>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</si>
  <si>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60.97</t>
  </si>
  <si>
    <t>64.51</t>
  </si>
  <si>
    <t>73.11</t>
  </si>
  <si>
    <t>73.27</t>
  </si>
  <si>
    <t>73.58</t>
  </si>
  <si>
    <t>101.01</t>
  </si>
  <si>
    <t>113.4</t>
  </si>
  <si>
    <t>63.15</t>
  </si>
  <si>
    <t>76.83</t>
  </si>
  <si>
    <t>Tangible Book Value</t>
  </si>
  <si>
    <t>Tangible Book Value Per Share</t>
  </si>
  <si>
    <t>63.49</t>
  </si>
  <si>
    <t>72.09</t>
  </si>
  <si>
    <t>67.76</t>
  </si>
  <si>
    <t>98.38</t>
  </si>
  <si>
    <t>121.25</t>
  </si>
  <si>
    <t>110.34</t>
  </si>
  <si>
    <t>58.59</t>
  </si>
  <si>
    <t>72.19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</si>
  <si>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</si>
  <si>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</si>
  <si>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</si>
  <si>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</si>
  <si>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</si>
  <si>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</si>
  <si>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</si>
  <si>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</si>
  <si>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</si>
  <si>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Part Time Employees</t>
  </si>
  <si>
    <t>Premiums and Annuity Revenues</t>
  </si>
  <si>
    <t>Total Interest And Dividend Income</t>
  </si>
  <si>
    <t>Gain (Loss) on Sale of Investments, Total (Rev)</t>
  </si>
  <si>
    <t>Other Revenues, Total</t>
  </si>
  <si>
    <t>Total Revenues</t>
  </si>
  <si>
    <t>Policy Benefits</t>
  </si>
  <si>
    <t>Policy Acquisition /  Underwriting Costs, Total</t>
  </si>
  <si>
    <t>Amortization of Goodwill and Intangible Assets - (IS)</t>
  </si>
  <si>
    <t>Selling General &amp; Admin Expenses, Total</t>
  </si>
  <si>
    <t>Provision For Loan Losses - (Ins. / REIT / Utility Templates)</t>
  </si>
  <si>
    <t>Salaries And Other Employee Benefits</t>
  </si>
  <si>
    <t>Other Operating Expenses</t>
  </si>
  <si>
    <t>Reinsurance Income Or Expense</t>
  </si>
  <si>
    <t>Total Operating Expenses</t>
  </si>
  <si>
    <t>Operating Income</t>
  </si>
  <si>
    <t>Interest Expense, Total</t>
  </si>
  <si>
    <t>Currency Exchange Gains (Loss)</t>
  </si>
  <si>
    <t>EBT, Excl. Unusual Items</t>
  </si>
  <si>
    <t>Restructuring Charges</t>
  </si>
  <si>
    <t>Total Merger &amp; Related Restructuring Charges</t>
  </si>
  <si>
    <t>Impairment of Goodwill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</si>
  <si>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</si>
  <si>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</si>
  <si>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</si>
  <si>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</si>
  <si>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</si>
  <si>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</si>
  <si>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</si>
  <si>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</si>
  <si>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</si>
  <si>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</si>
  <si>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</si>
  <si>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</si>
  <si>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</si>
  <si>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</si>
  <si>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1.68</t>
  </si>
  <si>
    <t>4.51</t>
  </si>
  <si>
    <t>3.55</t>
  </si>
  <si>
    <t>6.22</t>
  </si>
  <si>
    <t>3.16</t>
  </si>
  <si>
    <t>5.76</t>
  </si>
  <si>
    <t>5.87</t>
  </si>
  <si>
    <t>10.42</t>
  </si>
  <si>
    <t>5.09</t>
  </si>
  <si>
    <t>4.04</t>
  </si>
  <si>
    <t>Basic EPS - Continuing Operations</t>
  </si>
  <si>
    <t>1.73</t>
  </si>
  <si>
    <t>10.01</t>
  </si>
  <si>
    <t>1.41</t>
  </si>
  <si>
    <t>Basic Weighted Average Shares Outstanding</t>
  </si>
  <si>
    <t>Net EPS - Diluted</t>
  </si>
  <si>
    <t>1.67</t>
  </si>
  <si>
    <t>4.49</t>
  </si>
  <si>
    <t>3.54</t>
  </si>
  <si>
    <t>6.2</t>
  </si>
  <si>
    <t>3.15</t>
  </si>
  <si>
    <t>5.75</t>
  </si>
  <si>
    <t>10.41</t>
  </si>
  <si>
    <t>Diluted EPS - Continuing Operations</t>
  </si>
  <si>
    <t>1.72</t>
  </si>
  <si>
    <t>Diluted Weighted Average Shares Outstanding</t>
  </si>
  <si>
    <t>Normalized Basic EPS</t>
  </si>
  <si>
    <t>1.36</t>
  </si>
  <si>
    <t>3.24</t>
  </si>
  <si>
    <t>3.04</t>
  </si>
  <si>
    <t>4.86</t>
  </si>
  <si>
    <t>4.36</t>
  </si>
  <si>
    <t>4.47</t>
  </si>
  <si>
    <t>4.58</t>
  </si>
  <si>
    <t>7.18</t>
  </si>
  <si>
    <t>1.22</t>
  </si>
  <si>
    <t>3.37</t>
  </si>
  <si>
    <t>Normalized Diluted EPS</t>
  </si>
  <si>
    <t>1.35</t>
  </si>
  <si>
    <t>3.23</t>
  </si>
  <si>
    <t>3.03</t>
  </si>
  <si>
    <t>4.85</t>
  </si>
  <si>
    <t>4.35</t>
  </si>
  <si>
    <t>4.46</t>
  </si>
  <si>
    <t>7.17</t>
  </si>
  <si>
    <t>Dividend Per Share</t>
  </si>
  <si>
    <t>0.57</t>
  </si>
  <si>
    <t>1.51</t>
  </si>
  <si>
    <t>1.55</t>
  </si>
  <si>
    <t>1.66</t>
  </si>
  <si>
    <t>1.9</t>
  </si>
  <si>
    <t>0.76</t>
  </si>
  <si>
    <t>3.73</t>
  </si>
  <si>
    <t>2.49</t>
  </si>
  <si>
    <t>2.79</t>
  </si>
  <si>
    <t>3.2</t>
  </si>
  <si>
    <t>Payout Ratio</t>
  </si>
  <si>
    <t>31.8</t>
  </si>
  <si>
    <t>18.91</t>
  </si>
  <si>
    <t>28.85</t>
  </si>
  <si>
    <t>18.72</t>
  </si>
  <si>
    <t>36.71</t>
  </si>
  <si>
    <t>23.7</t>
  </si>
  <si>
    <t>24.79</t>
  </si>
  <si>
    <t>14.95</t>
  </si>
  <si>
    <t>31.5</t>
  </si>
  <si>
    <t>42.58</t>
  </si>
  <si>
    <t>American Depositary Receipts Ratio (ADR)</t>
  </si>
  <si>
    <t>0.5</t>
  </si>
  <si>
    <t>EBITDA</t>
  </si>
  <si>
    <t>EBITA</t>
  </si>
  <si>
    <t>EBIT</t>
  </si>
  <si>
    <t>EBITDAR</t>
  </si>
  <si>
    <t>Effective Tax Rate - (Ratio)</t>
  </si>
  <si>
    <t>17.72</t>
  </si>
  <si>
    <t>9.43</t>
  </si>
  <si>
    <t>18.66</t>
  </si>
  <si>
    <t>15.53</t>
  </si>
  <si>
    <t>31.62</t>
  </si>
  <si>
    <t>18.28</t>
  </si>
  <si>
    <t>18.01</t>
  </si>
  <si>
    <t>17.46</t>
  </si>
  <si>
    <t>15.12</t>
  </si>
  <si>
    <t>22.72</t>
  </si>
  <si>
    <t>Total Current Taxes</t>
  </si>
  <si>
    <t>Total Deferred Taxes</t>
  </si>
  <si>
    <t>Normalized Net Income</t>
  </si>
  <si>
    <t>Non-Cash Pension Expense</t>
  </si>
  <si>
    <t>0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</si>
  <si>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</si>
  <si>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</si>
  <si>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</si>
  <si>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</si>
  <si>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</si>
  <si>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</si>
  <si>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</si>
  <si>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</si>
  <si>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</si>
  <si>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</si>
  <si>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0.38</t>
  </si>
  <si>
    <t>0.88</t>
  </si>
  <si>
    <t>0.86</t>
  </si>
  <si>
    <t>0.97</t>
  </si>
  <si>
    <t>0.8</t>
  </si>
  <si>
    <t>0.77</t>
  </si>
  <si>
    <t>0.83</t>
  </si>
  <si>
    <t>0.11</t>
  </si>
  <si>
    <t>0.46</t>
  </si>
  <si>
    <t>Return on Total Capital</t>
  </si>
  <si>
    <t>2.32</t>
  </si>
  <si>
    <t>4.74</t>
  </si>
  <si>
    <t>5.39</t>
  </si>
  <si>
    <t>5.15</t>
  </si>
  <si>
    <t>4.57</t>
  </si>
  <si>
    <t>4.28</t>
  </si>
  <si>
    <t>0.67</t>
  </si>
  <si>
    <t>2.64</t>
  </si>
  <si>
    <t>Return On Equity %</t>
  </si>
  <si>
    <t>3.53</t>
  </si>
  <si>
    <t>7.44</t>
  </si>
  <si>
    <t>5.27</t>
  </si>
  <si>
    <t>8.79</t>
  </si>
  <si>
    <t>4.56</t>
  </si>
  <si>
    <t>6.89</t>
  </si>
  <si>
    <t>5.38</t>
  </si>
  <si>
    <t>8.58</t>
  </si>
  <si>
    <t>1.81</t>
  </si>
  <si>
    <t>5.61</t>
  </si>
  <si>
    <t>Return on Common Equity</t>
  </si>
  <si>
    <t>3.41</t>
  </si>
  <si>
    <t>7.15</t>
  </si>
  <si>
    <t>5.12</t>
  </si>
  <si>
    <t>8.55</t>
  </si>
  <si>
    <t>4.31</t>
  </si>
  <si>
    <t>6.66</t>
  </si>
  <si>
    <t>5.2</t>
  </si>
  <si>
    <t>8.45</t>
  </si>
  <si>
    <t>1.59</t>
  </si>
  <si>
    <t>5.33</t>
  </si>
  <si>
    <t>Margin Analysis</t>
  </si>
  <si>
    <t>Gross Profit Margin %</t>
  </si>
  <si>
    <t>26.24</t>
  </si>
  <si>
    <t>30.39</t>
  </si>
  <si>
    <t>28.89</t>
  </si>
  <si>
    <t>31.46</t>
  </si>
  <si>
    <t>28.83</t>
  </si>
  <si>
    <t>27.96</t>
  </si>
  <si>
    <t>30.85</t>
  </si>
  <si>
    <t>30.84</t>
  </si>
  <si>
    <t>20.46</t>
  </si>
  <si>
    <t>46.35</t>
  </si>
  <si>
    <t>SG&amp;A Margin</t>
  </si>
  <si>
    <t>13.39</t>
  </si>
  <si>
    <t>9.53</t>
  </si>
  <si>
    <t>8.95</t>
  </si>
  <si>
    <t>9.19</t>
  </si>
  <si>
    <t>8.46</t>
  </si>
  <si>
    <t>8.14</t>
  </si>
  <si>
    <t>8.69</t>
  </si>
  <si>
    <t>7.83</t>
  </si>
  <si>
    <t>10.62</t>
  </si>
  <si>
    <t>29.74</t>
  </si>
  <si>
    <t>EBITDA Margin %</t>
  </si>
  <si>
    <t>7.36</t>
  </si>
  <si>
    <t>16.5</t>
  </si>
  <si>
    <t>15.69</t>
  </si>
  <si>
    <t>17.77</t>
  </si>
  <si>
    <t>15.5</t>
  </si>
  <si>
    <t>14.74</t>
  </si>
  <si>
    <t>17.21</t>
  </si>
  <si>
    <t>18.25</t>
  </si>
  <si>
    <t>3.25</t>
  </si>
  <si>
    <t>15.46</t>
  </si>
  <si>
    <t>EBITA Margin %</t>
  </si>
  <si>
    <t>7.14</t>
  </si>
  <si>
    <t>16.34</t>
  </si>
  <si>
    <t>15.56</t>
  </si>
  <si>
    <t>17.63</t>
  </si>
  <si>
    <t>15.34</t>
  </si>
  <si>
    <t>14.61</t>
  </si>
  <si>
    <t>17.03</t>
  </si>
  <si>
    <t>18.08</t>
  </si>
  <si>
    <t>15.11</t>
  </si>
  <si>
    <t>EBIT Margin %</t>
  </si>
  <si>
    <t>7.09</t>
  </si>
  <si>
    <t>16.29</t>
  </si>
  <si>
    <t>15.51</t>
  </si>
  <si>
    <t>14.66</t>
  </si>
  <si>
    <t>14.44</t>
  </si>
  <si>
    <t>16.89</t>
  </si>
  <si>
    <t>17.91</t>
  </si>
  <si>
    <t>2.81</t>
  </si>
  <si>
    <t>14.77</t>
  </si>
  <si>
    <t>Income From Continuing Operations Margin %</t>
  </si>
  <si>
    <t>4.66</t>
  </si>
  <si>
    <t>11.29</t>
  </si>
  <si>
    <t>8.12</t>
  </si>
  <si>
    <t>11.78</t>
  </si>
  <si>
    <t>5.74</t>
  </si>
  <si>
    <t>9.79</t>
  </si>
  <si>
    <t>9.91</t>
  </si>
  <si>
    <t>16.57</t>
  </si>
  <si>
    <t>3.13</t>
  </si>
  <si>
    <t>11.54</t>
  </si>
  <si>
    <t>Net Income Margin %</t>
  </si>
  <si>
    <t>4.37</t>
  </si>
  <si>
    <t>11.07</t>
  </si>
  <si>
    <t>8.11</t>
  </si>
  <si>
    <t>11.66</t>
  </si>
  <si>
    <t>5.66</t>
  </si>
  <si>
    <t>9.68</t>
  </si>
  <si>
    <t>17.18</t>
  </si>
  <si>
    <t>10.26</t>
  </si>
  <si>
    <t>11.42</t>
  </si>
  <si>
    <t>Net Avail. For Common Margin %</t>
  </si>
  <si>
    <t>10.83</t>
  </si>
  <si>
    <t>7.88</t>
  </si>
  <si>
    <t>11.37</t>
  </si>
  <si>
    <t>5.36</t>
  </si>
  <si>
    <t>9.39</t>
  </si>
  <si>
    <t>9.49</t>
  </si>
  <si>
    <t>16.2</t>
  </si>
  <si>
    <t>2.74</t>
  </si>
  <si>
    <t>10.92</t>
  </si>
  <si>
    <t>Normalized Net Income Margin</t>
  </si>
  <si>
    <t>3.52</t>
  </si>
  <si>
    <t>7.78</t>
  </si>
  <si>
    <t>6.75</t>
  </si>
  <si>
    <t>8.89</t>
  </si>
  <si>
    <t>7.4</t>
  </si>
  <si>
    <t>7.29</t>
  </si>
  <si>
    <t>7.41</t>
  </si>
  <si>
    <t>11.63</t>
  </si>
  <si>
    <t>2.38</t>
  </si>
  <si>
    <t>9.11</t>
  </si>
  <si>
    <t>Levered Free Cash Flow Margin</t>
  </si>
  <si>
    <t>-24.92</t>
  </si>
  <si>
    <t>16.65</t>
  </si>
  <si>
    <t>13.87</t>
  </si>
  <si>
    <t>3.5</t>
  </si>
  <si>
    <t>15.32</t>
  </si>
  <si>
    <t>22.52</t>
  </si>
  <si>
    <t>-23.72</t>
  </si>
  <si>
    <t>-23.28</t>
  </si>
  <si>
    <t>Unlevered Free Cash Flow Margin</t>
  </si>
  <si>
    <t>-22.9</t>
  </si>
  <si>
    <t>34.17</t>
  </si>
  <si>
    <t>19.2</t>
  </si>
  <si>
    <t>15.02</t>
  </si>
  <si>
    <t>18.69</t>
  </si>
  <si>
    <t>5.1</t>
  </si>
  <si>
    <t>16.97</t>
  </si>
  <si>
    <t>24.23</t>
  </si>
  <si>
    <t>-21.21</t>
  </si>
  <si>
    <t>Asset Turnover</t>
  </si>
  <si>
    <t>0.09</t>
  </si>
  <si>
    <t>0.08</t>
  </si>
  <si>
    <t>0.07</t>
  </si>
  <si>
    <t>0.06</t>
  </si>
  <si>
    <t>0.05</t>
  </si>
  <si>
    <t>Fixed Assets Turnover</t>
  </si>
  <si>
    <t>88.86</t>
  </si>
  <si>
    <t>125.61</t>
  </si>
  <si>
    <t>170.41</t>
  </si>
  <si>
    <t>153.35</t>
  </si>
  <si>
    <t>131.22</t>
  </si>
  <si>
    <t>65.82</t>
  </si>
  <si>
    <t>44.28</t>
  </si>
  <si>
    <t>37.47</t>
  </si>
  <si>
    <t>27.48</t>
  </si>
  <si>
    <t>Receivables Turnover (Average Receivables)</t>
  </si>
  <si>
    <t>25.71</t>
  </si>
  <si>
    <t>35.45</t>
  </si>
  <si>
    <t>41.84</t>
  </si>
  <si>
    <t>22.4</t>
  </si>
  <si>
    <t>17.08</t>
  </si>
  <si>
    <t>22.19</t>
  </si>
  <si>
    <t>25.56</t>
  </si>
  <si>
    <t>29.26</t>
  </si>
  <si>
    <t>28.13</t>
  </si>
  <si>
    <t>26.91</t>
  </si>
  <si>
    <t>Short Term Liquidity</t>
  </si>
  <si>
    <t>Current Ratio</t>
  </si>
  <si>
    <t>1.98</t>
  </si>
  <si>
    <t>1.09</t>
  </si>
  <si>
    <t>1.04</t>
  </si>
  <si>
    <t>1.33</t>
  </si>
  <si>
    <t>0.93</t>
  </si>
  <si>
    <t>0.84</t>
  </si>
  <si>
    <t>1.03</t>
  </si>
  <si>
    <t>0.75</t>
  </si>
  <si>
    <t>0.69</t>
  </si>
  <si>
    <t>Quick Ratio</t>
  </si>
  <si>
    <t>0.98</t>
  </si>
  <si>
    <t>0.61</t>
  </si>
  <si>
    <t>0.65</t>
  </si>
  <si>
    <t>0.51</t>
  </si>
  <si>
    <t>0.32</t>
  </si>
  <si>
    <t>0.45</t>
  </si>
  <si>
    <t>0.29</t>
  </si>
  <si>
    <t>3.3</t>
  </si>
  <si>
    <t>Operating Cash Flow to Current Liabilities</t>
  </si>
  <si>
    <t>-0.47</t>
  </si>
  <si>
    <t>-0.5</t>
  </si>
  <si>
    <t>-0.13</t>
  </si>
  <si>
    <t>-0.34</t>
  </si>
  <si>
    <t>-0.12</t>
  </si>
  <si>
    <t>0.1</t>
  </si>
  <si>
    <t>0.22</t>
  </si>
  <si>
    <t>-0.09</t>
  </si>
  <si>
    <t>-0.31</t>
  </si>
  <si>
    <t>Days Sales Outstanding (Average Receivables)</t>
  </si>
  <si>
    <t>14.2</t>
  </si>
  <si>
    <t>10.29</t>
  </si>
  <si>
    <t>8.75</t>
  </si>
  <si>
    <t>21.37</t>
  </si>
  <si>
    <t>16.45</t>
  </si>
  <si>
    <t>14.32</t>
  </si>
  <si>
    <t>12.48</t>
  </si>
  <si>
    <t>12.98</t>
  </si>
  <si>
    <t>13.56</t>
  </si>
  <si>
    <t>Average Days Payable Outstanding</t>
  </si>
  <si>
    <t>124.13</t>
  </si>
  <si>
    <t>124.78</t>
  </si>
  <si>
    <t>117.97</t>
  </si>
  <si>
    <t>133.1</t>
  </si>
  <si>
    <t>149.99</t>
  </si>
  <si>
    <t>148.19</t>
  </si>
  <si>
    <t>179.39</t>
  </si>
  <si>
    <t>197.06</t>
  </si>
  <si>
    <t>216.38</t>
  </si>
  <si>
    <t>12.16</t>
  </si>
  <si>
    <t>Long Term Solvency</t>
  </si>
  <si>
    <t>Total Debt/Equity</t>
  </si>
  <si>
    <t>38.12</t>
  </si>
  <si>
    <t>45.06</t>
  </si>
  <si>
    <t>44.43</t>
  </si>
  <si>
    <t>50.19</t>
  </si>
  <si>
    <t>40.86</t>
  </si>
  <si>
    <t>37.69</t>
  </si>
  <si>
    <t>30.83</t>
  </si>
  <si>
    <t>35.06</t>
  </si>
  <si>
    <t>86.37</t>
  </si>
  <si>
    <t>66.76</t>
  </si>
  <si>
    <t>Total Debt / Total Capital</t>
  </si>
  <si>
    <t>27.6</t>
  </si>
  <si>
    <t>31.06</t>
  </si>
  <si>
    <t>30.76</t>
  </si>
  <si>
    <t>33.42</t>
  </si>
  <si>
    <t>29.01</t>
  </si>
  <si>
    <t>27.37</t>
  </si>
  <si>
    <t>23.57</t>
  </si>
  <si>
    <t>25.96</t>
  </si>
  <si>
    <t>46.34</t>
  </si>
  <si>
    <t>40.04</t>
  </si>
  <si>
    <t>LT Debt/Equity</t>
  </si>
  <si>
    <t>16.98</t>
  </si>
  <si>
    <t>28.73</t>
  </si>
  <si>
    <t>26.36</t>
  </si>
  <si>
    <t>37.03</t>
  </si>
  <si>
    <t>30.81</t>
  </si>
  <si>
    <t>26.5</t>
  </si>
  <si>
    <t>28.72</t>
  </si>
  <si>
    <t>51.28</t>
  </si>
  <si>
    <t>46.84</t>
  </si>
  <si>
    <t>Long-Term Debt / Total Capital</t>
  </si>
  <si>
    <t>12.3</t>
  </si>
  <si>
    <t>19.81</t>
  </si>
  <si>
    <t>26.29</t>
  </si>
  <si>
    <t>22.38</t>
  </si>
  <si>
    <t>20.25</t>
  </si>
  <si>
    <t>21.26</t>
  </si>
  <si>
    <t>27.52</t>
  </si>
  <si>
    <t>28.09</t>
  </si>
  <si>
    <t>Total Liabilities / Total Assets</t>
  </si>
  <si>
    <t>87.06</t>
  </si>
  <si>
    <t>86.76</t>
  </si>
  <si>
    <t>85.93</t>
  </si>
  <si>
    <t>89.08</t>
  </si>
  <si>
    <t>88.92</t>
  </si>
  <si>
    <t>86.81</t>
  </si>
  <si>
    <t>85.3</t>
  </si>
  <si>
    <t>86.12</t>
  </si>
  <si>
    <t>91.79</t>
  </si>
  <si>
    <t>89.89</t>
  </si>
  <si>
    <t>EBIT / Interest Expense</t>
  </si>
  <si>
    <t>2.19</t>
  </si>
  <si>
    <t>3.75</t>
  </si>
  <si>
    <t>3.8</t>
  </si>
  <si>
    <t>9.2</t>
  </si>
  <si>
    <t>6.09</t>
  </si>
  <si>
    <t>5.64</t>
  </si>
  <si>
    <t>6.43</t>
  </si>
  <si>
    <t>6.56</t>
  </si>
  <si>
    <t>0.7</t>
  </si>
  <si>
    <t>EBITDA / Interest Expense</t>
  </si>
  <si>
    <t>2.27</t>
  </si>
  <si>
    <t>3.84</t>
  </si>
  <si>
    <t>9.6</t>
  </si>
  <si>
    <t>6.45</t>
  </si>
  <si>
    <t>5.86</t>
  </si>
  <si>
    <t>6.79</t>
  </si>
  <si>
    <t>(EBITDA - Capex) / Interest Expense</t>
  </si>
  <si>
    <t>2.23</t>
  </si>
  <si>
    <t>6.36</t>
  </si>
  <si>
    <t>5.58</t>
  </si>
  <si>
    <t>6.69</t>
  </si>
  <si>
    <t>0.82</t>
  </si>
  <si>
    <t>Total Debt / EBITDA</t>
  </si>
  <si>
    <t>8.24</t>
  </si>
  <si>
    <t>4.15</t>
  </si>
  <si>
    <t>3.87</t>
  </si>
  <si>
    <t>3.32</t>
  </si>
  <si>
    <t>4.06</t>
  </si>
  <si>
    <t>3.51</t>
  </si>
  <si>
    <t>3.46</t>
  </si>
  <si>
    <t>28.63</t>
  </si>
  <si>
    <t>8.63</t>
  </si>
  <si>
    <t>Net Debt / EBITDA</t>
  </si>
  <si>
    <t>0.64</t>
  </si>
  <si>
    <t>0.96</t>
  </si>
  <si>
    <t>0.95</t>
  </si>
  <si>
    <t>0.41</t>
  </si>
  <si>
    <t>1.95</t>
  </si>
  <si>
    <t>1.5</t>
  </si>
  <si>
    <t>16.23</t>
  </si>
  <si>
    <t>3.61</t>
  </si>
  <si>
    <t>Total Debt / (EBITDA - Capex)</t>
  </si>
  <si>
    <t>8.38</t>
  </si>
  <si>
    <t>4.22</t>
  </si>
  <si>
    <t>4.63</t>
  </si>
  <si>
    <t>3.9</t>
  </si>
  <si>
    <t>3.36</t>
  </si>
  <si>
    <t>4.27</t>
  </si>
  <si>
    <t>3.57</t>
  </si>
  <si>
    <t>30.8</t>
  </si>
  <si>
    <t>Net Debt / (EBITDA - Capex)</t>
  </si>
  <si>
    <t>0.42</t>
  </si>
  <si>
    <t>2.04</t>
  </si>
  <si>
    <t>1.52</t>
  </si>
  <si>
    <t>Growth Over Prior Year</t>
  </si>
  <si>
    <t>Total Revenues, 1 Yr. Growth %</t>
  </si>
  <si>
    <t>20.59</t>
  </si>
  <si>
    <t>4.83</t>
  </si>
  <si>
    <t>25.64</t>
  </si>
  <si>
    <t>9.14</t>
  </si>
  <si>
    <t>2.65</t>
  </si>
  <si>
    <t>-4.1</t>
  </si>
  <si>
    <t>1.82</t>
  </si>
  <si>
    <t>-20.19</t>
  </si>
  <si>
    <t>20.64</t>
  </si>
  <si>
    <t>Gross Profit, 1 Yr. Growth %</t>
  </si>
  <si>
    <t>26.37</t>
  </si>
  <si>
    <t>21.57</t>
  </si>
  <si>
    <t>-0.49</t>
  </si>
  <si>
    <t>42.98</t>
  </si>
  <si>
    <t>0.04</t>
  </si>
  <si>
    <t>-0.44</t>
  </si>
  <si>
    <t>5.79</t>
  </si>
  <si>
    <t>-47.05</t>
  </si>
  <si>
    <t>45.65</t>
  </si>
  <si>
    <t>EBITDA, 1 Yr. Growth %</t>
  </si>
  <si>
    <t>29.71</t>
  </si>
  <si>
    <t>135.22</t>
  </si>
  <si>
    <t>0.31</t>
  </si>
  <si>
    <t>57.14</t>
  </si>
  <si>
    <t>-4.7</t>
  </si>
  <si>
    <t>-2.38</t>
  </si>
  <si>
    <t>11.87</t>
  </si>
  <si>
    <t>9.05</t>
  </si>
  <si>
    <t>-85.78</t>
  </si>
  <si>
    <t>100.13</t>
  </si>
  <si>
    <t>EBITA, 1 Yr. Growth %</t>
  </si>
  <si>
    <t>39.68</t>
  </si>
  <si>
    <t>140.27</t>
  </si>
  <si>
    <t>0.44</t>
  </si>
  <si>
    <t>57.38</t>
  </si>
  <si>
    <t>-5.05</t>
  </si>
  <si>
    <t>-2.24</t>
  </si>
  <si>
    <t>11.82</t>
  </si>
  <si>
    <t>9.24</t>
  </si>
  <si>
    <t>-86.64</t>
  </si>
  <si>
    <t>103.81</t>
  </si>
  <si>
    <t>EBIT, 1 Yr. Growth %</t>
  </si>
  <si>
    <t>41.48</t>
  </si>
  <si>
    <t>141.05</t>
  </si>
  <si>
    <t>52.52</t>
  </si>
  <si>
    <t>-6.01</t>
  </si>
  <si>
    <t>1.14</t>
  </si>
  <si>
    <t>9.13</t>
  </si>
  <si>
    <t>-87.48</t>
  </si>
  <si>
    <t>108.82</t>
  </si>
  <si>
    <t>Earnings From Cont. Operations, 1 Yr. Growth %</t>
  </si>
  <si>
    <t>102.26</t>
  </si>
  <si>
    <t>154.39</t>
  </si>
  <si>
    <t>-25.39</t>
  </si>
  <si>
    <t>79.16</t>
  </si>
  <si>
    <t>-46.86</t>
  </si>
  <si>
    <t>75.2</t>
  </si>
  <si>
    <t>-2.97</t>
  </si>
  <si>
    <t>74.65</t>
  </si>
  <si>
    <t>-84.92</t>
  </si>
  <si>
    <t>119.26</t>
  </si>
  <si>
    <t>Net Income, 1 Yr. Growth %</t>
  </si>
  <si>
    <t>82.61</t>
  </si>
  <si>
    <t>166.16</t>
  </si>
  <si>
    <t>-24.03</t>
  </si>
  <si>
    <t>77.46</t>
  </si>
  <si>
    <t>-47.06</t>
  </si>
  <si>
    <t>75.65</t>
  </si>
  <si>
    <t>-2.96</t>
  </si>
  <si>
    <t>72.16</t>
  </si>
  <si>
    <t>-52.35</t>
  </si>
  <si>
    <t>-28.27</t>
  </si>
  <si>
    <t>Normalized Net Income, 1 Yr. Growth %</t>
  </si>
  <si>
    <t>118.54</t>
  </si>
  <si>
    <t>131.82</t>
  </si>
  <si>
    <t>62.49</t>
  </si>
  <si>
    <t>-9.08</t>
  </si>
  <si>
    <t>1.06</t>
  </si>
  <si>
    <t>-2.51</t>
  </si>
  <si>
    <t>64.48</t>
  </si>
  <si>
    <t>-83.69</t>
  </si>
  <si>
    <t>103.92</t>
  </si>
  <si>
    <t>Diluted EPS Before Extra, 1 Yr. Growth %</t>
  </si>
  <si>
    <t>104.76</t>
  </si>
  <si>
    <t>168.86</t>
  </si>
  <si>
    <t>-21.16</t>
  </si>
  <si>
    <t>75.14</t>
  </si>
  <si>
    <t>-49.19</t>
  </si>
  <si>
    <t>82.54</t>
  </si>
  <si>
    <t>2.09</t>
  </si>
  <si>
    <t>81.24</t>
  </si>
  <si>
    <t>-85.9</t>
  </si>
  <si>
    <t>145.14</t>
  </si>
  <si>
    <t>Net Property, Plant and Equip., 1 Yr. Growth %</t>
  </si>
  <si>
    <t>-15.24</t>
  </si>
  <si>
    <t>-38.13</t>
  </si>
  <si>
    <t>74.42</t>
  </si>
  <si>
    <t>207.95</t>
  </si>
  <si>
    <t>-3.66</t>
  </si>
  <si>
    <t>-7.59</t>
  </si>
  <si>
    <t>-3.62</t>
  </si>
  <si>
    <t>-12.78</t>
  </si>
  <si>
    <t>Accounts Receivable, 1 Yr. Growth %</t>
  </si>
  <si>
    <t>-20.33</t>
  </si>
  <si>
    <t>-36.22</t>
  </si>
  <si>
    <t>22.86</t>
  </si>
  <si>
    <t>209.59</t>
  </si>
  <si>
    <t>-15.49</t>
  </si>
  <si>
    <t>-19.22</t>
  </si>
  <si>
    <t>-21.73</t>
  </si>
  <si>
    <t>-0.87</t>
  </si>
  <si>
    <t>186.29</t>
  </si>
  <si>
    <t>Total Assets, 1 Yr. Growth %</t>
  </si>
  <si>
    <t>13.88</t>
  </si>
  <si>
    <t>-2.01</t>
  </si>
  <si>
    <t>3.92</t>
  </si>
  <si>
    <t>34.75</t>
  </si>
  <si>
    <t>-1.24</t>
  </si>
  <si>
    <t>10.86</t>
  </si>
  <si>
    <t>-4.61</t>
  </si>
  <si>
    <t>-13.7</t>
  </si>
  <si>
    <t>Common Equity, 1 Yr. Growth %</t>
  </si>
  <si>
    <t>51.76</t>
  </si>
  <si>
    <t>0.53</t>
  </si>
  <si>
    <t>10.43</t>
  </si>
  <si>
    <t>3.38</t>
  </si>
  <si>
    <t>0.54</t>
  </si>
  <si>
    <t>32.17</t>
  </si>
  <si>
    <t>18.33</t>
  </si>
  <si>
    <t>-9.98</t>
  </si>
  <si>
    <t>-48.72</t>
  </si>
  <si>
    <t>Tangible Book Value, 1 Yr. Growth %</t>
  </si>
  <si>
    <t>53.4</t>
  </si>
  <si>
    <t>0.56</t>
  </si>
  <si>
    <t>-3.03</t>
  </si>
  <si>
    <t>4.9</t>
  </si>
  <si>
    <t>33.41</t>
  </si>
  <si>
    <t>18.8</t>
  </si>
  <si>
    <t>-10.42</t>
  </si>
  <si>
    <t>-51.1</t>
  </si>
  <si>
    <t>Cash From Operations, 1 Yr. Growth %</t>
  </si>
  <si>
    <t>-45.11</t>
  </si>
  <si>
    <t>53.51</t>
  </si>
  <si>
    <t>-68.7</t>
  </si>
  <si>
    <t>149.81</t>
  </si>
  <si>
    <t>-53.19</t>
  </si>
  <si>
    <t>-210.56</t>
  </si>
  <si>
    <t>77.72</t>
  </si>
  <si>
    <t>-137.04</t>
  </si>
  <si>
    <t>215.42</t>
  </si>
  <si>
    <t>-100.76</t>
  </si>
  <si>
    <t>Capital Expenditures, 1 Yr. Growth %</t>
  </si>
  <si>
    <t>-43.33</t>
  </si>
  <si>
    <t>141.18</t>
  </si>
  <si>
    <t>-39.02</t>
  </si>
  <si>
    <t>81.82</t>
  </si>
  <si>
    <t>-64.58</t>
  </si>
  <si>
    <t>-7.84</t>
  </si>
  <si>
    <t>-19.15</t>
  </si>
  <si>
    <t>Levered Free Cash Flow, 1 Yr. Growth %</t>
  </si>
  <si>
    <t>-124.14</t>
  </si>
  <si>
    <t>98.05</t>
  </si>
  <si>
    <t>-38.66</t>
  </si>
  <si>
    <t>9.01</t>
  </si>
  <si>
    <t>-44.15</t>
  </si>
  <si>
    <t>-79.12</t>
  </si>
  <si>
    <t>319.82</t>
  </si>
  <si>
    <t>49.16</t>
  </si>
  <si>
    <t>-184.07</t>
  </si>
  <si>
    <t>-95.44</t>
  </si>
  <si>
    <t>Unlevered Free Cash Flow, 1 Yr. Growth %</t>
  </si>
  <si>
    <t>-121.6</t>
  </si>
  <si>
    <t>91.85</t>
  </si>
  <si>
    <t>-35.49</t>
  </si>
  <si>
    <t>7.99</t>
  </si>
  <si>
    <t>-41.29</t>
  </si>
  <si>
    <t>-72.01</t>
  </si>
  <si>
    <t>44.45</t>
  </si>
  <si>
    <t>-169.88</t>
  </si>
  <si>
    <t>Dividend Per Share, 1 Yr. Growth %</t>
  </si>
  <si>
    <t>164.91</t>
  </si>
  <si>
    <t>7.1</t>
  </si>
  <si>
    <t>14.46</t>
  </si>
  <si>
    <t>390.79</t>
  </si>
  <si>
    <t>-33.24</t>
  </si>
  <si>
    <t>12.05</t>
  </si>
  <si>
    <t>14.7</t>
  </si>
  <si>
    <t>Compound Annual Growth Rate Over Two Years</t>
  </si>
  <si>
    <t>Total Revenues, 2 Yr. CAGR %</t>
  </si>
  <si>
    <t>2.99</t>
  </si>
  <si>
    <t>12.51</t>
  </si>
  <si>
    <t>13.32</t>
  </si>
  <si>
    <t>17.1</t>
  </si>
  <si>
    <t>5.84</t>
  </si>
  <si>
    <t>-0.79</t>
  </si>
  <si>
    <t>-9.85</t>
  </si>
  <si>
    <t>-26.66</t>
  </si>
  <si>
    <t>Gross Profit, 2 Yr. CAGR %</t>
  </si>
  <si>
    <t>24.57</t>
  </si>
  <si>
    <t>23.95</t>
  </si>
  <si>
    <t>15.66</t>
  </si>
  <si>
    <t>19.59</t>
  </si>
  <si>
    <t>-0.2</t>
  </si>
  <si>
    <t>2.63</t>
  </si>
  <si>
    <t>1.89</t>
  </si>
  <si>
    <t>-25.13</t>
  </si>
  <si>
    <t>-10.09</t>
  </si>
  <si>
    <t>EBITDA, 2 Yr. CAGR %</t>
  </si>
  <si>
    <t>197.46</t>
  </si>
  <si>
    <t>74.67</t>
  </si>
  <si>
    <t>52.31</t>
  </si>
  <si>
    <t>18.44</t>
  </si>
  <si>
    <t>22.33</t>
  </si>
  <si>
    <t>-3.55</t>
  </si>
  <si>
    <t>4.52</t>
  </si>
  <si>
    <t>7.91</t>
  </si>
  <si>
    <t>-60.63</t>
  </si>
  <si>
    <t>-32.49</t>
  </si>
  <si>
    <t>EBITA, 2 Yr. CAGR %</t>
  </si>
  <si>
    <t>456.78</t>
  </si>
  <si>
    <t>83.2</t>
  </si>
  <si>
    <t>54.03</t>
  </si>
  <si>
    <t>18.54</t>
  </si>
  <si>
    <t>22.24</t>
  </si>
  <si>
    <t>4.55</t>
  </si>
  <si>
    <t>7.96</t>
  </si>
  <si>
    <t>-61.8</t>
  </si>
  <si>
    <t>-32.96</t>
  </si>
  <si>
    <t>EBIT, 2 Yr. CAGR %</t>
  </si>
  <si>
    <t>84.67</t>
  </si>
  <si>
    <t>54.28</t>
  </si>
  <si>
    <t>16.68</t>
  </si>
  <si>
    <t>19.72</t>
  </si>
  <si>
    <t>-2.5</t>
  </si>
  <si>
    <t>6.51</t>
  </si>
  <si>
    <t>8.04</t>
  </si>
  <si>
    <t>-63.03</t>
  </si>
  <si>
    <t>-33.4</t>
  </si>
  <si>
    <t>Earnings From Cont. Operations, 2 Yr. CAGR %</t>
  </si>
  <si>
    <t>117.94</t>
  </si>
  <si>
    <t>126.83</t>
  </si>
  <si>
    <t>37.77</t>
  </si>
  <si>
    <t>15.61</t>
  </si>
  <si>
    <t>-2.42</t>
  </si>
  <si>
    <t>-3.51</t>
  </si>
  <si>
    <t>30.38</t>
  </si>
  <si>
    <t>26.23</t>
  </si>
  <si>
    <t>-48.68</t>
  </si>
  <si>
    <t>-38.82</t>
  </si>
  <si>
    <t>Net Income, 2 Yr. CAGR %</t>
  </si>
  <si>
    <t>-24.74</t>
  </si>
  <si>
    <t>120.46</t>
  </si>
  <si>
    <t>42.2</t>
  </si>
  <si>
    <t>16.11</t>
  </si>
  <si>
    <t>-3.08</t>
  </si>
  <si>
    <t>-3.57</t>
  </si>
  <si>
    <t>30.56</t>
  </si>
  <si>
    <t>-9.43</t>
  </si>
  <si>
    <t>-40.21</t>
  </si>
  <si>
    <t>Normalized Net Income, 2 Yr. CAGR %</t>
  </si>
  <si>
    <t>177.49</t>
  </si>
  <si>
    <t>125.08</t>
  </si>
  <si>
    <t>44.42</t>
  </si>
  <si>
    <t>22.27</t>
  </si>
  <si>
    <t>21.52</t>
  </si>
  <si>
    <t>-4.14</t>
  </si>
  <si>
    <t>-0.74</t>
  </si>
  <si>
    <t>22.56</t>
  </si>
  <si>
    <t>-48.21</t>
  </si>
  <si>
    <t>-35.06</t>
  </si>
  <si>
    <t>Diluted EPS Before Extra, 2 Yr. CAGR %</t>
  </si>
  <si>
    <t>-93.51</t>
  </si>
  <si>
    <t>131.2</t>
  </si>
  <si>
    <t>45.59</t>
  </si>
  <si>
    <t>17.51</t>
  </si>
  <si>
    <t>-5.67</t>
  </si>
  <si>
    <t>-3.7</t>
  </si>
  <si>
    <t>36.51</t>
  </si>
  <si>
    <t>31.87</t>
  </si>
  <si>
    <t>-49.45</t>
  </si>
  <si>
    <t>-36.44</t>
  </si>
  <si>
    <t>Net Property, Plant and Equip., 2 Yr. CAGR %</t>
  </si>
  <si>
    <t>-35.87</t>
  </si>
  <si>
    <t>-27.59</t>
  </si>
  <si>
    <t>-21.34</t>
  </si>
  <si>
    <t>32.07</t>
  </si>
  <si>
    <t>32.51</t>
  </si>
  <si>
    <t>76.07</t>
  </si>
  <si>
    <t>72.25</t>
  </si>
  <si>
    <t>-5.64</t>
  </si>
  <si>
    <t>-5.63</t>
  </si>
  <si>
    <t>-8.32</t>
  </si>
  <si>
    <t>Accounts Receivable, 2 Yr. CAGR %</t>
  </si>
  <si>
    <t>-37.75</t>
  </si>
  <si>
    <t>-28.71</t>
  </si>
  <si>
    <t>-11.48</t>
  </si>
  <si>
    <t>95.03</t>
  </si>
  <si>
    <t>61.75</t>
  </si>
  <si>
    <t>-17.38</t>
  </si>
  <si>
    <t>-20.49</t>
  </si>
  <si>
    <t>-11.22</t>
  </si>
  <si>
    <t>-21.29</t>
  </si>
  <si>
    <t>Total Assets, 2 Yr. CAGR %</t>
  </si>
  <si>
    <t>-30.11</t>
  </si>
  <si>
    <t>5.63</t>
  </si>
  <si>
    <t>0.91</t>
  </si>
  <si>
    <t>15.36</t>
  </si>
  <si>
    <t>0.6</t>
  </si>
  <si>
    <t>-9.27</t>
  </si>
  <si>
    <t>-8.87</t>
  </si>
  <si>
    <t>Common Equity, 2 Yr. CAGR %</t>
  </si>
  <si>
    <t>-10.13</t>
  </si>
  <si>
    <t>23.52</t>
  </si>
  <si>
    <t>6.82</t>
  </si>
  <si>
    <t>15.27</t>
  </si>
  <si>
    <t>25.06</t>
  </si>
  <si>
    <t>3.21</t>
  </si>
  <si>
    <t>-32.06</t>
  </si>
  <si>
    <t>-22.08</t>
  </si>
  <si>
    <t>Tangible Book Value, 2 Yr. CAGR %</t>
  </si>
  <si>
    <t>24.2</t>
  </si>
  <si>
    <t>5.47</t>
  </si>
  <si>
    <t>18.3</t>
  </si>
  <si>
    <t>25.89</t>
  </si>
  <si>
    <t>-33.82</t>
  </si>
  <si>
    <t>-23.43</t>
  </si>
  <si>
    <t>Cash From Operations, 2 Yr. CAGR %</t>
  </si>
  <si>
    <t>147.62</t>
  </si>
  <si>
    <t>-8.21</t>
  </si>
  <si>
    <t>-30.68</t>
  </si>
  <si>
    <t>-11.57</t>
  </si>
  <si>
    <t>-28.06</t>
  </si>
  <si>
    <t>67.68</t>
  </si>
  <si>
    <t>-18.87</t>
  </si>
  <si>
    <t>8.08</t>
  </si>
  <si>
    <t>-84.54</t>
  </si>
  <si>
    <t>Capital Expenditures, 2 Yr. CAGR %</t>
  </si>
  <si>
    <t>-46.77</t>
  </si>
  <si>
    <t>16.9</t>
  </si>
  <si>
    <t>21.27</t>
  </si>
  <si>
    <t>-26.75</t>
  </si>
  <si>
    <t>26.49</t>
  </si>
  <si>
    <t>155.84</t>
  </si>
  <si>
    <t>12.92</t>
  </si>
  <si>
    <t>-42.87</t>
  </si>
  <si>
    <t>-13.68</t>
  </si>
  <si>
    <t>Levered Free Cash Flow, 2 Yr. CAGR %</t>
  </si>
  <si>
    <t>19.75</t>
  </si>
  <si>
    <t>-43.44</t>
  </si>
  <si>
    <t>4.26</t>
  </si>
  <si>
    <t>-20.57</t>
  </si>
  <si>
    <t>21.42</t>
  </si>
  <si>
    <t>-65.85</t>
  </si>
  <si>
    <t>-6.3</t>
  </si>
  <si>
    <t>146.09</t>
  </si>
  <si>
    <t>11.98</t>
  </si>
  <si>
    <t>-25.43</t>
  </si>
  <si>
    <t>Unlevered Free Cash Flow, 2 Yr. CAGR %</t>
  </si>
  <si>
    <t>25.36</t>
  </si>
  <si>
    <t>-41.82</t>
  </si>
  <si>
    <t>5.73</t>
  </si>
  <si>
    <t>-21.05</t>
  </si>
  <si>
    <t>21.07</t>
  </si>
  <si>
    <t>-59.46</t>
  </si>
  <si>
    <t>-5.46</t>
  </si>
  <si>
    <t>111.45</t>
  </si>
  <si>
    <t>0.47</t>
  </si>
  <si>
    <t>-28.11</t>
  </si>
  <si>
    <t>Dividend Per Share, 2 Yr. CAGR %</t>
  </si>
  <si>
    <t>64.9</t>
  </si>
  <si>
    <t>10.72</t>
  </si>
  <si>
    <t>-32.34</t>
  </si>
  <si>
    <t>40.11</t>
  </si>
  <si>
    <t>81.01</t>
  </si>
  <si>
    <t>-13.51</t>
  </si>
  <si>
    <t>13.36</t>
  </si>
  <si>
    <t>Compound Annual Growth Rate Over Three Years</t>
  </si>
  <si>
    <t>Total Revenues, 3 Yr. CAGR %</t>
  </si>
  <si>
    <t>-7.88</t>
  </si>
  <si>
    <t>3.65</t>
  </si>
  <si>
    <t>9.5</t>
  </si>
  <si>
    <t>10.31</t>
  </si>
  <si>
    <t>11.91</t>
  </si>
  <si>
    <t>12.07</t>
  </si>
  <si>
    <t>2.42</t>
  </si>
  <si>
    <t>-1.14</t>
  </si>
  <si>
    <t>-9.09</t>
  </si>
  <si>
    <t>-18.19</t>
  </si>
  <si>
    <t>Gross Profit, 3 Yr. CAGR %</t>
  </si>
  <si>
    <t>14.85</t>
  </si>
  <si>
    <t>17.24</t>
  </si>
  <si>
    <t>10.2</t>
  </si>
  <si>
    <t>12.5</t>
  </si>
  <si>
    <t>1.76</t>
  </si>
  <si>
    <t>1.11</t>
  </si>
  <si>
    <t>-18.08</t>
  </si>
  <si>
    <t>-5.06</t>
  </si>
  <si>
    <t>EBITDA, 3 Yr. CAGR %</t>
  </si>
  <si>
    <t>-11.46</t>
  </si>
  <si>
    <t>175.07</t>
  </si>
  <si>
    <t>44.37</t>
  </si>
  <si>
    <t>48.04</t>
  </si>
  <si>
    <t>10.14</t>
  </si>
  <si>
    <t>13.47</t>
  </si>
  <si>
    <t>4.38</t>
  </si>
  <si>
    <t>-45.09</t>
  </si>
  <si>
    <t>-20.79</t>
  </si>
  <si>
    <t>EBITA, 3 Yr. CAGR %</t>
  </si>
  <si>
    <t>-10.58</t>
  </si>
  <si>
    <t>320.75</t>
  </si>
  <si>
    <t>49.09</t>
  </si>
  <si>
    <t>49.17</t>
  </si>
  <si>
    <t>10.09</t>
  </si>
  <si>
    <t>13.46</t>
  </si>
  <si>
    <t>1.25</t>
  </si>
  <si>
    <t>4.44</t>
  </si>
  <si>
    <t>-46.2</t>
  </si>
  <si>
    <t>-21.11</t>
  </si>
  <si>
    <t>EBIT, 3 Yr. CAGR %</t>
  </si>
  <si>
    <t>-9.68</t>
  </si>
  <si>
    <t>49.89</t>
  </si>
  <si>
    <t>47.76</t>
  </si>
  <si>
    <t>8.56</t>
  </si>
  <si>
    <t>13.17</t>
  </si>
  <si>
    <t>2.16</t>
  </si>
  <si>
    <t>5.69</t>
  </si>
  <si>
    <t>-47.32</t>
  </si>
  <si>
    <t>-21.48</t>
  </si>
  <si>
    <t>Earnings From Cont. Operations, 3 Yr. CAGR %</t>
  </si>
  <si>
    <t>11.44</t>
  </si>
  <si>
    <t>129.47</t>
  </si>
  <si>
    <t>56.58</t>
  </si>
  <si>
    <t>50.37</t>
  </si>
  <si>
    <t>-10.77</t>
  </si>
  <si>
    <t>18.6</t>
  </si>
  <si>
    <t>-3.33</t>
  </si>
  <si>
    <t>40.81</t>
  </si>
  <si>
    <t>-37.83</t>
  </si>
  <si>
    <t>-13.21</t>
  </si>
  <si>
    <t>Net Income, 3 Yr. CAGR %</t>
  </si>
  <si>
    <t>-21.72</t>
  </si>
  <si>
    <t>14.67</t>
  </si>
  <si>
    <t>54.56</t>
  </si>
  <si>
    <t>53.1</t>
  </si>
  <si>
    <t>-10.63</t>
  </si>
  <si>
    <t>18.17</t>
  </si>
  <si>
    <t>-3.37</t>
  </si>
  <si>
    <t>43.17</t>
  </si>
  <si>
    <t>-7.32</t>
  </si>
  <si>
    <t>-14.93</t>
  </si>
  <si>
    <t>Normalized Net Income, 3 Yr. CAGR %</t>
  </si>
  <si>
    <t>161.34</t>
  </si>
  <si>
    <t>65.8</t>
  </si>
  <si>
    <t>50.2</t>
  </si>
  <si>
    <t>10.76</t>
  </si>
  <si>
    <t>14.28</t>
  </si>
  <si>
    <t>-3.6</t>
  </si>
  <si>
    <t>14.93</t>
  </si>
  <si>
    <t>-37.43</t>
  </si>
  <si>
    <t>Diluted EPS Before Extra, 3 Yr. CAGR %</t>
  </si>
  <si>
    <t>-88.63</t>
  </si>
  <si>
    <t>-77.76</t>
  </si>
  <si>
    <t>61.53</t>
  </si>
  <si>
    <t>54.84</t>
  </si>
  <si>
    <t>-11.14</t>
  </si>
  <si>
    <t>17.55</t>
  </si>
  <si>
    <t>-1.81</t>
  </si>
  <si>
    <t>46.97</t>
  </si>
  <si>
    <t>-37.41</t>
  </si>
  <si>
    <t>-9.87</t>
  </si>
  <si>
    <t>Net Property, Plant and Equip., 3 Yr. CAGR %</t>
  </si>
  <si>
    <t>-33.33</t>
  </si>
  <si>
    <t>-36.63</t>
  </si>
  <si>
    <t>-19.36</t>
  </si>
  <si>
    <t>2.57</t>
  </si>
  <si>
    <t>75.52</t>
  </si>
  <si>
    <t>44.01</t>
  </si>
  <si>
    <t>39.96</t>
  </si>
  <si>
    <t>-4.97</t>
  </si>
  <si>
    <t>-8.08</t>
  </si>
  <si>
    <t>Accounts Receivable, 3 Yr. CAGR %</t>
  </si>
  <si>
    <t>-30.45</t>
  </si>
  <si>
    <t>-37.25</t>
  </si>
  <si>
    <t>-14.53</t>
  </si>
  <si>
    <t>34.37</t>
  </si>
  <si>
    <t>47.58</t>
  </si>
  <si>
    <t>28.33</t>
  </si>
  <si>
    <t>-18.86</t>
  </si>
  <si>
    <t>-13.97</t>
  </si>
  <si>
    <t>-7.9</t>
  </si>
  <si>
    <t>-14.55</t>
  </si>
  <si>
    <t>Total Assets, 3 Yr. CAGR %</t>
  </si>
  <si>
    <t>-21.77</t>
  </si>
  <si>
    <t>5.06</t>
  </si>
  <si>
    <t>11.12</t>
  </si>
  <si>
    <t>11.41</t>
  </si>
  <si>
    <t>13.84</t>
  </si>
  <si>
    <t>3.91</t>
  </si>
  <si>
    <t>-4.41</t>
  </si>
  <si>
    <t>-7.47</t>
  </si>
  <si>
    <t>Common Equity, 3 Yr. CAGR %</t>
  </si>
  <si>
    <t>-3.04</t>
  </si>
  <si>
    <t>-6.71</t>
  </si>
  <si>
    <t>18.99</t>
  </si>
  <si>
    <t>4.68</t>
  </si>
  <si>
    <t>11.17</t>
  </si>
  <si>
    <t>16.28</t>
  </si>
  <si>
    <t>12.08</t>
  </si>
  <si>
    <t>-18.26</t>
  </si>
  <si>
    <t>-18.24</t>
  </si>
  <si>
    <t>Tangible Book Value, 3 Yr. CAGR %</t>
  </si>
  <si>
    <t>-6.6</t>
  </si>
  <si>
    <t>19.5</t>
  </si>
  <si>
    <t>2.54</t>
  </si>
  <si>
    <t>3.99</t>
  </si>
  <si>
    <t>10.71</t>
  </si>
  <si>
    <t>18.47</t>
  </si>
  <si>
    <t>12.39</t>
  </si>
  <si>
    <t>-19.57</t>
  </si>
  <si>
    <t>-19.32</t>
  </si>
  <si>
    <t>Cash From Operations, 3 Yr. CAGR %</t>
  </si>
  <si>
    <t>28.94</t>
  </si>
  <si>
    <t>111.14</t>
  </si>
  <si>
    <t>6.28</t>
  </si>
  <si>
    <t>-28.47</t>
  </si>
  <si>
    <t>8.94</t>
  </si>
  <si>
    <t>9.59</t>
  </si>
  <si>
    <t>27.57</t>
  </si>
  <si>
    <t>-79.31</t>
  </si>
  <si>
    <t>Capital Expenditures, 3 Yr. CAGR %</t>
  </si>
  <si>
    <t>-39.56</t>
  </si>
  <si>
    <t>-11.92</t>
  </si>
  <si>
    <t>-5.9</t>
  </si>
  <si>
    <t>8.97</t>
  </si>
  <si>
    <t>-0.82</t>
  </si>
  <si>
    <t>79.26</t>
  </si>
  <si>
    <t>32.35</t>
  </si>
  <si>
    <t>5.52</t>
  </si>
  <si>
    <t>-35.86</t>
  </si>
  <si>
    <t>Levered Free Cash Flow, 3 Yr. CAGR %</t>
  </si>
  <si>
    <t>-24.1</t>
  </si>
  <si>
    <t>23.86</t>
  </si>
  <si>
    <t>3.79</t>
  </si>
  <si>
    <t>-5.16</t>
  </si>
  <si>
    <t>-32.48</t>
  </si>
  <si>
    <t>-21.15</t>
  </si>
  <si>
    <t>8.19</t>
  </si>
  <si>
    <t>72.03</t>
  </si>
  <si>
    <t>-6.05</t>
  </si>
  <si>
    <t>Unlevered Free Cash Flow, 3 Yr. CAGR %</t>
  </si>
  <si>
    <t>-27.62</t>
  </si>
  <si>
    <t>35.03</t>
  </si>
  <si>
    <t>-41.79</t>
  </si>
  <si>
    <t>2.6</t>
  </si>
  <si>
    <t>-5.42</t>
  </si>
  <si>
    <t>-25.69</t>
  </si>
  <si>
    <t>-19.34</t>
  </si>
  <si>
    <t>7.8</t>
  </si>
  <si>
    <t>46.19</t>
  </si>
  <si>
    <t>-9.28</t>
  </si>
  <si>
    <t>Dividend Per Share, 3 Yr. CAGR %</t>
  </si>
  <si>
    <t>42.81</t>
  </si>
  <si>
    <t>30.98</t>
  </si>
  <si>
    <t>54.26</t>
  </si>
  <si>
    <t>-4.98</t>
  </si>
  <si>
    <t>Compound Annual Growth Rate Over Five Years</t>
  </si>
  <si>
    <t>Total Revenues, 5 Yr. CAGR %</t>
  </si>
  <si>
    <t>-17.13</t>
  </si>
  <si>
    <t>-12.32</t>
  </si>
  <si>
    <t>-3.18</t>
  </si>
  <si>
    <t>7.35</t>
  </si>
  <si>
    <t>12.09</t>
  </si>
  <si>
    <t>8.5</t>
  </si>
  <si>
    <t>6.65</t>
  </si>
  <si>
    <t>-3.39</t>
  </si>
  <si>
    <t>-12.27</t>
  </si>
  <si>
    <t>Gross Profit, 5 Yr. CAGR %</t>
  </si>
  <si>
    <t>-5.48</t>
  </si>
  <si>
    <t>20.12</t>
  </si>
  <si>
    <t>15.29</t>
  </si>
  <si>
    <t>9.93</t>
  </si>
  <si>
    <t>8.13</t>
  </si>
  <si>
    <t>-11.35</t>
  </si>
  <si>
    <t>-3.53</t>
  </si>
  <si>
    <t>EBITDA, 5 Yr. CAGR %</t>
  </si>
  <si>
    <t>19.96</t>
  </si>
  <si>
    <t>32.54</t>
  </si>
  <si>
    <t>9.99</t>
  </si>
  <si>
    <t>95.7</t>
  </si>
  <si>
    <t>24.71</t>
  </si>
  <si>
    <t>7.85</t>
  </si>
  <si>
    <t>11.22</t>
  </si>
  <si>
    <t>-31.21</t>
  </si>
  <si>
    <t>EBITA, 5 Yr. CAGR %</t>
  </si>
  <si>
    <t>28.62</t>
  </si>
  <si>
    <t>26.64</t>
  </si>
  <si>
    <t>11.15</t>
  </si>
  <si>
    <t>152.63</t>
  </si>
  <si>
    <t>34.51</t>
  </si>
  <si>
    <t>25.24</t>
  </si>
  <si>
    <t>7.84</t>
  </si>
  <si>
    <t>11.23</t>
  </si>
  <si>
    <t>-32.08</t>
  </si>
  <si>
    <t>-12.53</t>
  </si>
  <si>
    <t>EBIT, 5 Yr. CAGR %</t>
  </si>
  <si>
    <t>31.16</t>
  </si>
  <si>
    <t>26.03</t>
  </si>
  <si>
    <t>11.89</t>
  </si>
  <si>
    <t>398.58</t>
  </si>
  <si>
    <t>33.8</t>
  </si>
  <si>
    <t>25.12</t>
  </si>
  <si>
    <t>7.73</t>
  </si>
  <si>
    <t>11.09</t>
  </si>
  <si>
    <t>-32.61</t>
  </si>
  <si>
    <t>-12.14</t>
  </si>
  <si>
    <t>Earnings From Cont. Operations, 5 Yr. CAGR %</t>
  </si>
  <si>
    <t>-1.73</t>
  </si>
  <si>
    <t>-3.98</t>
  </si>
  <si>
    <t>21.31</t>
  </si>
  <si>
    <t>74.44</t>
  </si>
  <si>
    <t>29.59</t>
  </si>
  <si>
    <t>25.92</t>
  </si>
  <si>
    <t>21.59</t>
  </si>
  <si>
    <t>-25.88</t>
  </si>
  <si>
    <t>Net Income, 5 Yr. CAGR %</t>
  </si>
  <si>
    <t>-1.09</t>
  </si>
  <si>
    <t>-0.11</t>
  </si>
  <si>
    <t>-0.61</t>
  </si>
  <si>
    <t>15.24</t>
  </si>
  <si>
    <t>28.24</t>
  </si>
  <si>
    <t>27.25</t>
  </si>
  <si>
    <t>22.49</t>
  </si>
  <si>
    <t>-5.84</t>
  </si>
  <si>
    <t>Normalized Net Income, 5 Yr. CAGR %</t>
  </si>
  <si>
    <t>5.67</t>
  </si>
  <si>
    <t>29.87</t>
  </si>
  <si>
    <t>46.43</t>
  </si>
  <si>
    <t>25.5</t>
  </si>
  <si>
    <t>6.01</t>
  </si>
  <si>
    <t>17.52</t>
  </si>
  <si>
    <t>-25.79</t>
  </si>
  <si>
    <t>-8.54</t>
  </si>
  <si>
    <t>Diluted EPS Before Extra, 5 Yr. CAGR %</t>
  </si>
  <si>
    <t>-18.16</t>
  </si>
  <si>
    <t>-19.05</t>
  </si>
  <si>
    <t>-68.66</t>
  </si>
  <si>
    <t>-56.71</t>
  </si>
  <si>
    <t>30.26</t>
  </si>
  <si>
    <t>28.05</t>
  </si>
  <si>
    <t>5.51</t>
  </si>
  <si>
    <t>23.08</t>
  </si>
  <si>
    <t>-25.64</t>
  </si>
  <si>
    <t>Net Property, Plant and Equip., 5 Yr. CAGR %</t>
  </si>
  <si>
    <t>-30.14</t>
  </si>
  <si>
    <t>-28.77</t>
  </si>
  <si>
    <t>-1.64</t>
  </si>
  <si>
    <t>27.32</t>
  </si>
  <si>
    <t>39.11</t>
  </si>
  <si>
    <t>36.93</t>
  </si>
  <si>
    <t>21.61</t>
  </si>
  <si>
    <t>Accounts Receivable, 5 Yr. CAGR %</t>
  </si>
  <si>
    <t>-23.41</t>
  </si>
  <si>
    <t>-1.23</t>
  </si>
  <si>
    <t>10.74</t>
  </si>
  <si>
    <t>-11.81</t>
  </si>
  <si>
    <t>-16.98</t>
  </si>
  <si>
    <t>Total Assets, 5 Yr. CAGR %</t>
  </si>
  <si>
    <t>-10.64</t>
  </si>
  <si>
    <t>-13.02</t>
  </si>
  <si>
    <t>-12.87</t>
  </si>
  <si>
    <t>-7.69</t>
  </si>
  <si>
    <t>9.06</t>
  </si>
  <si>
    <t>8.48</t>
  </si>
  <si>
    <t>10.22</t>
  </si>
  <si>
    <t>8.35</t>
  </si>
  <si>
    <t>-0.89</t>
  </si>
  <si>
    <t>-1.4</t>
  </si>
  <si>
    <t>Common Equity, 5 Yr. CAGR %</t>
  </si>
  <si>
    <t>6.08</t>
  </si>
  <si>
    <t>0.24</t>
  </si>
  <si>
    <t>-1.51</t>
  </si>
  <si>
    <t>11.85</t>
  </si>
  <si>
    <t>8.8</t>
  </si>
  <si>
    <t>12.4</t>
  </si>
  <si>
    <t>-6.21</t>
  </si>
  <si>
    <t>-3.09</t>
  </si>
  <si>
    <t>Tangible Book Value, 5 Yr. CAGR %</t>
  </si>
  <si>
    <t>9.22</t>
  </si>
  <si>
    <t>0.92</t>
  </si>
  <si>
    <t>-2.67</t>
  </si>
  <si>
    <t>11.65</t>
  </si>
  <si>
    <t>8.57</t>
  </si>
  <si>
    <t>12.25</t>
  </si>
  <si>
    <t>7.63</t>
  </si>
  <si>
    <t>-6.15</t>
  </si>
  <si>
    <t>Cash From Operations, 5 Yr. CAGR %</t>
  </si>
  <si>
    <t>2.72</t>
  </si>
  <si>
    <t>0.59</t>
  </si>
  <si>
    <t>49.06</t>
  </si>
  <si>
    <t>-20.96</t>
  </si>
  <si>
    <t>0.58</t>
  </si>
  <si>
    <t>4.02</t>
  </si>
  <si>
    <t>8.99</t>
  </si>
  <si>
    <t>-52.22</t>
  </si>
  <si>
    <t>Capital Expenditures, 5 Yr. CAGR %</t>
  </si>
  <si>
    <t>-29.7</t>
  </si>
  <si>
    <t>-11.84</t>
  </si>
  <si>
    <t>-20.15</t>
  </si>
  <si>
    <t>-18.18</t>
  </si>
  <si>
    <t>5.92</t>
  </si>
  <si>
    <t>53.31</t>
  </si>
  <si>
    <t>11.55</t>
  </si>
  <si>
    <t>Levered Free Cash Flow, 5 Yr. CAGR %</t>
  </si>
  <si>
    <t>-3.95</t>
  </si>
  <si>
    <t>-20.48</t>
  </si>
  <si>
    <t>-24.57</t>
  </si>
  <si>
    <t>-20.59</t>
  </si>
  <si>
    <t>-5.62</t>
  </si>
  <si>
    <t>13.3</t>
  </si>
  <si>
    <t>-9.88</t>
  </si>
  <si>
    <t>-6.78</t>
  </si>
  <si>
    <t>Unlevered Free Cash Flow, 5 Yr. CAGR %</t>
  </si>
  <si>
    <t>-2.58</t>
  </si>
  <si>
    <t>11.71</t>
  </si>
  <si>
    <t>-19.12</t>
  </si>
  <si>
    <t>-23.69</t>
  </si>
  <si>
    <t>-16.32</t>
  </si>
  <si>
    <t>-5.43</t>
  </si>
  <si>
    <t>12.93</t>
  </si>
  <si>
    <t>-12.47</t>
  </si>
  <si>
    <t>-8.33</t>
  </si>
  <si>
    <t>Dividend Per Share, 5 Yr. CAGR %</t>
  </si>
  <si>
    <t>-24.15</t>
  </si>
  <si>
    <t>19.82</t>
  </si>
  <si>
    <t>9.94</t>
  </si>
  <si>
    <t>10.94</t>
  </si>
  <si>
    <t>10.99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</si>
  <si>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</si>
  <si>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</si>
  <si>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</si>
  <si>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</si>
  <si>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</si>
  <si>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</si>
  <si>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</si>
  <si>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</si>
  <si>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</si>
  <si>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11,210</t>
  </si>
  <si>
    <t>11,735</t>
  </si>
  <si>
    <t>14,709</t>
  </si>
  <si>
    <t>11,257</t>
  </si>
  <si>
    <t>9,791</t>
  </si>
  <si>
    <t>11,344</t>
  </si>
  <si>
    <t>-</t>
  </si>
  <si>
    <t>Change</t>
  </si>
  <si>
    <t>4.68%</t>
  </si>
  <si>
    <t>25.34%</t>
  </si>
  <si>
    <t>-23.47%</t>
  </si>
  <si>
    <t>-13.03%</t>
  </si>
  <si>
    <t>15.87%</t>
  </si>
  <si>
    <t>0%</t>
  </si>
  <si>
    <t>Enterprise Value (EV)
                                    1</t>
  </si>
  <si>
    <t>16,789</t>
  </si>
  <si>
    <t>10,972</t>
  </si>
  <si>
    <t>19,729</t>
  </si>
  <si>
    <t>19,733</t>
  </si>
  <si>
    <t>15,451</t>
  </si>
  <si>
    <t>21,677</t>
  </si>
  <si>
    <t>21,748</t>
  </si>
  <si>
    <t>21,803</t>
  </si>
  <si>
    <t>-34.65%</t>
  </si>
  <si>
    <t>79.81%</t>
  </si>
  <si>
    <t>0.02%</t>
  </si>
  <si>
    <t>-21.7%</t>
  </si>
  <si>
    <t>40.3%</t>
  </si>
  <si>
    <t>0.33%</t>
  </si>
  <si>
    <t>0.25%</t>
  </si>
  <si>
    <t>P/E ratio</t>
  </si>
  <si>
    <t>5.88x</t>
  </si>
  <si>
    <t>6.05x</t>
  </si>
  <si>
    <t>4.57x</t>
  </si>
  <si>
    <t>7.5x</t>
  </si>
  <si>
    <t>8.85x</t>
  </si>
  <si>
    <t>7.07x</t>
  </si>
  <si>
    <t>6.11x</t>
  </si>
  <si>
    <t>PBR</t>
  </si>
  <si>
    <t>0.35x</t>
  </si>
  <si>
    <t>0.29x</t>
  </si>
  <si>
    <t>0.42x</t>
  </si>
  <si>
    <t>0.6x</t>
  </si>
  <si>
    <t>0.47x</t>
  </si>
  <si>
    <t>0.56x</t>
  </si>
  <si>
    <t>0.53x</t>
  </si>
  <si>
    <t>0.5x</t>
  </si>
  <si>
    <t>PEG</t>
  </si>
  <si>
    <t>2.9x</t>
  </si>
  <si>
    <t>0.1x</t>
  </si>
  <si>
    <t>-0.1x</t>
  </si>
  <si>
    <t>-0.4x</t>
  </si>
  <si>
    <t>0.2x</t>
  </si>
  <si>
    <t>0.4x</t>
  </si>
  <si>
    <t>1.55x</t>
  </si>
  <si>
    <t>Capitalization / Revenue</t>
  </si>
  <si>
    <t>0.77x</t>
  </si>
  <si>
    <t>0.85x</t>
  </si>
  <si>
    <t>1.03x</t>
  </si>
  <si>
    <t>0.83x</t>
  </si>
  <si>
    <t>0.74x</t>
  </si>
  <si>
    <t>0.81x</t>
  </si>
  <si>
    <t>0.8x</t>
  </si>
  <si>
    <t>0.79x</t>
  </si>
  <si>
    <t>EV / Revenue</t>
  </si>
  <si>
    <t>1.16x</t>
  </si>
  <si>
    <t>1.38x</t>
  </si>
  <si>
    <t>1.45x</t>
  </si>
  <si>
    <t>1.17x</t>
  </si>
  <si>
    <t>1.56x</t>
  </si>
  <si>
    <t>1.54x</t>
  </si>
  <si>
    <t>1.51x</t>
  </si>
  <si>
    <t>EV / EBITDA</t>
  </si>
  <si>
    <t>5.36x</t>
  </si>
  <si>
    <t>5.77x</t>
  </si>
  <si>
    <t>8.66x</t>
  </si>
  <si>
    <t>8.56x</t>
  </si>
  <si>
    <t>8.49x</t>
  </si>
  <si>
    <t>EV / EBIT</t>
  </si>
  <si>
    <t>9.36x</t>
  </si>
  <si>
    <t>5.81x</t>
  </si>
  <si>
    <t>9.69x</t>
  </si>
  <si>
    <t>11.8x</t>
  </si>
  <si>
    <t>8.46x</t>
  </si>
  <si>
    <t>8.28x</t>
  </si>
  <si>
    <t>EV / FCF</t>
  </si>
  <si>
    <t>14.1x</t>
  </si>
  <si>
    <t>10.3x</t>
  </si>
  <si>
    <t>-7.47x</t>
  </si>
  <si>
    <t>-2.37x</t>
  </si>
  <si>
    <t>32.9x</t>
  </si>
  <si>
    <t>13.2x</t>
  </si>
  <si>
    <t>12.6x</t>
  </si>
  <si>
    <t>12.1x</t>
  </si>
  <si>
    <t>FCF Yield</t>
  </si>
  <si>
    <t>7.07%</t>
  </si>
  <si>
    <t>9.75%</t>
  </si>
  <si>
    <t>-13.4%</t>
  </si>
  <si>
    <t>-42.2%</t>
  </si>
  <si>
    <t>3.04%</t>
  </si>
  <si>
    <t>7.56%</t>
  </si>
  <si>
    <t>7.94%</t>
  </si>
  <si>
    <t>8.3%</t>
  </si>
  <si>
    <t>Dividend per Share
                                    2</t>
  </si>
  <si>
    <t>3.425</t>
  </si>
  <si>
    <t>3.675</t>
  </si>
  <si>
    <t>3.961</t>
  </si>
  <si>
    <t>Rate of return</t>
  </si>
  <si>
    <t>6.39%</t>
  </si>
  <si>
    <t>10.5%</t>
  </si>
  <si>
    <t>5.23%</t>
  </si>
  <si>
    <t>7.31%</t>
  </si>
  <si>
    <t>8.95%</t>
  </si>
  <si>
    <t>8.27%</t>
  </si>
  <si>
    <t>8.88%</t>
  </si>
  <si>
    <t>9.57%</t>
  </si>
  <si>
    <t>EPS
                                    2</t>
  </si>
  <si>
    <t>5.857</t>
  </si>
  <si>
    <t>6.78</t>
  </si>
  <si>
    <t>7.037</t>
  </si>
  <si>
    <t>Distribution rate</t>
  </si>
  <si>
    <t>37.6%</t>
  </si>
  <si>
    <t>63.5%</t>
  </si>
  <si>
    <t>23.9%</t>
  </si>
  <si>
    <t>54.8%</t>
  </si>
  <si>
    <t>79.2%</t>
  </si>
  <si>
    <t>58.5%</t>
  </si>
  <si>
    <t>54.2%</t>
  </si>
  <si>
    <t>56.3%</t>
  </si>
  <si>
    <t>Net sales
                                    1</t>
  </si>
  <si>
    <t>14,508</t>
  </si>
  <si>
    <t>13,822</t>
  </si>
  <si>
    <t>14,312</t>
  </si>
  <si>
    <t>13,641</t>
  </si>
  <si>
    <t>13,187</t>
  </si>
  <si>
    <t>13,921</t>
  </si>
  <si>
    <t>14,107</t>
  </si>
  <si>
    <t>14,451</t>
  </si>
  <si>
    <t>EBITDA
                                    1</t>
  </si>
  <si>
    <t>2,046</t>
  </si>
  <si>
    <t>2,680</t>
  </si>
  <si>
    <t>2,502</t>
  </si>
  <si>
    <t>2,541</t>
  </si>
  <si>
    <t>2,567</t>
  </si>
  <si>
    <t>EBIT
                                    1</t>
  </si>
  <si>
    <t>1,794</t>
  </si>
  <si>
    <t>1,889</t>
  </si>
  <si>
    <t>2,036</t>
  </si>
  <si>
    <t>1,667</t>
  </si>
  <si>
    <t>2,528</t>
  </si>
  <si>
    <t>2,562</t>
  </si>
  <si>
    <t>2,572</t>
  </si>
  <si>
    <t>2,632</t>
  </si>
  <si>
    <t>Net income
                                    1</t>
  </si>
  <si>
    <t>1,962</t>
  </si>
  <si>
    <t>1,904</t>
  </si>
  <si>
    <t>3,278</t>
  </si>
  <si>
    <t>1,562</t>
  </si>
  <si>
    <t>1,172</t>
  </si>
  <si>
    <t>1,661</t>
  </si>
  <si>
    <t>1,807</t>
  </si>
  <si>
    <t>1,817</t>
  </si>
  <si>
    <t>Net Debt
                                    1</t>
  </si>
  <si>
    <t>5,579</t>
  </si>
  <si>
    <t>-763</t>
  </si>
  <si>
    <t>5,020</t>
  </si>
  <si>
    <t>8,476</t>
  </si>
  <si>
    <t>5,660</t>
  </si>
  <si>
    <t>10,333</t>
  </si>
  <si>
    <t>10,404</t>
  </si>
  <si>
    <t>10,459</t>
  </si>
  <si>
    <t>Reference price
                                    2</t>
  </si>
  <si>
    <t>33.82</t>
  </si>
  <si>
    <t>35.53</t>
  </si>
  <si>
    <t>47.61</t>
  </si>
  <si>
    <t>38.16</t>
  </si>
  <si>
    <t>35.75</t>
  </si>
  <si>
    <t>41.41</t>
  </si>
  <si>
    <t>Nbr of stocks (in thousands)</t>
  </si>
  <si>
    <t>331,455</t>
  </si>
  <si>
    <t>330,278</t>
  </si>
  <si>
    <t>308,945</t>
  </si>
  <si>
    <t>295,000</t>
  </si>
  <si>
    <t>273,862</t>
  </si>
  <si>
    <t>273,943</t>
  </si>
  <si>
    <t>Announcement Date</t>
  </si>
  <si>
    <t>2/13/20</t>
  </si>
  <si>
    <t>2/18/21</t>
  </si>
  <si>
    <t>2/17/22</t>
  </si>
  <si>
    <t>2/16/23</t>
  </si>
  <si>
    <t>2/29/24</t>
  </si>
  <si>
    <t>address1</t>
  </si>
  <si>
    <t>1775 Tysons Boulevard</t>
  </si>
  <si>
    <t>address2</t>
  </si>
  <si>
    <t>5th Floor</t>
  </si>
  <si>
    <t>city</t>
  </si>
  <si>
    <t>McLean</t>
  </si>
  <si>
    <t>state</t>
  </si>
  <si>
    <t>VA</t>
  </si>
  <si>
    <t>zip</t>
  </si>
  <si>
    <t>22102</t>
  </si>
  <si>
    <t>country</t>
  </si>
  <si>
    <t>phone</t>
  </si>
  <si>
    <t>800 775 0982</t>
  </si>
  <si>
    <t>website</t>
  </si>
  <si>
    <t>https://www.nextnav.com</t>
  </si>
  <si>
    <t>industry</t>
  </si>
  <si>
    <t>Software - Infrastructure</t>
  </si>
  <si>
    <t>industryKey</t>
  </si>
  <si>
    <t>software-infrastructure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</si>
  <si>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</si>
  <si>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</si>
  <si>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</si>
  <si>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</si>
  <si>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</si>
  <si>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</si>
  <si>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</si>
  <si>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NextNav Inc. provides next generation positioning, navigation, and timing (PNT) solutions in the United States. It offers Pinnacle, a dedicated vertical positioning network to cover entire metropolitan areas including devices equipped with a barometric pressure sensor with the highest quality wide-area altitude service. The company also provides TerraPoiNT, an 3D PNT system, provides positioning, navigation and timing services provided by GPS through a land-based GPS satellite constellation. It serves Wi-Fi, telecom, public safety, gaming and location apps, and critical infrastructure applications. NextNav Inc. was founded in 2007 and is headquartered in McLean, Virginia.</t>
  </si>
  <si>
    <t>fullTimeEmployees</t>
  </si>
  <si>
    <t>companyOfficers</t>
  </si>
  <si>
    <t>[{'maxAge': 1, 'name': 'Ms. Mariam  Sorond', 'age': 51, 'title': 'Chairman, CEO &amp; President', 'yearBorn': 1973, 'fiscalYear': 2023, 'totalPay': 215000, 'exercisedValue': 0, 'unexercisedValue': 0}, {'maxAge': 1, 'name': 'Mr. Christian D. Gates', 'age': 50, 'title': 'Executive VP &amp; CFO', 'yearBorn': 1974, 'fiscalYear': 2023, 'totalPay': 298003, 'exercisedValue': 0, 'unexercisedValue': 335994}, {'maxAge': 1, 'name': 'Mr. Ganesh M. Pattabiraman', 'age': 50, 'title': 'Senior Advisor', 'yearBorn': 1974, 'fiscalYear': 2023, 'totalPay': 772542, 'exercisedValue': 0, 'unexercisedValue': 304994}, {'maxAge': 1, 'name': 'Dr. Arun  Raghupathy Ph.D.', 'age': 55, 'title': 'Co-Founder, `Senior VP &amp; CTO', 'yearBorn': 1969, 'fiscalYear': 2023, 'totalPay': 262342, 'exercisedValue': 0, 'unexercisedValue': 1709042}, {'maxAge': 1, 'name': 'Dr. Sanyogita  Shamsunder', 'title': 'Chief Operating Officer', 'fiscalYear': 2023, 'exercisedValue': 0, 'unexercisedValue': 0}, {'maxAge': 1, 'name': 'Sammaad R. Shams', 'title': 'Corporate Accounting Officer', 'fiscalYear': 2023, 'exercisedValue': 0, 'unexercisedValue': 0}, {'maxAge': 1, 'name': 'Mr. Robert H. Lantz', 'age': 61, 'title': 'General Counsel &amp; Secretary', 'yearBorn': 1963,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</si>
  <si>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</si>
  <si>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</si>
  <si>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</si>
  <si>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</si>
  <si>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</si>
  <si>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</si>
  <si>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</si>
  <si>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</si>
  <si>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</si>
  <si>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</si>
  <si>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</si>
  <si>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</si>
  <si>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</si>
  <si>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</si>
  <si>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</si>
  <si>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</si>
  <si>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</si>
  <si>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</si>
  <si>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</si>
  <si>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</si>
  <si>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</si>
  <si>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</si>
  <si>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</si>
  <si>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</si>
  <si>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</si>
  <si>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</si>
  <si>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</si>
  <si>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</si>
  <si>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</si>
  <si>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</si>
  <si>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</si>
  <si>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</si>
  <si>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</si>
  <si>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</si>
  <si>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</si>
  <si>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</si>
  <si>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</si>
  <si>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</si>
  <si>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</si>
  <si>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</si>
  <si>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</si>
  <si>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</si>
  <si>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</si>
  <si>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</si>
  <si>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</si>
  <si>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</si>
  <si>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</si>
  <si>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</si>
  <si>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</si>
  <si>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</si>
  <si>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</si>
  <si>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</si>
  <si>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</si>
  <si>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</si>
  <si>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</si>
  <si>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</si>
  <si>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</si>
  <si>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</si>
  <si>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</si>
  <si>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</si>
  <si>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</si>
  <si>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</si>
  <si>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</si>
  <si>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</si>
  <si>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</si>
  <si>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</si>
  <si>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</si>
  <si>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NextNav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</si>
  <si>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</si>
  <si>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</si>
  <si>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</si>
  <si>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</si>
  <si>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</si>
  <si>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</si>
  <si>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</si>
  <si>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8cc2e724-0164-328f-9c3f-0e5e21032c56</t>
  </si>
  <si>
    <t>messageBoardId</t>
  </si>
  <si>
    <t>finmb_108517188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</si>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</sst>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extnav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11.63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-245.589071803466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1.723590016E9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0.514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-28.695652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599.76</v>
      </c>
      <c r="C2" s="1">
        <v>1591.2</v>
      </c>
      <c r="D2" s="1">
        <v>1213.8</v>
      </c>
      <c r="E2" s="1">
        <v>2152.2</v>
      </c>
      <c r="F2" s="1">
        <v>1142.4</v>
      </c>
      <c r="G2" s="1">
        <v>1999.2</v>
      </c>
      <c r="H2" s="1">
        <v>1938.0</v>
      </c>
      <c r="I2" s="1">
        <v>3345.6</v>
      </c>
      <c r="J2" s="1">
        <v>1591.2</v>
      </c>
      <c r="K2" s="1">
        <v>1193.4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30.6</v>
      </c>
      <c r="C3" s="1">
        <v>22.44</v>
      </c>
      <c r="D3" s="1">
        <v>19.38</v>
      </c>
      <c r="E3" s="1">
        <v>25.5</v>
      </c>
      <c r="F3" s="1">
        <v>33.66</v>
      </c>
      <c r="G3" s="1">
        <v>81.6</v>
      </c>
      <c r="H3" s="1">
        <v>92.82000000000001</v>
      </c>
      <c r="I3" s="1">
        <v>85.68</v>
      </c>
      <c r="J3" s="1">
        <v>78.54</v>
      </c>
      <c r="K3" s="1">
        <v>83.64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6.12</v>
      </c>
      <c r="C4" s="1">
        <v>7.140000000000001</v>
      </c>
      <c r="D4" s="1">
        <v>7.140000000000001</v>
      </c>
      <c r="E4" s="1">
        <v>111.18</v>
      </c>
      <c r="F4" s="1">
        <v>136.68</v>
      </c>
      <c r="G4" s="1">
        <v>33.66</v>
      </c>
      <c r="H4" s="1">
        <v>27.54</v>
      </c>
      <c r="I4" s="1">
        <v>33.66</v>
      </c>
      <c r="J4" s="1">
        <v>33.66</v>
      </c>
      <c r="K4" s="1">
        <v>35.7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36.72</v>
      </c>
      <c r="C5" s="1">
        <v>29.58</v>
      </c>
      <c r="D5" s="1">
        <v>26.52</v>
      </c>
      <c r="E5" s="1">
        <v>136.68</v>
      </c>
      <c r="F5" s="1">
        <v>170.34</v>
      </c>
      <c r="G5" s="1">
        <v>115.26</v>
      </c>
      <c r="H5" s="1">
        <v>120.36</v>
      </c>
      <c r="I5" s="1">
        <v>119.34</v>
      </c>
      <c r="J5" s="1">
        <v>112.2</v>
      </c>
      <c r="K5" s="1">
        <v>119.34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57.12</v>
      </c>
      <c r="C6" s="1">
        <v>19.38</v>
      </c>
      <c r="D6" s="1">
        <v>18.36</v>
      </c>
      <c r="E6" s="1">
        <v>23.46</v>
      </c>
      <c r="F6" s="1">
        <v>28.56</v>
      </c>
      <c r="G6" s="1">
        <v>33.66</v>
      </c>
      <c r="H6" s="1">
        <v>39.78</v>
      </c>
      <c r="I6" s="1">
        <v>33.66</v>
      </c>
      <c r="J6" s="1">
        <v>36.72</v>
      </c>
      <c r="K6" s="1">
        <v>35.7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-1050.6</v>
      </c>
      <c r="G7" s="1">
        <v>-353.94</v>
      </c>
      <c r="H7" s="1">
        <v>-667.08</v>
      </c>
      <c r="I7" s="1">
        <v>-1703.4</v>
      </c>
      <c r="J7" s="1">
        <v>272.34</v>
      </c>
      <c r="K7" s="1">
        <v>-3906.6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869.04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163.2</v>
      </c>
      <c r="C9" s="1">
        <v>715.02</v>
      </c>
      <c r="D9" s="1">
        <v>-468.18</v>
      </c>
      <c r="E9" s="1">
        <v>26.52</v>
      </c>
      <c r="F9" s="1">
        <v>-36.72</v>
      </c>
      <c r="G9" s="1">
        <v>-502.86</v>
      </c>
      <c r="H9" s="1">
        <v>-55.08</v>
      </c>
      <c r="I9" s="1">
        <v>391.68</v>
      </c>
      <c r="J9" s="1">
        <v>245.82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-2601.0</v>
      </c>
      <c r="C10" s="1">
        <v>-5018.4</v>
      </c>
      <c r="D10" s="1">
        <v>-644.64</v>
      </c>
      <c r="E10" s="1">
        <v>-4855.2</v>
      </c>
      <c r="F10" s="1">
        <v>-1917.6</v>
      </c>
      <c r="G10" s="1">
        <v>1305.6</v>
      </c>
      <c r="H10" s="1">
        <v>5273.400000000001</v>
      </c>
      <c r="I10" s="1">
        <v>-4131.0</v>
      </c>
      <c r="J10" s="1">
        <v>-9037.2</v>
      </c>
      <c r="K10" s="1">
        <v>37.74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-17.34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-2764.2</v>
      </c>
      <c r="C12" s="1">
        <v>-4273.8</v>
      </c>
      <c r="D12" s="1">
        <v>-2315.4</v>
      </c>
      <c r="E12" s="1">
        <v>-2907.0</v>
      </c>
      <c r="F12" s="1">
        <v>-1744.2</v>
      </c>
      <c r="G12" s="1">
        <v>205.02</v>
      </c>
      <c r="H12" s="1">
        <v>494.7</v>
      </c>
      <c r="I12" s="1">
        <v>-702.78</v>
      </c>
      <c r="J12" s="1">
        <v>-1570.8</v>
      </c>
      <c r="K12" s="1">
        <v>2580.6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-4518.6</v>
      </c>
      <c r="C13" s="1">
        <v>-6936.0</v>
      </c>
      <c r="D13" s="1">
        <v>-2172.6</v>
      </c>
      <c r="E13" s="1">
        <v>-5426.400000000001</v>
      </c>
      <c r="F13" s="1">
        <v>-2539.8</v>
      </c>
      <c r="G13" s="1">
        <v>2805.0</v>
      </c>
      <c r="H13" s="1">
        <v>7140.0</v>
      </c>
      <c r="I13" s="1">
        <v>-2641.8</v>
      </c>
      <c r="J13" s="1">
        <v>-8343.6</v>
      </c>
      <c r="K13" s="1">
        <v>63.24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-17.34</v>
      </c>
      <c r="C14" s="1">
        <v>-41.82</v>
      </c>
      <c r="D14" s="1">
        <v>-25.5</v>
      </c>
      <c r="E14" s="1">
        <v>-22.44</v>
      </c>
      <c r="F14" s="1">
        <v>-40.8</v>
      </c>
      <c r="G14" s="1">
        <v>-146.88</v>
      </c>
      <c r="H14" s="1">
        <v>-52.02</v>
      </c>
      <c r="I14" s="1">
        <v>-47.94</v>
      </c>
      <c r="J14" s="1">
        <v>-38.76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2.04</v>
      </c>
      <c r="D15" s="1">
        <v>0.0</v>
      </c>
      <c r="E15" s="1">
        <v>1.02</v>
      </c>
      <c r="F15" s="1">
        <v>3.06</v>
      </c>
      <c r="G15" s="1">
        <v>2.04</v>
      </c>
      <c r="H15" s="1">
        <v>2.04</v>
      </c>
      <c r="I15" s="1">
        <v>8.16</v>
      </c>
      <c r="J15" s="1">
        <v>4.08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-31.62</v>
      </c>
      <c r="D16" s="1">
        <v>-6.12</v>
      </c>
      <c r="E16" s="1">
        <v>925.14</v>
      </c>
      <c r="F16" s="1">
        <v>-5.1</v>
      </c>
      <c r="G16" s="1">
        <v>-106.08</v>
      </c>
      <c r="H16" s="1">
        <v>-549.78</v>
      </c>
      <c r="I16" s="1">
        <v>-320.28</v>
      </c>
      <c r="J16" s="1">
        <v>-557.94</v>
      </c>
      <c r="K16" s="1">
        <v>-18.36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150.96</v>
      </c>
      <c r="C17" s="1">
        <v>3.06</v>
      </c>
      <c r="D17" s="1">
        <v>0.0</v>
      </c>
      <c r="E17" s="1">
        <v>59.16</v>
      </c>
      <c r="F17" s="1">
        <v>0.0</v>
      </c>
      <c r="G17" s="1">
        <v>38.76</v>
      </c>
      <c r="H17" s="1">
        <v>0.0</v>
      </c>
      <c r="I17" s="1">
        <v>73.44</v>
      </c>
      <c r="J17" s="1">
        <v>1540.2</v>
      </c>
      <c r="K17" s="1">
        <v>19.38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-394.74</v>
      </c>
      <c r="C18" s="1">
        <v>-376.38</v>
      </c>
      <c r="D18" s="1">
        <v>-408.0</v>
      </c>
      <c r="E18" s="1">
        <v>-143.82</v>
      </c>
      <c r="F18" s="1">
        <v>352.92</v>
      </c>
      <c r="G18" s="1">
        <v>-116.28</v>
      </c>
      <c r="H18" s="1">
        <v>112.2</v>
      </c>
      <c r="I18" s="1">
        <v>-32.64</v>
      </c>
      <c r="J18" s="1">
        <v>-36.72</v>
      </c>
      <c r="K18" s="1">
        <v>-145.86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-3447.6</v>
      </c>
      <c r="C19" s="1">
        <v>-1672.8</v>
      </c>
      <c r="D19" s="1">
        <v>-3692.4</v>
      </c>
      <c r="E19" s="1">
        <v>1805.4</v>
      </c>
      <c r="F19" s="1">
        <v>421.26</v>
      </c>
      <c r="G19" s="1">
        <v>-6477.0</v>
      </c>
      <c r="H19" s="1">
        <v>3549.6</v>
      </c>
      <c r="I19" s="1">
        <v>1958.4</v>
      </c>
      <c r="J19" s="1">
        <v>6466.8</v>
      </c>
      <c r="K19" s="1">
        <v>3998.4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-2743.8</v>
      </c>
      <c r="I20" s="1">
        <v>-3335.4</v>
      </c>
      <c r="J20" s="1">
        <v>-1101.6</v>
      </c>
      <c r="K20" s="1">
        <v>773.16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6344.400000000001</v>
      </c>
      <c r="C21" s="1">
        <v>8374.2</v>
      </c>
      <c r="D21" s="1">
        <v>6732.0</v>
      </c>
      <c r="E21" s="1">
        <v>5538.6</v>
      </c>
      <c r="F21" s="1">
        <v>2346.0</v>
      </c>
      <c r="G21" s="1">
        <v>767.04</v>
      </c>
      <c r="H21" s="1">
        <v>239.7</v>
      </c>
      <c r="I21" s="1">
        <v>-174.42</v>
      </c>
      <c r="J21" s="1">
        <v>-78.54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2631.6</v>
      </c>
      <c r="C22" s="1">
        <v>6262.8</v>
      </c>
      <c r="D22" s="1">
        <v>2590.8</v>
      </c>
      <c r="E22" s="1">
        <v>8160.0</v>
      </c>
      <c r="F22" s="1">
        <v>3070.2</v>
      </c>
      <c r="G22" s="1">
        <v>-6038.400000000001</v>
      </c>
      <c r="H22" s="1">
        <v>561.0</v>
      </c>
      <c r="I22" s="1">
        <v>-1866.6</v>
      </c>
      <c r="J22" s="1">
        <v>6201.6</v>
      </c>
      <c r="K22" s="1">
        <v>4620.6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11740.2</v>
      </c>
      <c r="C23" s="1">
        <v>13974.0</v>
      </c>
      <c r="D23" s="1">
        <v>13719.0</v>
      </c>
      <c r="E23" s="1">
        <v>9883.8</v>
      </c>
      <c r="F23" s="1">
        <v>1734.0</v>
      </c>
      <c r="G23" s="1">
        <v>4794.0</v>
      </c>
      <c r="H23" s="1">
        <v>5242.8</v>
      </c>
      <c r="I23" s="1">
        <v>2397.0</v>
      </c>
      <c r="J23" s="1">
        <v>10791.6</v>
      </c>
      <c r="K23" s="1">
        <v>10801.8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11740.2</v>
      </c>
      <c r="C24" s="1">
        <v>13974.0</v>
      </c>
      <c r="D24" s="1">
        <v>13719.0</v>
      </c>
      <c r="E24" s="1">
        <v>9883.8</v>
      </c>
      <c r="F24" s="1">
        <v>1734.0</v>
      </c>
      <c r="G24" s="1">
        <v>4794.0</v>
      </c>
      <c r="H24" s="1">
        <v>5242.8</v>
      </c>
      <c r="I24" s="1">
        <v>2397.0</v>
      </c>
      <c r="J24" s="1">
        <v>10791.6</v>
      </c>
      <c r="K24" s="1">
        <v>10801.8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-10210.2</v>
      </c>
      <c r="C25" s="1">
        <v>-12433.8</v>
      </c>
      <c r="D25" s="1">
        <v>-11944.2</v>
      </c>
      <c r="E25" s="1">
        <v>-10914.0</v>
      </c>
      <c r="F25" s="1">
        <v>-2060.4</v>
      </c>
      <c r="G25" s="1">
        <v>-2896.8</v>
      </c>
      <c r="H25" s="1">
        <v>-5661.0</v>
      </c>
      <c r="I25" s="1">
        <v>-2060.4</v>
      </c>
      <c r="J25" s="1">
        <v>-6956.400000000001</v>
      </c>
      <c r="K25" s="1">
        <v>-12688.8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-10210.2</v>
      </c>
      <c r="C26" s="1">
        <v>-12433.8</v>
      </c>
      <c r="D26" s="1">
        <v>-11944.2</v>
      </c>
      <c r="E26" s="1">
        <v>-10914.0</v>
      </c>
      <c r="F26" s="1">
        <v>-2060.4</v>
      </c>
      <c r="G26" s="1">
        <v>-2896.8</v>
      </c>
      <c r="H26" s="1">
        <v>-5661.0</v>
      </c>
      <c r="I26" s="1">
        <v>-2060.4</v>
      </c>
      <c r="J26" s="1">
        <v>-6956.400000000001</v>
      </c>
      <c r="K26" s="1">
        <v>-12688.8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867.0</v>
      </c>
      <c r="C27" s="1">
        <v>58.14</v>
      </c>
      <c r="D27" s="1">
        <v>0.0</v>
      </c>
      <c r="E27" s="1">
        <v>0.0</v>
      </c>
      <c r="F27" s="1">
        <v>6.12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-608.94</v>
      </c>
      <c r="D28" s="1">
        <v>-513.0600000000001</v>
      </c>
      <c r="E28" s="1">
        <v>-346.8</v>
      </c>
      <c r="F28" s="1">
        <v>-241.74</v>
      </c>
      <c r="G28" s="1">
        <v>-710.94</v>
      </c>
      <c r="H28" s="1">
        <v>-633.42</v>
      </c>
      <c r="I28" s="1">
        <v>-555.9</v>
      </c>
      <c r="J28" s="1">
        <v>-1417.8</v>
      </c>
      <c r="K28" s="1">
        <v>-644.64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-190.74</v>
      </c>
      <c r="C29" s="1">
        <v>-301.92</v>
      </c>
      <c r="D29" s="1">
        <v>-349.86</v>
      </c>
      <c r="E29" s="1">
        <v>-402.9</v>
      </c>
      <c r="F29" s="1">
        <v>-418.2</v>
      </c>
      <c r="G29" s="1">
        <v>-474.3</v>
      </c>
      <c r="H29" s="1">
        <v>-481.44</v>
      </c>
      <c r="I29" s="1">
        <v>-499.8</v>
      </c>
      <c r="J29" s="1">
        <v>-501.84</v>
      </c>
      <c r="K29" s="1">
        <v>-508.98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-190.74</v>
      </c>
      <c r="C30" s="1">
        <v>-301.92</v>
      </c>
      <c r="D30" s="1">
        <v>-349.86</v>
      </c>
      <c r="E30" s="1">
        <v>-402.9</v>
      </c>
      <c r="F30" s="1">
        <v>-418.2</v>
      </c>
      <c r="G30" s="1">
        <v>-474.3</v>
      </c>
      <c r="H30" s="1">
        <v>-481.44</v>
      </c>
      <c r="I30" s="1">
        <v>-499.8</v>
      </c>
      <c r="J30" s="1">
        <v>-501.84</v>
      </c>
      <c r="K30" s="1">
        <v>-508.98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-20.4</v>
      </c>
      <c r="D31" s="1">
        <v>0.0</v>
      </c>
      <c r="E31" s="1">
        <v>-54.06</v>
      </c>
      <c r="F31" s="1">
        <v>-168.3</v>
      </c>
      <c r="G31" s="1">
        <v>-24.48</v>
      </c>
      <c r="H31" s="1">
        <v>-6.12</v>
      </c>
      <c r="I31" s="1">
        <v>-33.66</v>
      </c>
      <c r="J31" s="1">
        <v>-124.44</v>
      </c>
      <c r="K31" s="1">
        <v>-5.1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2203.2</v>
      </c>
      <c r="C32" s="1">
        <v>659.94</v>
      </c>
      <c r="D32" s="1">
        <v>915.96</v>
      </c>
      <c r="E32" s="1">
        <v>-1825.8</v>
      </c>
      <c r="F32" s="1">
        <v>-1152.6</v>
      </c>
      <c r="G32" s="1">
        <v>692.58</v>
      </c>
      <c r="H32" s="1">
        <v>-1530.0</v>
      </c>
      <c r="I32" s="1">
        <v>-755.82</v>
      </c>
      <c r="J32" s="1">
        <v>1795.2</v>
      </c>
      <c r="K32" s="1">
        <v>-3049.8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-10.2</v>
      </c>
      <c r="C33" s="1">
        <v>-72.42</v>
      </c>
      <c r="D33" s="1">
        <v>-110.16</v>
      </c>
      <c r="E33" s="1">
        <v>-137.7</v>
      </c>
      <c r="F33" s="1">
        <v>116.28</v>
      </c>
      <c r="G33" s="1">
        <v>37.74</v>
      </c>
      <c r="H33" s="1">
        <v>-97.92</v>
      </c>
      <c r="I33" s="1">
        <v>0.0</v>
      </c>
      <c r="J33" s="1">
        <v>-144.84</v>
      </c>
      <c r="K33" s="1">
        <v>-73.44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311.1</v>
      </c>
      <c r="C34" s="1">
        <v>-95.88</v>
      </c>
      <c r="D34" s="1">
        <v>1224.0</v>
      </c>
      <c r="E34" s="1">
        <v>762.96</v>
      </c>
      <c r="F34" s="1">
        <v>-506.94</v>
      </c>
      <c r="G34" s="1">
        <v>-2499.0</v>
      </c>
      <c r="H34" s="1">
        <v>6069.0</v>
      </c>
      <c r="I34" s="1">
        <v>-5263.2</v>
      </c>
      <c r="J34" s="1">
        <v>-494.7</v>
      </c>
      <c r="K34" s="1">
        <v>1570.8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442.68</v>
      </c>
      <c r="C36" s="1">
        <v>623.22</v>
      </c>
      <c r="D36" s="1">
        <v>652.8</v>
      </c>
      <c r="E36" s="1">
        <v>376.38</v>
      </c>
      <c r="F36" s="1">
        <v>262.14</v>
      </c>
      <c r="G36" s="1">
        <v>543.66</v>
      </c>
      <c r="H36" s="1">
        <v>585.48</v>
      </c>
      <c r="I36" s="1">
        <v>646.6800000000001</v>
      </c>
      <c r="J36" s="1">
        <v>603.84</v>
      </c>
      <c r="K36" s="1">
        <v>777.24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207.06</v>
      </c>
      <c r="C37" s="1">
        <v>39.78</v>
      </c>
      <c r="D37" s="1">
        <v>200.94</v>
      </c>
      <c r="E37" s="1">
        <v>126.48</v>
      </c>
      <c r="F37" s="1">
        <v>56.1</v>
      </c>
      <c r="G37" s="1">
        <v>-37.74</v>
      </c>
      <c r="H37" s="1">
        <v>255.0</v>
      </c>
      <c r="I37" s="1">
        <v>404.94</v>
      </c>
      <c r="J37" s="1">
        <v>147.9</v>
      </c>
      <c r="K37" s="1">
        <v>275.4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1530.0</v>
      </c>
      <c r="C38" s="1">
        <v>1530.0</v>
      </c>
      <c r="D38" s="1">
        <v>1774.8</v>
      </c>
      <c r="E38" s="1">
        <v>-1020.0</v>
      </c>
      <c r="F38" s="1">
        <v>-334.56</v>
      </c>
      <c r="G38" s="1">
        <v>1897.2</v>
      </c>
      <c r="H38" s="1">
        <v>-413.1</v>
      </c>
      <c r="I38" s="1">
        <v>333.54</v>
      </c>
      <c r="J38" s="1">
        <v>3845.4</v>
      </c>
      <c r="K38" s="1">
        <v>-1887.0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-3417.0</v>
      </c>
      <c r="C39" s="1">
        <v>4528.8</v>
      </c>
      <c r="D39" s="1">
        <v>2488.8</v>
      </c>
      <c r="E39" s="1">
        <v>2560.2</v>
      </c>
      <c r="F39" s="1">
        <v>3457.8</v>
      </c>
      <c r="G39" s="1">
        <v>723.1800000000001</v>
      </c>
      <c r="H39" s="1">
        <v>3039.6</v>
      </c>
      <c r="I39" s="1">
        <v>4386.0</v>
      </c>
      <c r="J39" s="1">
        <v>-3682.2</v>
      </c>
      <c r="K39" s="1">
        <v>-2437.8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-3141.6</v>
      </c>
      <c r="C40" s="1">
        <v>4926.6</v>
      </c>
      <c r="D40" s="1">
        <v>2866.2</v>
      </c>
      <c r="E40" s="1">
        <v>2774.4</v>
      </c>
      <c r="F40" s="1">
        <v>3763.8</v>
      </c>
      <c r="G40" s="1">
        <v>1050.6</v>
      </c>
      <c r="H40" s="1">
        <v>3366.0</v>
      </c>
      <c r="I40" s="1">
        <v>4712.4</v>
      </c>
      <c r="J40" s="1">
        <v>-3294.6</v>
      </c>
      <c r="K40" s="1">
        <v>-2437.8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3845.4</v>
      </c>
      <c r="C41" s="1">
        <v>-3427.2</v>
      </c>
      <c r="D41" s="1">
        <v>-1387.2</v>
      </c>
      <c r="E41" s="1">
        <v>-653.82</v>
      </c>
      <c r="F41" s="1">
        <v>-1744.2</v>
      </c>
      <c r="G41" s="1">
        <v>827.22</v>
      </c>
      <c r="H41" s="1">
        <v>-1152.6</v>
      </c>
      <c r="I41" s="1">
        <v>-2427.6</v>
      </c>
      <c r="J41" s="1">
        <v>3682.2</v>
      </c>
      <c r="K41" s="1">
        <v>3559.8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67320.0</v>
      </c>
      <c r="C3" s="1">
        <v>69115.2</v>
      </c>
      <c r="D3" s="1">
        <v>74235.6</v>
      </c>
      <c r="E3" s="1">
        <v>98940.0</v>
      </c>
      <c r="F3" s="1">
        <v>99552.0</v>
      </c>
      <c r="G3" s="1">
        <v>112200.0</v>
      </c>
      <c r="H3" s="1">
        <v>109140.0</v>
      </c>
      <c r="I3" s="1">
        <v>97838.40000000001</v>
      </c>
      <c r="J3" s="1">
        <v>72012.0</v>
      </c>
      <c r="K3" s="1">
        <v>67452.6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8547.6</v>
      </c>
      <c r="C4" s="1">
        <v>9465.6</v>
      </c>
      <c r="D4" s="1">
        <v>9883.8</v>
      </c>
      <c r="E4" s="1">
        <v>11658.6</v>
      </c>
      <c r="F4" s="1">
        <v>11964.6</v>
      </c>
      <c r="G4" s="1">
        <v>13810.8</v>
      </c>
      <c r="H4" s="1">
        <v>17309.4</v>
      </c>
      <c r="I4" s="1">
        <v>19257.6</v>
      </c>
      <c r="J4" s="1">
        <v>17921.4</v>
      </c>
      <c r="K4" s="1">
        <v>10353.0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640.5600000000001</v>
      </c>
      <c r="C5" s="1">
        <v>0.0</v>
      </c>
      <c r="D5" s="1">
        <v>890.46</v>
      </c>
      <c r="E5" s="1">
        <v>952.6800000000001</v>
      </c>
      <c r="F5" s="1">
        <v>736.44</v>
      </c>
      <c r="G5" s="1">
        <v>1203.6</v>
      </c>
      <c r="H5" s="1">
        <v>1366.8</v>
      </c>
      <c r="I5" s="1">
        <v>1010.82</v>
      </c>
      <c r="J5" s="1">
        <v>694.62</v>
      </c>
      <c r="K5" s="1">
        <v>50377.8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1132.2</v>
      </c>
      <c r="C6" s="1">
        <v>1601.4</v>
      </c>
      <c r="D6" s="1">
        <v>2069.58</v>
      </c>
      <c r="E6" s="1">
        <v>3651.6</v>
      </c>
      <c r="F6" s="1">
        <v>2417.4</v>
      </c>
      <c r="G6" s="1">
        <v>2621.4</v>
      </c>
      <c r="H6" s="1">
        <v>2488.8</v>
      </c>
      <c r="I6" s="1">
        <v>2774.4</v>
      </c>
      <c r="J6" s="1">
        <v>2805.0</v>
      </c>
      <c r="K6" s="1">
        <v>2672.4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18543.6</v>
      </c>
      <c r="C7" s="1">
        <v>22848.0</v>
      </c>
      <c r="D7" s="1">
        <v>26214.0</v>
      </c>
      <c r="E7" s="1">
        <v>44716.8</v>
      </c>
      <c r="F7" s="1">
        <v>46726.2</v>
      </c>
      <c r="G7" s="1">
        <v>50408.4</v>
      </c>
      <c r="H7" s="1">
        <v>57976.8</v>
      </c>
      <c r="I7" s="1">
        <v>61924.2</v>
      </c>
      <c r="J7" s="1">
        <v>62413.8</v>
      </c>
      <c r="K7" s="1">
        <v>21817.8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196.86</v>
      </c>
      <c r="C8" s="1">
        <v>240.72</v>
      </c>
      <c r="D8" s="1">
        <v>264.18</v>
      </c>
      <c r="E8" s="1">
        <v>574.26</v>
      </c>
      <c r="F8" s="1">
        <v>648.72</v>
      </c>
      <c r="G8" s="1">
        <v>679.32</v>
      </c>
      <c r="H8" s="1">
        <v>965.94</v>
      </c>
      <c r="I8" s="1">
        <v>955.74</v>
      </c>
      <c r="J8" s="1">
        <v>768.0600000000001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10.2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103.02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96379.8</v>
      </c>
      <c r="C10" s="1">
        <v>103020.0</v>
      </c>
      <c r="D10" s="1">
        <v>113220.0</v>
      </c>
      <c r="E10" s="1">
        <v>160140.0</v>
      </c>
      <c r="F10" s="1">
        <v>162180.0</v>
      </c>
      <c r="G10" s="1">
        <v>180540.0</v>
      </c>
      <c r="H10" s="1">
        <v>188700.0</v>
      </c>
      <c r="I10" s="1">
        <v>183600.0</v>
      </c>
      <c r="J10" s="1">
        <v>157080.0</v>
      </c>
      <c r="K10" s="1">
        <v>153000.0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7680.6</v>
      </c>
      <c r="C11" s="1">
        <v>7588.8</v>
      </c>
      <c r="D11" s="1">
        <v>8802.6</v>
      </c>
      <c r="E11" s="1">
        <v>9567.6</v>
      </c>
      <c r="F11" s="1">
        <v>9067.8</v>
      </c>
      <c r="G11" s="1">
        <v>6568.8</v>
      </c>
      <c r="H11" s="1">
        <v>12627.6</v>
      </c>
      <c r="I11" s="1">
        <v>7068.6</v>
      </c>
      <c r="J11" s="1">
        <v>6803.400000000001</v>
      </c>
      <c r="K11" s="1">
        <v>8374.2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339.66</v>
      </c>
      <c r="C12" s="1">
        <v>353.94</v>
      </c>
      <c r="D12" s="1">
        <v>324.36</v>
      </c>
      <c r="E12" s="1">
        <v>959.82</v>
      </c>
      <c r="F12" s="1">
        <v>1173.0</v>
      </c>
      <c r="G12" s="1">
        <v>1101.6</v>
      </c>
      <c r="H12" s="1">
        <v>1244.4</v>
      </c>
      <c r="I12" s="1">
        <v>1040.4</v>
      </c>
      <c r="J12" s="1">
        <v>1152.6</v>
      </c>
      <c r="K12" s="1">
        <v>747.66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12648.0</v>
      </c>
      <c r="C13" s="1">
        <v>11097.6</v>
      </c>
      <c r="D13" s="1">
        <v>10648.8</v>
      </c>
      <c r="E13" s="1">
        <v>16748.4</v>
      </c>
      <c r="F13" s="1">
        <v>15667.2</v>
      </c>
      <c r="G13" s="1">
        <v>14494.2</v>
      </c>
      <c r="H13" s="1">
        <v>10179.6</v>
      </c>
      <c r="I13" s="1">
        <v>8884.2</v>
      </c>
      <c r="J13" s="1">
        <v>8608.8</v>
      </c>
      <c r="K13" s="1">
        <v>43146.0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1428.0</v>
      </c>
      <c r="C14" s="1">
        <v>1560.6</v>
      </c>
      <c r="D14" s="1">
        <v>1672.8</v>
      </c>
      <c r="E14" s="1">
        <v>1723.8</v>
      </c>
      <c r="F14" s="1">
        <v>1876.8</v>
      </c>
      <c r="G14" s="1">
        <v>1948.2</v>
      </c>
      <c r="H14" s="1">
        <v>1907.4</v>
      </c>
      <c r="I14" s="1">
        <v>1927.8</v>
      </c>
      <c r="J14" s="1">
        <v>1897.2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42044.4</v>
      </c>
      <c r="C15" s="1">
        <v>35853.0</v>
      </c>
      <c r="D15" s="1">
        <v>31324.2</v>
      </c>
      <c r="E15" s="1">
        <v>34180.2</v>
      </c>
      <c r="F15" s="1">
        <v>30834.6</v>
      </c>
      <c r="G15" s="1">
        <v>35118.6</v>
      </c>
      <c r="H15" s="1">
        <v>35496.0</v>
      </c>
      <c r="I15" s="1">
        <v>40045.2</v>
      </c>
      <c r="J15" s="1">
        <v>35251.2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365.16</v>
      </c>
      <c r="C16" s="1">
        <v>285.6</v>
      </c>
      <c r="D16" s="1">
        <v>310.08</v>
      </c>
      <c r="E16" s="1">
        <v>400.86</v>
      </c>
      <c r="F16" s="1">
        <v>425.34</v>
      </c>
      <c r="G16" s="1">
        <v>823.14</v>
      </c>
      <c r="H16" s="1">
        <v>901.6800000000001</v>
      </c>
      <c r="I16" s="1">
        <v>953.7</v>
      </c>
      <c r="J16" s="1">
        <v>1015.92</v>
      </c>
      <c r="K16" s="1">
        <v>1050.6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-223.38</v>
      </c>
      <c r="C17" s="1">
        <v>-197.88</v>
      </c>
      <c r="D17" s="1">
        <v>-222.36</v>
      </c>
      <c r="E17" s="1">
        <v>-247.86</v>
      </c>
      <c r="F17" s="1">
        <v>-271.32</v>
      </c>
      <c r="G17" s="1">
        <v>-348.84</v>
      </c>
      <c r="H17" s="1">
        <v>-444.72</v>
      </c>
      <c r="I17" s="1">
        <v>-531.42</v>
      </c>
      <c r="J17" s="1">
        <v>-608.94</v>
      </c>
      <c r="K17" s="1">
        <v>-699.72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141.78</v>
      </c>
      <c r="C18" s="1">
        <v>87.72</v>
      </c>
      <c r="D18" s="1">
        <v>87.72</v>
      </c>
      <c r="E18" s="1">
        <v>153.0</v>
      </c>
      <c r="F18" s="1">
        <v>154.02</v>
      </c>
      <c r="G18" s="1">
        <v>474.3</v>
      </c>
      <c r="H18" s="1">
        <v>456.96</v>
      </c>
      <c r="I18" s="1">
        <v>422.28</v>
      </c>
      <c r="J18" s="1">
        <v>406.98</v>
      </c>
      <c r="K18" s="1">
        <v>354.96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270.3</v>
      </c>
      <c r="C19" s="1">
        <v>265.2</v>
      </c>
      <c r="D19" s="1">
        <v>258.06</v>
      </c>
      <c r="E19" s="1">
        <v>1417.8</v>
      </c>
      <c r="F19" s="1">
        <v>542.64</v>
      </c>
      <c r="G19" s="1">
        <v>549.78</v>
      </c>
      <c r="H19" s="1">
        <v>543.66</v>
      </c>
      <c r="I19" s="1">
        <v>559.98</v>
      </c>
      <c r="J19" s="1">
        <v>888.42</v>
      </c>
      <c r="K19" s="1">
        <v>909.84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76.5</v>
      </c>
      <c r="C20" s="1">
        <v>78.54</v>
      </c>
      <c r="D20" s="1">
        <v>79.56</v>
      </c>
      <c r="E20" s="1">
        <v>455.94</v>
      </c>
      <c r="F20" s="1">
        <v>337.62</v>
      </c>
      <c r="G20" s="1">
        <v>313.14</v>
      </c>
      <c r="H20" s="1">
        <v>326.4</v>
      </c>
      <c r="I20" s="1">
        <v>391.68</v>
      </c>
      <c r="J20" s="1">
        <v>418.2</v>
      </c>
      <c r="K20" s="1">
        <v>385.56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0.0</v>
      </c>
      <c r="C21" s="1">
        <v>0.0</v>
      </c>
      <c r="D21" s="1">
        <v>0.0</v>
      </c>
      <c r="E21" s="1">
        <v>0.0</v>
      </c>
      <c r="F21" s="1">
        <v>1213.8</v>
      </c>
      <c r="G21" s="1">
        <v>1356.6</v>
      </c>
      <c r="H21" s="1">
        <v>1020.0</v>
      </c>
      <c r="I21" s="1">
        <v>819.0600000000001</v>
      </c>
      <c r="J21" s="1">
        <v>5100.0</v>
      </c>
      <c r="K21" s="1">
        <v>3060.0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7354.2</v>
      </c>
      <c r="C22" s="1">
        <v>4753.2</v>
      </c>
      <c r="D22" s="1">
        <v>4518.6</v>
      </c>
      <c r="E22" s="1">
        <v>5222.4</v>
      </c>
      <c r="F22" s="1">
        <v>5202.0</v>
      </c>
      <c r="G22" s="1">
        <v>10393.8</v>
      </c>
      <c r="H22" s="1">
        <v>15249.0</v>
      </c>
      <c r="I22" s="1">
        <v>10750.8</v>
      </c>
      <c r="J22" s="1">
        <v>2499.0</v>
      </c>
      <c r="K22" s="1">
        <v>2539.8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30.6</v>
      </c>
      <c r="C23" s="1">
        <v>44.88</v>
      </c>
      <c r="D23" s="1">
        <v>35.7</v>
      </c>
      <c r="E23" s="1">
        <v>127.5</v>
      </c>
      <c r="F23" s="1">
        <v>133.62</v>
      </c>
      <c r="G23" s="1">
        <v>85.68</v>
      </c>
      <c r="H23" s="1">
        <v>74.46000000000001</v>
      </c>
      <c r="I23" s="1">
        <v>47.94</v>
      </c>
      <c r="J23" s="1">
        <v>922.08</v>
      </c>
      <c r="K23" s="1">
        <v>148.92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398.82</v>
      </c>
      <c r="C24" s="1">
        <v>455.94</v>
      </c>
      <c r="D24" s="1">
        <v>575.28</v>
      </c>
      <c r="E24" s="1">
        <v>547.74</v>
      </c>
      <c r="F24" s="1">
        <v>481.44</v>
      </c>
      <c r="G24" s="1">
        <v>683.4</v>
      </c>
      <c r="H24" s="1">
        <v>769.08</v>
      </c>
      <c r="I24" s="1">
        <v>903.72</v>
      </c>
      <c r="J24" s="1">
        <v>880.26</v>
      </c>
      <c r="K24" s="1">
        <v>685.44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168300.0</v>
      </c>
      <c r="C25" s="1">
        <v>165240.0</v>
      </c>
      <c r="D25" s="1">
        <v>172380.0</v>
      </c>
      <c r="E25" s="1">
        <v>231540.0</v>
      </c>
      <c r="F25" s="1">
        <v>228480.0</v>
      </c>
      <c r="G25" s="1">
        <v>253980.0</v>
      </c>
      <c r="H25" s="1">
        <v>269280.0</v>
      </c>
      <c r="I25" s="1">
        <v>257040.0</v>
      </c>
      <c r="J25" s="1">
        <v>221340.0</v>
      </c>
      <c r="K25" s="1">
        <v>213180.0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1091.4</v>
      </c>
      <c r="C27" s="1">
        <v>819.0600000000001</v>
      </c>
      <c r="D27" s="1">
        <v>603.84</v>
      </c>
      <c r="E27" s="1">
        <v>748.6800000000001</v>
      </c>
      <c r="F27" s="1">
        <v>492.66</v>
      </c>
      <c r="G27" s="1">
        <v>493.68</v>
      </c>
      <c r="H27" s="1">
        <v>543.66</v>
      </c>
      <c r="I27" s="1">
        <v>444.72</v>
      </c>
      <c r="J27" s="1">
        <v>505.92</v>
      </c>
      <c r="K27" s="1">
        <v>725.22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76112.4</v>
      </c>
      <c r="C28" s="1">
        <v>77917.8</v>
      </c>
      <c r="D28" s="1">
        <v>83058.6</v>
      </c>
      <c r="E28" s="1">
        <v>119340.0</v>
      </c>
      <c r="F28" s="1">
        <v>120360.0</v>
      </c>
      <c r="G28" s="1">
        <v>124440.0</v>
      </c>
      <c r="H28" s="1">
        <v>125460.0</v>
      </c>
      <c r="I28" s="1">
        <v>121380.0</v>
      </c>
      <c r="J28" s="1">
        <v>113220.0</v>
      </c>
      <c r="K28" s="1">
        <v>147900.0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3335.4</v>
      </c>
      <c r="C29" s="1">
        <v>3304.8</v>
      </c>
      <c r="D29" s="1">
        <v>3345.6</v>
      </c>
      <c r="E29" s="1">
        <v>5395.8</v>
      </c>
      <c r="F29" s="1">
        <v>5650.8</v>
      </c>
      <c r="G29" s="1">
        <v>5773.2</v>
      </c>
      <c r="H29" s="1">
        <v>7007.400000000001</v>
      </c>
      <c r="I29" s="1">
        <v>7129.8</v>
      </c>
      <c r="J29" s="1">
        <v>7395.0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272.34</v>
      </c>
      <c r="C30" s="1">
        <v>270.3</v>
      </c>
      <c r="D30" s="1">
        <v>256.02</v>
      </c>
      <c r="E30" s="1">
        <v>492.66</v>
      </c>
      <c r="F30" s="1">
        <v>422.28</v>
      </c>
      <c r="G30" s="1">
        <v>413.1</v>
      </c>
      <c r="H30" s="1">
        <v>468.18</v>
      </c>
      <c r="I30" s="1">
        <v>433.5</v>
      </c>
      <c r="J30" s="1">
        <v>416.16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109.14</v>
      </c>
      <c r="C31" s="1">
        <v>104.04</v>
      </c>
      <c r="D31" s="1">
        <v>88.74</v>
      </c>
      <c r="E31" s="1">
        <v>392.7</v>
      </c>
      <c r="F31" s="1">
        <v>342.72</v>
      </c>
      <c r="G31" s="1">
        <v>327.42</v>
      </c>
      <c r="H31" s="1">
        <v>333.54</v>
      </c>
      <c r="I31" s="1">
        <v>64.26</v>
      </c>
      <c r="J31" s="1">
        <v>56.1</v>
      </c>
      <c r="K31" s="1">
        <v>146.88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4620.6</v>
      </c>
      <c r="C32" s="1">
        <v>3570.0</v>
      </c>
      <c r="D32" s="1">
        <v>4365.6</v>
      </c>
      <c r="E32" s="1">
        <v>1.02</v>
      </c>
      <c r="F32" s="1">
        <v>971.04</v>
      </c>
      <c r="G32" s="1">
        <v>2305.2</v>
      </c>
      <c r="H32" s="1">
        <v>1713.6</v>
      </c>
      <c r="I32" s="1">
        <v>2264.4</v>
      </c>
      <c r="J32" s="1">
        <v>6385.2</v>
      </c>
      <c r="K32" s="1">
        <v>4294.2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3712.8</v>
      </c>
      <c r="C33" s="1">
        <v>6293.400000000001</v>
      </c>
      <c r="D33" s="1">
        <v>6375.0</v>
      </c>
      <c r="E33" s="1">
        <v>12699.0</v>
      </c>
      <c r="F33" s="1">
        <v>9384.0</v>
      </c>
      <c r="G33" s="1">
        <v>9955.2</v>
      </c>
      <c r="H33" s="1">
        <v>10138.8</v>
      </c>
      <c r="I33" s="1">
        <v>9924.6</v>
      </c>
      <c r="J33" s="1">
        <v>9067.8</v>
      </c>
      <c r="K33" s="1">
        <v>9853.2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351.9</v>
      </c>
      <c r="H34" s="1">
        <v>341.7</v>
      </c>
      <c r="I34" s="1">
        <v>299.88</v>
      </c>
      <c r="J34" s="1">
        <v>260.1</v>
      </c>
      <c r="K34" s="1">
        <v>237.66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40514.4</v>
      </c>
      <c r="C35" s="1">
        <v>34302.6</v>
      </c>
      <c r="D35" s="1">
        <v>29743.2</v>
      </c>
      <c r="E35" s="1">
        <v>32997.0</v>
      </c>
      <c r="F35" s="1">
        <v>29600.4</v>
      </c>
      <c r="G35" s="1">
        <v>33670.2</v>
      </c>
      <c r="H35" s="1">
        <v>33986.4</v>
      </c>
      <c r="I35" s="1">
        <v>38280.6</v>
      </c>
      <c r="J35" s="1">
        <v>32904.18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9.18</v>
      </c>
      <c r="C36" s="1">
        <v>11.22</v>
      </c>
      <c r="D36" s="1">
        <v>7.140000000000001</v>
      </c>
      <c r="E36" s="1">
        <v>30.6</v>
      </c>
      <c r="F36" s="1">
        <v>16.32</v>
      </c>
      <c r="G36" s="1">
        <v>84.66</v>
      </c>
      <c r="H36" s="1">
        <v>93.84</v>
      </c>
      <c r="I36" s="1">
        <v>66.3</v>
      </c>
      <c r="J36" s="1">
        <v>83.64</v>
      </c>
      <c r="K36" s="1">
        <v>29.58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0.0</v>
      </c>
      <c r="C37" s="1">
        <v>0.0</v>
      </c>
      <c r="D37" s="1">
        <v>0.0</v>
      </c>
      <c r="E37" s="1">
        <v>0.0</v>
      </c>
      <c r="F37" s="1">
        <v>21.42</v>
      </c>
      <c r="G37" s="1">
        <v>43.86</v>
      </c>
      <c r="H37" s="1">
        <v>-9.18</v>
      </c>
      <c r="I37" s="1">
        <v>-4.08</v>
      </c>
      <c r="J37" s="1">
        <v>-5.1</v>
      </c>
      <c r="K37" s="1">
        <v>89.76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183.6</v>
      </c>
      <c r="C38" s="1">
        <v>5926.2</v>
      </c>
      <c r="D38" s="1">
        <v>7670.400000000001</v>
      </c>
      <c r="E38" s="1">
        <v>8874.0</v>
      </c>
      <c r="F38" s="1">
        <v>13963.8</v>
      </c>
      <c r="G38" s="1">
        <v>18298.8</v>
      </c>
      <c r="H38" s="1">
        <v>22766.4</v>
      </c>
      <c r="I38" s="1">
        <v>20053.2</v>
      </c>
      <c r="J38" s="1">
        <v>12076.8</v>
      </c>
      <c r="K38" s="1">
        <v>12790.8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166.26</v>
      </c>
      <c r="C39" s="1">
        <v>134.64</v>
      </c>
      <c r="D39" s="1">
        <v>141.78</v>
      </c>
      <c r="E39" s="1">
        <v>191.76</v>
      </c>
      <c r="F39" s="1">
        <v>144.84</v>
      </c>
      <c r="G39" s="1">
        <v>195.84</v>
      </c>
      <c r="H39" s="1">
        <v>184.62</v>
      </c>
      <c r="I39" s="1">
        <v>146.88</v>
      </c>
      <c r="J39" s="1">
        <v>44.88</v>
      </c>
      <c r="K39" s="1">
        <v>54.06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2315.4</v>
      </c>
      <c r="C40" s="1">
        <v>2142.0</v>
      </c>
      <c r="D40" s="1">
        <v>3039.6</v>
      </c>
      <c r="E40" s="1">
        <v>1866.6</v>
      </c>
      <c r="F40" s="1">
        <v>1825.8</v>
      </c>
      <c r="G40" s="1">
        <v>4069.8</v>
      </c>
      <c r="H40" s="1">
        <v>6466.8</v>
      </c>
      <c r="I40" s="1">
        <v>4916.4</v>
      </c>
      <c r="J40" s="1">
        <v>436.56</v>
      </c>
      <c r="K40" s="1">
        <v>480.42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14504.4</v>
      </c>
      <c r="C41" s="1">
        <v>8700.6</v>
      </c>
      <c r="D41" s="1">
        <v>8986.2</v>
      </c>
      <c r="E41" s="1">
        <v>23041.8</v>
      </c>
      <c r="F41" s="1">
        <v>19890.0</v>
      </c>
      <c r="G41" s="1">
        <v>19716.6</v>
      </c>
      <c r="H41" s="1">
        <v>19788.0</v>
      </c>
      <c r="I41" s="1">
        <v>15555.0</v>
      </c>
      <c r="J41" s="1">
        <v>20389.8</v>
      </c>
      <c r="K41" s="1">
        <v>14912.4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146880.0</v>
      </c>
      <c r="C42" s="1">
        <v>143820.0</v>
      </c>
      <c r="D42" s="1">
        <v>147900.0</v>
      </c>
      <c r="E42" s="1">
        <v>206040.0</v>
      </c>
      <c r="F42" s="1">
        <v>202980.0</v>
      </c>
      <c r="G42" s="1">
        <v>220320.0</v>
      </c>
      <c r="H42" s="1">
        <v>229500.0</v>
      </c>
      <c r="I42" s="1">
        <v>221340.0</v>
      </c>
      <c r="J42" s="1">
        <v>202980.0</v>
      </c>
      <c r="K42" s="1">
        <v>191760.0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42.84</v>
      </c>
      <c r="C43" s="1">
        <v>40.8</v>
      </c>
      <c r="D43" s="1">
        <v>40.8</v>
      </c>
      <c r="E43" s="1">
        <v>41.82</v>
      </c>
      <c r="F43" s="1">
        <v>41.82</v>
      </c>
      <c r="G43" s="1">
        <v>41.82</v>
      </c>
      <c r="H43" s="1">
        <v>39.78</v>
      </c>
      <c r="I43" s="1">
        <v>38.76</v>
      </c>
      <c r="J43" s="1">
        <v>35.7</v>
      </c>
      <c r="K43" s="1">
        <v>34.68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12342.0</v>
      </c>
      <c r="C44" s="1">
        <v>12393.0</v>
      </c>
      <c r="D44" s="1">
        <v>12393.0</v>
      </c>
      <c r="E44" s="1">
        <v>12821.4</v>
      </c>
      <c r="F44" s="1">
        <v>12821.4</v>
      </c>
      <c r="G44" s="1">
        <v>12821.4</v>
      </c>
      <c r="H44" s="1">
        <v>12821.4</v>
      </c>
      <c r="I44" s="1">
        <v>12831.6</v>
      </c>
      <c r="J44" s="1">
        <v>12831.6</v>
      </c>
      <c r="K44" s="1">
        <v>12831.6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-809.88</v>
      </c>
      <c r="C45" s="1">
        <v>-248.88</v>
      </c>
      <c r="D45" s="1">
        <v>-179.52</v>
      </c>
      <c r="E45" s="1">
        <v>1081.2</v>
      </c>
      <c r="F45" s="1">
        <v>1458.6</v>
      </c>
      <c r="G45" s="1">
        <v>1795.2</v>
      </c>
      <c r="H45" s="1">
        <v>2519.4</v>
      </c>
      <c r="I45" s="1">
        <v>4120.8</v>
      </c>
      <c r="J45" s="1">
        <v>4039.2</v>
      </c>
      <c r="K45" s="1">
        <v>-3080.4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10200.0</v>
      </c>
      <c r="C46" s="1">
        <v>9700.2</v>
      </c>
      <c r="D46" s="1">
        <v>11913.6</v>
      </c>
      <c r="E46" s="1">
        <v>11026.2</v>
      </c>
      <c r="F46" s="1">
        <v>10781.4</v>
      </c>
      <c r="G46" s="1">
        <v>18523.2</v>
      </c>
      <c r="H46" s="1">
        <v>23878.2</v>
      </c>
      <c r="I46" s="1">
        <v>18360.0</v>
      </c>
      <c r="J46" s="1">
        <v>1213.8</v>
      </c>
      <c r="K46" s="1">
        <v>11668.8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21766.8</v>
      </c>
      <c r="C47" s="1">
        <v>21889.2</v>
      </c>
      <c r="D47" s="1">
        <v>24163.8</v>
      </c>
      <c r="E47" s="1">
        <v>24969.6</v>
      </c>
      <c r="F47" s="1">
        <v>25102.2</v>
      </c>
      <c r="G47" s="1">
        <v>33180.6</v>
      </c>
      <c r="H47" s="1">
        <v>39270.0</v>
      </c>
      <c r="I47" s="1">
        <v>35343.0</v>
      </c>
      <c r="J47" s="1">
        <v>18125.4</v>
      </c>
      <c r="K47" s="1">
        <v>21460.8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77.52</v>
      </c>
      <c r="C48" s="1">
        <v>9.18</v>
      </c>
      <c r="D48" s="1">
        <v>12.24</v>
      </c>
      <c r="E48" s="1">
        <v>323.34</v>
      </c>
      <c r="F48" s="1">
        <v>238.68</v>
      </c>
      <c r="G48" s="1">
        <v>265.2</v>
      </c>
      <c r="H48" s="1">
        <v>282.54</v>
      </c>
      <c r="I48" s="1">
        <v>271.32</v>
      </c>
      <c r="J48" s="1">
        <v>64.26</v>
      </c>
      <c r="K48" s="1">
        <v>80.58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21848.4</v>
      </c>
      <c r="C49" s="1">
        <v>21889.2</v>
      </c>
      <c r="D49" s="1">
        <v>24174.0</v>
      </c>
      <c r="E49" s="1">
        <v>25296.0</v>
      </c>
      <c r="F49" s="1">
        <v>25347.0</v>
      </c>
      <c r="G49" s="1">
        <v>33445.8</v>
      </c>
      <c r="H49" s="1">
        <v>39545.4</v>
      </c>
      <c r="I49" s="1">
        <v>35618.4</v>
      </c>
      <c r="J49" s="1">
        <v>18186.6</v>
      </c>
      <c r="K49" s="1">
        <v>21542.4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168300.0</v>
      </c>
      <c r="C50" s="1">
        <v>165240.0</v>
      </c>
      <c r="D50" s="1">
        <v>172380.0</v>
      </c>
      <c r="E50" s="1">
        <v>231540.0</v>
      </c>
      <c r="F50" s="1">
        <v>228480.0</v>
      </c>
      <c r="G50" s="1">
        <v>253980.0</v>
      </c>
      <c r="H50" s="1">
        <v>269280.0</v>
      </c>
      <c r="I50" s="1">
        <v>257040.0</v>
      </c>
      <c r="J50" s="1">
        <v>221340.0</v>
      </c>
      <c r="K50" s="1">
        <v>213180.0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59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115</v>
      </c>
      <c r="B52" s="1">
        <v>357.0</v>
      </c>
      <c r="C52" s="1">
        <v>331.5</v>
      </c>
      <c r="D52" s="1">
        <v>328.44</v>
      </c>
      <c r="E52" s="1">
        <v>340.68</v>
      </c>
      <c r="F52" s="1">
        <v>340.68</v>
      </c>
      <c r="G52" s="1">
        <v>326.4</v>
      </c>
      <c r="H52" s="1">
        <v>316.2</v>
      </c>
      <c r="I52" s="1">
        <v>311.1</v>
      </c>
      <c r="J52" s="1">
        <v>286.62</v>
      </c>
      <c r="K52" s="1">
        <v>279.48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116</v>
      </c>
      <c r="B53" s="1">
        <v>357.0</v>
      </c>
      <c r="C53" s="1">
        <v>339.66</v>
      </c>
      <c r="D53" s="1">
        <v>330.48</v>
      </c>
      <c r="E53" s="1">
        <v>340.68</v>
      </c>
      <c r="F53" s="1">
        <v>341.7</v>
      </c>
      <c r="G53" s="1">
        <v>328.44</v>
      </c>
      <c r="H53" s="1">
        <v>316.2</v>
      </c>
      <c r="I53" s="1">
        <v>312.12</v>
      </c>
      <c r="J53" s="1">
        <v>286.62</v>
      </c>
      <c r="K53" s="1">
        <v>279.48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117</v>
      </c>
      <c r="B54" s="1" t="s">
        <v>118</v>
      </c>
      <c r="C54" s="1" t="s">
        <v>119</v>
      </c>
      <c r="D54" s="1" t="s">
        <v>120</v>
      </c>
      <c r="E54" s="1" t="s">
        <v>121</v>
      </c>
      <c r="F54" s="1" t="s">
        <v>122</v>
      </c>
      <c r="G54" s="1" t="s">
        <v>123</v>
      </c>
      <c r="H54" s="1">
        <v>126.48</v>
      </c>
      <c r="I54" s="1" t="s">
        <v>124</v>
      </c>
      <c r="J54" s="1" t="s">
        <v>125</v>
      </c>
      <c r="K54" s="1" t="s">
        <v>126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127</v>
      </c>
      <c r="B55" s="1">
        <v>21420.0</v>
      </c>
      <c r="C55" s="1">
        <v>21542.4</v>
      </c>
      <c r="D55" s="1">
        <v>23827.2</v>
      </c>
      <c r="E55" s="1">
        <v>23092.8</v>
      </c>
      <c r="F55" s="1">
        <v>24225.0</v>
      </c>
      <c r="G55" s="1">
        <v>32323.8</v>
      </c>
      <c r="H55" s="1">
        <v>38392.8</v>
      </c>
      <c r="I55" s="1">
        <v>34394.4</v>
      </c>
      <c r="J55" s="1">
        <v>16819.8</v>
      </c>
      <c r="K55" s="1">
        <v>20165.4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128</v>
      </c>
      <c r="B56" s="1">
        <v>61.2</v>
      </c>
      <c r="C56" s="1" t="s">
        <v>129</v>
      </c>
      <c r="D56" s="1" t="s">
        <v>130</v>
      </c>
      <c r="E56" s="1" t="s">
        <v>131</v>
      </c>
      <c r="F56" s="1">
        <v>72.42</v>
      </c>
      <c r="G56" s="1" t="s">
        <v>132</v>
      </c>
      <c r="H56" s="1" t="s">
        <v>133</v>
      </c>
      <c r="I56" s="1" t="s">
        <v>134</v>
      </c>
      <c r="J56" s="1" t="s">
        <v>135</v>
      </c>
      <c r="K56" s="1" t="s">
        <v>136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137</v>
      </c>
      <c r="B57" s="1">
        <v>8323.2</v>
      </c>
      <c r="C57" s="1">
        <v>9863.4</v>
      </c>
      <c r="D57" s="1">
        <v>10740.6</v>
      </c>
      <c r="E57" s="1">
        <v>12699.0</v>
      </c>
      <c r="F57" s="1">
        <v>10353.0</v>
      </c>
      <c r="G57" s="1">
        <v>12607.2</v>
      </c>
      <c r="H57" s="1">
        <v>12189.0</v>
      </c>
      <c r="I57" s="1">
        <v>12484.8</v>
      </c>
      <c r="J57" s="1">
        <v>15708.0</v>
      </c>
      <c r="K57" s="1">
        <v>14382.0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138</v>
      </c>
      <c r="B58" s="1">
        <v>646.6800000000001</v>
      </c>
      <c r="C58" s="1">
        <v>2284.8</v>
      </c>
      <c r="D58" s="1">
        <v>1938.0</v>
      </c>
      <c r="E58" s="1">
        <v>3121.2</v>
      </c>
      <c r="F58" s="1">
        <v>1295.4</v>
      </c>
      <c r="G58" s="1">
        <v>6038.400000000001</v>
      </c>
      <c r="H58" s="1">
        <v>-436.56</v>
      </c>
      <c r="I58" s="1">
        <v>5416.2</v>
      </c>
      <c r="J58" s="1">
        <v>8904.6</v>
      </c>
      <c r="K58" s="1">
        <v>6007.8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139</v>
      </c>
      <c r="B59" s="1">
        <v>126.48</v>
      </c>
      <c r="C59" s="1">
        <v>97.92</v>
      </c>
      <c r="D59" s="1">
        <v>118.32</v>
      </c>
      <c r="E59" s="1">
        <v>138.72</v>
      </c>
      <c r="F59" s="1">
        <v>126.48</v>
      </c>
      <c r="G59" s="1">
        <v>178.5</v>
      </c>
      <c r="H59" s="1">
        <v>170.34</v>
      </c>
      <c r="I59" s="1">
        <v>140.76</v>
      </c>
      <c r="J59" s="1">
        <v>40.8</v>
      </c>
      <c r="K59" s="1">
        <v>49.98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140</v>
      </c>
      <c r="B60" s="1">
        <v>89.76</v>
      </c>
      <c r="C60" s="1">
        <v>505.92</v>
      </c>
      <c r="D60" s="1">
        <v>416.16</v>
      </c>
      <c r="E60" s="1">
        <v>546.72</v>
      </c>
      <c r="F60" s="1">
        <v>481.44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141</v>
      </c>
      <c r="B61" s="1">
        <v>77.52</v>
      </c>
      <c r="C61" s="1">
        <v>9.18</v>
      </c>
      <c r="D61" s="1">
        <v>12.24</v>
      </c>
      <c r="E61" s="1">
        <v>323.34</v>
      </c>
      <c r="F61" s="1">
        <v>238.68</v>
      </c>
      <c r="G61" s="1">
        <v>265.2</v>
      </c>
      <c r="H61" s="1">
        <v>282.54</v>
      </c>
      <c r="I61" s="1">
        <v>271.32</v>
      </c>
      <c r="J61" s="1">
        <v>64.26</v>
      </c>
      <c r="K61" s="1">
        <v>80.58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142</v>
      </c>
      <c r="B62" s="1">
        <v>1652.4</v>
      </c>
      <c r="C62" s="1">
        <v>2244.0</v>
      </c>
      <c r="D62" s="1">
        <v>2754.0</v>
      </c>
      <c r="E62" s="1">
        <v>3519.0</v>
      </c>
      <c r="F62" s="1">
        <v>5100.0</v>
      </c>
      <c r="G62" s="1">
        <v>5569.2</v>
      </c>
      <c r="H62" s="1">
        <v>5783.400000000001</v>
      </c>
      <c r="I62" s="1">
        <v>7058.400000000001</v>
      </c>
      <c r="J62" s="1">
        <v>6691.2</v>
      </c>
      <c r="K62" s="1">
        <v>6354.6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143</v>
      </c>
      <c r="B63" s="1">
        <v>3.06</v>
      </c>
      <c r="C63" s="1">
        <v>3.06</v>
      </c>
      <c r="D63" s="1">
        <v>3.06</v>
      </c>
      <c r="E63" s="1">
        <v>3.06</v>
      </c>
      <c r="F63" s="1">
        <v>3.06</v>
      </c>
      <c r="G63" s="1">
        <v>3.06</v>
      </c>
      <c r="H63" s="1">
        <v>3.06</v>
      </c>
      <c r="I63" s="1">
        <v>3.06</v>
      </c>
      <c r="J63" s="1">
        <v>3.06</v>
      </c>
      <c r="K63" s="1">
        <v>3.06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144</v>
      </c>
      <c r="B64" s="1">
        <v>188.7</v>
      </c>
      <c r="C64" s="1">
        <v>202.98</v>
      </c>
      <c r="D64" s="1">
        <v>222.36</v>
      </c>
      <c r="E64" s="1">
        <v>267.24</v>
      </c>
      <c r="F64" s="1">
        <v>307.02</v>
      </c>
      <c r="G64" s="1">
        <v>337.62</v>
      </c>
      <c r="H64" s="1">
        <v>383.52</v>
      </c>
      <c r="I64" s="1">
        <v>421.26</v>
      </c>
      <c r="J64" s="1">
        <v>454.92</v>
      </c>
      <c r="K64" s="1">
        <v>471.24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145</v>
      </c>
      <c r="B65" s="1">
        <v>0.0</v>
      </c>
      <c r="C65" s="1">
        <v>1.02</v>
      </c>
      <c r="D65" s="1">
        <v>1.02</v>
      </c>
      <c r="E65" s="1">
        <v>1.02</v>
      </c>
      <c r="F65" s="1">
        <v>1.02</v>
      </c>
      <c r="G65" s="1">
        <v>1.02</v>
      </c>
      <c r="H65" s="1">
        <v>1.02</v>
      </c>
      <c r="I65" s="1">
        <v>1.02</v>
      </c>
      <c r="J65" s="1">
        <v>1.02</v>
      </c>
      <c r="K65" s="1">
        <v>1.02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146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0.0</v>
      </c>
      <c r="H66" s="1">
        <v>0.0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147</v>
      </c>
      <c r="B2" s="1">
        <v>9384.0</v>
      </c>
      <c r="C2" s="1">
        <v>9231.0</v>
      </c>
      <c r="D2" s="1">
        <v>9445.2</v>
      </c>
      <c r="E2" s="1">
        <v>12005.4</v>
      </c>
      <c r="F2" s="1">
        <v>13117.2</v>
      </c>
      <c r="G2" s="1">
        <v>14341.2</v>
      </c>
      <c r="H2" s="1">
        <v>12852.0</v>
      </c>
      <c r="I2" s="1">
        <v>13076.4</v>
      </c>
      <c r="J2" s="1">
        <v>12342.0</v>
      </c>
      <c r="K2" s="1">
        <v>8333.4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148</v>
      </c>
      <c r="B3" s="1">
        <v>3600.6</v>
      </c>
      <c r="C3" s="1">
        <v>3774.0</v>
      </c>
      <c r="D3" s="1">
        <v>3876.0</v>
      </c>
      <c r="E3" s="1">
        <v>4099.38</v>
      </c>
      <c r="F3" s="1">
        <v>3998.4</v>
      </c>
      <c r="G3" s="1">
        <v>4080.0</v>
      </c>
      <c r="H3" s="1">
        <v>4039.2</v>
      </c>
      <c r="I3" s="1">
        <v>3957.6</v>
      </c>
      <c r="J3" s="1">
        <v>4029.0</v>
      </c>
      <c r="K3" s="1">
        <v>-1754.4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149</v>
      </c>
      <c r="B4" s="1">
        <v>-19.38</v>
      </c>
      <c r="C4" s="1">
        <v>424.32</v>
      </c>
      <c r="D4" s="1">
        <v>287.64</v>
      </c>
      <c r="E4" s="1">
        <v>1183.2</v>
      </c>
      <c r="F4" s="1">
        <v>1050.6</v>
      </c>
      <c r="G4" s="1">
        <v>352.92</v>
      </c>
      <c r="H4" s="1">
        <v>667.08</v>
      </c>
      <c r="I4" s="1">
        <v>1703.4</v>
      </c>
      <c r="J4" s="1">
        <v>-272.34</v>
      </c>
      <c r="K4" s="1">
        <v>3498.6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150</v>
      </c>
      <c r="B5" s="1">
        <v>771.12</v>
      </c>
      <c r="C5" s="1">
        <v>988.38</v>
      </c>
      <c r="D5" s="1">
        <v>1346.4</v>
      </c>
      <c r="E5" s="1">
        <v>1173.0</v>
      </c>
      <c r="F5" s="1">
        <v>1978.8</v>
      </c>
      <c r="G5" s="1">
        <v>1907.4</v>
      </c>
      <c r="H5" s="1">
        <v>2264.4</v>
      </c>
      <c r="I5" s="1">
        <v>727.26</v>
      </c>
      <c r="J5" s="1">
        <v>-559.98</v>
      </c>
      <c r="K5" s="1">
        <v>395.76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151</v>
      </c>
      <c r="B6" s="1">
        <v>13729.2</v>
      </c>
      <c r="C6" s="1">
        <v>14412.6</v>
      </c>
      <c r="D6" s="1">
        <v>14953.2</v>
      </c>
      <c r="E6" s="1">
        <v>18462.0</v>
      </c>
      <c r="F6" s="1">
        <v>20145.0</v>
      </c>
      <c r="G6" s="1">
        <v>20675.4</v>
      </c>
      <c r="H6" s="1">
        <v>19828.8</v>
      </c>
      <c r="I6" s="1">
        <v>19461.6</v>
      </c>
      <c r="J6" s="1">
        <v>15534.6</v>
      </c>
      <c r="K6" s="1">
        <v>10465.2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152</v>
      </c>
      <c r="B7" s="1">
        <v>9037.2</v>
      </c>
      <c r="C7" s="1">
        <v>8874.0</v>
      </c>
      <c r="D7" s="1">
        <v>9496.2</v>
      </c>
      <c r="E7" s="1">
        <v>11281.2</v>
      </c>
      <c r="F7" s="1">
        <v>12994.8</v>
      </c>
      <c r="G7" s="1">
        <v>13555.8</v>
      </c>
      <c r="H7" s="1">
        <v>12178.8</v>
      </c>
      <c r="I7" s="1">
        <v>12178.8</v>
      </c>
      <c r="J7" s="1">
        <v>10944.6</v>
      </c>
      <c r="K7" s="1">
        <v>5242.8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153</v>
      </c>
      <c r="B8" s="1">
        <v>1091.4</v>
      </c>
      <c r="C8" s="1">
        <v>1111.8</v>
      </c>
      <c r="D8" s="1">
        <v>1111.8</v>
      </c>
      <c r="E8" s="1">
        <v>1275.0</v>
      </c>
      <c r="F8" s="1">
        <v>1366.8</v>
      </c>
      <c r="G8" s="1">
        <v>1326.0</v>
      </c>
      <c r="H8" s="1">
        <v>1509.6</v>
      </c>
      <c r="I8" s="1">
        <v>1295.4</v>
      </c>
      <c r="J8" s="1">
        <v>1377.0</v>
      </c>
      <c r="K8" s="1">
        <v>370.26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154</v>
      </c>
      <c r="B9" s="1">
        <v>7.140000000000001</v>
      </c>
      <c r="C9" s="1">
        <v>7.140000000000001</v>
      </c>
      <c r="D9" s="1">
        <v>7.140000000000001</v>
      </c>
      <c r="E9" s="1">
        <v>111.18</v>
      </c>
      <c r="F9" s="1">
        <v>136.68</v>
      </c>
      <c r="G9" s="1">
        <v>33.66</v>
      </c>
      <c r="H9" s="1">
        <v>27.54</v>
      </c>
      <c r="I9" s="1">
        <v>33.66</v>
      </c>
      <c r="J9" s="1">
        <v>33.66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155</v>
      </c>
      <c r="B10" s="1">
        <v>80.58</v>
      </c>
      <c r="C10" s="1">
        <v>196.86</v>
      </c>
      <c r="D10" s="1">
        <v>155.04</v>
      </c>
      <c r="E10" s="1">
        <v>166.26</v>
      </c>
      <c r="F10" s="1">
        <v>165.24</v>
      </c>
      <c r="G10" s="1">
        <v>100.98</v>
      </c>
      <c r="H10" s="1">
        <v>77.52</v>
      </c>
      <c r="I10" s="1">
        <v>73.44</v>
      </c>
      <c r="J10" s="1">
        <v>91.8</v>
      </c>
      <c r="K10" s="1">
        <v>3111.0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156</v>
      </c>
      <c r="B11" s="1">
        <v>0.0</v>
      </c>
      <c r="C11" s="1">
        <v>-39.78</v>
      </c>
      <c r="D11" s="1">
        <v>-14.28</v>
      </c>
      <c r="E11" s="1">
        <v>-102.0</v>
      </c>
      <c r="F11" s="1">
        <v>18.36</v>
      </c>
      <c r="G11" s="1">
        <v>-11.22</v>
      </c>
      <c r="H11" s="1">
        <v>-19.38</v>
      </c>
      <c r="I11" s="1">
        <v>13.26</v>
      </c>
      <c r="J11" s="1">
        <v>-35.7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157</v>
      </c>
      <c r="B12" s="1">
        <v>1754.4</v>
      </c>
      <c r="C12" s="1">
        <v>1173.0</v>
      </c>
      <c r="D12" s="1">
        <v>1183.2</v>
      </c>
      <c r="E12" s="1">
        <v>1530.0</v>
      </c>
      <c r="F12" s="1">
        <v>1540.2</v>
      </c>
      <c r="G12" s="1">
        <v>1581.0</v>
      </c>
      <c r="H12" s="1">
        <v>1642.2</v>
      </c>
      <c r="I12" s="1">
        <v>1448.4</v>
      </c>
      <c r="J12" s="1">
        <v>1560.6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158</v>
      </c>
      <c r="B13" s="1">
        <v>783.36</v>
      </c>
      <c r="C13" s="1">
        <v>651.78</v>
      </c>
      <c r="D13" s="1">
        <v>654.84</v>
      </c>
      <c r="E13" s="1">
        <v>855.78</v>
      </c>
      <c r="F13" s="1">
        <v>1014.9</v>
      </c>
      <c r="G13" s="1">
        <v>1081.2</v>
      </c>
      <c r="H13" s="1">
        <v>1016.94</v>
      </c>
      <c r="I13" s="1">
        <v>957.78</v>
      </c>
      <c r="J13" s="1">
        <v>1060.8</v>
      </c>
      <c r="K13" s="1">
        <v>-48.96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159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-240.72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160</v>
      </c>
      <c r="B15" s="1">
        <v>12760.2</v>
      </c>
      <c r="C15" s="1">
        <v>12066.6</v>
      </c>
      <c r="D15" s="1">
        <v>12627.6</v>
      </c>
      <c r="E15" s="1">
        <v>15310.2</v>
      </c>
      <c r="F15" s="1">
        <v>17187.0</v>
      </c>
      <c r="G15" s="1">
        <v>17686.8</v>
      </c>
      <c r="H15" s="1">
        <v>16483.2</v>
      </c>
      <c r="I15" s="1">
        <v>15983.4</v>
      </c>
      <c r="J15" s="1">
        <v>15096.0</v>
      </c>
      <c r="K15" s="1">
        <v>8925.0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161</v>
      </c>
      <c r="B16" s="1">
        <v>974.1</v>
      </c>
      <c r="C16" s="1">
        <v>2346.0</v>
      </c>
      <c r="D16" s="1">
        <v>2315.4</v>
      </c>
      <c r="E16" s="1">
        <v>3141.6</v>
      </c>
      <c r="F16" s="1">
        <v>2958.0</v>
      </c>
      <c r="G16" s="1">
        <v>2988.6</v>
      </c>
      <c r="H16" s="1">
        <v>3345.6</v>
      </c>
      <c r="I16" s="1">
        <v>3488.4</v>
      </c>
      <c r="J16" s="1">
        <v>436.56</v>
      </c>
      <c r="K16" s="1">
        <v>1550.4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162</v>
      </c>
      <c r="B17" s="1">
        <v>-444.72</v>
      </c>
      <c r="C17" s="1">
        <v>-626.28</v>
      </c>
      <c r="D17" s="1">
        <v>-609.96</v>
      </c>
      <c r="E17" s="1">
        <v>-341.7</v>
      </c>
      <c r="F17" s="1">
        <v>-484.5</v>
      </c>
      <c r="G17" s="1">
        <v>-529.38</v>
      </c>
      <c r="H17" s="1">
        <v>-521.22</v>
      </c>
      <c r="I17" s="1">
        <v>-531.42</v>
      </c>
      <c r="J17" s="1">
        <v>-624.24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163</v>
      </c>
      <c r="B18" s="1">
        <v>282.54</v>
      </c>
      <c r="C18" s="1">
        <v>122.4</v>
      </c>
      <c r="D18" s="1">
        <v>-91.8</v>
      </c>
      <c r="E18" s="1">
        <v>-140.76</v>
      </c>
      <c r="F18" s="1">
        <v>-57.12</v>
      </c>
      <c r="G18" s="1">
        <v>-9.18</v>
      </c>
      <c r="H18" s="1">
        <v>-442.68</v>
      </c>
      <c r="I18" s="1">
        <v>685.44</v>
      </c>
      <c r="J18" s="1">
        <v>781.32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164</v>
      </c>
      <c r="B19" s="1">
        <v>811.92</v>
      </c>
      <c r="C19" s="1">
        <v>1846.2</v>
      </c>
      <c r="D19" s="1">
        <v>1611.6</v>
      </c>
      <c r="E19" s="1">
        <v>2662.2</v>
      </c>
      <c r="F19" s="1">
        <v>2407.2</v>
      </c>
      <c r="G19" s="1">
        <v>2448.0</v>
      </c>
      <c r="H19" s="1">
        <v>2386.8</v>
      </c>
      <c r="I19" s="1">
        <v>3641.4</v>
      </c>
      <c r="J19" s="1">
        <v>593.64</v>
      </c>
      <c r="K19" s="1">
        <v>1550.4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165</v>
      </c>
      <c r="B20" s="1">
        <v>-26.52</v>
      </c>
      <c r="C20" s="1">
        <v>-45.9</v>
      </c>
      <c r="D20" s="1">
        <v>-57.12</v>
      </c>
      <c r="E20" s="1">
        <v>-99.96000000000001</v>
      </c>
      <c r="F20" s="1">
        <v>-117.3</v>
      </c>
      <c r="G20" s="1">
        <v>-56.1</v>
      </c>
      <c r="H20" s="1">
        <v>-73.44</v>
      </c>
      <c r="I20" s="1">
        <v>-31.62</v>
      </c>
      <c r="J20" s="1">
        <v>-27.54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166</v>
      </c>
      <c r="B21" s="1">
        <v>0.0</v>
      </c>
      <c r="C21" s="1">
        <v>0.0</v>
      </c>
      <c r="D21" s="1">
        <v>0.0</v>
      </c>
      <c r="E21" s="1">
        <v>-25.5</v>
      </c>
      <c r="F21" s="1">
        <v>0.0</v>
      </c>
      <c r="G21" s="1">
        <v>0.0</v>
      </c>
      <c r="H21" s="1">
        <v>-9.18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167</v>
      </c>
      <c r="B22" s="1">
        <v>0.0</v>
      </c>
      <c r="C22" s="1">
        <v>0.0</v>
      </c>
      <c r="D22" s="1">
        <v>0.0</v>
      </c>
      <c r="E22" s="1">
        <v>0.0</v>
      </c>
      <c r="F22" s="1">
        <v>-869.04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168</v>
      </c>
      <c r="B23" s="1">
        <v>0.0</v>
      </c>
      <c r="C23" s="1">
        <v>0.0</v>
      </c>
      <c r="D23" s="1">
        <v>-116.28</v>
      </c>
      <c r="E23" s="1">
        <v>-153.0</v>
      </c>
      <c r="F23" s="1">
        <v>61.2</v>
      </c>
      <c r="G23" s="1">
        <v>8.16</v>
      </c>
      <c r="H23" s="1">
        <v>102.0</v>
      </c>
      <c r="I23" s="1">
        <v>54.06</v>
      </c>
      <c r="J23" s="1">
        <v>15.3</v>
      </c>
      <c r="K23" s="1">
        <v>16.32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169</v>
      </c>
      <c r="B24" s="1">
        <v>-8.16</v>
      </c>
      <c r="C24" s="1">
        <v>-2.04</v>
      </c>
      <c r="D24" s="1">
        <v>47.94</v>
      </c>
      <c r="E24" s="1">
        <v>192.78</v>
      </c>
      <c r="F24" s="1">
        <v>204.0</v>
      </c>
      <c r="G24" s="1">
        <v>43.86</v>
      </c>
      <c r="H24" s="1">
        <v>-21.42</v>
      </c>
      <c r="I24" s="1">
        <v>245.82</v>
      </c>
      <c r="J24" s="1">
        <v>-8.16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170</v>
      </c>
      <c r="B25" s="1">
        <v>0.0</v>
      </c>
      <c r="C25" s="1">
        <v>0.0</v>
      </c>
      <c r="D25" s="1">
        <v>1.02</v>
      </c>
      <c r="E25" s="1">
        <v>0.0</v>
      </c>
      <c r="F25" s="1">
        <v>0.0</v>
      </c>
      <c r="G25" s="1">
        <v>33.66</v>
      </c>
      <c r="H25" s="1">
        <v>12.24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171</v>
      </c>
      <c r="B26" s="1">
        <v>777.24</v>
      </c>
      <c r="C26" s="1">
        <v>1795.2</v>
      </c>
      <c r="D26" s="1">
        <v>1489.2</v>
      </c>
      <c r="E26" s="1">
        <v>2570.4</v>
      </c>
      <c r="F26" s="1">
        <v>1693.2</v>
      </c>
      <c r="G26" s="1">
        <v>2478.6</v>
      </c>
      <c r="H26" s="1">
        <v>2397.0</v>
      </c>
      <c r="I26" s="1">
        <v>3906.6</v>
      </c>
      <c r="J26" s="1">
        <v>573.24</v>
      </c>
      <c r="K26" s="1">
        <v>1560.6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172</v>
      </c>
      <c r="B27" s="1">
        <v>137.7</v>
      </c>
      <c r="C27" s="1">
        <v>169.32</v>
      </c>
      <c r="D27" s="1">
        <v>278.46</v>
      </c>
      <c r="E27" s="1">
        <v>399.84</v>
      </c>
      <c r="F27" s="1">
        <v>534.48</v>
      </c>
      <c r="G27" s="1">
        <v>452.88</v>
      </c>
      <c r="H27" s="1">
        <v>431.46</v>
      </c>
      <c r="I27" s="1">
        <v>682.38</v>
      </c>
      <c r="J27" s="1">
        <v>86.7</v>
      </c>
      <c r="K27" s="1">
        <v>354.96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173</v>
      </c>
      <c r="B28" s="1">
        <v>639.54</v>
      </c>
      <c r="C28" s="1">
        <v>1632.0</v>
      </c>
      <c r="D28" s="1">
        <v>1213.8</v>
      </c>
      <c r="E28" s="1">
        <v>2172.6</v>
      </c>
      <c r="F28" s="1">
        <v>1152.6</v>
      </c>
      <c r="G28" s="1">
        <v>2019.6</v>
      </c>
      <c r="H28" s="1">
        <v>1968.6</v>
      </c>
      <c r="I28" s="1">
        <v>3223.2</v>
      </c>
      <c r="J28" s="1">
        <v>486.54</v>
      </c>
      <c r="K28" s="1">
        <v>1203.6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174</v>
      </c>
      <c r="B29" s="1">
        <v>-16.32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129.54</v>
      </c>
      <c r="J29" s="1">
        <v>1111.8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175</v>
      </c>
      <c r="B30" s="1">
        <v>623.22</v>
      </c>
      <c r="C30" s="1">
        <v>1632.0</v>
      </c>
      <c r="D30" s="1">
        <v>1213.8</v>
      </c>
      <c r="E30" s="1">
        <v>2172.6</v>
      </c>
      <c r="F30" s="1">
        <v>1152.6</v>
      </c>
      <c r="G30" s="1">
        <v>2019.6</v>
      </c>
      <c r="H30" s="1">
        <v>1968.6</v>
      </c>
      <c r="I30" s="1">
        <v>3355.8</v>
      </c>
      <c r="J30" s="1">
        <v>1591.2</v>
      </c>
      <c r="K30" s="1">
        <v>1203.6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112</v>
      </c>
      <c r="B31" s="1">
        <v>-23.46</v>
      </c>
      <c r="C31" s="1">
        <v>-30.6</v>
      </c>
      <c r="D31" s="1">
        <v>-1.02</v>
      </c>
      <c r="E31" s="1">
        <v>-22.44</v>
      </c>
      <c r="F31" s="1">
        <v>-16.32</v>
      </c>
      <c r="G31" s="1">
        <v>-23.46</v>
      </c>
      <c r="H31" s="1">
        <v>-22.44</v>
      </c>
      <c r="I31" s="1">
        <v>-12.24</v>
      </c>
      <c r="J31" s="1">
        <v>-2.04</v>
      </c>
      <c r="K31" s="1">
        <v>-12.24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176</v>
      </c>
      <c r="B32" s="1">
        <v>599.76</v>
      </c>
      <c r="C32" s="1">
        <v>1591.2</v>
      </c>
      <c r="D32" s="1">
        <v>1213.8</v>
      </c>
      <c r="E32" s="1">
        <v>2152.2</v>
      </c>
      <c r="F32" s="1">
        <v>1142.4</v>
      </c>
      <c r="G32" s="1">
        <v>1999.2</v>
      </c>
      <c r="H32" s="1">
        <v>1938.0</v>
      </c>
      <c r="I32" s="1">
        <v>3345.6</v>
      </c>
      <c r="J32" s="1">
        <v>1591.2</v>
      </c>
      <c r="K32" s="1">
        <v>1193.4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177</v>
      </c>
      <c r="B33" s="1">
        <v>0.0</v>
      </c>
      <c r="C33" s="1">
        <v>34.68</v>
      </c>
      <c r="D33" s="1">
        <v>34.68</v>
      </c>
      <c r="E33" s="1">
        <v>53.04</v>
      </c>
      <c r="F33" s="1">
        <v>59.16</v>
      </c>
      <c r="G33" s="1">
        <v>60.18</v>
      </c>
      <c r="H33" s="1">
        <v>60.18</v>
      </c>
      <c r="I33" s="1">
        <v>60.18</v>
      </c>
      <c r="J33" s="1">
        <v>59.16</v>
      </c>
      <c r="K33" s="1">
        <v>52.02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178</v>
      </c>
      <c r="B34" s="1">
        <v>599.76</v>
      </c>
      <c r="C34" s="1">
        <v>1560.6</v>
      </c>
      <c r="D34" s="1">
        <v>1183.2</v>
      </c>
      <c r="E34" s="1">
        <v>2101.2</v>
      </c>
      <c r="F34" s="1">
        <v>1081.2</v>
      </c>
      <c r="G34" s="1">
        <v>1938.0</v>
      </c>
      <c r="H34" s="1">
        <v>1876.8</v>
      </c>
      <c r="I34" s="1">
        <v>3284.4</v>
      </c>
      <c r="J34" s="1">
        <v>1530.0</v>
      </c>
      <c r="K34" s="1">
        <v>1142.4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179</v>
      </c>
      <c r="B35" s="1">
        <v>616.08</v>
      </c>
      <c r="C35" s="1">
        <v>1560.6</v>
      </c>
      <c r="D35" s="1">
        <v>1183.2</v>
      </c>
      <c r="E35" s="1">
        <v>2101.2</v>
      </c>
      <c r="F35" s="1">
        <v>1081.2</v>
      </c>
      <c r="G35" s="1">
        <v>1938.0</v>
      </c>
      <c r="H35" s="1">
        <v>1876.8</v>
      </c>
      <c r="I35" s="1">
        <v>3151.8</v>
      </c>
      <c r="J35" s="1">
        <v>425.34</v>
      </c>
      <c r="K35" s="1">
        <v>1142.4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180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181</v>
      </c>
      <c r="B37" s="1" t="s">
        <v>182</v>
      </c>
      <c r="C37" s="1" t="s">
        <v>183</v>
      </c>
      <c r="D37" s="1" t="s">
        <v>184</v>
      </c>
      <c r="E37" s="1" t="s">
        <v>185</v>
      </c>
      <c r="F37" s="1" t="s">
        <v>186</v>
      </c>
      <c r="G37" s="1" t="s">
        <v>187</v>
      </c>
      <c r="H37" s="1" t="s">
        <v>188</v>
      </c>
      <c r="I37" s="1" t="s">
        <v>189</v>
      </c>
      <c r="J37" s="1" t="s">
        <v>190</v>
      </c>
      <c r="K37" s="1" t="s">
        <v>191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192</v>
      </c>
      <c r="B38" s="1" t="s">
        <v>193</v>
      </c>
      <c r="C38" s="1" t="s">
        <v>183</v>
      </c>
      <c r="D38" s="1" t="s">
        <v>184</v>
      </c>
      <c r="E38" s="1" t="s">
        <v>185</v>
      </c>
      <c r="F38" s="1" t="s">
        <v>186</v>
      </c>
      <c r="G38" s="1" t="s">
        <v>187</v>
      </c>
      <c r="H38" s="1" t="s">
        <v>188</v>
      </c>
      <c r="I38" s="1" t="s">
        <v>194</v>
      </c>
      <c r="J38" s="1" t="s">
        <v>195</v>
      </c>
      <c r="K38" s="1" t="s">
        <v>191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196</v>
      </c>
      <c r="B39" s="1">
        <v>350.0</v>
      </c>
      <c r="C39" s="1">
        <v>340.0</v>
      </c>
      <c r="D39" s="1">
        <v>325.0</v>
      </c>
      <c r="E39" s="1">
        <v>331.0</v>
      </c>
      <c r="F39" s="1">
        <v>336.0</v>
      </c>
      <c r="G39" s="1">
        <v>330.0</v>
      </c>
      <c r="H39" s="1">
        <v>314.0</v>
      </c>
      <c r="I39" s="1">
        <v>309.0</v>
      </c>
      <c r="J39" s="1">
        <v>296.0</v>
      </c>
      <c r="K39" s="1">
        <v>277.0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197</v>
      </c>
      <c r="B40" s="1" t="s">
        <v>198</v>
      </c>
      <c r="C40" s="1" t="s">
        <v>199</v>
      </c>
      <c r="D40" s="1" t="s">
        <v>200</v>
      </c>
      <c r="E40" s="1" t="s">
        <v>201</v>
      </c>
      <c r="F40" s="1" t="s">
        <v>202</v>
      </c>
      <c r="G40" s="1" t="s">
        <v>203</v>
      </c>
      <c r="H40" s="1" t="s">
        <v>188</v>
      </c>
      <c r="I40" s="1" t="s">
        <v>204</v>
      </c>
      <c r="J40" s="1" t="s">
        <v>190</v>
      </c>
      <c r="K40" s="1" t="s">
        <v>191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205</v>
      </c>
      <c r="B41" s="1" t="s">
        <v>206</v>
      </c>
      <c r="C41" s="1" t="s">
        <v>199</v>
      </c>
      <c r="D41" s="1" t="s">
        <v>200</v>
      </c>
      <c r="E41" s="1" t="s">
        <v>201</v>
      </c>
      <c r="F41" s="1" t="s">
        <v>202</v>
      </c>
      <c r="G41" s="1" t="s">
        <v>203</v>
      </c>
      <c r="H41" s="1" t="s">
        <v>188</v>
      </c>
      <c r="I41" s="1">
        <v>10.0</v>
      </c>
      <c r="J41" s="1" t="s">
        <v>195</v>
      </c>
      <c r="K41" s="1" t="s">
        <v>191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207</v>
      </c>
      <c r="B42" s="1">
        <v>352.0</v>
      </c>
      <c r="C42" s="1">
        <v>341.0</v>
      </c>
      <c r="D42" s="1">
        <v>326.0</v>
      </c>
      <c r="E42" s="1">
        <v>332.0</v>
      </c>
      <c r="F42" s="1">
        <v>336.0</v>
      </c>
      <c r="G42" s="1">
        <v>331.0</v>
      </c>
      <c r="H42" s="1">
        <v>315.0</v>
      </c>
      <c r="I42" s="1">
        <v>309.0</v>
      </c>
      <c r="J42" s="1">
        <v>296.0</v>
      </c>
      <c r="K42" s="1">
        <v>278.0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208</v>
      </c>
      <c r="B43" s="1" t="s">
        <v>209</v>
      </c>
      <c r="C43" s="1" t="s">
        <v>210</v>
      </c>
      <c r="D43" s="1" t="s">
        <v>211</v>
      </c>
      <c r="E43" s="1" t="s">
        <v>212</v>
      </c>
      <c r="F43" s="1" t="s">
        <v>213</v>
      </c>
      <c r="G43" s="1" t="s">
        <v>214</v>
      </c>
      <c r="H43" s="1" t="s">
        <v>215</v>
      </c>
      <c r="I43" s="1" t="s">
        <v>216</v>
      </c>
      <c r="J43" s="1" t="s">
        <v>217</v>
      </c>
      <c r="K43" s="1" t="s">
        <v>218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219</v>
      </c>
      <c r="B44" s="1" t="s">
        <v>220</v>
      </c>
      <c r="C44" s="1" t="s">
        <v>221</v>
      </c>
      <c r="D44" s="1" t="s">
        <v>222</v>
      </c>
      <c r="E44" s="1" t="s">
        <v>223</v>
      </c>
      <c r="F44" s="1" t="s">
        <v>224</v>
      </c>
      <c r="G44" s="1" t="s">
        <v>225</v>
      </c>
      <c r="H44" s="1" t="s">
        <v>215</v>
      </c>
      <c r="I44" s="1" t="s">
        <v>226</v>
      </c>
      <c r="J44" s="1" t="s">
        <v>217</v>
      </c>
      <c r="K44" s="1" t="s">
        <v>218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227</v>
      </c>
      <c r="B45" s="1" t="s">
        <v>228</v>
      </c>
      <c r="C45" s="1" t="s">
        <v>229</v>
      </c>
      <c r="D45" s="1" t="s">
        <v>230</v>
      </c>
      <c r="E45" s="1" t="s">
        <v>231</v>
      </c>
      <c r="F45" s="1" t="s">
        <v>232</v>
      </c>
      <c r="G45" s="1" t="s">
        <v>233</v>
      </c>
      <c r="H45" s="1" t="s">
        <v>234</v>
      </c>
      <c r="I45" s="1" t="s">
        <v>235</v>
      </c>
      <c r="J45" s="1" t="s">
        <v>236</v>
      </c>
      <c r="K45" s="1" t="s">
        <v>237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238</v>
      </c>
      <c r="B46" s="1" t="s">
        <v>239</v>
      </c>
      <c r="C46" s="1" t="s">
        <v>240</v>
      </c>
      <c r="D46" s="1" t="s">
        <v>241</v>
      </c>
      <c r="E46" s="1" t="s">
        <v>242</v>
      </c>
      <c r="F46" s="1" t="s">
        <v>243</v>
      </c>
      <c r="G46" s="1" t="s">
        <v>244</v>
      </c>
      <c r="H46" s="1" t="s">
        <v>245</v>
      </c>
      <c r="I46" s="1" t="s">
        <v>246</v>
      </c>
      <c r="J46" s="1" t="s">
        <v>247</v>
      </c>
      <c r="K46" s="1" t="s">
        <v>248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249</v>
      </c>
      <c r="B47" s="1" t="s">
        <v>250</v>
      </c>
      <c r="C47" s="1" t="s">
        <v>250</v>
      </c>
      <c r="D47" s="1" t="s">
        <v>250</v>
      </c>
      <c r="E47" s="1" t="s">
        <v>250</v>
      </c>
      <c r="F47" s="1" t="s">
        <v>250</v>
      </c>
      <c r="G47" s="1" t="s">
        <v>250</v>
      </c>
      <c r="H47" s="1" t="s">
        <v>250</v>
      </c>
      <c r="I47" s="1" t="s">
        <v>250</v>
      </c>
      <c r="J47" s="1" t="s">
        <v>250</v>
      </c>
      <c r="K47" s="1" t="s">
        <v>250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251</v>
      </c>
      <c r="B49" s="1">
        <v>1010.82</v>
      </c>
      <c r="C49" s="1">
        <v>2376.6</v>
      </c>
      <c r="D49" s="1">
        <v>2346.0</v>
      </c>
      <c r="E49" s="1">
        <v>3284.4</v>
      </c>
      <c r="F49" s="1">
        <v>3121.2</v>
      </c>
      <c r="G49" s="1">
        <v>3049.8</v>
      </c>
      <c r="H49" s="1">
        <v>3406.8</v>
      </c>
      <c r="I49" s="1">
        <v>3549.6</v>
      </c>
      <c r="J49" s="1">
        <v>504.9</v>
      </c>
      <c r="K49" s="1">
        <v>1621.8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252</v>
      </c>
      <c r="B50" s="1">
        <v>980.22</v>
      </c>
      <c r="C50" s="1">
        <v>2356.2</v>
      </c>
      <c r="D50" s="1">
        <v>2325.6</v>
      </c>
      <c r="E50" s="1">
        <v>3253.8</v>
      </c>
      <c r="F50" s="1">
        <v>3090.6</v>
      </c>
      <c r="G50" s="1">
        <v>3019.2</v>
      </c>
      <c r="H50" s="1">
        <v>3376.2</v>
      </c>
      <c r="I50" s="1">
        <v>3519.0</v>
      </c>
      <c r="J50" s="1">
        <v>470.22</v>
      </c>
      <c r="K50" s="1">
        <v>1581.0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253</v>
      </c>
      <c r="B51" s="1">
        <v>974.1</v>
      </c>
      <c r="C51" s="1">
        <v>2346.0</v>
      </c>
      <c r="D51" s="1">
        <v>2315.4</v>
      </c>
      <c r="E51" s="1">
        <v>3141.6</v>
      </c>
      <c r="F51" s="1">
        <v>2958.0</v>
      </c>
      <c r="G51" s="1">
        <v>2988.6</v>
      </c>
      <c r="H51" s="1">
        <v>3345.6</v>
      </c>
      <c r="I51" s="1">
        <v>3488.4</v>
      </c>
      <c r="J51" s="1">
        <v>436.56</v>
      </c>
      <c r="K51" s="1">
        <v>1550.4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254</v>
      </c>
      <c r="B52" s="1">
        <v>1020.0</v>
      </c>
      <c r="C52" s="1">
        <v>2437.8</v>
      </c>
      <c r="D52" s="1">
        <v>2397.0</v>
      </c>
      <c r="E52" s="1">
        <v>3345.6</v>
      </c>
      <c r="F52" s="1">
        <v>3182.4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255</v>
      </c>
      <c r="B53" s="1" t="s">
        <v>256</v>
      </c>
      <c r="C53" s="1" t="s">
        <v>257</v>
      </c>
      <c r="D53" s="1" t="s">
        <v>258</v>
      </c>
      <c r="E53" s="1" t="s">
        <v>259</v>
      </c>
      <c r="F53" s="1" t="s">
        <v>260</v>
      </c>
      <c r="G53" s="1" t="s">
        <v>261</v>
      </c>
      <c r="H53" s="1" t="s">
        <v>262</v>
      </c>
      <c r="I53" s="1" t="s">
        <v>263</v>
      </c>
      <c r="J53" s="1" t="s">
        <v>264</v>
      </c>
      <c r="K53" s="1" t="s">
        <v>265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266</v>
      </c>
      <c r="B54" s="1">
        <v>87.72</v>
      </c>
      <c r="C54" s="1">
        <v>43.86</v>
      </c>
      <c r="D54" s="1">
        <v>87.72</v>
      </c>
      <c r="E54" s="1">
        <v>159.12</v>
      </c>
      <c r="F54" s="1">
        <v>348.84</v>
      </c>
      <c r="G54" s="1">
        <v>-343.74</v>
      </c>
      <c r="H54" s="1">
        <v>506.94</v>
      </c>
      <c r="I54" s="1">
        <v>489.6</v>
      </c>
      <c r="J54" s="1">
        <v>65.28</v>
      </c>
      <c r="K54" s="1">
        <v>382.5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267</v>
      </c>
      <c r="B55" s="1">
        <v>49.98</v>
      </c>
      <c r="C55" s="1">
        <v>125.46</v>
      </c>
      <c r="D55" s="1">
        <v>190.74</v>
      </c>
      <c r="E55" s="1">
        <v>240.72</v>
      </c>
      <c r="F55" s="1">
        <v>185.64</v>
      </c>
      <c r="G55" s="1">
        <v>796.62</v>
      </c>
      <c r="H55" s="1">
        <v>-75.48</v>
      </c>
      <c r="I55" s="1">
        <v>192.78</v>
      </c>
      <c r="J55" s="1">
        <v>21.42</v>
      </c>
      <c r="K55" s="1">
        <v>-27.54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268</v>
      </c>
      <c r="B56" s="1">
        <v>483.48</v>
      </c>
      <c r="C56" s="1">
        <v>1122.0</v>
      </c>
      <c r="D56" s="1">
        <v>1009.8</v>
      </c>
      <c r="E56" s="1">
        <v>1642.2</v>
      </c>
      <c r="F56" s="1">
        <v>1489.2</v>
      </c>
      <c r="G56" s="1">
        <v>1509.6</v>
      </c>
      <c r="H56" s="1">
        <v>1468.8</v>
      </c>
      <c r="I56" s="1">
        <v>2264.4</v>
      </c>
      <c r="J56" s="1">
        <v>369.24</v>
      </c>
      <c r="K56" s="1">
        <v>954.72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269</v>
      </c>
      <c r="B57" s="1">
        <v>549.78</v>
      </c>
      <c r="C57" s="1">
        <v>-2.04</v>
      </c>
      <c r="D57" s="1" t="s">
        <v>270</v>
      </c>
      <c r="E57" s="1">
        <v>-1.02</v>
      </c>
      <c r="F57" s="1">
        <v>-4.08</v>
      </c>
      <c r="G57" s="1">
        <v>-3.06</v>
      </c>
      <c r="H57" s="1">
        <v>-6.12</v>
      </c>
      <c r="I57" s="1">
        <v>-7.140000000000001</v>
      </c>
      <c r="J57" s="1">
        <v>-16.32</v>
      </c>
      <c r="K57" s="1">
        <v>-2.04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271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272</v>
      </c>
      <c r="B59" s="1">
        <v>56.1</v>
      </c>
      <c r="C59" s="1">
        <v>114.24</v>
      </c>
      <c r="D59" s="1">
        <v>87.72</v>
      </c>
      <c r="E59" s="1">
        <v>80.58</v>
      </c>
      <c r="F59" s="1">
        <v>91.8</v>
      </c>
      <c r="G59" s="1">
        <v>88.74</v>
      </c>
      <c r="H59" s="1">
        <v>69.36</v>
      </c>
      <c r="I59" s="1">
        <v>67.32000000000001</v>
      </c>
      <c r="J59" s="1">
        <v>86.7</v>
      </c>
      <c r="K59" s="1">
        <v>86.7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273</v>
      </c>
      <c r="B60" s="1">
        <v>56.1</v>
      </c>
      <c r="C60" s="1">
        <v>114.24</v>
      </c>
      <c r="D60" s="1">
        <v>87.72</v>
      </c>
      <c r="E60" s="1">
        <v>80.58</v>
      </c>
      <c r="F60" s="1">
        <v>91.8</v>
      </c>
      <c r="G60" s="1">
        <v>88.74</v>
      </c>
      <c r="H60" s="1">
        <v>69.36</v>
      </c>
      <c r="I60" s="1">
        <v>67.32000000000001</v>
      </c>
      <c r="J60" s="1">
        <v>86.7</v>
      </c>
      <c r="K60" s="1">
        <v>86.7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274</v>
      </c>
      <c r="B61" s="1">
        <v>11.22</v>
      </c>
      <c r="C61" s="1">
        <v>63.24</v>
      </c>
      <c r="D61" s="1">
        <v>52.02</v>
      </c>
      <c r="E61" s="1">
        <v>68.34</v>
      </c>
      <c r="F61" s="1">
        <v>60.18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275</v>
      </c>
      <c r="B62" s="1">
        <v>4.08</v>
      </c>
      <c r="C62" s="1">
        <v>34.68</v>
      </c>
      <c r="D62" s="1">
        <v>24.48</v>
      </c>
      <c r="E62" s="1">
        <v>15.3</v>
      </c>
      <c r="F62" s="1">
        <v>21.42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276</v>
      </c>
      <c r="B63" s="1">
        <v>6.12</v>
      </c>
      <c r="C63" s="1">
        <v>27.54</v>
      </c>
      <c r="D63" s="1">
        <v>26.52</v>
      </c>
      <c r="E63" s="1">
        <v>52.02</v>
      </c>
      <c r="F63" s="1">
        <v>37.74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277</v>
      </c>
      <c r="B64" s="1">
        <v>13.26</v>
      </c>
      <c r="C64" s="1">
        <v>19.38</v>
      </c>
      <c r="D64" s="1">
        <v>15.3</v>
      </c>
      <c r="E64" s="1">
        <v>17.34</v>
      </c>
      <c r="F64" s="1">
        <v>13.26</v>
      </c>
      <c r="G64" s="1">
        <v>12.24</v>
      </c>
      <c r="H64" s="1">
        <v>8.16</v>
      </c>
      <c r="I64" s="1">
        <v>6.12</v>
      </c>
      <c r="J64" s="1">
        <v>5.1</v>
      </c>
      <c r="K64" s="1">
        <v>5.1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278</v>
      </c>
      <c r="B65" s="1">
        <v>13.26</v>
      </c>
      <c r="C65" s="1">
        <v>19.38</v>
      </c>
      <c r="D65" s="1">
        <v>15.3</v>
      </c>
      <c r="E65" s="1">
        <v>17.34</v>
      </c>
      <c r="F65" s="1">
        <v>13.26</v>
      </c>
      <c r="G65" s="1">
        <v>12.24</v>
      </c>
      <c r="H65" s="1">
        <v>8.16</v>
      </c>
      <c r="I65" s="1">
        <v>6.12</v>
      </c>
      <c r="J65" s="1">
        <v>5.1</v>
      </c>
      <c r="K65" s="1">
        <v>5.1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280</v>
      </c>
      <c r="B3" s="1" t="s">
        <v>281</v>
      </c>
      <c r="C3" s="1" t="s">
        <v>282</v>
      </c>
      <c r="D3" s="1" t="s">
        <v>283</v>
      </c>
      <c r="E3" s="1" t="s">
        <v>284</v>
      </c>
      <c r="F3" s="1" t="s">
        <v>285</v>
      </c>
      <c r="G3" s="1" t="s">
        <v>286</v>
      </c>
      <c r="H3" s="1" t="s">
        <v>285</v>
      </c>
      <c r="I3" s="1" t="s">
        <v>287</v>
      </c>
      <c r="J3" s="1" t="s">
        <v>288</v>
      </c>
      <c r="K3" s="1" t="s">
        <v>289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290</v>
      </c>
      <c r="B4" s="1" t="s">
        <v>291</v>
      </c>
      <c r="C4" s="1" t="s">
        <v>292</v>
      </c>
      <c r="D4" s="1" t="s">
        <v>224</v>
      </c>
      <c r="E4" s="1" t="s">
        <v>293</v>
      </c>
      <c r="F4" s="1" t="s">
        <v>294</v>
      </c>
      <c r="G4" s="1" t="s">
        <v>295</v>
      </c>
      <c r="H4" s="1" t="s">
        <v>296</v>
      </c>
      <c r="I4" s="1" t="s">
        <v>213</v>
      </c>
      <c r="J4" s="1" t="s">
        <v>297</v>
      </c>
      <c r="K4" s="1" t="s">
        <v>298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299</v>
      </c>
      <c r="B5" s="1" t="s">
        <v>300</v>
      </c>
      <c r="C5" s="1" t="s">
        <v>301</v>
      </c>
      <c r="D5" s="1" t="s">
        <v>302</v>
      </c>
      <c r="E5" s="1" t="s">
        <v>303</v>
      </c>
      <c r="F5" s="1" t="s">
        <v>304</v>
      </c>
      <c r="G5" s="1" t="s">
        <v>305</v>
      </c>
      <c r="H5" s="1" t="s">
        <v>306</v>
      </c>
      <c r="I5" s="1" t="s">
        <v>307</v>
      </c>
      <c r="J5" s="1" t="s">
        <v>308</v>
      </c>
      <c r="K5" s="1" t="s">
        <v>309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310</v>
      </c>
      <c r="B6" s="1" t="s">
        <v>311</v>
      </c>
      <c r="C6" s="1" t="s">
        <v>312</v>
      </c>
      <c r="D6" s="1" t="s">
        <v>313</v>
      </c>
      <c r="E6" s="1" t="s">
        <v>314</v>
      </c>
      <c r="F6" s="1" t="s">
        <v>315</v>
      </c>
      <c r="G6" s="1" t="s">
        <v>316</v>
      </c>
      <c r="H6" s="1" t="s">
        <v>317</v>
      </c>
      <c r="I6" s="1" t="s">
        <v>318</v>
      </c>
      <c r="J6" s="1" t="s">
        <v>319</v>
      </c>
      <c r="K6" s="1" t="s">
        <v>320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321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322</v>
      </c>
      <c r="B8" s="1" t="s">
        <v>323</v>
      </c>
      <c r="C8" s="1" t="s">
        <v>324</v>
      </c>
      <c r="D8" s="1" t="s">
        <v>325</v>
      </c>
      <c r="E8" s="1" t="s">
        <v>326</v>
      </c>
      <c r="F8" s="1" t="s">
        <v>327</v>
      </c>
      <c r="G8" s="1" t="s">
        <v>328</v>
      </c>
      <c r="H8" s="1" t="s">
        <v>329</v>
      </c>
      <c r="I8" s="1" t="s">
        <v>330</v>
      </c>
      <c r="J8" s="1" t="s">
        <v>331</v>
      </c>
      <c r="K8" s="1" t="s">
        <v>332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333</v>
      </c>
      <c r="B9" s="1" t="s">
        <v>334</v>
      </c>
      <c r="C9" s="1" t="s">
        <v>335</v>
      </c>
      <c r="D9" s="1" t="s">
        <v>336</v>
      </c>
      <c r="E9" s="1" t="s">
        <v>337</v>
      </c>
      <c r="F9" s="1" t="s">
        <v>338</v>
      </c>
      <c r="G9" s="1" t="s">
        <v>339</v>
      </c>
      <c r="H9" s="1" t="s">
        <v>340</v>
      </c>
      <c r="I9" s="1" t="s">
        <v>341</v>
      </c>
      <c r="J9" s="1" t="s">
        <v>342</v>
      </c>
      <c r="K9" s="1" t="s">
        <v>343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344</v>
      </c>
      <c r="B10" s="1" t="s">
        <v>345</v>
      </c>
      <c r="C10" s="1" t="s">
        <v>346</v>
      </c>
      <c r="D10" s="1" t="s">
        <v>347</v>
      </c>
      <c r="E10" s="1" t="s">
        <v>348</v>
      </c>
      <c r="F10" s="1" t="s">
        <v>349</v>
      </c>
      <c r="G10" s="1" t="s">
        <v>350</v>
      </c>
      <c r="H10" s="1" t="s">
        <v>351</v>
      </c>
      <c r="I10" s="1" t="s">
        <v>352</v>
      </c>
      <c r="J10" s="1" t="s">
        <v>353</v>
      </c>
      <c r="K10" s="1" t="s">
        <v>354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355</v>
      </c>
      <c r="B11" s="1" t="s">
        <v>356</v>
      </c>
      <c r="C11" s="1" t="s">
        <v>357</v>
      </c>
      <c r="D11" s="1" t="s">
        <v>358</v>
      </c>
      <c r="E11" s="1" t="s">
        <v>359</v>
      </c>
      <c r="F11" s="1" t="s">
        <v>360</v>
      </c>
      <c r="G11" s="1" t="s">
        <v>361</v>
      </c>
      <c r="H11" s="1" t="s">
        <v>362</v>
      </c>
      <c r="I11" s="1" t="s">
        <v>363</v>
      </c>
      <c r="J11" s="1" t="s">
        <v>222</v>
      </c>
      <c r="K11" s="1" t="s">
        <v>364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365</v>
      </c>
      <c r="B12" s="1" t="s">
        <v>366</v>
      </c>
      <c r="C12" s="1" t="s">
        <v>367</v>
      </c>
      <c r="D12" s="1" t="s">
        <v>368</v>
      </c>
      <c r="E12" s="1" t="s">
        <v>362</v>
      </c>
      <c r="F12" s="1" t="s">
        <v>369</v>
      </c>
      <c r="G12" s="1" t="s">
        <v>370</v>
      </c>
      <c r="H12" s="1" t="s">
        <v>371</v>
      </c>
      <c r="I12" s="1" t="s">
        <v>372</v>
      </c>
      <c r="J12" s="1" t="s">
        <v>373</v>
      </c>
      <c r="K12" s="1" t="s">
        <v>374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375</v>
      </c>
      <c r="B13" s="1" t="s">
        <v>376</v>
      </c>
      <c r="C13" s="1" t="s">
        <v>377</v>
      </c>
      <c r="D13" s="1" t="s">
        <v>378</v>
      </c>
      <c r="E13" s="1" t="s">
        <v>379</v>
      </c>
      <c r="F13" s="1" t="s">
        <v>380</v>
      </c>
      <c r="G13" s="1" t="s">
        <v>381</v>
      </c>
      <c r="H13" s="1" t="s">
        <v>382</v>
      </c>
      <c r="I13" s="1" t="s">
        <v>383</v>
      </c>
      <c r="J13" s="1" t="s">
        <v>384</v>
      </c>
      <c r="K13" s="1" t="s">
        <v>385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386</v>
      </c>
      <c r="B14" s="1" t="s">
        <v>387</v>
      </c>
      <c r="C14" s="1" t="s">
        <v>388</v>
      </c>
      <c r="D14" s="1" t="s">
        <v>389</v>
      </c>
      <c r="E14" s="1" t="s">
        <v>390</v>
      </c>
      <c r="F14" s="1" t="s">
        <v>391</v>
      </c>
      <c r="G14" s="1" t="s">
        <v>392</v>
      </c>
      <c r="H14" s="1" t="s">
        <v>381</v>
      </c>
      <c r="I14" s="1" t="s">
        <v>393</v>
      </c>
      <c r="J14" s="1" t="s">
        <v>394</v>
      </c>
      <c r="K14" s="1" t="s">
        <v>395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396</v>
      </c>
      <c r="B15" s="1" t="s">
        <v>199</v>
      </c>
      <c r="C15" s="1" t="s">
        <v>397</v>
      </c>
      <c r="D15" s="1" t="s">
        <v>398</v>
      </c>
      <c r="E15" s="1" t="s">
        <v>399</v>
      </c>
      <c r="F15" s="1" t="s">
        <v>400</v>
      </c>
      <c r="G15" s="1" t="s">
        <v>401</v>
      </c>
      <c r="H15" s="1" t="s">
        <v>402</v>
      </c>
      <c r="I15" s="1" t="s">
        <v>403</v>
      </c>
      <c r="J15" s="1" t="s">
        <v>404</v>
      </c>
      <c r="K15" s="1" t="s">
        <v>405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406</v>
      </c>
      <c r="B16" s="1" t="s">
        <v>407</v>
      </c>
      <c r="C16" s="1" t="s">
        <v>408</v>
      </c>
      <c r="D16" s="1" t="s">
        <v>409</v>
      </c>
      <c r="E16" s="1" t="s">
        <v>410</v>
      </c>
      <c r="F16" s="1" t="s">
        <v>411</v>
      </c>
      <c r="G16" s="1" t="s">
        <v>412</v>
      </c>
      <c r="H16" s="1" t="s">
        <v>413</v>
      </c>
      <c r="I16" s="1" t="s">
        <v>414</v>
      </c>
      <c r="J16" s="1" t="s">
        <v>415</v>
      </c>
      <c r="K16" s="1" t="s">
        <v>416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417</v>
      </c>
      <c r="B17" s="1" t="s">
        <v>418</v>
      </c>
      <c r="C17" s="1" t="s">
        <v>326</v>
      </c>
      <c r="D17" s="1" t="s">
        <v>419</v>
      </c>
      <c r="E17" s="1" t="s">
        <v>420</v>
      </c>
      <c r="F17" s="1" t="s">
        <v>393</v>
      </c>
      <c r="G17" s="1" t="s">
        <v>421</v>
      </c>
      <c r="H17" s="1" t="s">
        <v>422</v>
      </c>
      <c r="I17" s="1" t="s">
        <v>423</v>
      </c>
      <c r="J17" s="1" t="s">
        <v>424</v>
      </c>
      <c r="K17" s="1" t="s">
        <v>425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426</v>
      </c>
      <c r="B18" s="1" t="s">
        <v>427</v>
      </c>
      <c r="C18" s="1" t="s">
        <v>428</v>
      </c>
      <c r="D18" s="1" t="s">
        <v>429</v>
      </c>
      <c r="E18" s="1" t="s">
        <v>430</v>
      </c>
      <c r="F18" s="1" t="s">
        <v>431</v>
      </c>
      <c r="G18" s="1" t="s">
        <v>432</v>
      </c>
      <c r="H18" s="1" t="s">
        <v>433</v>
      </c>
      <c r="I18" s="1" t="s">
        <v>434</v>
      </c>
      <c r="J18" s="1" t="s">
        <v>435</v>
      </c>
      <c r="K18" s="1" t="s">
        <v>425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436</v>
      </c>
      <c r="B20" s="1" t="s">
        <v>437</v>
      </c>
      <c r="C20" s="1" t="s">
        <v>437</v>
      </c>
      <c r="D20" s="1" t="s">
        <v>437</v>
      </c>
      <c r="E20" s="1" t="s">
        <v>437</v>
      </c>
      <c r="F20" s="1" t="s">
        <v>437</v>
      </c>
      <c r="G20" s="1" t="s">
        <v>437</v>
      </c>
      <c r="H20" s="1" t="s">
        <v>438</v>
      </c>
      <c r="I20" s="1" t="s">
        <v>439</v>
      </c>
      <c r="J20" s="1" t="s">
        <v>440</v>
      </c>
      <c r="K20" s="1" t="s">
        <v>441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442</v>
      </c>
      <c r="B21" s="1" t="s">
        <v>443</v>
      </c>
      <c r="C21" s="1" t="s">
        <v>444</v>
      </c>
      <c r="D21" s="1" t="s">
        <v>445</v>
      </c>
      <c r="E21" s="1" t="s">
        <v>446</v>
      </c>
      <c r="F21" s="1" t="s">
        <v>447</v>
      </c>
      <c r="G21" s="1" t="s">
        <v>448</v>
      </c>
      <c r="H21" s="1" t="s">
        <v>248</v>
      </c>
      <c r="I21" s="1" t="s">
        <v>449</v>
      </c>
      <c r="J21" s="1" t="s">
        <v>450</v>
      </c>
      <c r="K21" s="1" t="s">
        <v>451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452</v>
      </c>
      <c r="B22" s="1" t="s">
        <v>453</v>
      </c>
      <c r="C22" s="1" t="s">
        <v>454</v>
      </c>
      <c r="D22" s="1" t="s">
        <v>455</v>
      </c>
      <c r="E22" s="1" t="s">
        <v>456</v>
      </c>
      <c r="F22" s="1" t="s">
        <v>457</v>
      </c>
      <c r="G22" s="1" t="s">
        <v>458</v>
      </c>
      <c r="H22" s="1" t="s">
        <v>459</v>
      </c>
      <c r="I22" s="1" t="s">
        <v>460</v>
      </c>
      <c r="J22" s="1" t="s">
        <v>461</v>
      </c>
      <c r="K22" s="1" t="s">
        <v>462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464</v>
      </c>
      <c r="B24" s="1" t="s">
        <v>465</v>
      </c>
      <c r="C24" s="1" t="s">
        <v>466</v>
      </c>
      <c r="D24" s="1" t="s">
        <v>467</v>
      </c>
      <c r="E24" s="1" t="s">
        <v>468</v>
      </c>
      <c r="F24" s="1" t="s">
        <v>469</v>
      </c>
      <c r="G24" s="1" t="s">
        <v>470</v>
      </c>
      <c r="H24" s="1" t="s">
        <v>471</v>
      </c>
      <c r="I24" s="1" t="s">
        <v>472</v>
      </c>
      <c r="J24" s="1" t="s">
        <v>473</v>
      </c>
      <c r="K24" s="1" t="s">
        <v>234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474</v>
      </c>
      <c r="B25" s="1" t="s">
        <v>475</v>
      </c>
      <c r="C25" s="1" t="s">
        <v>476</v>
      </c>
      <c r="D25" s="1" t="s">
        <v>477</v>
      </c>
      <c r="E25" s="1" t="s">
        <v>287</v>
      </c>
      <c r="F25" s="1" t="s">
        <v>478</v>
      </c>
      <c r="G25" s="1" t="s">
        <v>479</v>
      </c>
      <c r="H25" s="1" t="s">
        <v>480</v>
      </c>
      <c r="I25" s="1" t="s">
        <v>481</v>
      </c>
      <c r="J25" s="1" t="s">
        <v>479</v>
      </c>
      <c r="K25" s="1" t="s">
        <v>482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483</v>
      </c>
      <c r="B26" s="1" t="s">
        <v>484</v>
      </c>
      <c r="C26" s="1" t="s">
        <v>485</v>
      </c>
      <c r="D26" s="1" t="s">
        <v>486</v>
      </c>
      <c r="E26" s="1" t="s">
        <v>487</v>
      </c>
      <c r="F26" s="1" t="s">
        <v>488</v>
      </c>
      <c r="G26" s="1" t="s">
        <v>489</v>
      </c>
      <c r="H26" s="1" t="s">
        <v>490</v>
      </c>
      <c r="I26" s="1" t="s">
        <v>491</v>
      </c>
      <c r="J26" s="1" t="s">
        <v>492</v>
      </c>
      <c r="K26" s="1" t="s">
        <v>270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493</v>
      </c>
      <c r="B27" s="1" t="s">
        <v>494</v>
      </c>
      <c r="C27" s="1" t="s">
        <v>495</v>
      </c>
      <c r="D27" s="1" t="s">
        <v>496</v>
      </c>
      <c r="E27" s="1" t="s">
        <v>367</v>
      </c>
      <c r="F27" s="1" t="s">
        <v>497</v>
      </c>
      <c r="G27" s="1" t="s">
        <v>498</v>
      </c>
      <c r="H27" s="1" t="s">
        <v>499</v>
      </c>
      <c r="I27" s="1" t="s">
        <v>500</v>
      </c>
      <c r="J27" s="1" t="s">
        <v>501</v>
      </c>
      <c r="K27" s="1" t="s">
        <v>502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503</v>
      </c>
      <c r="B28" s="1" t="s">
        <v>504</v>
      </c>
      <c r="C28" s="1" t="s">
        <v>505</v>
      </c>
      <c r="D28" s="1" t="s">
        <v>506</v>
      </c>
      <c r="E28" s="1" t="s">
        <v>507</v>
      </c>
      <c r="F28" s="1" t="s">
        <v>508</v>
      </c>
      <c r="G28" s="1" t="s">
        <v>509</v>
      </c>
      <c r="H28" s="1" t="s">
        <v>510</v>
      </c>
      <c r="I28" s="1" t="s">
        <v>511</v>
      </c>
      <c r="J28" s="1" t="s">
        <v>512</v>
      </c>
      <c r="K28" s="1" t="s">
        <v>513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515</v>
      </c>
      <c r="B30" s="1" t="s">
        <v>516</v>
      </c>
      <c r="C30" s="1" t="s">
        <v>517</v>
      </c>
      <c r="D30" s="1" t="s">
        <v>518</v>
      </c>
      <c r="E30" s="1" t="s">
        <v>519</v>
      </c>
      <c r="F30" s="1" t="s">
        <v>520</v>
      </c>
      <c r="G30" s="1" t="s">
        <v>521</v>
      </c>
      <c r="H30" s="1" t="s">
        <v>522</v>
      </c>
      <c r="I30" s="1" t="s">
        <v>523</v>
      </c>
      <c r="J30" s="1" t="s">
        <v>524</v>
      </c>
      <c r="K30" s="1" t="s">
        <v>525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526</v>
      </c>
      <c r="B31" s="1" t="s">
        <v>527</v>
      </c>
      <c r="C31" s="1" t="s">
        <v>528</v>
      </c>
      <c r="D31" s="1" t="s">
        <v>529</v>
      </c>
      <c r="E31" s="1" t="s">
        <v>530</v>
      </c>
      <c r="F31" s="1" t="s">
        <v>531</v>
      </c>
      <c r="G31" s="1" t="s">
        <v>532</v>
      </c>
      <c r="H31" s="1" t="s">
        <v>533</v>
      </c>
      <c r="I31" s="1" t="s">
        <v>534</v>
      </c>
      <c r="J31" s="1" t="s">
        <v>535</v>
      </c>
      <c r="K31" s="1" t="s">
        <v>536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537</v>
      </c>
      <c r="B32" s="1" t="s">
        <v>538</v>
      </c>
      <c r="C32" s="1" t="s">
        <v>539</v>
      </c>
      <c r="D32" s="1" t="s">
        <v>540</v>
      </c>
      <c r="E32" s="1" t="s">
        <v>519</v>
      </c>
      <c r="F32" s="1" t="s">
        <v>541</v>
      </c>
      <c r="G32" s="1" t="s">
        <v>542</v>
      </c>
      <c r="H32" s="1" t="s">
        <v>543</v>
      </c>
      <c r="I32" s="1" t="s">
        <v>544</v>
      </c>
      <c r="J32" s="1" t="s">
        <v>545</v>
      </c>
      <c r="K32" s="1" t="s">
        <v>546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547</v>
      </c>
      <c r="B33" s="1" t="s">
        <v>548</v>
      </c>
      <c r="C33" s="1" t="s">
        <v>549</v>
      </c>
      <c r="D33" s="1" t="s">
        <v>352</v>
      </c>
      <c r="E33" s="1" t="s">
        <v>530</v>
      </c>
      <c r="F33" s="1" t="s">
        <v>550</v>
      </c>
      <c r="G33" s="1" t="s">
        <v>551</v>
      </c>
      <c r="H33" s="1" t="s">
        <v>552</v>
      </c>
      <c r="I33" s="1" t="s">
        <v>553</v>
      </c>
      <c r="J33" s="1" t="s">
        <v>554</v>
      </c>
      <c r="K33" s="1" t="s">
        <v>555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556</v>
      </c>
      <c r="B34" s="1" t="s">
        <v>557</v>
      </c>
      <c r="C34" s="1" t="s">
        <v>558</v>
      </c>
      <c r="D34" s="1" t="s">
        <v>559</v>
      </c>
      <c r="E34" s="1" t="s">
        <v>560</v>
      </c>
      <c r="F34" s="1" t="s">
        <v>561</v>
      </c>
      <c r="G34" s="1" t="s">
        <v>562</v>
      </c>
      <c r="H34" s="1" t="s">
        <v>563</v>
      </c>
      <c r="I34" s="1" t="s">
        <v>564</v>
      </c>
      <c r="J34" s="1" t="s">
        <v>565</v>
      </c>
      <c r="K34" s="1" t="s">
        <v>566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567</v>
      </c>
      <c r="B35" s="1" t="s">
        <v>568</v>
      </c>
      <c r="C35" s="1" t="s">
        <v>569</v>
      </c>
      <c r="D35" s="1" t="s">
        <v>570</v>
      </c>
      <c r="E35" s="1" t="s">
        <v>571</v>
      </c>
      <c r="F35" s="1" t="s">
        <v>572</v>
      </c>
      <c r="G35" s="1" t="s">
        <v>573</v>
      </c>
      <c r="H35" s="1" t="s">
        <v>574</v>
      </c>
      <c r="I35" s="1" t="s">
        <v>575</v>
      </c>
      <c r="J35" s="1" t="s">
        <v>576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577</v>
      </c>
      <c r="B36" s="1" t="s">
        <v>578</v>
      </c>
      <c r="C36" s="1" t="s">
        <v>570</v>
      </c>
      <c r="D36" s="1" t="s">
        <v>579</v>
      </c>
      <c r="E36" s="1" t="s">
        <v>580</v>
      </c>
      <c r="F36" s="1" t="s">
        <v>581</v>
      </c>
      <c r="G36" s="1" t="s">
        <v>582</v>
      </c>
      <c r="H36" s="1" t="s">
        <v>316</v>
      </c>
      <c r="I36" s="1" t="s">
        <v>583</v>
      </c>
      <c r="J36" s="1" t="s">
        <v>282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584</v>
      </c>
      <c r="B37" s="1" t="s">
        <v>585</v>
      </c>
      <c r="C37" s="1" t="s">
        <v>234</v>
      </c>
      <c r="D37" s="1" t="s">
        <v>570</v>
      </c>
      <c r="E37" s="1" t="s">
        <v>335</v>
      </c>
      <c r="F37" s="1" t="s">
        <v>586</v>
      </c>
      <c r="G37" s="1" t="s">
        <v>587</v>
      </c>
      <c r="H37" s="1" t="s">
        <v>575</v>
      </c>
      <c r="I37" s="1" t="s">
        <v>588</v>
      </c>
      <c r="J37" s="1" t="s">
        <v>589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590</v>
      </c>
      <c r="B38" s="1" t="s">
        <v>591</v>
      </c>
      <c r="C38" s="1" t="s">
        <v>592</v>
      </c>
      <c r="D38" s="1" t="s">
        <v>215</v>
      </c>
      <c r="E38" s="1" t="s">
        <v>593</v>
      </c>
      <c r="F38" s="1" t="s">
        <v>594</v>
      </c>
      <c r="G38" s="1" t="s">
        <v>595</v>
      </c>
      <c r="H38" s="1" t="s">
        <v>596</v>
      </c>
      <c r="I38" s="1" t="s">
        <v>597</v>
      </c>
      <c r="J38" s="1" t="s">
        <v>598</v>
      </c>
      <c r="K38" s="1" t="s">
        <v>599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600</v>
      </c>
      <c r="B39" s="1" t="s">
        <v>601</v>
      </c>
      <c r="C39" s="1" t="s">
        <v>602</v>
      </c>
      <c r="D39" s="1" t="s">
        <v>287</v>
      </c>
      <c r="E39" s="1" t="s">
        <v>603</v>
      </c>
      <c r="F39" s="1" t="s">
        <v>604</v>
      </c>
      <c r="G39" s="1" t="s">
        <v>605</v>
      </c>
      <c r="H39" s="1" t="s">
        <v>486</v>
      </c>
      <c r="I39" s="1" t="s">
        <v>606</v>
      </c>
      <c r="J39" s="1" t="s">
        <v>607</v>
      </c>
      <c r="K39" s="1" t="s">
        <v>608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609</v>
      </c>
      <c r="B40" s="1" t="s">
        <v>610</v>
      </c>
      <c r="C40" s="1" t="s">
        <v>611</v>
      </c>
      <c r="D40" s="1" t="s">
        <v>612</v>
      </c>
      <c r="E40" s="1" t="s">
        <v>613</v>
      </c>
      <c r="F40" s="1" t="s">
        <v>614</v>
      </c>
      <c r="G40" s="1" t="s">
        <v>615</v>
      </c>
      <c r="H40" s="1" t="s">
        <v>616</v>
      </c>
      <c r="I40" s="1" t="s">
        <v>596</v>
      </c>
      <c r="J40" s="1" t="s">
        <v>617</v>
      </c>
      <c r="K40" s="1" t="s">
        <v>599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618</v>
      </c>
      <c r="B41" s="1" t="s">
        <v>477</v>
      </c>
      <c r="C41" s="1" t="s">
        <v>475</v>
      </c>
      <c r="D41" s="1" t="s">
        <v>287</v>
      </c>
      <c r="E41" s="1" t="s">
        <v>602</v>
      </c>
      <c r="F41" s="1" t="s">
        <v>619</v>
      </c>
      <c r="G41" s="1" t="s">
        <v>620</v>
      </c>
      <c r="H41" s="1" t="s">
        <v>486</v>
      </c>
      <c r="I41" s="1" t="s">
        <v>621</v>
      </c>
      <c r="J41" s="1" t="s">
        <v>263</v>
      </c>
      <c r="K41" s="1" t="s">
        <v>608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622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623</v>
      </c>
      <c r="B43" s="1" t="s">
        <v>624</v>
      </c>
      <c r="C43" s="1" t="s">
        <v>625</v>
      </c>
      <c r="D43" s="1">
        <v>4.08</v>
      </c>
      <c r="E43" s="1" t="s">
        <v>626</v>
      </c>
      <c r="F43" s="1" t="s">
        <v>627</v>
      </c>
      <c r="G43" s="1" t="s">
        <v>628</v>
      </c>
      <c r="H43" s="1" t="s">
        <v>629</v>
      </c>
      <c r="I43" s="1" t="s">
        <v>630</v>
      </c>
      <c r="J43" s="1" t="s">
        <v>631</v>
      </c>
      <c r="K43" s="1" t="s">
        <v>632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633</v>
      </c>
      <c r="B44" s="1" t="s">
        <v>634</v>
      </c>
      <c r="C44" s="1" t="s">
        <v>635</v>
      </c>
      <c r="D44" s="1" t="s">
        <v>636</v>
      </c>
      <c r="E44" s="1" t="s">
        <v>637</v>
      </c>
      <c r="F44" s="1" t="s">
        <v>638</v>
      </c>
      <c r="G44" s="1" t="s">
        <v>639</v>
      </c>
      <c r="H44" s="1" t="s">
        <v>640</v>
      </c>
      <c r="I44" s="1" t="s">
        <v>582</v>
      </c>
      <c r="J44" s="1" t="s">
        <v>641</v>
      </c>
      <c r="K44" s="1" t="s">
        <v>642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643</v>
      </c>
      <c r="B45" s="1" t="s">
        <v>644</v>
      </c>
      <c r="C45" s="1" t="s">
        <v>645</v>
      </c>
      <c r="D45" s="1" t="s">
        <v>646</v>
      </c>
      <c r="E45" s="1" t="s">
        <v>647</v>
      </c>
      <c r="F45" s="1" t="s">
        <v>648</v>
      </c>
      <c r="G45" s="1" t="s">
        <v>649</v>
      </c>
      <c r="H45" s="1" t="s">
        <v>650</v>
      </c>
      <c r="I45" s="1" t="s">
        <v>651</v>
      </c>
      <c r="J45" s="1" t="s">
        <v>652</v>
      </c>
      <c r="K45" s="1" t="s">
        <v>653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654</v>
      </c>
      <c r="B46" s="1" t="s">
        <v>655</v>
      </c>
      <c r="C46" s="1" t="s">
        <v>656</v>
      </c>
      <c r="D46" s="1" t="s">
        <v>657</v>
      </c>
      <c r="E46" s="1" t="s">
        <v>658</v>
      </c>
      <c r="F46" s="1" t="s">
        <v>659</v>
      </c>
      <c r="G46" s="1" t="s">
        <v>660</v>
      </c>
      <c r="H46" s="1" t="s">
        <v>661</v>
      </c>
      <c r="I46" s="1" t="s">
        <v>662</v>
      </c>
      <c r="J46" s="1" t="s">
        <v>663</v>
      </c>
      <c r="K46" s="1" t="s">
        <v>664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665</v>
      </c>
      <c r="B47" s="1" t="s">
        <v>666</v>
      </c>
      <c r="C47" s="1" t="s">
        <v>667</v>
      </c>
      <c r="D47" s="1" t="s">
        <v>657</v>
      </c>
      <c r="E47" s="1" t="s">
        <v>668</v>
      </c>
      <c r="F47" s="1" t="s">
        <v>669</v>
      </c>
      <c r="G47" s="1" t="s">
        <v>670</v>
      </c>
      <c r="H47" s="1" t="s">
        <v>513</v>
      </c>
      <c r="I47" s="1" t="s">
        <v>671</v>
      </c>
      <c r="J47" s="1" t="s">
        <v>672</v>
      </c>
      <c r="K47" s="1" t="s">
        <v>673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674</v>
      </c>
      <c r="B48" s="1" t="s">
        <v>675</v>
      </c>
      <c r="C48" s="1" t="s">
        <v>676</v>
      </c>
      <c r="D48" s="1" t="s">
        <v>677</v>
      </c>
      <c r="E48" s="1" t="s">
        <v>678</v>
      </c>
      <c r="F48" s="1" t="s">
        <v>679</v>
      </c>
      <c r="G48" s="1" t="s">
        <v>680</v>
      </c>
      <c r="H48" s="1" t="s">
        <v>681</v>
      </c>
      <c r="I48" s="1" t="s">
        <v>682</v>
      </c>
      <c r="J48" s="1" t="s">
        <v>683</v>
      </c>
      <c r="K48" s="1" t="s">
        <v>684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685</v>
      </c>
      <c r="B49" s="1" t="s">
        <v>686</v>
      </c>
      <c r="C49" s="1" t="s">
        <v>687</v>
      </c>
      <c r="D49" s="1" t="s">
        <v>688</v>
      </c>
      <c r="E49" s="1" t="s">
        <v>689</v>
      </c>
      <c r="F49" s="1" t="s">
        <v>690</v>
      </c>
      <c r="G49" s="1" t="s">
        <v>691</v>
      </c>
      <c r="H49" s="1" t="s">
        <v>692</v>
      </c>
      <c r="I49" s="1" t="s">
        <v>693</v>
      </c>
      <c r="J49" s="1" t="s">
        <v>694</v>
      </c>
      <c r="K49" s="1" t="s">
        <v>695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696</v>
      </c>
      <c r="B50" s="1" t="s">
        <v>697</v>
      </c>
      <c r="C50" s="1" t="s">
        <v>698</v>
      </c>
      <c r="D50" s="1">
        <v>-8.16</v>
      </c>
      <c r="E50" s="1" t="s">
        <v>699</v>
      </c>
      <c r="F50" s="1" t="s">
        <v>700</v>
      </c>
      <c r="G50" s="1" t="s">
        <v>701</v>
      </c>
      <c r="H50" s="1" t="s">
        <v>702</v>
      </c>
      <c r="I50" s="1" t="s">
        <v>703</v>
      </c>
      <c r="J50" s="1" t="s">
        <v>704</v>
      </c>
      <c r="K50" s="1" t="s">
        <v>705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706</v>
      </c>
      <c r="B51" s="1" t="s">
        <v>707</v>
      </c>
      <c r="C51" s="1" t="s">
        <v>708</v>
      </c>
      <c r="D51" s="1" t="s">
        <v>709</v>
      </c>
      <c r="E51" s="1" t="s">
        <v>710</v>
      </c>
      <c r="F51" s="1" t="s">
        <v>711</v>
      </c>
      <c r="G51" s="1" t="s">
        <v>712</v>
      </c>
      <c r="H51" s="1" t="s">
        <v>713</v>
      </c>
      <c r="I51" s="1" t="s">
        <v>714</v>
      </c>
      <c r="J51" s="1" t="s">
        <v>715</v>
      </c>
      <c r="K51" s="1" t="s">
        <v>716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717</v>
      </c>
      <c r="B52" s="1" t="s">
        <v>718</v>
      </c>
      <c r="C52" s="1" t="s">
        <v>719</v>
      </c>
      <c r="D52" s="1" t="s">
        <v>270</v>
      </c>
      <c r="E52" s="1" t="s">
        <v>720</v>
      </c>
      <c r="F52" s="1" t="s">
        <v>297</v>
      </c>
      <c r="G52" s="1" t="s">
        <v>721</v>
      </c>
      <c r="H52" s="1" t="s">
        <v>722</v>
      </c>
      <c r="I52" s="1" t="s">
        <v>723</v>
      </c>
      <c r="J52" s="1" t="s">
        <v>724</v>
      </c>
      <c r="K52" s="1" t="s">
        <v>725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726</v>
      </c>
      <c r="B53" s="1" t="s">
        <v>727</v>
      </c>
      <c r="C53" s="1" t="s">
        <v>728</v>
      </c>
      <c r="D53" s="1" t="s">
        <v>729</v>
      </c>
      <c r="E53" s="1" t="s">
        <v>730</v>
      </c>
      <c r="F53" s="1" t="s">
        <v>731</v>
      </c>
      <c r="G53" s="1" t="s">
        <v>732</v>
      </c>
      <c r="H53" s="1" t="s">
        <v>733</v>
      </c>
      <c r="I53" s="1" t="s">
        <v>576</v>
      </c>
      <c r="J53" s="1" t="s">
        <v>734</v>
      </c>
      <c r="K53" s="1" t="s">
        <v>735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736</v>
      </c>
      <c r="B54" s="1" t="s">
        <v>737</v>
      </c>
      <c r="C54" s="1" t="s">
        <v>738</v>
      </c>
      <c r="D54" s="1" t="s">
        <v>739</v>
      </c>
      <c r="E54" s="1" t="s">
        <v>740</v>
      </c>
      <c r="F54" s="1" t="s">
        <v>741</v>
      </c>
      <c r="G54" s="1" t="s">
        <v>742</v>
      </c>
      <c r="H54" s="1" t="s">
        <v>572</v>
      </c>
      <c r="I54" s="1" t="s">
        <v>743</v>
      </c>
      <c r="J54" s="1" t="s">
        <v>744</v>
      </c>
      <c r="K54" s="1" t="s">
        <v>469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745</v>
      </c>
      <c r="B55" s="1" t="s">
        <v>746</v>
      </c>
      <c r="C55" s="1" t="s">
        <v>747</v>
      </c>
      <c r="D55" s="1" t="s">
        <v>748</v>
      </c>
      <c r="E55" s="1" t="s">
        <v>749</v>
      </c>
      <c r="F55" s="1" t="s">
        <v>750</v>
      </c>
      <c r="G55" s="1" t="s">
        <v>751</v>
      </c>
      <c r="H55" s="1" t="s">
        <v>752</v>
      </c>
      <c r="I55" s="1" t="s">
        <v>753</v>
      </c>
      <c r="J55" s="1" t="s">
        <v>754</v>
      </c>
      <c r="K55" s="1" t="s">
        <v>441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755</v>
      </c>
      <c r="B56" s="1" t="s">
        <v>756</v>
      </c>
      <c r="C56" s="1" t="s">
        <v>757</v>
      </c>
      <c r="D56" s="1" t="s">
        <v>342</v>
      </c>
      <c r="E56" s="1" t="s">
        <v>758</v>
      </c>
      <c r="F56" s="1" t="s">
        <v>759</v>
      </c>
      <c r="G56" s="1" t="s">
        <v>760</v>
      </c>
      <c r="H56" s="1" t="s">
        <v>761</v>
      </c>
      <c r="I56" s="1" t="s">
        <v>762</v>
      </c>
      <c r="J56" s="1" t="s">
        <v>763</v>
      </c>
      <c r="K56" s="1" t="s">
        <v>288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764</v>
      </c>
      <c r="B57" s="1" t="s">
        <v>765</v>
      </c>
      <c r="C57" s="1" t="s">
        <v>766</v>
      </c>
      <c r="D57" s="1" t="s">
        <v>767</v>
      </c>
      <c r="E57" s="1" t="s">
        <v>768</v>
      </c>
      <c r="F57" s="1" t="s">
        <v>769</v>
      </c>
      <c r="G57" s="1" t="s">
        <v>770</v>
      </c>
      <c r="H57" s="1" t="s">
        <v>771</v>
      </c>
      <c r="I57" s="1" t="s">
        <v>772</v>
      </c>
      <c r="J57" s="1" t="s">
        <v>773</v>
      </c>
      <c r="K57" s="1" t="s">
        <v>774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775</v>
      </c>
      <c r="B58" s="1" t="s">
        <v>776</v>
      </c>
      <c r="C58" s="1" t="s">
        <v>777</v>
      </c>
      <c r="D58" s="1" t="s">
        <v>778</v>
      </c>
      <c r="E58" s="1">
        <v>-12.24</v>
      </c>
      <c r="F58" s="1" t="s">
        <v>779</v>
      </c>
      <c r="G58" s="1">
        <v>265.2</v>
      </c>
      <c r="H58" s="1" t="s">
        <v>780</v>
      </c>
      <c r="I58" s="1" t="s">
        <v>781</v>
      </c>
      <c r="J58" s="1" t="s">
        <v>782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783</v>
      </c>
      <c r="B59" s="1" t="s">
        <v>784</v>
      </c>
      <c r="C59" s="1" t="s">
        <v>785</v>
      </c>
      <c r="D59" s="1" t="s">
        <v>786</v>
      </c>
      <c r="E59" s="1" t="s">
        <v>787</v>
      </c>
      <c r="F59" s="1" t="s">
        <v>788</v>
      </c>
      <c r="G59" s="1" t="s">
        <v>789</v>
      </c>
      <c r="H59" s="1" t="s">
        <v>790</v>
      </c>
      <c r="I59" s="1" t="s">
        <v>791</v>
      </c>
      <c r="J59" s="1" t="s">
        <v>792</v>
      </c>
      <c r="K59" s="1" t="s">
        <v>793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794</v>
      </c>
      <c r="B60" s="1" t="s">
        <v>795</v>
      </c>
      <c r="C60" s="1" t="s">
        <v>796</v>
      </c>
      <c r="D60" s="1" t="s">
        <v>797</v>
      </c>
      <c r="E60" s="1" t="s">
        <v>798</v>
      </c>
      <c r="F60" s="1" t="s">
        <v>799</v>
      </c>
      <c r="G60" s="1" t="s">
        <v>800</v>
      </c>
      <c r="H60" s="1">
        <v>223.38</v>
      </c>
      <c r="I60" s="1" t="s">
        <v>801</v>
      </c>
      <c r="J60" s="1" t="s">
        <v>802</v>
      </c>
      <c r="K60" s="1" t="s">
        <v>793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803</v>
      </c>
      <c r="B61" s="1">
        <v>0.0</v>
      </c>
      <c r="C61" s="1" t="s">
        <v>804</v>
      </c>
      <c r="D61" s="1" t="s">
        <v>628</v>
      </c>
      <c r="E61" s="1" t="s">
        <v>805</v>
      </c>
      <c r="F61" s="1" t="s">
        <v>806</v>
      </c>
      <c r="G61" s="1">
        <v>-61.2</v>
      </c>
      <c r="H61" s="1" t="s">
        <v>807</v>
      </c>
      <c r="I61" s="1" t="s">
        <v>808</v>
      </c>
      <c r="J61" s="1" t="s">
        <v>809</v>
      </c>
      <c r="K61" s="1" t="s">
        <v>810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811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812</v>
      </c>
      <c r="B63" s="1" t="s">
        <v>813</v>
      </c>
      <c r="C63" s="1" t="s">
        <v>814</v>
      </c>
      <c r="D63" s="1" t="s">
        <v>615</v>
      </c>
      <c r="E63" s="1" t="s">
        <v>815</v>
      </c>
      <c r="F63" s="1" t="s">
        <v>816</v>
      </c>
      <c r="G63" s="1" t="s">
        <v>817</v>
      </c>
      <c r="H63" s="1" t="s">
        <v>818</v>
      </c>
      <c r="I63" s="1" t="s">
        <v>681</v>
      </c>
      <c r="J63" s="1" t="s">
        <v>819</v>
      </c>
      <c r="K63" s="1" t="s">
        <v>820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821</v>
      </c>
      <c r="B64" s="1" t="s">
        <v>822</v>
      </c>
      <c r="C64" s="1" t="s">
        <v>823</v>
      </c>
      <c r="D64" s="1" t="s">
        <v>402</v>
      </c>
      <c r="E64" s="1" t="s">
        <v>824</v>
      </c>
      <c r="F64" s="1" t="s">
        <v>825</v>
      </c>
      <c r="G64" s="1" t="s">
        <v>826</v>
      </c>
      <c r="H64" s="1" t="s">
        <v>827</v>
      </c>
      <c r="I64" s="1" t="s">
        <v>828</v>
      </c>
      <c r="J64" s="1" t="s">
        <v>829</v>
      </c>
      <c r="K64" s="1" t="s">
        <v>830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831</v>
      </c>
      <c r="B65" s="1" t="s">
        <v>832</v>
      </c>
      <c r="C65" s="1" t="s">
        <v>833</v>
      </c>
      <c r="D65" s="1" t="s">
        <v>834</v>
      </c>
      <c r="E65" s="1" t="s">
        <v>835</v>
      </c>
      <c r="F65" s="1" t="s">
        <v>836</v>
      </c>
      <c r="G65" s="1" t="s">
        <v>837</v>
      </c>
      <c r="H65" s="1" t="s">
        <v>838</v>
      </c>
      <c r="I65" s="1" t="s">
        <v>839</v>
      </c>
      <c r="J65" s="1" t="s">
        <v>840</v>
      </c>
      <c r="K65" s="1" t="s">
        <v>841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842</v>
      </c>
      <c r="B66" s="1" t="s">
        <v>843</v>
      </c>
      <c r="C66" s="1" t="s">
        <v>844</v>
      </c>
      <c r="D66" s="1" t="s">
        <v>845</v>
      </c>
      <c r="E66" s="1" t="s">
        <v>846</v>
      </c>
      <c r="F66" s="1" t="s">
        <v>847</v>
      </c>
      <c r="G66" s="1" t="s">
        <v>722</v>
      </c>
      <c r="H66" s="1" t="s">
        <v>848</v>
      </c>
      <c r="I66" s="1" t="s">
        <v>849</v>
      </c>
      <c r="J66" s="1" t="s">
        <v>850</v>
      </c>
      <c r="K66" s="1" t="s">
        <v>851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852</v>
      </c>
      <c r="B67" s="1">
        <v>0.0</v>
      </c>
      <c r="C67" s="1" t="s">
        <v>853</v>
      </c>
      <c r="D67" s="1" t="s">
        <v>854</v>
      </c>
      <c r="E67" s="1" t="s">
        <v>855</v>
      </c>
      <c r="F67" s="1" t="s">
        <v>856</v>
      </c>
      <c r="G67" s="1" t="s">
        <v>857</v>
      </c>
      <c r="H67" s="1" t="s">
        <v>858</v>
      </c>
      <c r="I67" s="1" t="s">
        <v>859</v>
      </c>
      <c r="J67" s="1" t="s">
        <v>860</v>
      </c>
      <c r="K67" s="1" t="s">
        <v>861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862</v>
      </c>
      <c r="B68" s="1" t="s">
        <v>863</v>
      </c>
      <c r="C68" s="1" t="s">
        <v>864</v>
      </c>
      <c r="D68" s="1" t="s">
        <v>865</v>
      </c>
      <c r="E68" s="1" t="s">
        <v>866</v>
      </c>
      <c r="F68" s="1" t="s">
        <v>867</v>
      </c>
      <c r="G68" s="1" t="s">
        <v>868</v>
      </c>
      <c r="H68" s="1" t="s">
        <v>869</v>
      </c>
      <c r="I68" s="1" t="s">
        <v>870</v>
      </c>
      <c r="J68" s="1" t="s">
        <v>871</v>
      </c>
      <c r="K68" s="1" t="s">
        <v>872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873</v>
      </c>
      <c r="B69" s="1" t="s">
        <v>874</v>
      </c>
      <c r="C69" s="1" t="s">
        <v>875</v>
      </c>
      <c r="D69" s="1" t="s">
        <v>876</v>
      </c>
      <c r="E69" s="1" t="s">
        <v>877</v>
      </c>
      <c r="F69" s="1" t="s">
        <v>878</v>
      </c>
      <c r="G69" s="1" t="s">
        <v>879</v>
      </c>
      <c r="H69" s="1" t="s">
        <v>880</v>
      </c>
      <c r="I69" s="1" t="s">
        <v>460</v>
      </c>
      <c r="J69" s="1" t="s">
        <v>881</v>
      </c>
      <c r="K69" s="1" t="s">
        <v>882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883</v>
      </c>
      <c r="B70" s="1" t="s">
        <v>884</v>
      </c>
      <c r="C70" s="1" t="s">
        <v>885</v>
      </c>
      <c r="D70" s="1" t="s">
        <v>886</v>
      </c>
      <c r="E70" s="1" t="s">
        <v>887</v>
      </c>
      <c r="F70" s="1" t="s">
        <v>888</v>
      </c>
      <c r="G70" s="1" t="s">
        <v>889</v>
      </c>
      <c r="H70" s="1" t="s">
        <v>890</v>
      </c>
      <c r="I70" s="1" t="s">
        <v>891</v>
      </c>
      <c r="J70" s="1" t="s">
        <v>892</v>
      </c>
      <c r="K70" s="1" t="s">
        <v>893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894</v>
      </c>
      <c r="B71" s="1" t="s">
        <v>895</v>
      </c>
      <c r="C71" s="1" t="s">
        <v>896</v>
      </c>
      <c r="D71" s="1" t="s">
        <v>897</v>
      </c>
      <c r="E71" s="1" t="s">
        <v>898</v>
      </c>
      <c r="F71" s="1" t="s">
        <v>899</v>
      </c>
      <c r="G71" s="1" t="s">
        <v>900</v>
      </c>
      <c r="H71" s="1" t="s">
        <v>901</v>
      </c>
      <c r="I71" s="1" t="s">
        <v>902</v>
      </c>
      <c r="J71" s="1" t="s">
        <v>903</v>
      </c>
      <c r="K71" s="1" t="s">
        <v>904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905</v>
      </c>
      <c r="B72" s="1" t="s">
        <v>906</v>
      </c>
      <c r="C72" s="1" t="s">
        <v>907</v>
      </c>
      <c r="D72" s="1" t="s">
        <v>908</v>
      </c>
      <c r="E72" s="1" t="s">
        <v>909</v>
      </c>
      <c r="F72" s="1" t="s">
        <v>910</v>
      </c>
      <c r="G72" s="1" t="s">
        <v>911</v>
      </c>
      <c r="H72" s="1" t="s">
        <v>912</v>
      </c>
      <c r="I72" s="1" t="s">
        <v>913</v>
      </c>
      <c r="J72" s="1" t="s">
        <v>914</v>
      </c>
      <c r="K72" s="1" t="s">
        <v>915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916</v>
      </c>
      <c r="B73" s="1" t="s">
        <v>917</v>
      </c>
      <c r="C73" s="1" t="s">
        <v>918</v>
      </c>
      <c r="D73" s="1" t="s">
        <v>919</v>
      </c>
      <c r="E73" s="1" t="s">
        <v>920</v>
      </c>
      <c r="F73" s="1" t="s">
        <v>921</v>
      </c>
      <c r="G73" s="1" t="s">
        <v>922</v>
      </c>
      <c r="H73" s="1" t="s">
        <v>923</v>
      </c>
      <c r="I73" s="1" t="s">
        <v>924</v>
      </c>
      <c r="J73" s="1" t="s">
        <v>491</v>
      </c>
      <c r="K73" s="1" t="s">
        <v>925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926</v>
      </c>
      <c r="B74" s="1" t="s">
        <v>927</v>
      </c>
      <c r="C74" s="1" t="s">
        <v>928</v>
      </c>
      <c r="D74" s="1" t="s">
        <v>929</v>
      </c>
      <c r="E74" s="1" t="s">
        <v>752</v>
      </c>
      <c r="F74" s="1" t="s">
        <v>930</v>
      </c>
      <c r="G74" s="1" t="s">
        <v>612</v>
      </c>
      <c r="H74" s="1" t="s">
        <v>318</v>
      </c>
      <c r="I74" s="1" t="s">
        <v>931</v>
      </c>
      <c r="J74" s="1" t="s">
        <v>932</v>
      </c>
      <c r="K74" s="1" t="s">
        <v>933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934</v>
      </c>
      <c r="B75" s="1" t="s">
        <v>935</v>
      </c>
      <c r="C75" s="1" t="s">
        <v>936</v>
      </c>
      <c r="D75" s="1" t="s">
        <v>400</v>
      </c>
      <c r="E75" s="1" t="s">
        <v>937</v>
      </c>
      <c r="F75" s="1" t="s">
        <v>605</v>
      </c>
      <c r="G75" s="1" t="s">
        <v>938</v>
      </c>
      <c r="H75" s="1" t="s">
        <v>939</v>
      </c>
      <c r="I75" s="1" t="s">
        <v>940</v>
      </c>
      <c r="J75" s="1" t="s">
        <v>941</v>
      </c>
      <c r="K75" s="1" t="s">
        <v>942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943</v>
      </c>
      <c r="B76" s="1" t="s">
        <v>753</v>
      </c>
      <c r="C76" s="1" t="s">
        <v>944</v>
      </c>
      <c r="D76" s="1" t="s">
        <v>945</v>
      </c>
      <c r="E76" s="1" t="s">
        <v>184</v>
      </c>
      <c r="F76" s="1" t="s">
        <v>283</v>
      </c>
      <c r="G76" s="1" t="s">
        <v>946</v>
      </c>
      <c r="H76" s="1" t="s">
        <v>947</v>
      </c>
      <c r="I76" s="1" t="s">
        <v>186</v>
      </c>
      <c r="J76" s="1" t="s">
        <v>948</v>
      </c>
      <c r="K76" s="1" t="s">
        <v>949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950</v>
      </c>
      <c r="B77" s="1" t="s">
        <v>951</v>
      </c>
      <c r="C77" s="1" t="s">
        <v>952</v>
      </c>
      <c r="D77" s="1" t="s">
        <v>953</v>
      </c>
      <c r="E77" s="1" t="s">
        <v>954</v>
      </c>
      <c r="F77" s="1" t="s">
        <v>339</v>
      </c>
      <c r="G77" s="1" t="s">
        <v>955</v>
      </c>
      <c r="H77" s="1" t="s">
        <v>956</v>
      </c>
      <c r="I77" s="1" t="s">
        <v>957</v>
      </c>
      <c r="J77" s="1" t="s">
        <v>958</v>
      </c>
      <c r="K77" s="1" t="s">
        <v>959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960</v>
      </c>
      <c r="B78" s="1" t="s">
        <v>961</v>
      </c>
      <c r="C78" s="1" t="s">
        <v>962</v>
      </c>
      <c r="D78" s="1" t="s">
        <v>963</v>
      </c>
      <c r="E78" s="1" t="s">
        <v>964</v>
      </c>
      <c r="F78" s="1" t="s">
        <v>965</v>
      </c>
      <c r="G78" s="1" t="s">
        <v>966</v>
      </c>
      <c r="H78" s="1" t="s">
        <v>967</v>
      </c>
      <c r="I78" s="1" t="s">
        <v>968</v>
      </c>
      <c r="J78" s="1" t="s">
        <v>969</v>
      </c>
      <c r="K78" s="1">
        <v>0.0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970</v>
      </c>
      <c r="B79" s="1" t="s">
        <v>971</v>
      </c>
      <c r="C79" s="1" t="s">
        <v>972</v>
      </c>
      <c r="D79" s="1" t="s">
        <v>973</v>
      </c>
      <c r="E79" s="1" t="s">
        <v>974</v>
      </c>
      <c r="F79" s="1" t="s">
        <v>975</v>
      </c>
      <c r="G79" s="1" t="s">
        <v>976</v>
      </c>
      <c r="H79" s="1" t="s">
        <v>977</v>
      </c>
      <c r="I79" s="1" t="s">
        <v>978</v>
      </c>
      <c r="J79" s="1" t="s">
        <v>979</v>
      </c>
      <c r="K79" s="1" t="s">
        <v>980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981</v>
      </c>
      <c r="B80" s="1" t="s">
        <v>982</v>
      </c>
      <c r="C80" s="1" t="s">
        <v>983</v>
      </c>
      <c r="D80" s="1" t="s">
        <v>984</v>
      </c>
      <c r="E80" s="1" t="s">
        <v>985</v>
      </c>
      <c r="F80" s="1" t="s">
        <v>986</v>
      </c>
      <c r="G80" s="1" t="s">
        <v>987</v>
      </c>
      <c r="H80" s="1" t="s">
        <v>988</v>
      </c>
      <c r="I80" s="1" t="s">
        <v>989</v>
      </c>
      <c r="J80" s="1" t="s">
        <v>990</v>
      </c>
      <c r="K80" s="1" t="s">
        <v>991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992</v>
      </c>
      <c r="B81" s="1">
        <v>0.0</v>
      </c>
      <c r="C81" s="1">
        <v>0.0</v>
      </c>
      <c r="D81" s="1" t="s">
        <v>993</v>
      </c>
      <c r="E81" s="1" t="s">
        <v>223</v>
      </c>
      <c r="F81" s="1" t="s">
        <v>994</v>
      </c>
      <c r="G81" s="1" t="s">
        <v>995</v>
      </c>
      <c r="H81" s="1" t="s">
        <v>996</v>
      </c>
      <c r="I81" s="1" t="s">
        <v>997</v>
      </c>
      <c r="J81" s="1" t="s">
        <v>998</v>
      </c>
      <c r="K81" s="1" t="s">
        <v>999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1000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1001</v>
      </c>
      <c r="B83" s="1" t="s">
        <v>1002</v>
      </c>
      <c r="C83" s="1" t="s">
        <v>1003</v>
      </c>
      <c r="D83" s="1" t="s">
        <v>1004</v>
      </c>
      <c r="E83" s="1" t="s">
        <v>1005</v>
      </c>
      <c r="F83" s="1" t="s">
        <v>1006</v>
      </c>
      <c r="G83" s="1" t="s">
        <v>1007</v>
      </c>
      <c r="H83" s="1" t="s">
        <v>1008</v>
      </c>
      <c r="I83" s="1" t="s">
        <v>1009</v>
      </c>
      <c r="J83" s="1" t="s">
        <v>1010</v>
      </c>
      <c r="K83" s="1" t="s">
        <v>1011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1012</v>
      </c>
      <c r="B84" s="1" t="s">
        <v>492</v>
      </c>
      <c r="C84" s="1" t="s">
        <v>533</v>
      </c>
      <c r="D84" s="1" t="s">
        <v>1013</v>
      </c>
      <c r="E84" s="1" t="s">
        <v>1014</v>
      </c>
      <c r="F84" s="1" t="s">
        <v>1015</v>
      </c>
      <c r="G84" s="1" t="s">
        <v>1016</v>
      </c>
      <c r="H84" s="1" t="s">
        <v>1017</v>
      </c>
      <c r="I84" s="1" t="s">
        <v>1018</v>
      </c>
      <c r="J84" s="1" t="s">
        <v>1019</v>
      </c>
      <c r="K84" s="1" t="s">
        <v>1020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1021</v>
      </c>
      <c r="B85" s="1" t="s">
        <v>1022</v>
      </c>
      <c r="C85" s="1" t="s">
        <v>1023</v>
      </c>
      <c r="D85" s="1" t="s">
        <v>1024</v>
      </c>
      <c r="E85" s="1" t="s">
        <v>1025</v>
      </c>
      <c r="F85" s="1" t="s">
        <v>1026</v>
      </c>
      <c r="G85" s="1" t="s">
        <v>1027</v>
      </c>
      <c r="H85" s="1" t="s">
        <v>220</v>
      </c>
      <c r="I85" s="1" t="s">
        <v>1028</v>
      </c>
      <c r="J85" s="1" t="s">
        <v>1029</v>
      </c>
      <c r="K85" s="1" t="s">
        <v>1030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1031</v>
      </c>
      <c r="B86" s="1" t="s">
        <v>1032</v>
      </c>
      <c r="C86" s="1" t="s">
        <v>1033</v>
      </c>
      <c r="D86" s="1" t="s">
        <v>1034</v>
      </c>
      <c r="E86" s="1" t="s">
        <v>1035</v>
      </c>
      <c r="F86" s="1" t="s">
        <v>1036</v>
      </c>
      <c r="G86" s="1" t="s">
        <v>1037</v>
      </c>
      <c r="H86" s="1" t="s">
        <v>1038</v>
      </c>
      <c r="I86" s="1" t="s">
        <v>1039</v>
      </c>
      <c r="J86" s="1" t="s">
        <v>1040</v>
      </c>
      <c r="K86" s="1" t="s">
        <v>1041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1042</v>
      </c>
      <c r="B87" s="1" t="s">
        <v>1043</v>
      </c>
      <c r="C87" s="1">
        <v>0.0</v>
      </c>
      <c r="D87" s="1" t="s">
        <v>1044</v>
      </c>
      <c r="E87" s="1" t="s">
        <v>1045</v>
      </c>
      <c r="F87" s="1" t="s">
        <v>1046</v>
      </c>
      <c r="G87" s="1" t="s">
        <v>1047</v>
      </c>
      <c r="H87" s="1" t="s">
        <v>1048</v>
      </c>
      <c r="I87" s="1" t="s">
        <v>1049</v>
      </c>
      <c r="J87" s="1" t="s">
        <v>1050</v>
      </c>
      <c r="K87" s="1" t="s">
        <v>1051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1052</v>
      </c>
      <c r="B88" s="1" t="s">
        <v>1053</v>
      </c>
      <c r="C88" s="1" t="s">
        <v>1054</v>
      </c>
      <c r="D88" s="1" t="s">
        <v>1055</v>
      </c>
      <c r="E88" s="1" t="s">
        <v>1056</v>
      </c>
      <c r="F88" s="1" t="s">
        <v>1057</v>
      </c>
      <c r="G88" s="1" t="s">
        <v>1058</v>
      </c>
      <c r="H88" s="1" t="s">
        <v>1059</v>
      </c>
      <c r="I88" s="1" t="s">
        <v>1060</v>
      </c>
      <c r="J88" s="1" t="s">
        <v>1061</v>
      </c>
      <c r="K88" s="1" t="s">
        <v>1062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1063</v>
      </c>
      <c r="B89" s="1" t="s">
        <v>1064</v>
      </c>
      <c r="C89" s="1" t="s">
        <v>1065</v>
      </c>
      <c r="D89" s="1" t="s">
        <v>1066</v>
      </c>
      <c r="E89" s="1" t="s">
        <v>1067</v>
      </c>
      <c r="F89" s="1" t="s">
        <v>1068</v>
      </c>
      <c r="G89" s="1" t="s">
        <v>1069</v>
      </c>
      <c r="H89" s="1" t="s">
        <v>1070</v>
      </c>
      <c r="I89" s="1" t="s">
        <v>1071</v>
      </c>
      <c r="J89" s="1" t="s">
        <v>1072</v>
      </c>
      <c r="K89" s="1" t="s">
        <v>1073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1074</v>
      </c>
      <c r="B90" s="1">
        <v>21.42</v>
      </c>
      <c r="C90" s="1" t="s">
        <v>1075</v>
      </c>
      <c r="D90" s="1" t="s">
        <v>1076</v>
      </c>
      <c r="E90" s="1" t="s">
        <v>1077</v>
      </c>
      <c r="F90" s="1" t="s">
        <v>1078</v>
      </c>
      <c r="G90" s="1" t="s">
        <v>1079</v>
      </c>
      <c r="H90" s="1" t="s">
        <v>1080</v>
      </c>
      <c r="I90" s="1" t="s">
        <v>1081</v>
      </c>
      <c r="J90" s="1" t="s">
        <v>1082</v>
      </c>
      <c r="K90" s="1" t="s">
        <v>919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1083</v>
      </c>
      <c r="B91" s="1" t="s">
        <v>1084</v>
      </c>
      <c r="C91" s="1" t="s">
        <v>1085</v>
      </c>
      <c r="D91" s="1" t="s">
        <v>1086</v>
      </c>
      <c r="E91" s="1" t="s">
        <v>1087</v>
      </c>
      <c r="F91" s="1" t="s">
        <v>1088</v>
      </c>
      <c r="G91" s="1" t="s">
        <v>1089</v>
      </c>
      <c r="H91" s="1" t="s">
        <v>1090</v>
      </c>
      <c r="I91" s="1" t="s">
        <v>1091</v>
      </c>
      <c r="J91" s="1" t="s">
        <v>1092</v>
      </c>
      <c r="K91" s="1" t="s">
        <v>1093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1094</v>
      </c>
      <c r="B92" s="1" t="s">
        <v>1095</v>
      </c>
      <c r="C92" s="1" t="s">
        <v>1096</v>
      </c>
      <c r="D92" s="1" t="s">
        <v>1097</v>
      </c>
      <c r="E92" s="1" t="s">
        <v>1098</v>
      </c>
      <c r="F92" s="1" t="s">
        <v>632</v>
      </c>
      <c r="G92" s="1" t="s">
        <v>1099</v>
      </c>
      <c r="H92" s="1" t="s">
        <v>1100</v>
      </c>
      <c r="I92" s="1" t="s">
        <v>1101</v>
      </c>
      <c r="J92" s="1" t="s">
        <v>1102</v>
      </c>
      <c r="K92" s="1" t="s">
        <v>1103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1104</v>
      </c>
      <c r="B93" s="1" t="s">
        <v>1105</v>
      </c>
      <c r="C93" s="1" t="s">
        <v>1106</v>
      </c>
      <c r="D93" s="1" t="s">
        <v>1107</v>
      </c>
      <c r="E93" s="1" t="s">
        <v>1108</v>
      </c>
      <c r="F93" s="1" t="s">
        <v>1109</v>
      </c>
      <c r="G93" s="1" t="s">
        <v>1110</v>
      </c>
      <c r="H93" s="1" t="s">
        <v>1111</v>
      </c>
      <c r="I93" s="1" t="s">
        <v>1112</v>
      </c>
      <c r="J93" s="1" t="s">
        <v>1113</v>
      </c>
      <c r="K93" s="1" t="s">
        <v>1114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1115</v>
      </c>
      <c r="B94" s="1">
        <v>-21.42</v>
      </c>
      <c r="C94" s="1" t="s">
        <v>1116</v>
      </c>
      <c r="D94" s="1" t="s">
        <v>1117</v>
      </c>
      <c r="E94" s="1" t="s">
        <v>1118</v>
      </c>
      <c r="F94" s="1" t="s">
        <v>1119</v>
      </c>
      <c r="G94" s="1" t="s">
        <v>1120</v>
      </c>
      <c r="H94" s="1" t="s">
        <v>313</v>
      </c>
      <c r="I94" s="1" t="s">
        <v>1121</v>
      </c>
      <c r="J94" s="1" t="s">
        <v>1122</v>
      </c>
      <c r="K94" s="1" t="s">
        <v>1123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1124</v>
      </c>
      <c r="B95" s="1" t="s">
        <v>1125</v>
      </c>
      <c r="C95" s="1" t="s">
        <v>1126</v>
      </c>
      <c r="D95" s="1" t="s">
        <v>1127</v>
      </c>
      <c r="E95" s="1" t="s">
        <v>1128</v>
      </c>
      <c r="F95" s="1" t="s">
        <v>1128</v>
      </c>
      <c r="G95" s="1" t="s">
        <v>1129</v>
      </c>
      <c r="H95" s="1" t="s">
        <v>1130</v>
      </c>
      <c r="I95" s="1" t="s">
        <v>1131</v>
      </c>
      <c r="J95" s="1" t="s">
        <v>1132</v>
      </c>
      <c r="K95" s="1" t="s">
        <v>1133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1134</v>
      </c>
      <c r="B96" s="1">
        <v>-2.04</v>
      </c>
      <c r="C96" s="1" t="s">
        <v>1135</v>
      </c>
      <c r="D96" s="1" t="s">
        <v>1136</v>
      </c>
      <c r="E96" s="1" t="s">
        <v>1137</v>
      </c>
      <c r="F96" s="1" t="s">
        <v>1138</v>
      </c>
      <c r="G96" s="1" t="s">
        <v>1139</v>
      </c>
      <c r="H96" s="1" t="s">
        <v>1140</v>
      </c>
      <c r="I96" s="1" t="s">
        <v>1141</v>
      </c>
      <c r="J96" s="1" t="s">
        <v>1142</v>
      </c>
      <c r="K96" s="1" t="s">
        <v>1143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1144</v>
      </c>
      <c r="B97" s="1" t="s">
        <v>1145</v>
      </c>
      <c r="C97" s="1" t="s">
        <v>1146</v>
      </c>
      <c r="D97" s="1" t="s">
        <v>906</v>
      </c>
      <c r="E97" s="1" t="s">
        <v>1147</v>
      </c>
      <c r="F97" s="1" t="s">
        <v>1148</v>
      </c>
      <c r="G97" s="1" t="s">
        <v>1149</v>
      </c>
      <c r="H97" s="1" t="s">
        <v>1150</v>
      </c>
      <c r="I97" s="1" t="s">
        <v>209</v>
      </c>
      <c r="J97" s="1" t="s">
        <v>1151</v>
      </c>
      <c r="K97" s="1" t="s">
        <v>1152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1153</v>
      </c>
      <c r="B98" s="1" t="s">
        <v>1154</v>
      </c>
      <c r="C98" s="1" t="s">
        <v>1155</v>
      </c>
      <c r="D98" s="1" t="s">
        <v>1156</v>
      </c>
      <c r="E98" s="1" t="s">
        <v>1157</v>
      </c>
      <c r="F98" s="1" t="s">
        <v>1158</v>
      </c>
      <c r="G98" s="1" t="s">
        <v>1159</v>
      </c>
      <c r="H98" s="1" t="s">
        <v>1160</v>
      </c>
      <c r="I98" s="1" t="s">
        <v>1161</v>
      </c>
      <c r="J98" s="1" t="s">
        <v>1162</v>
      </c>
      <c r="K98" s="1">
        <v>0.0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1163</v>
      </c>
      <c r="B99" s="1" t="s">
        <v>1164</v>
      </c>
      <c r="C99" s="1" t="s">
        <v>1165</v>
      </c>
      <c r="D99" s="1">
        <v>-44.88</v>
      </c>
      <c r="E99" s="1" t="s">
        <v>1166</v>
      </c>
      <c r="F99" s="1" t="s">
        <v>1167</v>
      </c>
      <c r="G99" s="1" t="s">
        <v>1168</v>
      </c>
      <c r="H99" s="1" t="s">
        <v>1169</v>
      </c>
      <c r="I99" s="1" t="s">
        <v>1170</v>
      </c>
      <c r="J99" s="1" t="s">
        <v>1171</v>
      </c>
      <c r="K99" s="1" t="s">
        <v>1172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1173</v>
      </c>
      <c r="B100" s="1" t="s">
        <v>1174</v>
      </c>
      <c r="C100" s="1" t="s">
        <v>1175</v>
      </c>
      <c r="D100" s="1" t="s">
        <v>1176</v>
      </c>
      <c r="E100" s="1" t="s">
        <v>1177</v>
      </c>
      <c r="F100" s="1" t="s">
        <v>1178</v>
      </c>
      <c r="G100" s="1" t="s">
        <v>1179</v>
      </c>
      <c r="H100" s="1" t="s">
        <v>1180</v>
      </c>
      <c r="I100" s="1" t="s">
        <v>1181</v>
      </c>
      <c r="J100" s="1" t="s">
        <v>1182</v>
      </c>
      <c r="K100" s="1" t="s">
        <v>1183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1184</v>
      </c>
      <c r="B101" s="1">
        <v>0.0</v>
      </c>
      <c r="C101" s="1">
        <v>0.0</v>
      </c>
      <c r="D101" s="1">
        <v>0.0</v>
      </c>
      <c r="E101" s="1" t="s">
        <v>1185</v>
      </c>
      <c r="F101" s="1" t="s">
        <v>849</v>
      </c>
      <c r="G101" s="1" t="s">
        <v>1169</v>
      </c>
      <c r="H101" s="1" t="s">
        <v>1186</v>
      </c>
      <c r="I101" s="1" t="s">
        <v>257</v>
      </c>
      <c r="J101" s="1" t="s">
        <v>1187</v>
      </c>
      <c r="K101" s="1" t="s">
        <v>1188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1189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1190</v>
      </c>
      <c r="B103" s="1" t="s">
        <v>1191</v>
      </c>
      <c r="C103" s="1" t="s">
        <v>1192</v>
      </c>
      <c r="D103" s="1" t="s">
        <v>1193</v>
      </c>
      <c r="E103" s="1" t="s">
        <v>1194</v>
      </c>
      <c r="F103" s="1" t="s">
        <v>1195</v>
      </c>
      <c r="G103" s="1" t="s">
        <v>1196</v>
      </c>
      <c r="H103" s="1" t="s">
        <v>1197</v>
      </c>
      <c r="I103" s="1" t="s">
        <v>640</v>
      </c>
      <c r="J103" s="1" t="s">
        <v>1198</v>
      </c>
      <c r="K103" s="1" t="s">
        <v>1199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1200</v>
      </c>
      <c r="B104" s="1" t="s">
        <v>1201</v>
      </c>
      <c r="C104" s="1" t="s">
        <v>575</v>
      </c>
      <c r="D104" s="1" t="s">
        <v>421</v>
      </c>
      <c r="E104" s="1" t="s">
        <v>1202</v>
      </c>
      <c r="F104" s="1" t="s">
        <v>1203</v>
      </c>
      <c r="G104" s="1" t="s">
        <v>1204</v>
      </c>
      <c r="H104" s="1" t="s">
        <v>805</v>
      </c>
      <c r="I104" s="1" t="s">
        <v>1205</v>
      </c>
      <c r="J104" s="1" t="s">
        <v>1206</v>
      </c>
      <c r="K104" s="1" t="s">
        <v>1207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1208</v>
      </c>
      <c r="B105" s="1" t="s">
        <v>1209</v>
      </c>
      <c r="C105" s="1" t="s">
        <v>1210</v>
      </c>
      <c r="D105" s="1" t="s">
        <v>1211</v>
      </c>
      <c r="E105" s="1" t="s">
        <v>1212</v>
      </c>
      <c r="F105" s="1">
        <v>32.64</v>
      </c>
      <c r="G105" s="1" t="s">
        <v>1213</v>
      </c>
      <c r="H105" s="1" t="s">
        <v>1214</v>
      </c>
      <c r="I105" s="1" t="s">
        <v>1215</v>
      </c>
      <c r="J105" s="1" t="s">
        <v>1216</v>
      </c>
      <c r="K105" s="1" t="s">
        <v>1192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1217</v>
      </c>
      <c r="B106" s="1" t="s">
        <v>1218</v>
      </c>
      <c r="C106" s="1" t="s">
        <v>1219</v>
      </c>
      <c r="D106" s="1" t="s">
        <v>1220</v>
      </c>
      <c r="E106" s="1" t="s">
        <v>1221</v>
      </c>
      <c r="F106" s="1" t="s">
        <v>1222</v>
      </c>
      <c r="G106" s="1" t="s">
        <v>1223</v>
      </c>
      <c r="H106" s="1" t="s">
        <v>1224</v>
      </c>
      <c r="I106" s="1" t="s">
        <v>1225</v>
      </c>
      <c r="J106" s="1" t="s">
        <v>1226</v>
      </c>
      <c r="K106" s="1" t="s">
        <v>1227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1228</v>
      </c>
      <c r="B107" s="1" t="s">
        <v>1229</v>
      </c>
      <c r="C107" s="1" t="s">
        <v>1230</v>
      </c>
      <c r="D107" s="1" t="s">
        <v>1231</v>
      </c>
      <c r="E107" s="1" t="s">
        <v>1232</v>
      </c>
      <c r="F107" s="1" t="s">
        <v>1233</v>
      </c>
      <c r="G107" s="1" t="s">
        <v>1234</v>
      </c>
      <c r="H107" s="1" t="s">
        <v>1235</v>
      </c>
      <c r="I107" s="1" t="s">
        <v>1236</v>
      </c>
      <c r="J107" s="1" t="s">
        <v>1237</v>
      </c>
      <c r="K107" s="1" t="s">
        <v>1238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1239</v>
      </c>
      <c r="B108" s="1" t="s">
        <v>1240</v>
      </c>
      <c r="C108" s="1" t="s">
        <v>1241</v>
      </c>
      <c r="D108" s="1" t="s">
        <v>1242</v>
      </c>
      <c r="E108" s="1" t="s">
        <v>1243</v>
      </c>
      <c r="F108" s="1" t="s">
        <v>1244</v>
      </c>
      <c r="G108" s="1" t="s">
        <v>1245</v>
      </c>
      <c r="H108" s="1" t="s">
        <v>579</v>
      </c>
      <c r="I108" s="1" t="s">
        <v>1246</v>
      </c>
      <c r="J108" s="1" t="s">
        <v>1247</v>
      </c>
      <c r="K108" s="1" t="s">
        <v>282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1248</v>
      </c>
      <c r="B109" s="1" t="s">
        <v>1249</v>
      </c>
      <c r="C109" s="1" t="s">
        <v>1250</v>
      </c>
      <c r="D109" s="1" t="s">
        <v>1251</v>
      </c>
      <c r="E109" s="1" t="s">
        <v>1252</v>
      </c>
      <c r="F109" s="1" t="s">
        <v>1253</v>
      </c>
      <c r="G109" s="1" t="s">
        <v>1254</v>
      </c>
      <c r="H109" s="1">
        <v>4.08</v>
      </c>
      <c r="I109" s="1" t="s">
        <v>1255</v>
      </c>
      <c r="J109" s="1" t="s">
        <v>1256</v>
      </c>
      <c r="K109" s="1" t="s">
        <v>284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1257</v>
      </c>
      <c r="B110" s="1" t="s">
        <v>1258</v>
      </c>
      <c r="C110" s="1" t="s">
        <v>570</v>
      </c>
      <c r="D110" s="1" t="s">
        <v>1259</v>
      </c>
      <c r="E110" s="1">
        <v>93.84</v>
      </c>
      <c r="F110" s="1" t="s">
        <v>1260</v>
      </c>
      <c r="G110" s="1" t="s">
        <v>1261</v>
      </c>
      <c r="H110" s="1" t="s">
        <v>1262</v>
      </c>
      <c r="I110" s="1" t="s">
        <v>1263</v>
      </c>
      <c r="J110" s="1" t="s">
        <v>1264</v>
      </c>
      <c r="K110" s="1" t="s">
        <v>1265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1266</v>
      </c>
      <c r="B111" s="1" t="s">
        <v>1267</v>
      </c>
      <c r="C111" s="1" t="s">
        <v>1268</v>
      </c>
      <c r="D111" s="1" t="s">
        <v>1269</v>
      </c>
      <c r="E111" s="1" t="s">
        <v>1270</v>
      </c>
      <c r="F111" s="1" t="s">
        <v>1271</v>
      </c>
      <c r="G111" s="1" t="s">
        <v>1272</v>
      </c>
      <c r="H111" s="1" t="s">
        <v>1273</v>
      </c>
      <c r="I111" s="1" t="s">
        <v>1274</v>
      </c>
      <c r="J111" s="1" t="s">
        <v>1275</v>
      </c>
      <c r="K111" s="1" t="s">
        <v>432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1276</v>
      </c>
      <c r="B112" s="1" t="s">
        <v>1164</v>
      </c>
      <c r="C112" s="1" t="s">
        <v>1277</v>
      </c>
      <c r="D112" s="1" t="s">
        <v>1278</v>
      </c>
      <c r="E112" s="1">
        <v>-15.3</v>
      </c>
      <c r="F112" s="1" t="s">
        <v>1279</v>
      </c>
      <c r="G112" s="1" t="s">
        <v>1280</v>
      </c>
      <c r="H112" s="1" t="s">
        <v>1281</v>
      </c>
      <c r="I112" s="1" t="s">
        <v>1282</v>
      </c>
      <c r="J112" s="1" t="s">
        <v>1283</v>
      </c>
      <c r="K112" s="1" t="s">
        <v>1069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1284</v>
      </c>
      <c r="B113" s="1">
        <v>0.0</v>
      </c>
      <c r="C113" s="1">
        <v>0.0</v>
      </c>
      <c r="D113" s="1" t="s">
        <v>1285</v>
      </c>
      <c r="E113" s="1" t="s">
        <v>1286</v>
      </c>
      <c r="F113" s="1" t="s">
        <v>1005</v>
      </c>
      <c r="G113" s="1" t="s">
        <v>342</v>
      </c>
      <c r="H113" s="1" t="s">
        <v>1252</v>
      </c>
      <c r="I113" s="1" t="s">
        <v>1287</v>
      </c>
      <c r="J113" s="1" t="s">
        <v>1288</v>
      </c>
      <c r="K113" s="1" t="s">
        <v>1289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1290</v>
      </c>
      <c r="B114" s="1" t="s">
        <v>1291</v>
      </c>
      <c r="C114" s="1" t="s">
        <v>1292</v>
      </c>
      <c r="D114" s="1" t="s">
        <v>1293</v>
      </c>
      <c r="E114" s="1" t="s">
        <v>1294</v>
      </c>
      <c r="F114" s="1" t="s">
        <v>1295</v>
      </c>
      <c r="G114" s="1" t="s">
        <v>1296</v>
      </c>
      <c r="H114" s="1" t="s">
        <v>1297</v>
      </c>
      <c r="I114" s="1" t="s">
        <v>1298</v>
      </c>
      <c r="J114" s="1" t="s">
        <v>1299</v>
      </c>
      <c r="K114" s="1" t="s">
        <v>1300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1301</v>
      </c>
      <c r="B115" s="1" t="s">
        <v>1302</v>
      </c>
      <c r="C115" s="1" t="s">
        <v>1038</v>
      </c>
      <c r="D115" s="1" t="s">
        <v>1303</v>
      </c>
      <c r="E115" s="1" t="s">
        <v>1304</v>
      </c>
      <c r="F115" s="1" t="s">
        <v>1305</v>
      </c>
      <c r="G115" s="1" t="s">
        <v>1306</v>
      </c>
      <c r="H115" s="1" t="s">
        <v>1307</v>
      </c>
      <c r="I115" s="1" t="s">
        <v>839</v>
      </c>
      <c r="J115" s="1" t="s">
        <v>1308</v>
      </c>
      <c r="K115" s="1" t="s">
        <v>1309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1310</v>
      </c>
      <c r="B116" s="1" t="s">
        <v>1311</v>
      </c>
      <c r="C116" s="1" t="s">
        <v>813</v>
      </c>
      <c r="D116" s="1" t="s">
        <v>1312</v>
      </c>
      <c r="E116" s="1" t="s">
        <v>1313</v>
      </c>
      <c r="F116" s="1" t="s">
        <v>1314</v>
      </c>
      <c r="G116" s="1" t="s">
        <v>1315</v>
      </c>
      <c r="H116" s="1" t="s">
        <v>1316</v>
      </c>
      <c r="I116" s="1" t="s">
        <v>1317</v>
      </c>
      <c r="J116" s="1" t="s">
        <v>1318</v>
      </c>
      <c r="K116" s="1" t="s">
        <v>1080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1319</v>
      </c>
      <c r="B117" s="1" t="s">
        <v>1320</v>
      </c>
      <c r="C117" s="1" t="s">
        <v>242</v>
      </c>
      <c r="D117" s="1" t="s">
        <v>1321</v>
      </c>
      <c r="E117" s="1" t="s">
        <v>1322</v>
      </c>
      <c r="F117" s="1" t="s">
        <v>1323</v>
      </c>
      <c r="G117" s="1" t="s">
        <v>700</v>
      </c>
      <c r="H117" s="1" t="s">
        <v>1324</v>
      </c>
      <c r="I117" s="1" t="s">
        <v>1325</v>
      </c>
      <c r="J117" s="1" t="s">
        <v>1326</v>
      </c>
      <c r="K117" s="1" t="s">
        <v>1327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1328</v>
      </c>
      <c r="B118" s="1" t="s">
        <v>1329</v>
      </c>
      <c r="C118" s="1" t="s">
        <v>1330</v>
      </c>
      <c r="D118" s="1" t="s">
        <v>1331</v>
      </c>
      <c r="E118" s="1" t="s">
        <v>1332</v>
      </c>
      <c r="F118" s="1" t="s">
        <v>1333</v>
      </c>
      <c r="G118" s="1" t="s">
        <v>1334</v>
      </c>
      <c r="H118" s="1" t="s">
        <v>225</v>
      </c>
      <c r="I118" s="1" t="s">
        <v>1037</v>
      </c>
      <c r="J118" s="1" t="s">
        <v>1335</v>
      </c>
      <c r="K118" s="1">
        <v>0.0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1336</v>
      </c>
      <c r="B119" s="1" t="s">
        <v>1337</v>
      </c>
      <c r="C119" s="1" t="s">
        <v>839</v>
      </c>
      <c r="D119" s="1" t="s">
        <v>1338</v>
      </c>
      <c r="E119" s="1" t="s">
        <v>195</v>
      </c>
      <c r="F119" s="1" t="s">
        <v>1339</v>
      </c>
      <c r="G119" s="1" t="s">
        <v>1340</v>
      </c>
      <c r="H119" s="1" t="s">
        <v>1341</v>
      </c>
      <c r="I119" s="1" t="s">
        <v>1342</v>
      </c>
      <c r="J119" s="1" t="s">
        <v>1343</v>
      </c>
      <c r="K119" s="1" t="s">
        <v>1344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1345</v>
      </c>
      <c r="B120" s="1" t="s">
        <v>1346</v>
      </c>
      <c r="C120" s="1" t="s">
        <v>1347</v>
      </c>
      <c r="D120" s="1" t="s">
        <v>1348</v>
      </c>
      <c r="E120" s="1" t="s">
        <v>409</v>
      </c>
      <c r="F120" s="1" t="s">
        <v>1349</v>
      </c>
      <c r="G120" s="1" t="s">
        <v>1350</v>
      </c>
      <c r="H120" s="1" t="s">
        <v>1351</v>
      </c>
      <c r="I120" s="1" t="s">
        <v>1352</v>
      </c>
      <c r="J120" s="1" t="s">
        <v>1353</v>
      </c>
      <c r="K120" s="1" t="s">
        <v>1354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1355</v>
      </c>
      <c r="B121" s="1" t="s">
        <v>1356</v>
      </c>
      <c r="C121" s="1">
        <v>0.0</v>
      </c>
      <c r="D121" s="1">
        <v>0.0</v>
      </c>
      <c r="E121" s="1">
        <v>0.0</v>
      </c>
      <c r="F121" s="1">
        <v>0.0</v>
      </c>
      <c r="G121" s="1" t="s">
        <v>1333</v>
      </c>
      <c r="H121" s="1" t="s">
        <v>1357</v>
      </c>
      <c r="I121" s="1" t="s">
        <v>1358</v>
      </c>
      <c r="J121" s="1" t="s">
        <v>1359</v>
      </c>
      <c r="K121" s="1" t="s">
        <v>1360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1361</v>
      </c>
      <c r="C1" s="1" t="s">
        <v>1362</v>
      </c>
      <c r="D1" s="1" t="s">
        <v>1363</v>
      </c>
      <c r="E1" s="1" t="s">
        <v>1364</v>
      </c>
      <c r="F1" s="1" t="s">
        <v>1365</v>
      </c>
      <c r="G1" s="1" t="s">
        <v>1366</v>
      </c>
      <c r="H1" s="1" t="s">
        <v>1367</v>
      </c>
      <c r="I1" s="1" t="s">
        <v>1368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1369</v>
      </c>
      <c r="B2" s="1" t="s">
        <v>1370</v>
      </c>
      <c r="C2" s="1" t="s">
        <v>1371</v>
      </c>
      <c r="D2" s="1" t="s">
        <v>1372</v>
      </c>
      <c r="E2" s="1" t="s">
        <v>1373</v>
      </c>
      <c r="F2" s="1" t="s">
        <v>1374</v>
      </c>
      <c r="G2" s="1" t="s">
        <v>1375</v>
      </c>
      <c r="H2" s="1" t="s">
        <v>1375</v>
      </c>
      <c r="I2" s="1" t="s">
        <v>1376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1377</v>
      </c>
      <c r="B3" s="1" t="s">
        <v>1376</v>
      </c>
      <c r="C3" s="1" t="s">
        <v>1378</v>
      </c>
      <c r="D3" s="1" t="s">
        <v>1379</v>
      </c>
      <c r="E3" s="1" t="s">
        <v>1380</v>
      </c>
      <c r="F3" s="1" t="s">
        <v>1381</v>
      </c>
      <c r="G3" s="1" t="s">
        <v>1382</v>
      </c>
      <c r="H3" s="1" t="s">
        <v>1383</v>
      </c>
      <c r="I3" s="1" t="s">
        <v>1376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1384</v>
      </c>
      <c r="B4" s="1" t="s">
        <v>1385</v>
      </c>
      <c r="C4" s="1" t="s">
        <v>1386</v>
      </c>
      <c r="D4" s="1" t="s">
        <v>1387</v>
      </c>
      <c r="E4" s="1" t="s">
        <v>1388</v>
      </c>
      <c r="F4" s="1" t="s">
        <v>1389</v>
      </c>
      <c r="G4" s="1" t="s">
        <v>1390</v>
      </c>
      <c r="H4" s="1" t="s">
        <v>1391</v>
      </c>
      <c r="I4" s="1" t="s">
        <v>1392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1377</v>
      </c>
      <c r="B5" s="1" t="s">
        <v>1376</v>
      </c>
      <c r="C5" s="1" t="s">
        <v>1393</v>
      </c>
      <c r="D5" s="1" t="s">
        <v>1394</v>
      </c>
      <c r="E5" s="1" t="s">
        <v>1395</v>
      </c>
      <c r="F5" s="1" t="s">
        <v>1396</v>
      </c>
      <c r="G5" s="1" t="s">
        <v>1397</v>
      </c>
      <c r="H5" s="1" t="s">
        <v>1398</v>
      </c>
      <c r="I5" s="1" t="s">
        <v>1399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1400</v>
      </c>
      <c r="B6" s="1" t="s">
        <v>1401</v>
      </c>
      <c r="C6" s="1" t="s">
        <v>1402</v>
      </c>
      <c r="D6" s="1" t="s">
        <v>1403</v>
      </c>
      <c r="E6" s="1" t="s">
        <v>1404</v>
      </c>
      <c r="F6" s="1" t="s">
        <v>1405</v>
      </c>
      <c r="G6" s="1" t="s">
        <v>1406</v>
      </c>
      <c r="H6" s="1" t="s">
        <v>1407</v>
      </c>
      <c r="I6" s="1" t="s">
        <v>1401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1408</v>
      </c>
      <c r="B7" s="1" t="s">
        <v>1409</v>
      </c>
      <c r="C7" s="1" t="s">
        <v>1410</v>
      </c>
      <c r="D7" s="1" t="s">
        <v>1411</v>
      </c>
      <c r="E7" s="1" t="s">
        <v>1412</v>
      </c>
      <c r="F7" s="1" t="s">
        <v>1413</v>
      </c>
      <c r="G7" s="1" t="s">
        <v>1414</v>
      </c>
      <c r="H7" s="1" t="s">
        <v>1415</v>
      </c>
      <c r="I7" s="1" t="s">
        <v>1416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1417</v>
      </c>
      <c r="B8" s="1" t="s">
        <v>1376</v>
      </c>
      <c r="C8" s="1" t="s">
        <v>1418</v>
      </c>
      <c r="D8" s="1" t="s">
        <v>1419</v>
      </c>
      <c r="E8" s="1" t="s">
        <v>1420</v>
      </c>
      <c r="F8" s="1" t="s">
        <v>1421</v>
      </c>
      <c r="G8" s="1" t="s">
        <v>1422</v>
      </c>
      <c r="H8" s="1" t="s">
        <v>1423</v>
      </c>
      <c r="I8" s="1" t="s">
        <v>1424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1425</v>
      </c>
      <c r="B9" s="1" t="s">
        <v>1426</v>
      </c>
      <c r="C9" s="1" t="s">
        <v>1427</v>
      </c>
      <c r="D9" s="1" t="s">
        <v>1428</v>
      </c>
      <c r="E9" s="1" t="s">
        <v>1429</v>
      </c>
      <c r="F9" s="1" t="s">
        <v>1430</v>
      </c>
      <c r="G9" s="1" t="s">
        <v>1431</v>
      </c>
      <c r="H9" s="1" t="s">
        <v>1432</v>
      </c>
      <c r="I9" s="1" t="s">
        <v>1433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1434</v>
      </c>
      <c r="B10" s="1" t="s">
        <v>1435</v>
      </c>
      <c r="C10" s="1" t="s">
        <v>1433</v>
      </c>
      <c r="D10" s="1" t="s">
        <v>1436</v>
      </c>
      <c r="E10" s="1" t="s">
        <v>1437</v>
      </c>
      <c r="F10" s="1" t="s">
        <v>1438</v>
      </c>
      <c r="G10" s="1" t="s">
        <v>1439</v>
      </c>
      <c r="H10" s="1" t="s">
        <v>1440</v>
      </c>
      <c r="I10" s="1" t="s">
        <v>1441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1442</v>
      </c>
      <c r="B11" s="1" t="s">
        <v>1376</v>
      </c>
      <c r="C11" s="1" t="s">
        <v>1443</v>
      </c>
      <c r="D11" s="1" t="s">
        <v>1376</v>
      </c>
      <c r="E11" s="1" t="s">
        <v>1376</v>
      </c>
      <c r="F11" s="1" t="s">
        <v>1444</v>
      </c>
      <c r="G11" s="1" t="s">
        <v>1445</v>
      </c>
      <c r="H11" s="1" t="s">
        <v>1446</v>
      </c>
      <c r="I11" s="1" t="s">
        <v>1447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1448</v>
      </c>
      <c r="B12" s="1" t="s">
        <v>1449</v>
      </c>
      <c r="C12" s="1" t="s">
        <v>1450</v>
      </c>
      <c r="D12" s="1" t="s">
        <v>1451</v>
      </c>
      <c r="E12" s="1" t="s">
        <v>1452</v>
      </c>
      <c r="F12" s="1" t="s">
        <v>1407</v>
      </c>
      <c r="G12" s="1" t="s">
        <v>1453</v>
      </c>
      <c r="H12" s="1" t="s">
        <v>1453</v>
      </c>
      <c r="I12" s="1" t="s">
        <v>1454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1455</v>
      </c>
      <c r="B13" s="1" t="s">
        <v>1456</v>
      </c>
      <c r="C13" s="1" t="s">
        <v>1457</v>
      </c>
      <c r="D13" s="1" t="s">
        <v>1458</v>
      </c>
      <c r="E13" s="1" t="s">
        <v>1459</v>
      </c>
      <c r="F13" s="1" t="s">
        <v>1460</v>
      </c>
      <c r="G13" s="1" t="s">
        <v>1461</v>
      </c>
      <c r="H13" s="1" t="s">
        <v>1462</v>
      </c>
      <c r="I13" s="1" t="s">
        <v>1463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1464</v>
      </c>
      <c r="B14" s="1" t="s">
        <v>1465</v>
      </c>
      <c r="C14" s="1" t="s">
        <v>1466</v>
      </c>
      <c r="D14" s="1" t="s">
        <v>1467</v>
      </c>
      <c r="E14" s="1" t="s">
        <v>1468</v>
      </c>
      <c r="F14" s="1" t="s">
        <v>1469</v>
      </c>
      <c r="G14" s="1" t="s">
        <v>1470</v>
      </c>
      <c r="H14" s="1" t="s">
        <v>1471</v>
      </c>
      <c r="I14" s="1" t="s">
        <v>1472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1473</v>
      </c>
      <c r="B15" s="1" t="s">
        <v>1048</v>
      </c>
      <c r="C15" s="1" t="s">
        <v>234</v>
      </c>
      <c r="D15" s="1" t="s">
        <v>235</v>
      </c>
      <c r="E15" s="1" t="s">
        <v>236</v>
      </c>
      <c r="F15" s="1" t="s">
        <v>237</v>
      </c>
      <c r="G15" s="1" t="s">
        <v>1474</v>
      </c>
      <c r="H15" s="1" t="s">
        <v>1475</v>
      </c>
      <c r="I15" s="1" t="s">
        <v>1476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1477</v>
      </c>
      <c r="B16" s="1" t="s">
        <v>1478</v>
      </c>
      <c r="C16" s="1" t="s">
        <v>1479</v>
      </c>
      <c r="D16" s="1" t="s">
        <v>1480</v>
      </c>
      <c r="E16" s="1" t="s">
        <v>1481</v>
      </c>
      <c r="F16" s="1" t="s">
        <v>1482</v>
      </c>
      <c r="G16" s="1" t="s">
        <v>1483</v>
      </c>
      <c r="H16" s="1" t="s">
        <v>1484</v>
      </c>
      <c r="I16" s="1" t="s">
        <v>1485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1486</v>
      </c>
      <c r="B17" s="1" t="s">
        <v>203</v>
      </c>
      <c r="C17" s="1" t="s">
        <v>188</v>
      </c>
      <c r="D17" s="1" t="s">
        <v>204</v>
      </c>
      <c r="E17" s="1" t="s">
        <v>190</v>
      </c>
      <c r="F17" s="1" t="s">
        <v>191</v>
      </c>
      <c r="G17" s="1" t="s">
        <v>1487</v>
      </c>
      <c r="H17" s="1" t="s">
        <v>1488</v>
      </c>
      <c r="I17" s="1" t="s">
        <v>1489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1490</v>
      </c>
      <c r="B18" s="1" t="s">
        <v>1491</v>
      </c>
      <c r="C18" s="1" t="s">
        <v>1492</v>
      </c>
      <c r="D18" s="1" t="s">
        <v>1493</v>
      </c>
      <c r="E18" s="1" t="s">
        <v>1494</v>
      </c>
      <c r="F18" s="1" t="s">
        <v>1495</v>
      </c>
      <c r="G18" s="1" t="s">
        <v>1496</v>
      </c>
      <c r="H18" s="1" t="s">
        <v>1497</v>
      </c>
      <c r="I18" s="1" t="s">
        <v>1498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1499</v>
      </c>
      <c r="B19" s="1" t="s">
        <v>1500</v>
      </c>
      <c r="C19" s="1" t="s">
        <v>1501</v>
      </c>
      <c r="D19" s="1" t="s">
        <v>1502</v>
      </c>
      <c r="E19" s="1" t="s">
        <v>1503</v>
      </c>
      <c r="F19" s="1" t="s">
        <v>1504</v>
      </c>
      <c r="G19" s="1" t="s">
        <v>1505</v>
      </c>
      <c r="H19" s="1" t="s">
        <v>1506</v>
      </c>
      <c r="I19" s="1" t="s">
        <v>1507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1508</v>
      </c>
      <c r="B20" s="1" t="s">
        <v>1376</v>
      </c>
      <c r="C20" s="1" t="s">
        <v>1509</v>
      </c>
      <c r="D20" s="1" t="s">
        <v>1376</v>
      </c>
      <c r="E20" s="1" t="s">
        <v>1376</v>
      </c>
      <c r="F20" s="1" t="s">
        <v>1510</v>
      </c>
      <c r="G20" s="1" t="s">
        <v>1511</v>
      </c>
      <c r="H20" s="1" t="s">
        <v>1512</v>
      </c>
      <c r="I20" s="1" t="s">
        <v>1513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1514</v>
      </c>
      <c r="B21" s="1" t="s">
        <v>1515</v>
      </c>
      <c r="C21" s="1" t="s">
        <v>1516</v>
      </c>
      <c r="D21" s="1" t="s">
        <v>1517</v>
      </c>
      <c r="E21" s="1" t="s">
        <v>1518</v>
      </c>
      <c r="F21" s="1" t="s">
        <v>1519</v>
      </c>
      <c r="G21" s="1" t="s">
        <v>1520</v>
      </c>
      <c r="H21" s="1" t="s">
        <v>1521</v>
      </c>
      <c r="I21" s="1" t="s">
        <v>1522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1523</v>
      </c>
      <c r="B22" s="1" t="s">
        <v>1524</v>
      </c>
      <c r="C22" s="1" t="s">
        <v>1525</v>
      </c>
      <c r="D22" s="1" t="s">
        <v>1526</v>
      </c>
      <c r="E22" s="1" t="s">
        <v>1527</v>
      </c>
      <c r="F22" s="1" t="s">
        <v>1528</v>
      </c>
      <c r="G22" s="1" t="s">
        <v>1529</v>
      </c>
      <c r="H22" s="1" t="s">
        <v>1530</v>
      </c>
      <c r="I22" s="1" t="s">
        <v>1531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1532</v>
      </c>
      <c r="B23" s="1" t="s">
        <v>1533</v>
      </c>
      <c r="C23" s="1" t="s">
        <v>1534</v>
      </c>
      <c r="D23" s="1" t="s">
        <v>1535</v>
      </c>
      <c r="E23" s="1" t="s">
        <v>1536</v>
      </c>
      <c r="F23" s="1" t="s">
        <v>1537</v>
      </c>
      <c r="G23" s="1" t="s">
        <v>1538</v>
      </c>
      <c r="H23" s="1" t="s">
        <v>1539</v>
      </c>
      <c r="I23" s="1" t="s">
        <v>1540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1541</v>
      </c>
      <c r="B24" s="1" t="s">
        <v>1542</v>
      </c>
      <c r="C24" s="1" t="s">
        <v>1543</v>
      </c>
      <c r="D24" s="1" t="s">
        <v>1544</v>
      </c>
      <c r="E24" s="1" t="s">
        <v>1545</v>
      </c>
      <c r="F24" s="1" t="s">
        <v>1546</v>
      </c>
      <c r="G24" s="1" t="s">
        <v>1547</v>
      </c>
      <c r="H24" s="1" t="s">
        <v>1547</v>
      </c>
      <c r="I24" s="1" t="s">
        <v>1547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1548</v>
      </c>
      <c r="B25" s="1" t="s">
        <v>1549</v>
      </c>
      <c r="C25" s="1" t="s">
        <v>1550</v>
      </c>
      <c r="D25" s="1" t="s">
        <v>1551</v>
      </c>
      <c r="E25" s="1" t="s">
        <v>1552</v>
      </c>
      <c r="F25" s="1" t="s">
        <v>1553</v>
      </c>
      <c r="G25" s="1" t="s">
        <v>1554</v>
      </c>
      <c r="H25" s="1" t="s">
        <v>1554</v>
      </c>
      <c r="I25" s="1" t="s">
        <v>1376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1555</v>
      </c>
      <c r="B26" s="1" t="s">
        <v>1556</v>
      </c>
      <c r="C26" s="1" t="s">
        <v>1557</v>
      </c>
      <c r="D26" s="1" t="s">
        <v>1558</v>
      </c>
      <c r="E26" s="1" t="s">
        <v>1559</v>
      </c>
      <c r="F26" s="1" t="s">
        <v>1560</v>
      </c>
      <c r="G26" s="1" t="s">
        <v>1376</v>
      </c>
      <c r="H26" s="1" t="s">
        <v>1376</v>
      </c>
      <c r="I26" s="1" t="s">
        <v>1376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1561</v>
      </c>
      <c r="B2" s="1" t="s">
        <v>1562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1563</v>
      </c>
      <c r="B3" s="1" t="s">
        <v>1564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1565</v>
      </c>
      <c r="B4" s="1" t="s">
        <v>1566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1567</v>
      </c>
      <c r="B5" s="1" t="s">
        <v>1568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1569</v>
      </c>
      <c r="B6" s="1" t="s">
        <v>1570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1571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1572</v>
      </c>
      <c r="B8" s="1" t="s">
        <v>1573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1574</v>
      </c>
      <c r="B9" s="4" t="s">
        <v>1575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1576</v>
      </c>
      <c r="B10" s="1" t="s">
        <v>1577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1578</v>
      </c>
      <c r="B11" s="1" t="s">
        <v>1579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1580</v>
      </c>
      <c r="B12" s="1" t="s">
        <v>1577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1581</v>
      </c>
      <c r="B13" s="1" t="s">
        <v>1582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1583</v>
      </c>
      <c r="B14" s="1" t="s">
        <v>1584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1585</v>
      </c>
      <c r="B15" s="1" t="s">
        <v>1582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1586</v>
      </c>
      <c r="B16" s="1" t="s">
        <v>1587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1588</v>
      </c>
      <c r="B17" s="1">
        <v>111.0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1589</v>
      </c>
      <c r="B18" s="1" t="s">
        <v>1590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1591</v>
      </c>
      <c r="B19" s="1">
        <v>3.0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1592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1593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1594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1595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1596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1597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1598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1599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1600</v>
      </c>
      <c r="B28" s="1">
        <v>11.98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1601</v>
      </c>
      <c r="B29" s="1">
        <v>11.63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1602</v>
      </c>
      <c r="B30" s="1">
        <v>11.61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1603</v>
      </c>
      <c r="B31" s="1">
        <v>13.22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1604</v>
      </c>
      <c r="B32" s="1">
        <v>11.98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1605</v>
      </c>
      <c r="B33" s="1">
        <v>11.63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1606</v>
      </c>
      <c r="B34" s="1">
        <v>11.61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1607</v>
      </c>
      <c r="B35" s="1">
        <v>13.22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1608</v>
      </c>
      <c r="B36" s="1">
        <v>-28.695652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1609</v>
      </c>
      <c r="B37" s="1">
        <v>1556184.0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1610</v>
      </c>
      <c r="B38" s="1">
        <v>1556184.0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1611</v>
      </c>
      <c r="B39" s="1">
        <v>1363631.0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1612</v>
      </c>
      <c r="B40" s="1">
        <v>2265650.0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1613</v>
      </c>
      <c r="B41" s="1">
        <v>2265650.0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1614</v>
      </c>
      <c r="B42" s="1">
        <v>13.15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1615</v>
      </c>
      <c r="B43" s="1">
        <v>13.22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1616</v>
      </c>
      <c r="B44" s="1">
        <v>400.0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1617</v>
      </c>
      <c r="B45" s="1">
        <v>2400.0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1618</v>
      </c>
      <c r="B46" s="1">
        <v>1.723590016E9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1619</v>
      </c>
      <c r="B47" s="1">
        <v>3.55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1620</v>
      </c>
      <c r="B48" s="1">
        <v>18.538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1621</v>
      </c>
      <c r="B49" s="1">
        <v>347.28793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1622</v>
      </c>
      <c r="B50" s="1">
        <v>15.2998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1623</v>
      </c>
      <c r="B51" s="1">
        <v>9.741625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1624</v>
      </c>
      <c r="B52" s="1" t="s">
        <v>1625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1626</v>
      </c>
      <c r="B53" s="1">
        <v>1.5279232E9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1627</v>
      </c>
      <c r="B54" s="1">
        <v>6.6471037E7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1628</v>
      </c>
      <c r="B55" s="1">
        <v>1.30575E8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1629</v>
      </c>
      <c r="B56" s="1">
        <v>1.252047E7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1630</v>
      </c>
      <c r="B57" s="1">
        <v>1.3683865E7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1631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1632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1633</v>
      </c>
      <c r="B60" s="1">
        <v>0.0959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1634</v>
      </c>
      <c r="B61" s="1">
        <v>0.36278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1635</v>
      </c>
      <c r="B62" s="1">
        <v>0.46491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1636</v>
      </c>
      <c r="B63" s="1">
        <v>10.18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1637</v>
      </c>
      <c r="B64" s="1">
        <v>0.1602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1638</v>
      </c>
      <c r="B65" s="1">
        <v>1.30575E8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1639</v>
      </c>
      <c r="B66" s="1">
        <v>0.514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1640</v>
      </c>
      <c r="B67" s="1">
        <v>25.680933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1641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1642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1643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1644</v>
      </c>
      <c r="B71" s="1">
        <v>-8.6005E7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1645</v>
      </c>
      <c r="B72" s="1">
        <v>-0.74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1646</v>
      </c>
      <c r="B73" s="1">
        <v>-0.51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1647</v>
      </c>
      <c r="B74" s="1">
        <v>307.863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1648</v>
      </c>
      <c r="B75" s="1">
        <v>-25.293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1649</v>
      </c>
      <c r="B76" s="1">
        <v>2.0876288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1650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1651</v>
      </c>
      <c r="B78" s="1" t="s">
        <v>1652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1653</v>
      </c>
      <c r="B79" s="1" t="s">
        <v>1654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1655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1656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1657</v>
      </c>
      <c r="B82" s="1" t="s">
        <v>1658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1659</v>
      </c>
      <c r="B83" s="1" t="s">
        <v>1658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1660</v>
      </c>
      <c r="B84" s="1">
        <v>1.6043274E9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1661</v>
      </c>
      <c r="B85" s="1" t="s">
        <v>1662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1663</v>
      </c>
      <c r="B86" s="1" t="s">
        <v>1664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1665</v>
      </c>
      <c r="B87" s="1" t="s">
        <v>1666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1667</v>
      </c>
      <c r="B88" s="1" t="s">
        <v>1668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1669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1670</v>
      </c>
      <c r="B90" s="1">
        <v>13.2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1671</v>
      </c>
      <c r="B91" s="1">
        <v>20.0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1672</v>
      </c>
      <c r="B92" s="1">
        <v>20.0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1673</v>
      </c>
      <c r="B93" s="1">
        <v>20.0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1674</v>
      </c>
      <c r="B94" s="1">
        <v>20.0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1675</v>
      </c>
      <c r="B95" s="1" t="s">
        <v>1676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1677</v>
      </c>
      <c r="B96" s="1">
        <v>1.0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1678</v>
      </c>
      <c r="B97" s="1">
        <v>8.677E7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1679</v>
      </c>
      <c r="B98" s="1">
        <v>0.673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1680</v>
      </c>
      <c r="B99" s="1">
        <v>-6.0408E7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1681</v>
      </c>
      <c r="B100" s="1">
        <v>7.0893E7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1682</v>
      </c>
      <c r="B101" s="1">
        <v>4.275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1683</v>
      </c>
      <c r="B102" s="1">
        <v>5.014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1684</v>
      </c>
      <c r="B103" s="1">
        <v>4963000.0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1685</v>
      </c>
      <c r="B104" s="1">
        <v>108.116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1686</v>
      </c>
      <c r="B105" s="1">
        <v>0.043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1687</v>
      </c>
      <c r="B106" s="1">
        <v>-0.2366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1688</v>
      </c>
      <c r="B107" s="1">
        <v>-1.14922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1689</v>
      </c>
      <c r="B108" s="1">
        <v>-1.713925E7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1690</v>
      </c>
      <c r="B109" s="1">
        <v>-3.6893E7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1691</v>
      </c>
      <c r="B110" s="1">
        <v>0.565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1692</v>
      </c>
      <c r="B111" s="1">
        <v>-1.34052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1693</v>
      </c>
      <c r="B112" s="1">
        <v>-8.61979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1694</v>
      </c>
      <c r="B113" s="1" t="s">
        <v>1625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1695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64</v>
      </c>
      <c r="B3" s="1">
        <v>-3141.6</v>
      </c>
      <c r="C3" s="1">
        <v>4926.6</v>
      </c>
      <c r="D3" s="1">
        <v>2866.2</v>
      </c>
      <c r="E3" s="1">
        <v>2774.4</v>
      </c>
      <c r="F3" s="1">
        <v>3763.8</v>
      </c>
      <c r="G3" s="1">
        <v>1050.6</v>
      </c>
      <c r="H3" s="1">
        <v>3366.0</v>
      </c>
      <c r="I3" s="1">
        <v>4712.4</v>
      </c>
      <c r="J3" s="1">
        <v>-3294.6</v>
      </c>
      <c r="K3" s="1">
        <v>-2437.8</v>
      </c>
      <c r="L3" s="1">
        <f>IF(K3*FORECAST(L2,B3:K3,B2:K2)&gt;0,FORECAST(L2,B3:K3,B2:K2),K3)*$X$1</f>
        <v>-2437.8</v>
      </c>
      <c r="M3" s="1">
        <f>IF(L3*FORECAST(M2,B3:L3,B2:L2)&gt;0,FORECAST(M2,B3:L3,B2:L2),L3)*$X$1</f>
        <v>-1128.861818</v>
      </c>
      <c r="N3" s="1">
        <f>IF(M3*FORECAST(N2,B3:M3,B2:M2)&gt;0,FORECAST(N2,B3:M3,B2:M2),M3)*$X$1</f>
        <v>-1501.069091</v>
      </c>
      <c r="O3" s="1">
        <f>IF(N3*FORECAST(O2,B3:N3,B2:N2)&gt;0,FORECAST(O2,B3:N3,B2:N2),N3)*$X$1</f>
        <v>-1873.276364</v>
      </c>
      <c r="P3" s="1">
        <f>IF(O3*FORECAST(P2,B3:O3,B2:O2)&gt;0,FORECAST(P2,B3:O3,B2:O2),O3)*$X$1</f>
        <v>-2245.483636</v>
      </c>
      <c r="Q3" s="1">
        <f>IF(P3*FORECAST(Q2,B3:P3,B2:P2)&gt;0,FORECAST(Q2,B3:P3,B2:P2),P3)*$X$1</f>
        <v>-2617.690909</v>
      </c>
      <c r="R3" s="1">
        <f>IF(Q3*FORECAST(R2,B3:Q3,B2:Q2)&gt;0,FORECAST(R2,B3:Q3,B2:Q2),Q3)*$X$1</f>
        <v>-2989.898182</v>
      </c>
      <c r="S3" s="5">
        <f>IF(R3*FORECAST(S2,B3:R3,B2:R2)&gt;0,FORECAST(S2,B3:R3,B2:R2),R3)*$X$1</f>
        <v>-3362.105455</v>
      </c>
      <c r="T3" s="5">
        <f>IF(S3*FORECAST(T2,B3:S3,B2:S2)&gt;0,FORECAST(T2,B3:S3,B2:S2),S3)*$X$1</f>
        <v>-3734.312727</v>
      </c>
      <c r="U3" s="5">
        <f>IF(T3*FORECAST(U2,B3:T3,B2:T2)&gt;0,FORECAST(U2,B3:T3,B2:T2),T3)*$X$1</f>
        <v>-4106.52</v>
      </c>
      <c r="V3" s="5">
        <f>IF(U3*FORECAST(V2,B3:U3,B2:U2)&gt;0,FORECAST(V2,B3:U3,B2:U2),U3)*$X$1</f>
        <v>-4478.727273</v>
      </c>
      <c r="W3" s="5">
        <f>IF(V3*FORECAST(W2,B3:V3,B2:V2)&gt;0,FORECAST(W2,B3:V3,B2:V2),V3)*$X$1</f>
        <v>-4850.934545</v>
      </c>
      <c r="X3" s="2"/>
      <c r="Y3" s="2"/>
      <c r="Z3" s="2"/>
    </row>
    <row r="4">
      <c r="A4" s="3" t="s">
        <v>137</v>
      </c>
      <c r="B4" s="1">
        <v>646.6800000000001</v>
      </c>
      <c r="C4" s="1">
        <v>2284.8</v>
      </c>
      <c r="D4" s="1">
        <v>1938.0</v>
      </c>
      <c r="E4" s="1">
        <v>3121.2</v>
      </c>
      <c r="F4" s="1">
        <v>1295.4</v>
      </c>
      <c r="G4" s="1">
        <v>6038.400000000001</v>
      </c>
      <c r="H4" s="1">
        <v>-436.56</v>
      </c>
      <c r="I4" s="1">
        <v>5416.2</v>
      </c>
      <c r="J4" s="1">
        <v>8904.6</v>
      </c>
      <c r="K4" s="1">
        <v>6007.8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1696</v>
      </c>
      <c r="B5" s="1">
        <v>352.0</v>
      </c>
      <c r="C5" s="1">
        <v>341.0</v>
      </c>
      <c r="D5" s="1">
        <v>326.0</v>
      </c>
      <c r="E5" s="1">
        <v>332.0</v>
      </c>
      <c r="F5" s="1">
        <v>336.0</v>
      </c>
      <c r="G5" s="1">
        <v>331.0</v>
      </c>
      <c r="H5" s="1">
        <v>315.0</v>
      </c>
      <c r="I5" s="1">
        <v>309.0</v>
      </c>
      <c r="J5" s="1">
        <v>296.0</v>
      </c>
      <c r="K5" s="1">
        <v>278.0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1697</v>
      </c>
      <c r="L7" s="1">
        <f>IF(W3*FORECAST(W2,B3:W3,B2:W2)&gt;0,FORECAST(W2,B3:W3,B2:W2),V3)*$X$1 * (1+0.02)/(0.0834-0.02)</f>
        <v>-78043.42644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1698</v>
      </c>
      <c r="L8" s="6">
        <f t="array" ref="L8">NPV(0.0834,M3:W3)</f>
        <v>-18930.11276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1699</v>
      </c>
      <c r="L9" s="6">
        <f t="array" ref="L9">NPV(0.0834,M16:W16)</f>
        <v>-32333.98145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1700</v>
      </c>
      <c r="L10" s="6">
        <f>L8 + L9</f>
        <v>-51264.09421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138</v>
      </c>
      <c r="L11" s="1">
        <v>6007.8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1701</v>
      </c>
      <c r="L12" s="6">
        <f>L10 - L11</f>
        <v>-57271.89421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1702</v>
      </c>
      <c r="L13" s="1">
        <v>278.0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-206.014008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-78043.42644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623.22</v>
      </c>
      <c r="C3" s="1">
        <v>1632.0</v>
      </c>
      <c r="D3" s="1">
        <v>1213.8</v>
      </c>
      <c r="E3" s="1">
        <v>2172.6</v>
      </c>
      <c r="F3" s="1">
        <v>1152.6</v>
      </c>
      <c r="G3" s="1">
        <v>2019.6</v>
      </c>
      <c r="H3" s="1">
        <v>1968.6</v>
      </c>
      <c r="I3" s="1">
        <v>3355.8</v>
      </c>
      <c r="J3" s="1">
        <v>1591.2</v>
      </c>
      <c r="K3" s="1">
        <v>1203.6</v>
      </c>
      <c r="L3" s="1">
        <f>IF(K3*FORECAST(L2,B3:K3,B2:K2)&gt;0,FORECAST(L2,B3:K3,B2:K2),K3)*$X$1</f>
        <v>2223.396</v>
      </c>
      <c r="M3" s="1">
        <f>IF(L3*FORECAST(M2,B3:L3,B2:L2)&gt;0,FORECAST(M2,B3:L3,B2:L2),L3)*$X$1</f>
        <v>2319.776727</v>
      </c>
      <c r="N3" s="1">
        <f>IF(M3*FORECAST(N2,B3:M3,B2:M2)&gt;0,FORECAST(N2,B3:M3,B2:M2),M3)*$X$1</f>
        <v>2416.157455</v>
      </c>
      <c r="O3" s="1">
        <f>IF(N3*FORECAST(O2,B3:N3,B2:N2)&gt;0,FORECAST(O2,B3:N3,B2:N2),N3)*$X$1</f>
        <v>2512.538182</v>
      </c>
      <c r="P3" s="1">
        <f>IF(O3*FORECAST(P2,B3:O3,B2:O2)&gt;0,FORECAST(P2,B3:O3,B2:O2),O3)*$X$1</f>
        <v>2608.918909</v>
      </c>
      <c r="Q3" s="1">
        <f>IF(P3*FORECAST(Q2,B3:P3,B2:P2)&gt;0,FORECAST(Q2,B3:P3,B2:P2),P3)*$X$1</f>
        <v>2705.299636</v>
      </c>
      <c r="R3" s="1">
        <f>IF(Q3*FORECAST(R2,B3:Q3,B2:Q2)&gt;0,FORECAST(R2,B3:Q3,B2:Q2),Q3)*$X$1</f>
        <v>2801.680364</v>
      </c>
      <c r="S3" s="5">
        <f>IF(R3*FORECAST(S2,B3:R3,B2:R2)&gt;0,FORECAST(S2,B3:R3,B2:R2),R3)*$X$1</f>
        <v>2898.061091</v>
      </c>
      <c r="T3" s="5">
        <f>IF(S3*FORECAST(T2,B3:S3,B2:S2)&gt;0,FORECAST(T2,B3:S3,B2:S2),S3)*$X$1</f>
        <v>2994.441818</v>
      </c>
      <c r="U3" s="5">
        <f>IF(T3*FORECAST(U2,B3:T3,B2:T2)&gt;0,FORECAST(U2,B3:T3,B2:T2),T3)*$X$1</f>
        <v>3090.822545</v>
      </c>
      <c r="V3" s="5">
        <f>IF(U3*FORECAST(V2,B3:U3,B2:U2)&gt;0,FORECAST(V2,B3:U3,B2:U2),U3)*$X$1</f>
        <v>3187.203273</v>
      </c>
      <c r="W3" s="5">
        <f>IF(V3*FORECAST(W2,B3:V3,B2:V2)&gt;0,FORECAST(W2,B3:V3,B2:V2),V3)*$X$1</f>
        <v>3283.584</v>
      </c>
      <c r="X3" s="2"/>
      <c r="Y3" s="2"/>
      <c r="Z3" s="2"/>
    </row>
    <row r="4">
      <c r="A4" s="3" t="s">
        <v>137</v>
      </c>
      <c r="B4" s="1">
        <v>646.6800000000001</v>
      </c>
      <c r="C4" s="1">
        <v>2284.8</v>
      </c>
      <c r="D4" s="1">
        <v>1938.0</v>
      </c>
      <c r="E4" s="1">
        <v>3121.2</v>
      </c>
      <c r="F4" s="1">
        <v>1295.4</v>
      </c>
      <c r="G4" s="1">
        <v>6038.400000000001</v>
      </c>
      <c r="H4" s="1">
        <v>-436.56</v>
      </c>
      <c r="I4" s="1">
        <v>5416.2</v>
      </c>
      <c r="J4" s="1">
        <v>8904.6</v>
      </c>
      <c r="K4" s="1">
        <v>6007.8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1696</v>
      </c>
      <c r="B5" s="1">
        <v>352.0</v>
      </c>
      <c r="C5" s="1">
        <v>341.0</v>
      </c>
      <c r="D5" s="1">
        <v>326.0</v>
      </c>
      <c r="E5" s="1">
        <v>332.0</v>
      </c>
      <c r="F5" s="1">
        <v>336.0</v>
      </c>
      <c r="G5" s="1">
        <v>331.0</v>
      </c>
      <c r="H5" s="1">
        <v>315.0</v>
      </c>
      <c r="I5" s="1">
        <v>309.0</v>
      </c>
      <c r="J5" s="1">
        <v>296.0</v>
      </c>
      <c r="K5" s="1">
        <v>278.0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1697</v>
      </c>
      <c r="L7" s="1">
        <f>IF(W3*FORECAST(W2,B3:W3,B2:W2)&gt;0,FORECAST(W2,B3:W3,B2:W2),V3)*$X$1 * (1+0.02)/(0.0834-0.02)</f>
        <v>52827.37666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1698</v>
      </c>
      <c r="L8" s="6">
        <f t="array" ref="L8">NPV(0.0834,M3:W3)</f>
        <v>19140.09442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1699</v>
      </c>
      <c r="L9" s="6">
        <f t="array" ref="L9">NPV(0.0834,M16:W16)</f>
        <v>21886.78143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1700</v>
      </c>
      <c r="L10" s="6">
        <f>L8 + L9</f>
        <v>41026.87585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138</v>
      </c>
      <c r="L11" s="1">
        <v>6007.8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1701</v>
      </c>
      <c r="L12" s="6">
        <f>L10 - L11</f>
        <v>35019.07585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1702</v>
      </c>
      <c r="L13" s="1">
        <v>278.0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125.9678987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52827.37666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