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<sst xmlns="http://schemas.openxmlformats.org/spreadsheetml/2006/main" count="1404" uniqueCount="1232">
  <si>
    <t>ticker</t>
  </si>
  <si>
    <t>NMR</t>
  </si>
  <si>
    <t>nombre</t>
  </si>
  <si>
    <t>NOMURA HOLDINGS INC</t>
  </si>
  <si>
    <t>empresa</t>
  </si>
  <si>
    <t>Investment Banking &amp; Brokerage Services</t>
  </si>
  <si>
    <t>Open</t>
  </si>
  <si>
    <t>Target Price</t>
  </si>
  <si>
    <t>Valor no disponible</t>
  </si>
  <si>
    <t>Upside</t>
  </si>
  <si>
    <t>No calculado</t>
  </si>
  <si>
    <t>Country</t>
  </si>
  <si>
    <t>Japan</t>
  </si>
  <si>
    <t>Market Cap</t>
  </si>
  <si>
    <t>Book Value</t>
  </si>
  <si>
    <t>Pe ratio</t>
  </si>
  <si>
    <t>Dividend Ratio</t>
  </si>
  <si>
    <t>Net Debt Growth</t>
  </si>
  <si>
    <t>-100.00%</t>
  </si>
  <si>
    <t>Total Assets Growth</t>
  </si>
  <si>
    <t>Net Property, Plant and Equipment Growth</t>
  </si>
  <si>
    <t>Fiscal Period: March</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</si>
  <si>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</si>
  <si>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</si>
  <si>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</si>
  <si>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</si>
  <si>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</si>
  <si>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</si>
  <si>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</si>
  <si>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</si>
  <si>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Stock-Based Compensation (CF)</t>
  </si>
  <si>
    <t>Provision and Write-off of Bad Debts</t>
  </si>
  <si>
    <t>Change in Trading Asset Securities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</si>
  <si>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</si>
  <si>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</si>
  <si>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</si>
  <si>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</si>
  <si>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</si>
  <si>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</si>
  <si>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</si>
  <si>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</si>
  <si>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</si>
  <si>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</si>
  <si>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</si>
  <si>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</si>
  <si>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</si>
  <si>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</si>
  <si>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</si>
  <si>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</si>
  <si>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</si>
  <si>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</si>
  <si>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</si>
  <si>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</si>
  <si>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</si>
  <si>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</si>
  <si>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</si>
  <si>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</si>
  <si>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</si>
  <si>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</si>
  <si>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</si>
  <si>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</si>
  <si>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</si>
  <si>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</si>
  <si>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</si>
  <si>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</si>
  <si>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</si>
  <si>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</si>
  <si>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</si>
  <si>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</si>
  <si>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</si>
  <si>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</si>
  <si>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</si>
  <si>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</si>
  <si>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</si>
  <si>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</si>
  <si>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</si>
  <si>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</si>
  <si>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</si>
  <si>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</si>
  <si>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</si>
  <si>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</si>
  <si>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</si>
  <si>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</si>
  <si>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</si>
  <si>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</si>
  <si>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</si>
  <si>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</si>
  <si>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</si>
  <si>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</si>
  <si>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</si>
  <si>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</si>
  <si>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</si>
  <si>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</si>
  <si>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</si>
  <si>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</si>
  <si>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</si>
  <si>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</si>
  <si>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</si>
  <si>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</si>
  <si>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</si>
  <si>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</si>
  <si>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</si>
  <si>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</si>
  <si>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</si>
  <si>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</si>
  <si>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</si>
  <si>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</si>
  <si>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748.32</t>
  </si>
  <si>
    <t>790.7</t>
  </si>
  <si>
    <t>810.31</t>
  </si>
  <si>
    <t>794.69</t>
  </si>
  <si>
    <t>873.26</t>
  </si>
  <si>
    <t>879.79</t>
  </si>
  <si>
    <t>965.8</t>
  </si>
  <si>
    <t>Tangible Book Value</t>
  </si>
  <si>
    <t>Tangible Book Value Per Share</t>
  </si>
  <si>
    <t>717.69</t>
  </si>
  <si>
    <t>760.99</t>
  </si>
  <si>
    <t>780.99</t>
  </si>
  <si>
    <t>788.71</t>
  </si>
  <si>
    <t>867.4</t>
  </si>
  <si>
    <t>870.31</t>
  </si>
  <si>
    <t>955.86</t>
  </si>
  <si>
    <t>Total Debt</t>
  </si>
  <si>
    <t>Debt Equivalent of Unfunded Proj. Benefit Obligation</t>
  </si>
  <si>
    <t>Net Debt</t>
  </si>
  <si>
    <t>Equity Method Investments, Total</t>
  </si>
  <si>
    <t>Full Time Employees</t>
  </si>
  <si>
    <t>Assets under Capital Lease - Gross</t>
  </si>
  <si>
    <t>Assets under Capital Lease - Accumulated Depreciation</t>
  </si>
  <si>
    <t>Interest and Dividend Income, Total</t>
  </si>
  <si>
    <t>Interest Expense, Total</t>
  </si>
  <si>
    <t>Net Interest Income</t>
  </si>
  <si>
    <t>Brokerage Commission</t>
  </si>
  <si>
    <t>Trading and Principal Transactions</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</si>
  <si>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</si>
  <si>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</si>
  <si>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</si>
  <si>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</si>
  <si>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</si>
  <si>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</si>
  <si>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</si>
  <si>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</si>
  <si>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</si>
  <si>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</si>
  <si>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</si>
  <si>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Currency Exchange Gains (Loss)</t>
  </si>
  <si>
    <t>EBT, Excl. Unusual Items</t>
  </si>
  <si>
    <t>Restructuring Charges</t>
  </si>
  <si>
    <t>Impairment of Goodwill</t>
  </si>
  <si>
    <t>Gain (Loss) on Sale of Investments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</si>
  <si>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</si>
  <si>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</si>
  <si>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</si>
  <si>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</si>
  <si>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</si>
  <si>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</si>
  <si>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</si>
  <si>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</si>
  <si>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</si>
  <si>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</si>
  <si>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</si>
  <si>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61.66</t>
  </si>
  <si>
    <t>36.53</t>
  </si>
  <si>
    <t>67.29</t>
  </si>
  <si>
    <t>63.13</t>
  </si>
  <si>
    <t>-29.9</t>
  </si>
  <si>
    <t>67.76</t>
  </si>
  <si>
    <t>50.11</t>
  </si>
  <si>
    <t>46.68</t>
  </si>
  <si>
    <t>30.86</t>
  </si>
  <si>
    <t>54.97</t>
  </si>
  <si>
    <t>Basic EPS - Continuing Operations</t>
  </si>
  <si>
    <t>Basic Weighted Average Shares Outstanding</t>
  </si>
  <si>
    <t>Net EPS - Diluted</t>
  </si>
  <si>
    <t>60.03</t>
  </si>
  <si>
    <t>35.52</t>
  </si>
  <si>
    <t>65.65</t>
  </si>
  <si>
    <t>61.88</t>
  </si>
  <si>
    <t>-29.92</t>
  </si>
  <si>
    <t>66.2</t>
  </si>
  <si>
    <t>48.63</t>
  </si>
  <si>
    <t>45.23</t>
  </si>
  <si>
    <t>29.74</t>
  </si>
  <si>
    <t>52.69</t>
  </si>
  <si>
    <t>Diluted EPS - Continuing Operations</t>
  </si>
  <si>
    <t>Diluted Weighted Average Shares Outstanding</t>
  </si>
  <si>
    <t>Normalized Basic EPS</t>
  </si>
  <si>
    <t>59.12</t>
  </si>
  <si>
    <t>28.66</t>
  </si>
  <si>
    <t>55.83</t>
  </si>
  <si>
    <t>56.16</t>
  </si>
  <si>
    <t>8.34</t>
  </si>
  <si>
    <t>48.57</t>
  </si>
  <si>
    <t>62.96</t>
  </si>
  <si>
    <t>31.44</t>
  </si>
  <si>
    <t>52.96</t>
  </si>
  <si>
    <t>Normalized Diluted EPS</t>
  </si>
  <si>
    <t>57.56</t>
  </si>
  <si>
    <t>27.89</t>
  </si>
  <si>
    <t>54.5</t>
  </si>
  <si>
    <t>55.07</t>
  </si>
  <si>
    <t>47.47</t>
  </si>
  <si>
    <t>61.13</t>
  </si>
  <si>
    <t>56.25</t>
  </si>
  <si>
    <t>30.35</t>
  </si>
  <si>
    <t>50.82</t>
  </si>
  <si>
    <t>Dividend Per Share</t>
  </si>
  <si>
    <t>Payout Ratio</t>
  </si>
  <si>
    <t>62.93</t>
  </si>
  <si>
    <t>17.88</t>
  </si>
  <si>
    <t>-47.27</t>
  </si>
  <si>
    <t>26.92</t>
  </si>
  <si>
    <t>49.87</t>
  </si>
  <si>
    <t>49.45</t>
  </si>
  <si>
    <t>61.71</t>
  </si>
  <si>
    <t>36.27</t>
  </si>
  <si>
    <t>American Depositary Receipts Ratio (ADR)</t>
  </si>
  <si>
    <t>Total Revenues (As Reported)</t>
  </si>
  <si>
    <t>Effective Tax Rate - (Ratio)</t>
  </si>
  <si>
    <t>34.83</t>
  </si>
  <si>
    <t>13.68</t>
  </si>
  <si>
    <t>24.85</t>
  </si>
  <si>
    <t>31.65</t>
  </si>
  <si>
    <t>-151.22</t>
  </si>
  <si>
    <t>11.64</t>
  </si>
  <si>
    <t>30.46</t>
  </si>
  <si>
    <t>35.34</t>
  </si>
  <si>
    <t>38.67</t>
  </si>
  <si>
    <t>35.29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</si>
  <si>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</si>
  <si>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</si>
  <si>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</si>
  <si>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</si>
  <si>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</si>
  <si>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</si>
  <si>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</si>
  <si>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</si>
  <si>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</si>
  <si>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</si>
  <si>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Total Stock-Based Compensation</t>
  </si>
  <si>
    <t>Profitability</t>
  </si>
  <si>
    <t>Return on Assets</t>
  </si>
  <si>
    <t>0.53</t>
  </si>
  <si>
    <t>0.34</t>
  </si>
  <si>
    <t>0.58</t>
  </si>
  <si>
    <t>0.54</t>
  </si>
  <si>
    <t>-0.23</t>
  </si>
  <si>
    <t>0.52</t>
  </si>
  <si>
    <t>0.37</t>
  </si>
  <si>
    <t>0.2</t>
  </si>
  <si>
    <t>Return On Equity %</t>
  </si>
  <si>
    <t>8.53</t>
  </si>
  <si>
    <t>5.2</t>
  </si>
  <si>
    <t>8.68</t>
  </si>
  <si>
    <t>7.95</t>
  </si>
  <si>
    <t>-3.46</t>
  </si>
  <si>
    <t>8.11</t>
  </si>
  <si>
    <t>5.85</t>
  </si>
  <si>
    <t>5.12</t>
  </si>
  <si>
    <t>2.96</t>
  </si>
  <si>
    <t>5.31</t>
  </si>
  <si>
    <t>Return on Common Equity</t>
  </si>
  <si>
    <t>8.61</t>
  </si>
  <si>
    <t>4.86</t>
  </si>
  <si>
    <t>8.73</t>
  </si>
  <si>
    <t>7.92</t>
  </si>
  <si>
    <t>-3.73</t>
  </si>
  <si>
    <t>8.21</t>
  </si>
  <si>
    <t>5.73</t>
  </si>
  <si>
    <t>5.1</t>
  </si>
  <si>
    <t>3.06</t>
  </si>
  <si>
    <t>Margin Analysis</t>
  </si>
  <si>
    <t>Gross Profit Margin %</t>
  </si>
  <si>
    <t>21.62</t>
  </si>
  <si>
    <t>77.4</t>
  </si>
  <si>
    <t>80.69</t>
  </si>
  <si>
    <t>81.02</t>
  </si>
  <si>
    <t>77.52</t>
  </si>
  <si>
    <t>78.5</t>
  </si>
  <si>
    <t>79.39</t>
  </si>
  <si>
    <t>78.66</t>
  </si>
  <si>
    <t>75.33</t>
  </si>
  <si>
    <t>77.31</t>
  </si>
  <si>
    <t>SG&amp;A Margin</t>
  </si>
  <si>
    <t>48.46</t>
  </si>
  <si>
    <t>43.04</t>
  </si>
  <si>
    <t>42.35</t>
  </si>
  <si>
    <t>53.04</t>
  </si>
  <si>
    <t>45.1</t>
  </si>
  <si>
    <t>42.15</t>
  </si>
  <si>
    <t>45.32</t>
  </si>
  <si>
    <t>52.18</t>
  </si>
  <si>
    <t>49.07</t>
  </si>
  <si>
    <t>Income From Continuing Operations Margin %</t>
  </si>
  <si>
    <t>14.09</t>
  </si>
  <si>
    <t>10.27</t>
  </si>
  <si>
    <t>17.36</t>
  </si>
  <si>
    <t>14.95</t>
  </si>
  <si>
    <t>-8.53</t>
  </si>
  <si>
    <t>17.06</t>
  </si>
  <si>
    <t>11.38</t>
  </si>
  <si>
    <t>10.8</t>
  </si>
  <si>
    <t>6.88</t>
  </si>
  <si>
    <t>11.35</t>
  </si>
  <si>
    <t>Net Income Margin %</t>
  </si>
  <si>
    <t>14.01</t>
  </si>
  <si>
    <t>9.47</t>
  </si>
  <si>
    <t>17.15</t>
  </si>
  <si>
    <t>14.62</t>
  </si>
  <si>
    <t>-9.05</t>
  </si>
  <si>
    <t>16.88</t>
  </si>
  <si>
    <t>10.87</t>
  </si>
  <si>
    <t>10.54</t>
  </si>
  <si>
    <t>6.96</t>
  </si>
  <si>
    <t>10.62</t>
  </si>
  <si>
    <t>Net Avail. For Common Margin %</t>
  </si>
  <si>
    <t>Normalized Net Income Margin</t>
  </si>
  <si>
    <t>13.44</t>
  </si>
  <si>
    <t>7.43</t>
  </si>
  <si>
    <t>14.23</t>
  </si>
  <si>
    <t>13.01</t>
  </si>
  <si>
    <t>2.53</t>
  </si>
  <si>
    <t>12.1</t>
  </si>
  <si>
    <t>13.66</t>
  </si>
  <si>
    <t>13.1</t>
  </si>
  <si>
    <t>7.09</t>
  </si>
  <si>
    <t>10.23</t>
  </si>
  <si>
    <t>Asset Turnover</t>
  </si>
  <si>
    <t>0.04</t>
  </si>
  <si>
    <t>0.03</t>
  </si>
  <si>
    <t>Short Term Liquidity</t>
  </si>
  <si>
    <t>Current Ratio</t>
  </si>
  <si>
    <t>1.41</t>
  </si>
  <si>
    <t>1.38</t>
  </si>
  <si>
    <t>1.29</t>
  </si>
  <si>
    <t>1.35</t>
  </si>
  <si>
    <t>1.36</t>
  </si>
  <si>
    <t>1.44</t>
  </si>
  <si>
    <t>1.43</t>
  </si>
  <si>
    <t>1.42</t>
  </si>
  <si>
    <t>Quick Ratio</t>
  </si>
  <si>
    <t>1.4</t>
  </si>
  <si>
    <t>1.14</t>
  </si>
  <si>
    <t>1.12</t>
  </si>
  <si>
    <t>1.18</t>
  </si>
  <si>
    <t>1.17</t>
  </si>
  <si>
    <t>1.16</t>
  </si>
  <si>
    <t>1.27</t>
  </si>
  <si>
    <t>1.24</t>
  </si>
  <si>
    <t>1.22</t>
  </si>
  <si>
    <t>Operating Cash Flow to Current Liabilities</t>
  </si>
  <si>
    <t>-0.02</t>
  </si>
  <si>
    <t>-0.01</t>
  </si>
  <si>
    <t>0.02</t>
  </si>
  <si>
    <t>-0.05</t>
  </si>
  <si>
    <t>-0.03</t>
  </si>
  <si>
    <t>0</t>
  </si>
  <si>
    <t>Long Term Solvency</t>
  </si>
  <si>
    <t>Total Debt/Equity</t>
  </si>
  <si>
    <t>888.12</t>
  </si>
  <si>
    <t>964.2</t>
  </si>
  <si>
    <t>974.74</t>
  </si>
  <si>
    <t>913.16</t>
  </si>
  <si>
    <t>980.07</t>
  </si>
  <si>
    <t>949.72</t>
  </si>
  <si>
    <t>898.54</t>
  </si>
  <si>
    <t>921.78</t>
  </si>
  <si>
    <t>Total Debt / Total Capital</t>
  </si>
  <si>
    <t>89.88</t>
  </si>
  <si>
    <t>90.6</t>
  </si>
  <si>
    <t>90.7</t>
  </si>
  <si>
    <t>90.13</t>
  </si>
  <si>
    <t>90.74</t>
  </si>
  <si>
    <t>91.47</t>
  </si>
  <si>
    <t>90.47</t>
  </si>
  <si>
    <t>89.99</t>
  </si>
  <si>
    <t>90.21</t>
  </si>
  <si>
    <t>91.04</t>
  </si>
  <si>
    <t>LT Debt/Equity</t>
  </si>
  <si>
    <t>328.05</t>
  </si>
  <si>
    <t>289.95</t>
  </si>
  <si>
    <t>264.91</t>
  </si>
  <si>
    <t>278.45</t>
  </si>
  <si>
    <t>311.36</t>
  </si>
  <si>
    <t>316.49</t>
  </si>
  <si>
    <t>309.53</t>
  </si>
  <si>
    <t>329.93</t>
  </si>
  <si>
    <t>318.33</t>
  </si>
  <si>
    <t>343.38</t>
  </si>
  <si>
    <t>Long-Term Debt / Total Capital</t>
  </si>
  <si>
    <t>33.2</t>
  </si>
  <si>
    <t>27.25</t>
  </si>
  <si>
    <t>24.65</t>
  </si>
  <si>
    <t>27.48</t>
  </si>
  <si>
    <t>28.83</t>
  </si>
  <si>
    <t>26.99</t>
  </si>
  <si>
    <t>29.49</t>
  </si>
  <si>
    <t>33.04</t>
  </si>
  <si>
    <t>31.15</t>
  </si>
  <si>
    <t>30.77</t>
  </si>
  <si>
    <t>Total Liabilities / Total Assets</t>
  </si>
  <si>
    <t>93.43</t>
  </si>
  <si>
    <t>93.32</t>
  </si>
  <si>
    <t>93.36</t>
  </si>
  <si>
    <t>93.1</t>
  </si>
  <si>
    <t>93.46</t>
  </si>
  <si>
    <t>93.79</t>
  </si>
  <si>
    <t>93.52</t>
  </si>
  <si>
    <t>93.15</t>
  </si>
  <si>
    <t>93.25</t>
  </si>
  <si>
    <t>93.75</t>
  </si>
  <si>
    <t>Tier 1 Capital Ratio %</t>
  </si>
  <si>
    <t>16.1</t>
  </si>
  <si>
    <t>19.2</t>
  </si>
  <si>
    <t>17.63</t>
  </si>
  <si>
    <t>18.28</t>
  </si>
  <si>
    <t>16.4</t>
  </si>
  <si>
    <t>17.8</t>
  </si>
  <si>
    <t>19.6</t>
  </si>
  <si>
    <t>18.49</t>
  </si>
  <si>
    <t>18.27</t>
  </si>
  <si>
    <t>Total Capital Ratio %</t>
  </si>
  <si>
    <t>18.1</t>
  </si>
  <si>
    <t>18.06</t>
  </si>
  <si>
    <t>18.6</t>
  </si>
  <si>
    <t>16.6</t>
  </si>
  <si>
    <t>17.83</t>
  </si>
  <si>
    <t>Growth Over Prior Year</t>
  </si>
  <si>
    <t>Total Revenues, 1 Yr. Growth %</t>
  </si>
  <si>
    <t>3.03</t>
  </si>
  <si>
    <t>-13.05</t>
  </si>
  <si>
    <t>0.61</t>
  </si>
  <si>
    <t>7.36</t>
  </si>
  <si>
    <t>-26.41</t>
  </si>
  <si>
    <t>15.86</t>
  </si>
  <si>
    <t>9.57</t>
  </si>
  <si>
    <t>-3.69</t>
  </si>
  <si>
    <t>-1.79</t>
  </si>
  <si>
    <t>16.95</t>
  </si>
  <si>
    <t>Gross Profit, 1 Yr. Growth %</t>
  </si>
  <si>
    <t>-4.11</t>
  </si>
  <si>
    <t>-15.69</t>
  </si>
  <si>
    <t>4.89</t>
  </si>
  <si>
    <t>7.8</t>
  </si>
  <si>
    <t>-29.68</t>
  </si>
  <si>
    <t>17.33</t>
  </si>
  <si>
    <t>10.81</t>
  </si>
  <si>
    <t>-4.57</t>
  </si>
  <si>
    <t>-5.96</t>
  </si>
  <si>
    <t>19.94</t>
  </si>
  <si>
    <t>Earnings From Cont. Operations, 1 Yr. Growth %</t>
  </si>
  <si>
    <t>4.4</t>
  </si>
  <si>
    <t>-36.91</t>
  </si>
  <si>
    <t>70.15</t>
  </si>
  <si>
    <t>-7.53</t>
  </si>
  <si>
    <t>-142.23</t>
  </si>
  <si>
    <t>-331.62</t>
  </si>
  <si>
    <t>-26.88</t>
  </si>
  <si>
    <t>-8.64</t>
  </si>
  <si>
    <t>-37.44</t>
  </si>
  <si>
    <t>93.31</t>
  </si>
  <si>
    <t>Net Income, 1 Yr. Growth %</t>
  </si>
  <si>
    <t>5.24</t>
  </si>
  <si>
    <t>-41.48</t>
  </si>
  <si>
    <t>82.15</t>
  </si>
  <si>
    <t>-8.46</t>
  </si>
  <si>
    <t>-145.79</t>
  </si>
  <si>
    <t>-316.04</t>
  </si>
  <si>
    <t>-29.44</t>
  </si>
  <si>
    <t>-6.61</t>
  </si>
  <si>
    <t>-35.11</t>
  </si>
  <si>
    <t>78.76</t>
  </si>
  <si>
    <t>Normalized Net Income, 1 Yr. Growth %</t>
  </si>
  <si>
    <t>-3.42</t>
  </si>
  <si>
    <t>-52.55</t>
  </si>
  <si>
    <t>92.61</t>
  </si>
  <si>
    <t>-1.84</t>
  </si>
  <si>
    <t>454.88</t>
  </si>
  <si>
    <t>23.69</t>
  </si>
  <si>
    <t>-7.64</t>
  </si>
  <si>
    <t>-46.8</t>
  </si>
  <si>
    <t>69.04</t>
  </si>
  <si>
    <t>Diluted EPS Before Extra, 1 Yr. Growth %</t>
  </si>
  <si>
    <t>7.54</t>
  </si>
  <si>
    <t>-40.83</t>
  </si>
  <si>
    <t>84.84</t>
  </si>
  <si>
    <t>-5.75</t>
  </si>
  <si>
    <t>-148.36</t>
  </si>
  <si>
    <t>-321.23</t>
  </si>
  <si>
    <t>-26.53</t>
  </si>
  <si>
    <t>-34.25</t>
  </si>
  <si>
    <t>77.21</t>
  </si>
  <si>
    <t>Common Equity, 1 Yr. Growth %</t>
  </si>
  <si>
    <t>7.72</t>
  </si>
  <si>
    <t>-0.28</t>
  </si>
  <si>
    <t>3.32</t>
  </si>
  <si>
    <t>-1.46</t>
  </si>
  <si>
    <t>-4.3</t>
  </si>
  <si>
    <t>0.85</t>
  </si>
  <si>
    <t>1.56</t>
  </si>
  <si>
    <t>8.15</t>
  </si>
  <si>
    <t>8.03</t>
  </si>
  <si>
    <t>6.4</t>
  </si>
  <si>
    <t>Total Assets, 1 Yr. Growth %</t>
  </si>
  <si>
    <t>-3.99</t>
  </si>
  <si>
    <t>-1.66</t>
  </si>
  <si>
    <t>4.29</t>
  </si>
  <si>
    <t>-5.28</t>
  </si>
  <si>
    <t>1.55</t>
  </si>
  <si>
    <t>7.4</t>
  </si>
  <si>
    <t>-3.37</t>
  </si>
  <si>
    <t>2.11</t>
  </si>
  <si>
    <t>10.04</t>
  </si>
  <si>
    <t>15.44</t>
  </si>
  <si>
    <t>Tangible Book Value, 1 Yr. Growth %</t>
  </si>
  <si>
    <t>12.89</t>
  </si>
  <si>
    <t>0.21</t>
  </si>
  <si>
    <t>3.68</t>
  </si>
  <si>
    <t>-1.31</t>
  </si>
  <si>
    <t>0.93</t>
  </si>
  <si>
    <t>1.15</t>
  </si>
  <si>
    <t>8.2</t>
  </si>
  <si>
    <t>7.9</t>
  </si>
  <si>
    <t>6.41</t>
  </si>
  <si>
    <t>Cash From Operations, 1 Yr. Growth %</t>
  </si>
  <si>
    <t>5.38</t>
  </si>
  <si>
    <t>-134.15</t>
  </si>
  <si>
    <t>-18.96</t>
  </si>
  <si>
    <t>-95.59</t>
  </si>
  <si>
    <t>-305.58</t>
  </si>
  <si>
    <t>-28.78</t>
  </si>
  <si>
    <t>-119.09</t>
  </si>
  <si>
    <t>Capital Expenditures, 1 Yr. Growth %</t>
  </si>
  <si>
    <t>55.02</t>
  </si>
  <si>
    <t>-3.65</t>
  </si>
  <si>
    <t>-8.86</t>
  </si>
  <si>
    <t>11.9</t>
  </si>
  <si>
    <t>-35.21</t>
  </si>
  <si>
    <t>-42.02</t>
  </si>
  <si>
    <t>-7.13</t>
  </si>
  <si>
    <t>53.74</t>
  </si>
  <si>
    <t>-14.83</t>
  </si>
  <si>
    <t>Dividend Per Share, 1 Yr. Growth %</t>
  </si>
  <si>
    <t>11.76</t>
  </si>
  <si>
    <t>-31.58</t>
  </si>
  <si>
    <t>53.85</t>
  </si>
  <si>
    <t>233.33</t>
  </si>
  <si>
    <t>-37.14</t>
  </si>
  <si>
    <t>-22.73</t>
  </si>
  <si>
    <t>Compound Annual Growth Rate Over Two Years</t>
  </si>
  <si>
    <t>Total Revenues, 2 Yr. CAGR %</t>
  </si>
  <si>
    <t>-5.95</t>
  </si>
  <si>
    <t>-5.92</t>
  </si>
  <si>
    <t>-6.47</t>
  </si>
  <si>
    <t>3.93</t>
  </si>
  <si>
    <t>-10.88</t>
  </si>
  <si>
    <t>-7.66</t>
  </si>
  <si>
    <t>12.67</t>
  </si>
  <si>
    <t>2.73</t>
  </si>
  <si>
    <t>-2.75</t>
  </si>
  <si>
    <t>7.02</t>
  </si>
  <si>
    <t>Gross Profit, 2 Yr. CAGR %</t>
  </si>
  <si>
    <t>20.77</t>
  </si>
  <si>
    <t>-7.82</t>
  </si>
  <si>
    <t>6.33</t>
  </si>
  <si>
    <t>-12.65</t>
  </si>
  <si>
    <t>-9.16</t>
  </si>
  <si>
    <t>14.02</t>
  </si>
  <si>
    <t>2.83</t>
  </si>
  <si>
    <t>-5.27</t>
  </si>
  <si>
    <t>6.02</t>
  </si>
  <si>
    <t>Earnings From Cont. Operations, 2 Yr. CAGR %</t>
  </si>
  <si>
    <t>46.22</t>
  </si>
  <si>
    <t>-18.84</t>
  </si>
  <si>
    <t>3.6</t>
  </si>
  <si>
    <t>25.43</t>
  </si>
  <si>
    <t>-37.51</t>
  </si>
  <si>
    <t>-1.1</t>
  </si>
  <si>
    <t>30.14</t>
  </si>
  <si>
    <t>-18.27</t>
  </si>
  <si>
    <t>-24.4</t>
  </si>
  <si>
    <t>9.97</t>
  </si>
  <si>
    <t>Net Income, 2 Yr. CAGR %</t>
  </si>
  <si>
    <t>44.78</t>
  </si>
  <si>
    <t>-21.52</t>
  </si>
  <si>
    <t>3.25</t>
  </si>
  <si>
    <t>29.13</t>
  </si>
  <si>
    <t>-35.26</t>
  </si>
  <si>
    <t>-0.54</t>
  </si>
  <si>
    <t>23.47</t>
  </si>
  <si>
    <t>-18.82</t>
  </si>
  <si>
    <t>-22.16</t>
  </si>
  <si>
    <t>7.7</t>
  </si>
  <si>
    <t>Normalized Net Income, 2 Yr. CAGR %</t>
  </si>
  <si>
    <t>19.82</t>
  </si>
  <si>
    <t>-32.11</t>
  </si>
  <si>
    <t>-3.96</t>
  </si>
  <si>
    <t>37.5</t>
  </si>
  <si>
    <t>-62.45</t>
  </si>
  <si>
    <t>-11.85</t>
  </si>
  <si>
    <t>190.31</t>
  </si>
  <si>
    <t>7.84</t>
  </si>
  <si>
    <t>-5.17</t>
  </si>
  <si>
    <t>Diluted EPS Before Extra, 2 Yr. CAGR %</t>
  </si>
  <si>
    <t>45.42</t>
  </si>
  <si>
    <t>-20.23</t>
  </si>
  <si>
    <t>4.58</t>
  </si>
  <si>
    <t>31.99</t>
  </si>
  <si>
    <t>-32.49</t>
  </si>
  <si>
    <t>3.43</t>
  </si>
  <si>
    <t>27.49</t>
  </si>
  <si>
    <t>-17.34</t>
  </si>
  <si>
    <t>-21.81</t>
  </si>
  <si>
    <t>7.94</t>
  </si>
  <si>
    <t>Common Equity, 2 Yr. CAGR %</t>
  </si>
  <si>
    <t>8.64</t>
  </si>
  <si>
    <t>3.64</t>
  </si>
  <si>
    <t>1.51</t>
  </si>
  <si>
    <t>0.9</t>
  </si>
  <si>
    <t>-2.89</t>
  </si>
  <si>
    <t>-1.76</t>
  </si>
  <si>
    <t>1.21</t>
  </si>
  <si>
    <t>4.81</t>
  </si>
  <si>
    <t>8.09</t>
  </si>
  <si>
    <t>7.21</t>
  </si>
  <si>
    <t>Total Assets, 2 Yr. CAGR %</t>
  </si>
  <si>
    <t>4.94</t>
  </si>
  <si>
    <t>-2.83</t>
  </si>
  <si>
    <t>-0.61</t>
  </si>
  <si>
    <t>-2.22</t>
  </si>
  <si>
    <t>4.43</t>
  </si>
  <si>
    <t>1.87</t>
  </si>
  <si>
    <t>-0.67</t>
  </si>
  <si>
    <t>12.71</t>
  </si>
  <si>
    <t>Tangible Book Value, 2 Yr. CAGR %</t>
  </si>
  <si>
    <t>11.48</t>
  </si>
  <si>
    <t>3.91</t>
  </si>
  <si>
    <t>1.93</t>
  </si>
  <si>
    <t>-1.38</t>
  </si>
  <si>
    <t>-0.27</t>
  </si>
  <si>
    <t>1.04</t>
  </si>
  <si>
    <t>4.62</t>
  </si>
  <si>
    <t>8.05</t>
  </si>
  <si>
    <t>7.15</t>
  </si>
  <si>
    <t>Cash From Operations, 2 Yr. CAGR %</t>
  </si>
  <si>
    <t>64.54</t>
  </si>
  <si>
    <t>311.61</t>
  </si>
  <si>
    <t>-40.01</t>
  </si>
  <si>
    <t>-47.39</t>
  </si>
  <si>
    <t>-81.09</t>
  </si>
  <si>
    <t>35.77</t>
  </si>
  <si>
    <t>826.55</t>
  </si>
  <si>
    <t>-60.79</t>
  </si>
  <si>
    <t>Capital Expenditures, 2 Yr. CAGR %</t>
  </si>
  <si>
    <t>23.09</t>
  </si>
  <si>
    <t>22.22</t>
  </si>
  <si>
    <t>-6.29</t>
  </si>
  <si>
    <t>0.99</t>
  </si>
  <si>
    <t>-14.85</t>
  </si>
  <si>
    <t>-38.71</t>
  </si>
  <si>
    <t>-26.62</t>
  </si>
  <si>
    <t>19.49</t>
  </si>
  <si>
    <t>14.43</t>
  </si>
  <si>
    <t>Dividend Per Share, 2 Yr. CAGR %</t>
  </si>
  <si>
    <t>54.11</t>
  </si>
  <si>
    <t>-12.55</t>
  </si>
  <si>
    <t>2.6</t>
  </si>
  <si>
    <t>24.03</t>
  </si>
  <si>
    <t>-45.23</t>
  </si>
  <si>
    <t>141.52</t>
  </si>
  <si>
    <t>4.88</t>
  </si>
  <si>
    <t>-30.31</t>
  </si>
  <si>
    <t>2.25</t>
  </si>
  <si>
    <t>Compound Annual Growth Rate Over Three Years</t>
  </si>
  <si>
    <t>Total Revenues, 3 Yr. CAGR %</t>
  </si>
  <si>
    <t>2.47</t>
  </si>
  <si>
    <t>-8.55</t>
  </si>
  <si>
    <t>-3.79</t>
  </si>
  <si>
    <t>-2.07</t>
  </si>
  <si>
    <t>-7.2</t>
  </si>
  <si>
    <t>-2.73</t>
  </si>
  <si>
    <t>-2.24</t>
  </si>
  <si>
    <t>6.93</t>
  </si>
  <si>
    <t>1.2</t>
  </si>
  <si>
    <t>3.5</t>
  </si>
  <si>
    <t>Gross Profit, 3 Yr. CAGR %</t>
  </si>
  <si>
    <t>-34.26</t>
  </si>
  <si>
    <t>-11.38</t>
  </si>
  <si>
    <t>-3.77</t>
  </si>
  <si>
    <t>-1.58</t>
  </si>
  <si>
    <t>-7.16</t>
  </si>
  <si>
    <t>-3.62</t>
  </si>
  <si>
    <t>-2.94</t>
  </si>
  <si>
    <t>7.46</t>
  </si>
  <si>
    <t>-0.18</t>
  </si>
  <si>
    <t>2.59</t>
  </si>
  <si>
    <t>Earnings From Cont. Operations, 3 Yr. CAGR %</t>
  </si>
  <si>
    <t>105.46</t>
  </si>
  <si>
    <t>10.49</t>
  </si>
  <si>
    <t>3.87</t>
  </si>
  <si>
    <t>-0.25</t>
  </si>
  <si>
    <t>-12.74</t>
  </si>
  <si>
    <t>-3.3</t>
  </si>
  <si>
    <t>-10.57</t>
  </si>
  <si>
    <t>15.66</t>
  </si>
  <si>
    <t>-25.24</t>
  </si>
  <si>
    <t>3.38</t>
  </si>
  <si>
    <t>Net Income, 3 Yr. CAGR %</t>
  </si>
  <si>
    <t>168.73</t>
  </si>
  <si>
    <t>7.05</t>
  </si>
  <si>
    <t>-0.81</t>
  </si>
  <si>
    <t>-8.6</t>
  </si>
  <si>
    <t>-3.25</t>
  </si>
  <si>
    <t>-11.29</t>
  </si>
  <si>
    <t>12.5</t>
  </si>
  <si>
    <t>-24.66</t>
  </si>
  <si>
    <t>2.7</t>
  </si>
  <si>
    <t>Normalized Net Income, 3 Yr. CAGR %</t>
  </si>
  <si>
    <t>158.45</t>
  </si>
  <si>
    <t>-10.97</t>
  </si>
  <si>
    <t>-3.89</t>
  </si>
  <si>
    <t>-3.26</t>
  </si>
  <si>
    <t>-35.24</t>
  </si>
  <si>
    <t>-7.85</t>
  </si>
  <si>
    <t>98.19</t>
  </si>
  <si>
    <t>-14.79</t>
  </si>
  <si>
    <t>Diluted EPS Before Extra, 3 Yr. CAGR %</t>
  </si>
  <si>
    <t>167.35</t>
  </si>
  <si>
    <t>7.77</t>
  </si>
  <si>
    <t>5.56</t>
  </si>
  <si>
    <t>1.02</t>
  </si>
  <si>
    <t>-5.55</t>
  </si>
  <si>
    <t>0.28</t>
  </si>
  <si>
    <t>-7.71</t>
  </si>
  <si>
    <t>14.76</t>
  </si>
  <si>
    <t>-23.41</t>
  </si>
  <si>
    <t>2.71</t>
  </si>
  <si>
    <t>Common Equity, 3 Yr. CAGR %</t>
  </si>
  <si>
    <t>8.72</t>
  </si>
  <si>
    <t>5.58</t>
  </si>
  <si>
    <t>3.54</t>
  </si>
  <si>
    <t>0.51</t>
  </si>
  <si>
    <t>-0.86</t>
  </si>
  <si>
    <t>-0.66</t>
  </si>
  <si>
    <t>3.47</t>
  </si>
  <si>
    <t>5.87</t>
  </si>
  <si>
    <t>7.52</t>
  </si>
  <si>
    <t>Total Assets, 3 Yr. CAGR %</t>
  </si>
  <si>
    <t>5.39</t>
  </si>
  <si>
    <t>2.69</t>
  </si>
  <si>
    <t>-0.51</t>
  </si>
  <si>
    <t>-0.96</t>
  </si>
  <si>
    <t>-0.1</t>
  </si>
  <si>
    <t>0.88</t>
  </si>
  <si>
    <t>1.76</t>
  </si>
  <si>
    <t>1.95</t>
  </si>
  <si>
    <t>2.78</t>
  </si>
  <si>
    <t>9.06</t>
  </si>
  <si>
    <t>Tangible Book Value, 3 Yr. CAGR %</t>
  </si>
  <si>
    <t>11.62</t>
  </si>
  <si>
    <t>5.93</t>
  </si>
  <si>
    <t>3.83</t>
  </si>
  <si>
    <t>0.84</t>
  </si>
  <si>
    <t>-0.62</t>
  </si>
  <si>
    <t>3.37</t>
  </si>
  <si>
    <t>5.7</t>
  </si>
  <si>
    <t>7.5</t>
  </si>
  <si>
    <t>Cash From Operations, 3 Yr. CAGR %</t>
  </si>
  <si>
    <t>31.11</t>
  </si>
  <si>
    <t>41.83</t>
  </si>
  <si>
    <t>79.53</t>
  </si>
  <si>
    <t>-33.68</t>
  </si>
  <si>
    <t>-76.97</t>
  </si>
  <si>
    <t>14.31</t>
  </si>
  <si>
    <t>55.91</t>
  </si>
  <si>
    <t>293.95</t>
  </si>
  <si>
    <t>-41.6</t>
  </si>
  <si>
    <t>Capital Expenditures, 3 Yr. CAGR %</t>
  </si>
  <si>
    <t>6.09</t>
  </si>
  <si>
    <t>10.83</t>
  </si>
  <si>
    <t>-0.58</t>
  </si>
  <si>
    <t>-12.9</t>
  </si>
  <si>
    <t>-25.09</t>
  </si>
  <si>
    <t>-29.6</t>
  </si>
  <si>
    <t>-6.1</t>
  </si>
  <si>
    <t>6.74</t>
  </si>
  <si>
    <t>Dividend Per Share, 3 Yr. CAGR %</t>
  </si>
  <si>
    <t>46.85</t>
  </si>
  <si>
    <t>17.57</t>
  </si>
  <si>
    <t>5.57</t>
  </si>
  <si>
    <t>1.72</t>
  </si>
  <si>
    <t>-22.72</t>
  </si>
  <si>
    <t>20.51</t>
  </si>
  <si>
    <t>54.2</t>
  </si>
  <si>
    <t>-13.06</t>
  </si>
  <si>
    <t>Compound Annual Growth Rate Over Five Years</t>
  </si>
  <si>
    <t>Total Revenues, 5 Yr. CAGR %</t>
  </si>
  <si>
    <t>4.2</t>
  </si>
  <si>
    <t>-1.29</t>
  </si>
  <si>
    <t>-3.75</t>
  </si>
  <si>
    <t>-6.69</t>
  </si>
  <si>
    <t>-4.24</t>
  </si>
  <si>
    <t>0.29</t>
  </si>
  <si>
    <t>-2.44</t>
  </si>
  <si>
    <t>7.08</t>
  </si>
  <si>
    <t>Gross Profit, 5 Yr. CAGR %</t>
  </si>
  <si>
    <t>-15.36</t>
  </si>
  <si>
    <t>4.67</t>
  </si>
  <si>
    <t>-1.57</t>
  </si>
  <si>
    <t>-4.68</t>
  </si>
  <si>
    <t>-7.42</t>
  </si>
  <si>
    <t>-4.56</t>
  </si>
  <si>
    <t>0.8</t>
  </si>
  <si>
    <t>-1.09</t>
  </si>
  <si>
    <t>-3.88</t>
  </si>
  <si>
    <t>Earnings From Cont. Operations, 5 Yr. CAGR %</t>
  </si>
  <si>
    <t>27.12</t>
  </si>
  <si>
    <t>34.89</t>
  </si>
  <si>
    <t>56.24</t>
  </si>
  <si>
    <t>16.24</t>
  </si>
  <si>
    <t>-15.24</t>
  </si>
  <si>
    <t>-0.59</t>
  </si>
  <si>
    <t>2.39</t>
  </si>
  <si>
    <t>-9.59</t>
  </si>
  <si>
    <t>-16.38</t>
  </si>
  <si>
    <t>13.35</t>
  </si>
  <si>
    <t>Net Income, 5 Yr. CAGR %</t>
  </si>
  <si>
    <t>27.09</t>
  </si>
  <si>
    <t>35.63</t>
  </si>
  <si>
    <t>83.29</t>
  </si>
  <si>
    <t>15.39</t>
  </si>
  <si>
    <t>-14.01</t>
  </si>
  <si>
    <t>-0.7</t>
  </si>
  <si>
    <t>3.08</t>
  </si>
  <si>
    <t>-9.81</t>
  </si>
  <si>
    <t>-15.81</t>
  </si>
  <si>
    <t>10.55</t>
  </si>
  <si>
    <t>Normalized Net Income, 5 Yr. CAGR %</t>
  </si>
  <si>
    <t>27.61</t>
  </si>
  <si>
    <t>13.02</t>
  </si>
  <si>
    <t>73.94</t>
  </si>
  <si>
    <t>5.94</t>
  </si>
  <si>
    <t>-34.01</t>
  </si>
  <si>
    <t>-6.32</t>
  </si>
  <si>
    <t>13.26</t>
  </si>
  <si>
    <t>-13.93</t>
  </si>
  <si>
    <t>47.58</t>
  </si>
  <si>
    <t>Diluted EPS Before Extra, 5 Yr. CAGR %</t>
  </si>
  <si>
    <t>22.69</t>
  </si>
  <si>
    <t>35.2</t>
  </si>
  <si>
    <t>83.66</t>
  </si>
  <si>
    <t>16.87</t>
  </si>
  <si>
    <t>-11.72</t>
  </si>
  <si>
    <t>1.98</t>
  </si>
  <si>
    <t>6.49</t>
  </si>
  <si>
    <t>-7.18</t>
  </si>
  <si>
    <t>-13.63</t>
  </si>
  <si>
    <t>11.98</t>
  </si>
  <si>
    <t>Common Equity, 5 Yr. CAGR %</t>
  </si>
  <si>
    <t>4.95</t>
  </si>
  <si>
    <t>5.33</t>
  </si>
  <si>
    <t>5.77</t>
  </si>
  <si>
    <t>0.92</t>
  </si>
  <si>
    <t>-0.4</t>
  </si>
  <si>
    <t>-0.04</t>
  </si>
  <si>
    <t>2.75</t>
  </si>
  <si>
    <t>Total Assets, 5 Yr. CAGR %</t>
  </si>
  <si>
    <t>2.29</t>
  </si>
  <si>
    <t>3.72</t>
  </si>
  <si>
    <t>-1.2</t>
  </si>
  <si>
    <t>0.68</t>
  </si>
  <si>
    <t>0.26</t>
  </si>
  <si>
    <t>3.44</t>
  </si>
  <si>
    <t>6.12</t>
  </si>
  <si>
    <t>Tangible Book Value, 5 Yr. CAGR %</t>
  </si>
  <si>
    <t>6.32</t>
  </si>
  <si>
    <t>5.67</t>
  </si>
  <si>
    <t>6.64</t>
  </si>
  <si>
    <t>3.99</t>
  </si>
  <si>
    <t>1.71</t>
  </si>
  <si>
    <t>0.39</t>
  </si>
  <si>
    <t>3.27</t>
  </si>
  <si>
    <t>4.87</t>
  </si>
  <si>
    <t>Cash From Operations, 5 Yr. CAGR %</t>
  </si>
  <si>
    <t>39.42</t>
  </si>
  <si>
    <t>35.02</t>
  </si>
  <si>
    <t>-4.1</t>
  </si>
  <si>
    <t>-4.62</t>
  </si>
  <si>
    <t>-27.02</t>
  </si>
  <si>
    <t>-11.67</t>
  </si>
  <si>
    <t>0.96</t>
  </si>
  <si>
    <t>16.94</t>
  </si>
  <si>
    <t>-18.15</t>
  </si>
  <si>
    <t>Capital Expenditures, 5 Yr. CAGR %</t>
  </si>
  <si>
    <t>11.75</t>
  </si>
  <si>
    <t>0.95</t>
  </si>
  <si>
    <t>8.28</t>
  </si>
  <si>
    <t>-0.26</t>
  </si>
  <si>
    <t>-18.07</t>
  </si>
  <si>
    <t>-18.67</t>
  </si>
  <si>
    <t>-9.7</t>
  </si>
  <si>
    <t>-14.5</t>
  </si>
  <si>
    <t>Dividend Per Share, 5 Yr. CAGR %</t>
  </si>
  <si>
    <t>18.89</t>
  </si>
  <si>
    <t>10.2</t>
  </si>
  <si>
    <t>27.23</t>
  </si>
  <si>
    <t>20.11</t>
  </si>
  <si>
    <t>-18.8</t>
  </si>
  <si>
    <t>1.03</t>
  </si>
  <si>
    <t>21.91</t>
  </si>
  <si>
    <t>1.92</t>
  </si>
  <si>
    <t>-3.2</t>
  </si>
  <si>
    <t>30.83</t>
  </si>
  <si>
    <t>2020</t>
  </si>
  <si>
    <t>2021</t>
  </si>
  <si>
    <t>2022</t>
  </si>
  <si>
    <t>2023</t>
  </si>
  <si>
    <t>2024</t>
  </si>
  <si>
    <t>2025</t>
  </si>
  <si>
    <t>2026</t>
  </si>
  <si>
    <t>2027</t>
  </si>
  <si>
    <t>Capitalization
                                    1</t>
  </si>
  <si>
    <t>1,390,449</t>
  </si>
  <si>
    <t>1,778,673</t>
  </si>
  <si>
    <t>1,554,416</t>
  </si>
  <si>
    <t>1,530,541</t>
  </si>
  <si>
    <t>2,930,878</t>
  </si>
  <si>
    <t>2,656,863</t>
  </si>
  <si>
    <t>-</t>
  </si>
  <si>
    <t>Change</t>
  </si>
  <si>
    <t>27.92%</t>
  </si>
  <si>
    <t>-12.61%</t>
  </si>
  <si>
    <t>-1.54%</t>
  </si>
  <si>
    <t>91.49%</t>
  </si>
  <si>
    <t>-9.35%</t>
  </si>
  <si>
    <t>Enterprise Value (EV)
                                    1</t>
  </si>
  <si>
    <t>11,206,468</t>
  </si>
  <si>
    <t>11,375,605</t>
  </si>
  <si>
    <t>11,523,114</t>
  </si>
  <si>
    <t>282.36%</t>
  </si>
  <si>
    <t>1.51%</t>
  </si>
  <si>
    <t>1.3%</t>
  </si>
  <si>
    <t>P/E ratio</t>
  </si>
  <si>
    <t>6.76x</t>
  </si>
  <si>
    <t>11.6x</t>
  </si>
  <si>
    <t>11x</t>
  </si>
  <si>
    <t>16.5x</t>
  </si>
  <si>
    <t>17.8x</t>
  </si>
  <si>
    <t>9.01x</t>
  </si>
  <si>
    <t>9.35x</t>
  </si>
  <si>
    <t>9.18x</t>
  </si>
  <si>
    <t>PBR</t>
  </si>
  <si>
    <t>0.52x</t>
  </si>
  <si>
    <t>0.66x</t>
  </si>
  <si>
    <t>0.53x</t>
  </si>
  <si>
    <t>0.49x</t>
  </si>
  <si>
    <t>0.87x</t>
  </si>
  <si>
    <t>0.77x</t>
  </si>
  <si>
    <t>0.73x</t>
  </si>
  <si>
    <t>0.69x</t>
  </si>
  <si>
    <t>PEG</t>
  </si>
  <si>
    <t>-0.4x</t>
  </si>
  <si>
    <t>-1.61x</t>
  </si>
  <si>
    <t>-0.5x</t>
  </si>
  <si>
    <t>0.2x</t>
  </si>
  <si>
    <t>0.1x</t>
  </si>
  <si>
    <t>-2.56x</t>
  </si>
  <si>
    <t>4.95x</t>
  </si>
  <si>
    <t>Capitalization / Revenue</t>
  </si>
  <si>
    <t>1.08x</t>
  </si>
  <si>
    <t>1.1x</t>
  </si>
  <si>
    <t>1.14x</t>
  </si>
  <si>
    <t>1.15x</t>
  </si>
  <si>
    <t>0.7x</t>
  </si>
  <si>
    <t>1.46x</t>
  </si>
  <si>
    <t>1.51x</t>
  </si>
  <si>
    <t>EV / Revenue</t>
  </si>
  <si>
    <t>6.16x</t>
  </si>
  <si>
    <t>6.46x</t>
  </si>
  <si>
    <t>6.56x</t>
  </si>
  <si>
    <t>EV / EBITDA</t>
  </si>
  <si>
    <t>EV / EBIT</t>
  </si>
  <si>
    <t>5.6x</t>
  </si>
  <si>
    <t>7.71x</t>
  </si>
  <si>
    <t>6.86x</t>
  </si>
  <si>
    <t>10.2x</t>
  </si>
  <si>
    <t>10.7x</t>
  </si>
  <si>
    <t>26.1x</t>
  </si>
  <si>
    <t>27.6x</t>
  </si>
  <si>
    <t>26.8x</t>
  </si>
  <si>
    <t>EV / FCF</t>
  </si>
  <si>
    <t>-13,082,143x</t>
  </si>
  <si>
    <t>2,706,795x</t>
  </si>
  <si>
    <t>-1,783,401x</t>
  </si>
  <si>
    <t>-2,171,371x</t>
  </si>
  <si>
    <t>24,492,970x</t>
  </si>
  <si>
    <t>FCF Yield</t>
  </si>
  <si>
    <t>-0%</t>
  </si>
  <si>
    <t>0%</t>
  </si>
  <si>
    <t>Dividend per Share
                                    2</t>
  </si>
  <si>
    <t>20</t>
  </si>
  <si>
    <t>35</t>
  </si>
  <si>
    <t>22</t>
  </si>
  <si>
    <t>17</t>
  </si>
  <si>
    <t>23</t>
  </si>
  <si>
    <t>40.92</t>
  </si>
  <si>
    <t>37.75</t>
  </si>
  <si>
    <t>38.57</t>
  </si>
  <si>
    <t>Rate of return</t>
  </si>
  <si>
    <t>4.37%</t>
  </si>
  <si>
    <t>6.02%</t>
  </si>
  <si>
    <t>4.27%</t>
  </si>
  <si>
    <t>3.34%</t>
  </si>
  <si>
    <t>2.35%</t>
  </si>
  <si>
    <t>4.55%</t>
  </si>
  <si>
    <t>4.2%</t>
  </si>
  <si>
    <t>4.29%</t>
  </si>
  <si>
    <t>EPS
                                    2</t>
  </si>
  <si>
    <t>99.79</t>
  </si>
  <si>
    <t>96.14</t>
  </si>
  <si>
    <t>97.93</t>
  </si>
  <si>
    <t>Distribution rate</t>
  </si>
  <si>
    <t>29.5%</t>
  </si>
  <si>
    <t>69.8%</t>
  </si>
  <si>
    <t>47.1%</t>
  </si>
  <si>
    <t>55.1%</t>
  </si>
  <si>
    <t>41.8%</t>
  </si>
  <si>
    <t>41%</t>
  </si>
  <si>
    <t>39.3%</t>
  </si>
  <si>
    <t>39.4%</t>
  </si>
  <si>
    <t>Net sales
                                    1</t>
  </si>
  <si>
    <t>1,287,800</t>
  </si>
  <si>
    <t>1,617,235</t>
  </si>
  <si>
    <t>1,363,890</t>
  </si>
  <si>
    <t>1,335,577</t>
  </si>
  <si>
    <t>4,157,294</t>
  </si>
  <si>
    <t>1,819,468</t>
  </si>
  <si>
    <t>1,759,618</t>
  </si>
  <si>
    <t>1,757,274</t>
  </si>
  <si>
    <t>EBITDA</t>
  </si>
  <si>
    <t>EBIT
                                    1</t>
  </si>
  <si>
    <t>248,261</t>
  </si>
  <si>
    <t>230,671</t>
  </si>
  <si>
    <t>226,623</t>
  </si>
  <si>
    <t>149,474</t>
  </si>
  <si>
    <t>273,850</t>
  </si>
  <si>
    <t>429,983</t>
  </si>
  <si>
    <t>411,712</t>
  </si>
  <si>
    <t>430,304</t>
  </si>
  <si>
    <t>Net income
                                    1</t>
  </si>
  <si>
    <t>217,000</t>
  </si>
  <si>
    <t>153,116</t>
  </si>
  <si>
    <t>142,996</t>
  </si>
  <si>
    <t>92,786</t>
  </si>
  <si>
    <t>165,863</t>
  </si>
  <si>
    <t>290,506</t>
  </si>
  <si>
    <t>277,886</t>
  </si>
  <si>
    <t>283,958</t>
  </si>
  <si>
    <t>Net Debt
                                    1</t>
  </si>
  <si>
    <t>8,549,606</t>
  </si>
  <si>
    <t>8,718,743</t>
  </si>
  <si>
    <t>8,866,251</t>
  </si>
  <si>
    <t>Reference price
                                    2</t>
  </si>
  <si>
    <t>457.80</t>
  </si>
  <si>
    <t>581.40</t>
  </si>
  <si>
    <t>515.20</t>
  </si>
  <si>
    <t>509.70</t>
  </si>
  <si>
    <t>977.60</t>
  </si>
  <si>
    <t>899.10</t>
  </si>
  <si>
    <t>Nbr of stocks (in thousands)</t>
  </si>
  <si>
    <t>3,037,240</t>
  </si>
  <si>
    <t>3,059,293</t>
  </si>
  <si>
    <t>3,017,111</t>
  </si>
  <si>
    <t>3,002,827</t>
  </si>
  <si>
    <t>2,998,034</t>
  </si>
  <si>
    <t>2,955,025</t>
  </si>
  <si>
    <t>Announcement Date</t>
  </si>
  <si>
    <t>5/8/20</t>
  </si>
  <si>
    <t>4/27/21</t>
  </si>
  <si>
    <t>4/26/22</t>
  </si>
  <si>
    <t>4/26/23</t>
  </si>
  <si>
    <t>4/26/24</t>
  </si>
  <si>
    <t>address1</t>
  </si>
  <si>
    <t>13-1, Nihonbashi 1-chome</t>
  </si>
  <si>
    <t>address2</t>
  </si>
  <si>
    <t>Chuo-ku</t>
  </si>
  <si>
    <t>city</t>
  </si>
  <si>
    <t>Tokyo</t>
  </si>
  <si>
    <t>zip</t>
  </si>
  <si>
    <t>103-8645</t>
  </si>
  <si>
    <t>country</t>
  </si>
  <si>
    <t>phone</t>
  </si>
  <si>
    <t>81 3 5255 1000</t>
  </si>
  <si>
    <t>website</t>
  </si>
  <si>
    <t>https://www.nomuraholdings.com</t>
  </si>
  <si>
    <t>industry</t>
  </si>
  <si>
    <t>Capital Markets</t>
  </si>
  <si>
    <t>industryKey</t>
  </si>
  <si>
    <t>capital-markets</t>
  </si>
  <si>
    <t>industryDisp</t>
  </si>
  <si>
    <t>sector</t>
  </si>
  <si>
    <t>Financial Services</t>
  </si>
  <si>
    <t>sectorKey</t>
  </si>
  <si>
    <t>financial-services</t>
  </si>
  <si>
    <t>sectorDisp</t>
  </si>
  <si>
    <t>longBusinessSummary</t>
  </si>
  <si>
    <t>Nomura Holdings, Inc. provides various financial services to individuals, corporations, financial institutions, governments, and governmental agencies worldwide. It operates through three segments: Wealth Management, Investment Management, and Wholesale. The Wealth Management segment offers various financial products and investment consultation services. The Investment Management segment offers investment trust management, discretionary investment services, and investment funds. The Wholesale segment is involved in the sale, trading, agency execution, and market-making of fixed income and equity products, as well as structured financing and solutions. This segment also engages in underwriting various securities and other financial instruments, such as various classes of shares, convertible and exchangeable securities, investment grade and high yield debts, sovereign and emerging market debts, structured securities, and other securities; arranging private placements, as well as other capital raising activities; and provision of financial advisory services on business transactions comprising mergers and acquisitions, divestitures, spin-offs, capital structuring, corporate defense activities, leveraged buyouts, and risk solutions. The company was formerly known as The Nomura Securities Co., Ltd. and changed its name to Nomura Holdings, Inc. in October 2001. Nomura Holdings, Inc. was incorporated in 1925 and is headquartered in Tokyo, Japan.</t>
  </si>
  <si>
    <t>fullTimeEmployees</t>
  </si>
  <si>
    <t>companyOfficers</t>
  </si>
  <si>
    <t>[{'maxAge': 1, 'name': 'Mr. Kentaro  Okuda', 'age': 61, 'title': 'President, Group CEO, Representative Executive Officer &amp; Director', 'yearBorn': 1963, 'fiscalYear': 2024, 'totalPay': 3208546, 'exercisedValue': 0, 'unexercisedValue': 0}, {'maxAge': 1, 'name': 'Mr. Takumi  Kitamura', 'age': 58, 'title': 'CFO, Executive Officer &amp; Chief Transformation Officer', 'yearBorn': 1966, 'fiscalYear': 2024, 'totalPay': 1046265, 'exercisedValue': 0, 'unexercisedValue': 0}, {'maxAge': 1, 'name': 'Mr. Toshiyasu  Iiyama', 'age': 59, 'title': 'Chief of Staff, Executive Officer &amp; Deputy President', 'yearBorn': 1965, 'fiscalYear': 2024, 'totalPay': 1627101, 'exercisedValue': 0, 'unexercisedValue': 0}, {'maxAge': 1, 'name': 'Mr. Yutaka  Nakajima', 'age': 59, 'title': 'Representative Executive Officer and Deputy President &amp; Head of Global Markets and Director', 'yearBorn': 1965, 'fiscalYear': 2024, 'totalPay': 1918787, 'exercisedValue': 0, 'unexercisedValue': 0}, {'maxAge': 1, 'name': 'Yosuke  Inaida', 'age': 57, 'title': 'Executive Officer of Global Regulatory Affairs', 'yearBorn': 1967, 'fiscalYear': 2024, 'totalPay': 856035, 'exercisedValue': 0, 'unexercisedValue': 0}, {'maxAge': 1, 'name': 'Mr. Christopher Paul  Willcox', 'age': 56, 'title': 'Executive Officer &amp; Head of Wholesale', 'yearBorn': 1968, 'fiscalYear': 2024, 'totalPay': 10997830, 'exercisedValue': 0, 'unexercisedValue': 0}, {'maxAge': 1, 'name': 'Mr. Gareth  Nicholson', 'title': 'Executive Director, Chief Investment Officer &amp; Head of Discretionary Portfolio Management', 'fiscalYear': 2024, 'exercisedValue': 0, 'unexercisedValue': 0}, {'maxAge': 1, 'name': 'Mr. Masahiro  Goto', 'age': 72, 'title': 'Senior MD &amp; Global Head of Investment Banking', 'yearBorn': 1952, 'fiscalYear': 2024, 'exercisedValue': 0, 'unexercisedValue': 0}, {'maxAge': 1, 'name': 'Mr. Patrick  Eltridge', 'title': 'Senior MD &amp; Chief Information Officer', 'fiscalYear': 2024, 'exercisedValue': 0, 'unexercisedValue': 0}, {'maxAge': 1, 'name': 'Ms. Junko  Tago', 'title': 'Executive Director, Head of Investor Relations', 'fiscalYear': 2024, 'exercisedValue': 0, 'unexercisedValue': 0}]</t>
  </si>
  <si>
    <t>compensationAsOfEpochDate</t>
  </si>
  <si>
    <t>irWebsite</t>
  </si>
  <si>
    <t>http://www.nomuraholdings.com/investor/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</si>
  <si>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</si>
  <si>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</si>
  <si>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</si>
  <si>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</si>
  <si>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</si>
  <si>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</si>
  <si>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</si>
  <si>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</si>
  <si>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</si>
  <si>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</si>
  <si>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</si>
  <si>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</si>
  <si>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</si>
  <si>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</si>
  <si>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</si>
  <si>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</si>
  <si>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</si>
  <si>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</si>
  <si>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</si>
  <si>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</si>
  <si>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</si>
  <si>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</si>
  <si>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</si>
  <si>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</si>
  <si>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</si>
  <si>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</si>
  <si>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</si>
  <si>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</si>
  <si>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</si>
  <si>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</si>
  <si>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</si>
  <si>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</si>
  <si>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</si>
  <si>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</si>
  <si>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</si>
  <si>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</si>
  <si>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</si>
  <si>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</si>
  <si>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</si>
  <si>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</si>
  <si>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</si>
  <si>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</si>
  <si>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</si>
  <si>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</si>
  <si>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</si>
  <si>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</si>
  <si>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</si>
  <si>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</si>
  <si>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</si>
  <si>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</si>
  <si>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</si>
  <si>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</si>
  <si>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</si>
  <si>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</si>
  <si>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</si>
  <si>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</si>
  <si>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</si>
  <si>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</si>
  <si>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</si>
  <si>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</si>
  <si>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</si>
  <si>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</si>
  <si>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</si>
  <si>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</si>
  <si>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</si>
  <si>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</si>
  <si>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</si>
  <si>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</si>
  <si>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</si>
  <si>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</si>
  <si>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</si>
  <si>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Nomura Holdings Inc</t>
  </si>
  <si>
    <t>longName</t>
  </si>
  <si>
    <t>Nomura Holdings, Inc.</t>
  </si>
  <si>
    <t>firstTradeDateEpochUtc</t>
  </si>
  <si>
    <t>timeZoneFullName</t>
  </si>
  <si>
    <t>America/New_York</t>
  </si>
  <si>
    <t>timeZoneShortName</t>
  </si>
  <si>
    <t>EST</t>
  </si>
  <si>
    <t>uuid</t>
  </si>
  <si>
    <t>164c7072-cdef-34e7-a9eb-27686b2cfe11</t>
  </si>
  <si>
    <t>messageBoardId</t>
  </si>
  <si>
    <t>finmb_1288232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</si>
  <si>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</si>
  <si>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</si>
  <si>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</si>
  <si>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</si>
  <si>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</si>
  <si>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</si>
  <si>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</si>
  <si>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</si>
  <si>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</si>
  <si>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</si>
  <si>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</si>
  <si>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</si>
  <si>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</si>
  <si>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</si>
  <si>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</si>
  <si>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</si>
  <si>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</si>
  <si>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</si>
  <si>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</si>
  <si>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</si>
  <si>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earningsGrowth</t>
  </si>
  <si>
    <t>revenueGrowth</t>
  </si>
  <si>
    <t>grossMargins</t>
  </si>
  <si>
    <t>operatingMargins</t>
  </si>
  <si>
    <t>financialCurrency</t>
  </si>
  <si>
    <t>JPY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</si>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</sst>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muraholdings.com/" TargetMode="External"/><Relationship Id="rId2" Type="http://schemas.openxmlformats.org/officeDocument/2006/relationships/hyperlink" Target="http://www.nomuraholdings.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1.6867948544E10</v>
      </c>
      <c r="C8" s="2"/>
      <c r="D8" s="2"/>
      <c r="E8" s="2"/>
      <c r="F8" s="2"/>
      <c r="G8" s="2"/>
      <c r="H8" s="2"/>
      <c r="I8" s="2"/>
      <c r="J8" s="2"/>
      <c r="K8" s="2"/>
      <c r="L8" s="2"/>
      <c r="M8" s="2"/>
      <c r="N8" s="2"/>
      <c r="O8" s="2"/>
      <c r="P8" s="2"/>
      <c r="Q8" s="2"/>
      <c r="R8" s="2"/>
      <c r="S8" s="2"/>
      <c r="T8" s="2"/>
      <c r="U8" s="2"/>
      <c r="V8" s="2"/>
      <c r="W8" s="2"/>
      <c r="X8" s="2"/>
      <c r="Y8" s="2"/>
      <c r="Z8" s="2"/>
    </row>
    <row r="9">
      <c r="A9" s="1" t="s">
        <v>14</v>
      </c>
      <c r="B9" s="1">
        <v>1117.0</v>
      </c>
      <c r="C9" s="2"/>
      <c r="D9" s="2"/>
      <c r="E9" s="2"/>
      <c r="F9" s="2"/>
      <c r="G9" s="2"/>
      <c r="H9" s="2"/>
      <c r="I9" s="2"/>
      <c r="J9" s="2"/>
      <c r="K9" s="2"/>
      <c r="L9" s="2"/>
      <c r="M9" s="2"/>
      <c r="N9" s="2"/>
      <c r="O9" s="2"/>
      <c r="P9" s="2"/>
      <c r="Q9" s="2"/>
      <c r="R9" s="2"/>
      <c r="S9" s="2"/>
      <c r="T9" s="2"/>
      <c r="U9" s="2"/>
      <c r="V9" s="2"/>
      <c r="W9" s="2"/>
      <c r="X9" s="2"/>
      <c r="Y9" s="2"/>
      <c r="Z9" s="2"/>
    </row>
    <row r="10">
      <c r="A10" s="1" t="s">
        <v>15</v>
      </c>
      <c r="B10" s="1">
        <v>9.964286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v>
      </c>
      <c r="B2" s="1">
        <v>0.0</v>
      </c>
      <c r="C2" s="1">
        <v>835.56</v>
      </c>
      <c r="D2" s="1">
        <v>1519.2</v>
      </c>
      <c r="E2" s="1">
        <v>1386.27</v>
      </c>
      <c r="F2" s="1">
        <v>-633.0</v>
      </c>
      <c r="G2" s="1">
        <v>1373.61</v>
      </c>
      <c r="H2" s="1">
        <v>968.49</v>
      </c>
      <c r="I2" s="1">
        <v>905.1899999999999</v>
      </c>
      <c r="J2" s="1">
        <v>587.3607</v>
      </c>
      <c r="K2" s="1">
        <v>1050.78</v>
      </c>
      <c r="L2" s="2"/>
      <c r="M2" s="2"/>
      <c r="N2" s="2"/>
      <c r="O2" s="2"/>
      <c r="P2" s="2"/>
      <c r="Q2" s="2"/>
      <c r="R2" s="2"/>
      <c r="S2" s="2"/>
      <c r="T2" s="2"/>
      <c r="U2" s="2"/>
      <c r="V2" s="2"/>
      <c r="W2" s="2"/>
      <c r="X2" s="2"/>
      <c r="Y2" s="2"/>
      <c r="Z2" s="2"/>
    </row>
    <row r="3">
      <c r="A3" s="1" t="s">
        <v>23</v>
      </c>
      <c r="B3" s="1">
        <v>0.0</v>
      </c>
      <c r="C3" s="1">
        <v>502.5386999999999</v>
      </c>
      <c r="D3" s="1">
        <v>448.9869</v>
      </c>
      <c r="E3" s="1">
        <v>453.1014</v>
      </c>
      <c r="F3" s="1">
        <v>366.6336</v>
      </c>
      <c r="G3" s="1">
        <v>402.4614</v>
      </c>
      <c r="H3" s="1">
        <v>404.1705</v>
      </c>
      <c r="I3" s="1">
        <v>376.7616</v>
      </c>
      <c r="J3" s="1">
        <v>388.7886</v>
      </c>
      <c r="K3" s="1">
        <v>388.2822</v>
      </c>
      <c r="L3" s="2"/>
      <c r="M3" s="2"/>
      <c r="N3" s="2"/>
      <c r="O3" s="2"/>
      <c r="P3" s="2"/>
      <c r="Q3" s="2"/>
      <c r="R3" s="2"/>
      <c r="S3" s="2"/>
      <c r="T3" s="2"/>
      <c r="U3" s="2"/>
      <c r="V3" s="2"/>
      <c r="W3" s="2"/>
      <c r="X3" s="2"/>
      <c r="Y3" s="2"/>
      <c r="Z3" s="2"/>
    </row>
    <row r="4">
      <c r="A4" s="1" t="s">
        <v>24</v>
      </c>
      <c r="B4" s="1">
        <v>0.0</v>
      </c>
      <c r="C4" s="1">
        <v>32.7894</v>
      </c>
      <c r="D4" s="1">
        <v>28.7382</v>
      </c>
      <c r="E4" s="1">
        <v>21.0156</v>
      </c>
      <c r="F4" s="1">
        <v>15.825</v>
      </c>
      <c r="G4" s="1">
        <v>10.5078</v>
      </c>
      <c r="H4" s="1">
        <v>14.559</v>
      </c>
      <c r="I4" s="1">
        <v>10.8876</v>
      </c>
      <c r="J4" s="1">
        <v>10.0647</v>
      </c>
      <c r="K4" s="1">
        <v>15.6984</v>
      </c>
      <c r="L4" s="2"/>
      <c r="M4" s="2"/>
      <c r="N4" s="2"/>
      <c r="O4" s="2"/>
      <c r="P4" s="2"/>
      <c r="Q4" s="2"/>
      <c r="R4" s="2"/>
      <c r="S4" s="2"/>
      <c r="T4" s="2"/>
      <c r="U4" s="2"/>
      <c r="V4" s="2"/>
      <c r="W4" s="2"/>
      <c r="X4" s="2"/>
      <c r="Y4" s="2"/>
      <c r="Z4" s="2"/>
    </row>
    <row r="5">
      <c r="A5" s="1" t="s">
        <v>25</v>
      </c>
      <c r="B5" s="1">
        <v>0.0</v>
      </c>
      <c r="C5" s="1">
        <v>535.3914</v>
      </c>
      <c r="D5" s="1">
        <v>477.6618</v>
      </c>
      <c r="E5" s="1">
        <v>474.117</v>
      </c>
      <c r="F5" s="1">
        <v>382.5219</v>
      </c>
      <c r="G5" s="1">
        <v>412.96287</v>
      </c>
      <c r="H5" s="1">
        <v>418.6662</v>
      </c>
      <c r="I5" s="1">
        <v>387.6492</v>
      </c>
      <c r="J5" s="1">
        <v>398.8533</v>
      </c>
      <c r="K5" s="1">
        <v>403.9806</v>
      </c>
      <c r="L5" s="2"/>
      <c r="M5" s="2"/>
      <c r="N5" s="2"/>
      <c r="O5" s="2"/>
      <c r="P5" s="2"/>
      <c r="Q5" s="2"/>
      <c r="R5" s="2"/>
      <c r="S5" s="2"/>
      <c r="T5" s="2"/>
      <c r="U5" s="2"/>
      <c r="V5" s="2"/>
      <c r="W5" s="2"/>
      <c r="X5" s="2"/>
      <c r="Y5" s="2"/>
      <c r="Z5" s="2"/>
    </row>
    <row r="6">
      <c r="A6" s="1" t="s">
        <v>26</v>
      </c>
      <c r="B6" s="1">
        <v>0.0</v>
      </c>
      <c r="C6" s="1">
        <v>8.355599999999999</v>
      </c>
      <c r="D6" s="1">
        <v>8.482199999999999</v>
      </c>
      <c r="E6" s="1">
        <v>-400.3092</v>
      </c>
      <c r="F6" s="1">
        <v>51.7161</v>
      </c>
      <c r="G6" s="1">
        <v>-486.1439999999999</v>
      </c>
      <c r="H6" s="1">
        <v>-124.3212</v>
      </c>
      <c r="I6" s="1">
        <v>-524.6936999999999</v>
      </c>
      <c r="J6" s="1">
        <v>-149.0082</v>
      </c>
      <c r="K6" s="1">
        <v>10.761</v>
      </c>
      <c r="L6" s="2"/>
      <c r="M6" s="2"/>
      <c r="N6" s="2"/>
      <c r="O6" s="2"/>
      <c r="P6" s="2"/>
      <c r="Q6" s="2"/>
      <c r="R6" s="2"/>
      <c r="S6" s="2"/>
      <c r="T6" s="2"/>
      <c r="U6" s="2"/>
      <c r="V6" s="2"/>
      <c r="W6" s="2"/>
      <c r="X6" s="2"/>
      <c r="Y6" s="2"/>
      <c r="Z6" s="2"/>
    </row>
    <row r="7">
      <c r="A7" s="1" t="s">
        <v>27</v>
      </c>
      <c r="B7" s="1">
        <v>0.0</v>
      </c>
      <c r="C7" s="1">
        <v>129.765</v>
      </c>
      <c r="D7" s="1">
        <v>-48.8043</v>
      </c>
      <c r="E7" s="1">
        <v>-16.9644</v>
      </c>
      <c r="F7" s="1">
        <v>44.1834</v>
      </c>
      <c r="G7" s="1">
        <v>93.2409</v>
      </c>
      <c r="H7" s="1">
        <v>-88.9365</v>
      </c>
      <c r="I7" s="1">
        <v>-34.4985</v>
      </c>
      <c r="J7" s="1">
        <v>9.0519</v>
      </c>
      <c r="K7" s="1">
        <v>-60.8313</v>
      </c>
      <c r="L7" s="2"/>
      <c r="M7" s="2"/>
      <c r="N7" s="2"/>
      <c r="O7" s="2"/>
      <c r="P7" s="2"/>
      <c r="Q7" s="2"/>
      <c r="R7" s="2"/>
      <c r="S7" s="2"/>
      <c r="T7" s="2"/>
      <c r="U7" s="2"/>
      <c r="V7" s="2"/>
      <c r="W7" s="2"/>
      <c r="X7" s="2"/>
      <c r="Y7" s="2"/>
      <c r="Z7" s="2"/>
    </row>
    <row r="8">
      <c r="A8" s="1" t="s">
        <v>28</v>
      </c>
      <c r="B8" s="1">
        <v>0.0</v>
      </c>
      <c r="C8" s="1">
        <v>0.0</v>
      </c>
      <c r="D8" s="1">
        <v>0.0</v>
      </c>
      <c r="E8" s="1">
        <v>0.0</v>
      </c>
      <c r="F8" s="1">
        <v>515.0721</v>
      </c>
      <c r="G8" s="1">
        <v>0.0</v>
      </c>
      <c r="H8" s="1">
        <v>0.0</v>
      </c>
      <c r="I8" s="1">
        <v>0.0</v>
      </c>
      <c r="J8" s="1">
        <v>0.0</v>
      </c>
      <c r="K8" s="1">
        <v>0.0</v>
      </c>
      <c r="L8" s="2"/>
      <c r="M8" s="2"/>
      <c r="N8" s="2"/>
      <c r="O8" s="2"/>
      <c r="P8" s="2"/>
      <c r="Q8" s="2"/>
      <c r="R8" s="2"/>
      <c r="S8" s="2"/>
      <c r="T8" s="2"/>
      <c r="U8" s="2"/>
      <c r="V8" s="2"/>
      <c r="W8" s="2"/>
      <c r="X8" s="2"/>
      <c r="Y8" s="2"/>
      <c r="Z8" s="2"/>
    </row>
    <row r="9">
      <c r="A9" s="1" t="s">
        <v>29</v>
      </c>
      <c r="B9" s="1">
        <v>0.0</v>
      </c>
      <c r="C9" s="1">
        <v>-144.8937</v>
      </c>
      <c r="D9" s="1">
        <v>-133.3098</v>
      </c>
      <c r="E9" s="1">
        <v>-134.3859</v>
      </c>
      <c r="F9" s="1">
        <v>-120.5232</v>
      </c>
      <c r="G9" s="1">
        <v>-128.7522</v>
      </c>
      <c r="H9" s="1">
        <v>-99.5076</v>
      </c>
      <c r="I9" s="1">
        <v>-128.1192</v>
      </c>
      <c r="J9" s="1">
        <v>-216.0429</v>
      </c>
      <c r="K9" s="1">
        <v>-196.6731</v>
      </c>
      <c r="L9" s="2"/>
      <c r="M9" s="2"/>
      <c r="N9" s="2"/>
      <c r="O9" s="2"/>
      <c r="P9" s="2"/>
      <c r="Q9" s="2"/>
      <c r="R9" s="2"/>
      <c r="S9" s="2"/>
      <c r="T9" s="2"/>
      <c r="U9" s="2"/>
      <c r="V9" s="2"/>
      <c r="W9" s="2"/>
      <c r="X9" s="2"/>
      <c r="Y9" s="2"/>
      <c r="Z9" s="2"/>
    </row>
    <row r="10">
      <c r="A10" s="1" t="s">
        <v>30</v>
      </c>
      <c r="B10" s="1">
        <v>0.0</v>
      </c>
      <c r="C10" s="1">
        <v>106.9137</v>
      </c>
      <c r="D10" s="1">
        <v>56.7168</v>
      </c>
      <c r="E10" s="1">
        <v>61.0845</v>
      </c>
      <c r="F10" s="1">
        <v>138.0573</v>
      </c>
      <c r="G10" s="1">
        <v>80.3277</v>
      </c>
      <c r="H10" s="1">
        <v>178.8225</v>
      </c>
      <c r="I10" s="1">
        <v>176.8602</v>
      </c>
      <c r="J10" s="1">
        <v>222.9426</v>
      </c>
      <c r="K10" s="1">
        <v>225.2214</v>
      </c>
      <c r="L10" s="2"/>
      <c r="M10" s="2"/>
      <c r="N10" s="2"/>
      <c r="O10" s="2"/>
      <c r="P10" s="2"/>
      <c r="Q10" s="2"/>
      <c r="R10" s="2"/>
      <c r="S10" s="2"/>
      <c r="T10" s="2"/>
      <c r="U10" s="2"/>
      <c r="V10" s="2"/>
      <c r="W10" s="2"/>
      <c r="X10" s="2"/>
      <c r="Y10" s="2"/>
      <c r="Z10" s="2"/>
    </row>
    <row r="11">
      <c r="A11" s="1" t="s">
        <v>31</v>
      </c>
      <c r="B11" s="1">
        <v>0.0</v>
      </c>
      <c r="C11" s="1">
        <v>0.0</v>
      </c>
      <c r="D11" s="1">
        <v>0.0</v>
      </c>
      <c r="E11" s="1">
        <v>0.0</v>
      </c>
      <c r="F11" s="1">
        <v>0.0</v>
      </c>
      <c r="G11" s="1">
        <v>0.0</v>
      </c>
      <c r="H11" s="1">
        <v>0.0</v>
      </c>
      <c r="I11" s="1">
        <v>0.0</v>
      </c>
      <c r="J11" s="1">
        <v>0.0</v>
      </c>
      <c r="K11" s="1">
        <v>88.0503</v>
      </c>
      <c r="L11" s="2"/>
      <c r="M11" s="2"/>
      <c r="N11" s="2"/>
      <c r="O11" s="2"/>
      <c r="P11" s="2"/>
      <c r="Q11" s="2"/>
      <c r="R11" s="2"/>
      <c r="S11" s="2"/>
      <c r="T11" s="2"/>
      <c r="U11" s="2"/>
      <c r="V11" s="2"/>
      <c r="W11" s="2"/>
      <c r="X11" s="2"/>
      <c r="Y11" s="2"/>
      <c r="Z11" s="2"/>
    </row>
    <row r="12">
      <c r="A12" s="1" t="s">
        <v>32</v>
      </c>
      <c r="B12" s="1">
        <v>0.0</v>
      </c>
      <c r="C12" s="1">
        <v>1569.84</v>
      </c>
      <c r="D12" s="1">
        <v>7577.009999999999</v>
      </c>
      <c r="E12" s="1">
        <v>-1519.2</v>
      </c>
      <c r="F12" s="1">
        <v>5855.25</v>
      </c>
      <c r="G12" s="1">
        <v>-17439.15</v>
      </c>
      <c r="H12" s="1">
        <v>9292.439999999999</v>
      </c>
      <c r="I12" s="1">
        <v>7937.82</v>
      </c>
      <c r="J12" s="1">
        <v>-9982.41</v>
      </c>
      <c r="K12" s="1">
        <v>-2443.38</v>
      </c>
      <c r="L12" s="2"/>
      <c r="M12" s="2"/>
      <c r="N12" s="2"/>
      <c r="O12" s="2"/>
      <c r="P12" s="2"/>
      <c r="Q12" s="2"/>
      <c r="R12" s="2"/>
      <c r="S12" s="2"/>
      <c r="T12" s="2"/>
      <c r="U12" s="2"/>
      <c r="V12" s="2"/>
      <c r="W12" s="2"/>
      <c r="X12" s="2"/>
      <c r="Y12" s="2"/>
      <c r="Z12" s="2"/>
    </row>
    <row r="13">
      <c r="A13" s="1" t="s">
        <v>33</v>
      </c>
      <c r="B13" s="1">
        <v>0.0</v>
      </c>
      <c r="C13" s="1">
        <v>-264.8472</v>
      </c>
      <c r="D13" s="1">
        <v>3367.56</v>
      </c>
      <c r="E13" s="1">
        <v>841.89</v>
      </c>
      <c r="F13" s="1">
        <v>-403.0944</v>
      </c>
      <c r="G13" s="1">
        <v>4988.04</v>
      </c>
      <c r="H13" s="1">
        <v>-215.1567</v>
      </c>
      <c r="I13" s="1">
        <v>-1569.84</v>
      </c>
      <c r="J13" s="1">
        <v>-879.87</v>
      </c>
      <c r="K13" s="1">
        <v>4494.3</v>
      </c>
      <c r="L13" s="2"/>
      <c r="M13" s="2"/>
      <c r="N13" s="2"/>
      <c r="O13" s="2"/>
      <c r="P13" s="2"/>
      <c r="Q13" s="2"/>
      <c r="R13" s="2"/>
      <c r="S13" s="2"/>
      <c r="T13" s="2"/>
      <c r="U13" s="2"/>
      <c r="V13" s="2"/>
      <c r="W13" s="2"/>
      <c r="X13" s="2"/>
      <c r="Y13" s="2"/>
      <c r="Z13" s="2"/>
    </row>
    <row r="14">
      <c r="A14" s="1" t="s">
        <v>34</v>
      </c>
      <c r="B14" s="1">
        <v>0.0</v>
      </c>
      <c r="C14" s="1">
        <v>-235.0329</v>
      </c>
      <c r="D14" s="1">
        <v>64.6926</v>
      </c>
      <c r="E14" s="1">
        <v>-36.9672</v>
      </c>
      <c r="F14" s="1">
        <v>52.1592</v>
      </c>
      <c r="G14" s="1">
        <v>-17.6607</v>
      </c>
      <c r="H14" s="1">
        <v>352.6443</v>
      </c>
      <c r="I14" s="1">
        <v>-238.2612</v>
      </c>
      <c r="J14" s="1">
        <v>-269.658</v>
      </c>
      <c r="K14" s="1">
        <v>448.7337</v>
      </c>
      <c r="L14" s="2"/>
      <c r="M14" s="2"/>
      <c r="N14" s="2"/>
      <c r="O14" s="2"/>
      <c r="P14" s="2"/>
      <c r="Q14" s="2"/>
      <c r="R14" s="2"/>
      <c r="S14" s="2"/>
      <c r="T14" s="2"/>
      <c r="U14" s="2"/>
      <c r="V14" s="2"/>
      <c r="W14" s="2"/>
      <c r="X14" s="2"/>
      <c r="Y14" s="2"/>
      <c r="Z14" s="2"/>
    </row>
    <row r="15">
      <c r="A15" s="1" t="s">
        <v>35</v>
      </c>
      <c r="B15" s="1">
        <v>0.0</v>
      </c>
      <c r="C15" s="1">
        <v>5633.7</v>
      </c>
      <c r="D15" s="1">
        <v>-4753.83</v>
      </c>
      <c r="E15" s="1">
        <v>-3867.63</v>
      </c>
      <c r="F15" s="1">
        <v>-8323.949999999999</v>
      </c>
      <c r="G15" s="1">
        <v>11166.12</v>
      </c>
      <c r="H15" s="1">
        <v>-6494.58</v>
      </c>
      <c r="I15" s="1">
        <v>-14964.12</v>
      </c>
      <c r="J15" s="1">
        <v>5848.92</v>
      </c>
      <c r="K15" s="1">
        <v>-4291.74</v>
      </c>
      <c r="L15" s="2"/>
      <c r="M15" s="2"/>
      <c r="N15" s="2"/>
      <c r="O15" s="2"/>
      <c r="P15" s="2"/>
      <c r="Q15" s="2"/>
      <c r="R15" s="2"/>
      <c r="S15" s="2"/>
      <c r="T15" s="2"/>
      <c r="U15" s="2"/>
      <c r="V15" s="2"/>
      <c r="W15" s="2"/>
      <c r="X15" s="2"/>
      <c r="Y15" s="2"/>
      <c r="Z15" s="2"/>
    </row>
    <row r="16">
      <c r="A16" s="1" t="s">
        <v>36</v>
      </c>
      <c r="B16" s="1">
        <v>0.0</v>
      </c>
      <c r="C16" s="1">
        <v>-335.6799</v>
      </c>
      <c r="D16" s="1">
        <v>132.5502</v>
      </c>
      <c r="E16" s="1">
        <v>391.7004</v>
      </c>
      <c r="F16" s="1">
        <v>156.9207</v>
      </c>
      <c r="G16" s="1">
        <v>-146.856</v>
      </c>
      <c r="H16" s="1">
        <v>25.0668</v>
      </c>
      <c r="I16" s="1">
        <v>-615.2126999999999</v>
      </c>
      <c r="J16" s="1">
        <v>-1740.75</v>
      </c>
      <c r="K16" s="1">
        <v>1114.08</v>
      </c>
      <c r="L16" s="2"/>
      <c r="M16" s="2"/>
      <c r="N16" s="2"/>
      <c r="O16" s="2"/>
      <c r="P16" s="2"/>
      <c r="Q16" s="2"/>
      <c r="R16" s="2"/>
      <c r="S16" s="2"/>
      <c r="T16" s="2"/>
      <c r="U16" s="2"/>
      <c r="V16" s="2"/>
      <c r="W16" s="2"/>
      <c r="X16" s="2"/>
      <c r="Y16" s="2"/>
      <c r="Z16" s="2"/>
    </row>
    <row r="17">
      <c r="A17" s="1" t="s">
        <v>37</v>
      </c>
      <c r="B17" s="1">
        <v>0.0</v>
      </c>
      <c r="C17" s="1">
        <v>7836.54</v>
      </c>
      <c r="D17" s="1">
        <v>8260.65</v>
      </c>
      <c r="E17" s="1">
        <v>-2823.18</v>
      </c>
      <c r="F17" s="1">
        <v>-2285.13</v>
      </c>
      <c r="G17" s="1">
        <v>-100.9002</v>
      </c>
      <c r="H17" s="1">
        <v>4215.78</v>
      </c>
      <c r="I17" s="1">
        <v>-8665.77</v>
      </c>
      <c r="J17" s="1">
        <v>-6171.75</v>
      </c>
      <c r="K17" s="1">
        <v>841.89</v>
      </c>
      <c r="L17" s="2"/>
      <c r="M17" s="2"/>
      <c r="N17" s="2"/>
      <c r="O17" s="2"/>
      <c r="P17" s="2"/>
      <c r="Q17" s="2"/>
      <c r="R17" s="2"/>
      <c r="S17" s="2"/>
      <c r="T17" s="2"/>
      <c r="U17" s="2"/>
      <c r="V17" s="2"/>
      <c r="W17" s="2"/>
      <c r="X17" s="2"/>
      <c r="Y17" s="2"/>
      <c r="Z17" s="2"/>
    </row>
    <row r="18">
      <c r="A18" s="1" t="s">
        <v>38</v>
      </c>
      <c r="B18" s="1">
        <v>0.0</v>
      </c>
      <c r="C18" s="1">
        <v>-2057.25</v>
      </c>
      <c r="D18" s="1">
        <v>-1981.29</v>
      </c>
      <c r="E18" s="1">
        <v>-1804.05</v>
      </c>
      <c r="F18" s="1">
        <v>-2019.27</v>
      </c>
      <c r="G18" s="1">
        <v>-1310.31</v>
      </c>
      <c r="H18" s="1">
        <v>-759.5999999999999</v>
      </c>
      <c r="I18" s="1">
        <v>-702.63</v>
      </c>
      <c r="J18" s="1">
        <v>-1082.43</v>
      </c>
      <c r="K18" s="1">
        <v>-924.18</v>
      </c>
      <c r="L18" s="2"/>
      <c r="M18" s="2"/>
      <c r="N18" s="2"/>
      <c r="O18" s="2"/>
      <c r="P18" s="2"/>
      <c r="Q18" s="2"/>
      <c r="R18" s="2"/>
      <c r="S18" s="2"/>
      <c r="T18" s="2"/>
      <c r="U18" s="2"/>
      <c r="V18" s="2"/>
      <c r="W18" s="2"/>
      <c r="X18" s="2"/>
      <c r="Y18" s="2"/>
      <c r="Z18" s="2"/>
    </row>
    <row r="19">
      <c r="A19" s="1" t="s">
        <v>39</v>
      </c>
      <c r="B19" s="1">
        <v>0.0</v>
      </c>
      <c r="C19" s="1">
        <v>1785.06</v>
      </c>
      <c r="D19" s="1">
        <v>1512.87</v>
      </c>
      <c r="E19" s="1">
        <v>1417.92</v>
      </c>
      <c r="F19" s="1">
        <v>1664.79</v>
      </c>
      <c r="G19" s="1">
        <v>1322.97</v>
      </c>
      <c r="H19" s="1">
        <v>314.2212</v>
      </c>
      <c r="I19" s="1">
        <v>601.2234</v>
      </c>
      <c r="J19" s="1">
        <v>402.9045</v>
      </c>
      <c r="K19" s="1">
        <v>708.9599999999999</v>
      </c>
      <c r="L19" s="2"/>
      <c r="M19" s="2"/>
      <c r="N19" s="2"/>
      <c r="O19" s="2"/>
      <c r="P19" s="2"/>
      <c r="Q19" s="2"/>
      <c r="R19" s="2"/>
      <c r="S19" s="2"/>
      <c r="T19" s="2"/>
      <c r="U19" s="2"/>
      <c r="V19" s="2"/>
      <c r="W19" s="2"/>
      <c r="X19" s="2"/>
      <c r="Y19" s="2"/>
      <c r="Z19" s="2"/>
    </row>
    <row r="20">
      <c r="A20" s="1" t="s">
        <v>40</v>
      </c>
      <c r="B20" s="1">
        <v>0.0</v>
      </c>
      <c r="C20" s="1">
        <v>0.0</v>
      </c>
      <c r="D20" s="1">
        <v>0.0</v>
      </c>
      <c r="E20" s="1">
        <v>-83.0496</v>
      </c>
      <c r="F20" s="1">
        <v>0.0</v>
      </c>
      <c r="G20" s="1">
        <v>-15.6984</v>
      </c>
      <c r="H20" s="1">
        <v>-70.5795</v>
      </c>
      <c r="I20" s="1">
        <v>0.0</v>
      </c>
      <c r="J20" s="1">
        <v>0.0</v>
      </c>
      <c r="K20" s="1">
        <v>-2.89281</v>
      </c>
      <c r="L20" s="2"/>
      <c r="M20" s="2"/>
      <c r="N20" s="2"/>
      <c r="O20" s="2"/>
      <c r="P20" s="2"/>
      <c r="Q20" s="2"/>
      <c r="R20" s="2"/>
      <c r="S20" s="2"/>
      <c r="T20" s="2"/>
      <c r="U20" s="2"/>
      <c r="V20" s="2"/>
      <c r="W20" s="2"/>
      <c r="X20" s="2"/>
      <c r="Y20" s="2"/>
      <c r="Z20" s="2"/>
    </row>
    <row r="21" ht="15.75" customHeight="1">
      <c r="A21" s="1" t="s">
        <v>41</v>
      </c>
      <c r="B21" s="1">
        <v>0.0</v>
      </c>
      <c r="C21" s="1">
        <v>0.0</v>
      </c>
      <c r="D21" s="1">
        <v>0.0</v>
      </c>
      <c r="E21" s="1">
        <v>0.0</v>
      </c>
      <c r="F21" s="1">
        <v>0.0</v>
      </c>
      <c r="G21" s="1">
        <v>0.0</v>
      </c>
      <c r="H21" s="1">
        <v>0.0</v>
      </c>
      <c r="I21" s="1">
        <v>0.0</v>
      </c>
      <c r="J21" s="1">
        <v>107.2935</v>
      </c>
      <c r="K21" s="1">
        <v>0.0</v>
      </c>
      <c r="L21" s="2"/>
      <c r="M21" s="2"/>
      <c r="N21" s="2"/>
      <c r="O21" s="2"/>
      <c r="P21" s="2"/>
      <c r="Q21" s="2"/>
      <c r="R21" s="2"/>
      <c r="S21" s="2"/>
      <c r="T21" s="2"/>
      <c r="U21" s="2"/>
      <c r="V21" s="2"/>
      <c r="W21" s="2"/>
      <c r="X21" s="2"/>
      <c r="Y21" s="2"/>
      <c r="Z21" s="2"/>
    </row>
    <row r="22" ht="15.75" customHeight="1">
      <c r="A22" s="1" t="s">
        <v>42</v>
      </c>
      <c r="B22" s="1">
        <v>0.0</v>
      </c>
      <c r="C22" s="1">
        <v>376.7616</v>
      </c>
      <c r="D22" s="1">
        <v>571.3457999999999</v>
      </c>
      <c r="E22" s="1">
        <v>791.25</v>
      </c>
      <c r="F22" s="1">
        <v>137.2344</v>
      </c>
      <c r="G22" s="1">
        <v>1088.76</v>
      </c>
      <c r="H22" s="1">
        <v>226.1709</v>
      </c>
      <c r="I22" s="1">
        <v>345.4281</v>
      </c>
      <c r="J22" s="1">
        <v>1348.29</v>
      </c>
      <c r="K22" s="1">
        <v>-397.5873</v>
      </c>
      <c r="L22" s="2"/>
      <c r="M22" s="2"/>
      <c r="N22" s="2"/>
      <c r="O22" s="2"/>
      <c r="P22" s="2"/>
      <c r="Q22" s="2"/>
      <c r="R22" s="2"/>
      <c r="S22" s="2"/>
      <c r="T22" s="2"/>
      <c r="U22" s="2"/>
      <c r="V22" s="2"/>
      <c r="W22" s="2"/>
      <c r="X22" s="2"/>
      <c r="Y22" s="2"/>
      <c r="Z22" s="2"/>
    </row>
    <row r="23" ht="15.75" customHeight="1">
      <c r="A23" s="1" t="s">
        <v>43</v>
      </c>
      <c r="B23" s="1">
        <v>0.0</v>
      </c>
      <c r="C23" s="1">
        <v>-258.0741</v>
      </c>
      <c r="D23" s="1">
        <v>-134.9556</v>
      </c>
      <c r="E23" s="1">
        <v>-664.65</v>
      </c>
      <c r="F23" s="1">
        <v>-468.7365</v>
      </c>
      <c r="G23" s="1">
        <v>278.0136</v>
      </c>
      <c r="H23" s="1">
        <v>-527.9852999999999</v>
      </c>
      <c r="I23" s="1">
        <v>-715.29</v>
      </c>
      <c r="J23" s="1">
        <v>-535.3281</v>
      </c>
      <c r="K23" s="1">
        <v>-5013.36</v>
      </c>
      <c r="L23" s="2"/>
      <c r="M23" s="2"/>
      <c r="N23" s="2"/>
      <c r="O23" s="2"/>
      <c r="P23" s="2"/>
      <c r="Q23" s="2"/>
      <c r="R23" s="2"/>
      <c r="S23" s="2"/>
      <c r="T23" s="2"/>
      <c r="U23" s="2"/>
      <c r="V23" s="2"/>
      <c r="W23" s="2"/>
      <c r="X23" s="2"/>
      <c r="Y23" s="2"/>
      <c r="Z23" s="2"/>
    </row>
    <row r="24" ht="15.75" customHeight="1">
      <c r="A24" s="1" t="s">
        <v>44</v>
      </c>
      <c r="B24" s="1">
        <v>0.0</v>
      </c>
      <c r="C24" s="1">
        <v>-1.33563</v>
      </c>
      <c r="D24" s="1">
        <v>-715.29</v>
      </c>
      <c r="E24" s="1">
        <v>-13.1031</v>
      </c>
      <c r="F24" s="1">
        <v>-25.0035</v>
      </c>
      <c r="G24" s="1">
        <v>4.33605</v>
      </c>
      <c r="H24" s="1">
        <v>-63.0468</v>
      </c>
      <c r="I24" s="1">
        <v>185.1525</v>
      </c>
      <c r="J24" s="1">
        <v>5.98185</v>
      </c>
      <c r="K24" s="1">
        <v>5.78562</v>
      </c>
      <c r="L24" s="2"/>
      <c r="M24" s="2"/>
      <c r="N24" s="2"/>
      <c r="O24" s="2"/>
      <c r="P24" s="2"/>
      <c r="Q24" s="2"/>
      <c r="R24" s="2"/>
      <c r="S24" s="2"/>
      <c r="T24" s="2"/>
      <c r="U24" s="2"/>
      <c r="V24" s="2"/>
      <c r="W24" s="2"/>
      <c r="X24" s="2"/>
      <c r="Y24" s="2"/>
      <c r="Z24" s="2"/>
    </row>
    <row r="25" ht="15.75" customHeight="1">
      <c r="A25" s="1" t="s">
        <v>45</v>
      </c>
      <c r="B25" s="1">
        <v>0.0</v>
      </c>
      <c r="C25" s="1">
        <v>-150.0843</v>
      </c>
      <c r="D25" s="1">
        <v>-746.9399999999999</v>
      </c>
      <c r="E25" s="1">
        <v>-355.5561</v>
      </c>
      <c r="F25" s="1">
        <v>-715.29</v>
      </c>
      <c r="G25" s="1">
        <v>1367.28</v>
      </c>
      <c r="H25" s="1">
        <v>-879.87</v>
      </c>
      <c r="I25" s="1">
        <v>-286.749</v>
      </c>
      <c r="J25" s="1">
        <v>246.4902</v>
      </c>
      <c r="K25" s="1">
        <v>-5621.04</v>
      </c>
      <c r="L25" s="2"/>
      <c r="M25" s="2"/>
      <c r="N25" s="2"/>
      <c r="O25" s="2"/>
      <c r="P25" s="2"/>
      <c r="Q25" s="2"/>
      <c r="R25" s="2"/>
      <c r="S25" s="2"/>
      <c r="T25" s="2"/>
      <c r="U25" s="2"/>
      <c r="V25" s="2"/>
      <c r="W25" s="2"/>
      <c r="X25" s="2"/>
      <c r="Y25" s="2"/>
      <c r="Z25" s="2"/>
    </row>
    <row r="26" ht="15.75" customHeight="1">
      <c r="A26" s="1" t="s">
        <v>46</v>
      </c>
      <c r="B26" s="1">
        <v>0.0</v>
      </c>
      <c r="C26" s="1">
        <v>0.0</v>
      </c>
      <c r="D26" s="1">
        <v>0.0</v>
      </c>
      <c r="E26" s="1">
        <v>1360.95</v>
      </c>
      <c r="F26" s="1">
        <v>543.747</v>
      </c>
      <c r="G26" s="1">
        <v>4152.48</v>
      </c>
      <c r="H26" s="1">
        <v>0.0</v>
      </c>
      <c r="I26" s="1">
        <v>0.0</v>
      </c>
      <c r="J26" s="1">
        <v>0.0</v>
      </c>
      <c r="K26" s="1">
        <v>12438.45</v>
      </c>
      <c r="L26" s="2"/>
      <c r="M26" s="2"/>
      <c r="N26" s="2"/>
      <c r="O26" s="2"/>
      <c r="P26" s="2"/>
      <c r="Q26" s="2"/>
      <c r="R26" s="2"/>
      <c r="S26" s="2"/>
      <c r="T26" s="2"/>
      <c r="U26" s="2"/>
      <c r="V26" s="2"/>
      <c r="W26" s="2"/>
      <c r="X26" s="2"/>
      <c r="Y26" s="2"/>
      <c r="Z26" s="2"/>
    </row>
    <row r="27" ht="15.75" customHeight="1">
      <c r="A27" s="1" t="s">
        <v>47</v>
      </c>
      <c r="B27" s="1">
        <v>0.0</v>
      </c>
      <c r="C27" s="1">
        <v>19103.94</v>
      </c>
      <c r="D27" s="1">
        <v>9659.58</v>
      </c>
      <c r="E27" s="1">
        <v>14653.95</v>
      </c>
      <c r="F27" s="1">
        <v>13558.86</v>
      </c>
      <c r="G27" s="1">
        <v>14964.12</v>
      </c>
      <c r="H27" s="1">
        <v>13090.44</v>
      </c>
      <c r="I27" s="1">
        <v>24655.35</v>
      </c>
      <c r="J27" s="1">
        <v>14799.54</v>
      </c>
      <c r="K27" s="1">
        <v>19762.26</v>
      </c>
      <c r="L27" s="2"/>
      <c r="M27" s="2"/>
      <c r="N27" s="2"/>
      <c r="O27" s="2"/>
      <c r="P27" s="2"/>
      <c r="Q27" s="2"/>
      <c r="R27" s="2"/>
      <c r="S27" s="2"/>
      <c r="T27" s="2"/>
      <c r="U27" s="2"/>
      <c r="V27" s="2"/>
      <c r="W27" s="2"/>
      <c r="X27" s="2"/>
      <c r="Y27" s="2"/>
      <c r="Z27" s="2"/>
    </row>
    <row r="28" ht="15.75" customHeight="1">
      <c r="A28" s="1" t="s">
        <v>48</v>
      </c>
      <c r="B28" s="1">
        <v>0.0</v>
      </c>
      <c r="C28" s="1">
        <v>19103.94</v>
      </c>
      <c r="D28" s="1">
        <v>9659.58</v>
      </c>
      <c r="E28" s="1">
        <v>16014.9</v>
      </c>
      <c r="F28" s="1">
        <v>14103.24</v>
      </c>
      <c r="G28" s="1">
        <v>19116.6</v>
      </c>
      <c r="H28" s="1">
        <v>13090.44</v>
      </c>
      <c r="I28" s="1">
        <v>24655.35</v>
      </c>
      <c r="J28" s="1">
        <v>14799.54</v>
      </c>
      <c r="K28" s="1">
        <v>32200.71</v>
      </c>
      <c r="L28" s="2"/>
      <c r="M28" s="2"/>
      <c r="N28" s="2"/>
      <c r="O28" s="2"/>
      <c r="P28" s="2"/>
      <c r="Q28" s="2"/>
      <c r="R28" s="2"/>
      <c r="S28" s="2"/>
      <c r="T28" s="2"/>
      <c r="U28" s="2"/>
      <c r="V28" s="2"/>
      <c r="W28" s="2"/>
      <c r="X28" s="2"/>
      <c r="Y28" s="2"/>
      <c r="Z28" s="2"/>
    </row>
    <row r="29" ht="15.75" customHeight="1">
      <c r="A29" s="1" t="s">
        <v>49</v>
      </c>
      <c r="B29" s="1">
        <v>0.0</v>
      </c>
      <c r="C29" s="1">
        <v>-110.142</v>
      </c>
      <c r="D29" s="1">
        <v>-518.8068</v>
      </c>
      <c r="E29" s="1">
        <v>0.0</v>
      </c>
      <c r="F29" s="1">
        <v>0.0</v>
      </c>
      <c r="G29" s="1">
        <v>0.0</v>
      </c>
      <c r="H29" s="1">
        <v>-2057.25</v>
      </c>
      <c r="I29" s="1">
        <v>-3013.08</v>
      </c>
      <c r="J29" s="1">
        <v>-518.5536</v>
      </c>
      <c r="K29" s="1">
        <v>-11818.11</v>
      </c>
      <c r="L29" s="2"/>
      <c r="M29" s="2"/>
      <c r="N29" s="2"/>
      <c r="O29" s="2"/>
      <c r="P29" s="2"/>
      <c r="Q29" s="2"/>
      <c r="R29" s="2"/>
      <c r="S29" s="2"/>
      <c r="T29" s="2"/>
      <c r="U29" s="2"/>
      <c r="V29" s="2"/>
      <c r="W29" s="2"/>
      <c r="X29" s="2"/>
      <c r="Y29" s="2"/>
      <c r="Z29" s="2"/>
    </row>
    <row r="30" ht="15.75" customHeight="1">
      <c r="A30" s="1" t="s">
        <v>50</v>
      </c>
      <c r="B30" s="1">
        <v>0.0</v>
      </c>
      <c r="C30" s="1">
        <v>-18502.59</v>
      </c>
      <c r="D30" s="1">
        <v>-15210.99</v>
      </c>
      <c r="E30" s="1">
        <v>-12438.45</v>
      </c>
      <c r="F30" s="1">
        <v>-10292.58</v>
      </c>
      <c r="G30" s="1">
        <v>-15210.99</v>
      </c>
      <c r="H30" s="1">
        <v>-13096.77</v>
      </c>
      <c r="I30" s="1">
        <v>-16901.1</v>
      </c>
      <c r="J30" s="1">
        <v>-7785.9</v>
      </c>
      <c r="K30" s="1">
        <v>-13862.7</v>
      </c>
      <c r="L30" s="2"/>
      <c r="M30" s="2"/>
      <c r="N30" s="2"/>
      <c r="O30" s="2"/>
      <c r="P30" s="2"/>
      <c r="Q30" s="2"/>
      <c r="R30" s="2"/>
      <c r="S30" s="2"/>
      <c r="T30" s="2"/>
      <c r="U30" s="2"/>
      <c r="V30" s="2"/>
      <c r="W30" s="2"/>
      <c r="X30" s="2"/>
      <c r="Y30" s="2"/>
      <c r="Z30" s="2"/>
    </row>
    <row r="31" ht="15.75" customHeight="1">
      <c r="A31" s="1" t="s">
        <v>51</v>
      </c>
      <c r="B31" s="1">
        <v>0.0</v>
      </c>
      <c r="C31" s="1">
        <v>-18610.2</v>
      </c>
      <c r="D31" s="1">
        <v>-15730.05</v>
      </c>
      <c r="E31" s="1">
        <v>-12438.45</v>
      </c>
      <c r="F31" s="1">
        <v>-10292.58</v>
      </c>
      <c r="G31" s="1">
        <v>-15210.99</v>
      </c>
      <c r="H31" s="1">
        <v>-15154.02</v>
      </c>
      <c r="I31" s="1">
        <v>-19914.18</v>
      </c>
      <c r="J31" s="1">
        <v>-8304.96</v>
      </c>
      <c r="K31" s="1">
        <v>-25680.81</v>
      </c>
      <c r="L31" s="2"/>
      <c r="M31" s="2"/>
      <c r="N31" s="2"/>
      <c r="O31" s="2"/>
      <c r="P31" s="2"/>
      <c r="Q31" s="2"/>
      <c r="R31" s="2"/>
      <c r="S31" s="2"/>
      <c r="T31" s="2"/>
      <c r="U31" s="2"/>
      <c r="V31" s="2"/>
      <c r="W31" s="2"/>
      <c r="X31" s="2"/>
      <c r="Y31" s="2"/>
      <c r="Z31" s="2"/>
    </row>
    <row r="32" ht="15.75" customHeight="1">
      <c r="A32" s="1" t="s">
        <v>52</v>
      </c>
      <c r="B32" s="1">
        <v>0.0</v>
      </c>
      <c r="C32" s="1">
        <v>3.61443</v>
      </c>
      <c r="D32" s="1">
        <v>2.53833</v>
      </c>
      <c r="E32" s="1">
        <v>4.83612</v>
      </c>
      <c r="F32" s="1">
        <v>1.98129</v>
      </c>
      <c r="G32" s="1">
        <v>1.80405</v>
      </c>
      <c r="H32" s="1">
        <v>1.36095</v>
      </c>
      <c r="I32" s="1">
        <v>0.06963</v>
      </c>
      <c r="J32" s="1">
        <v>0.02532</v>
      </c>
      <c r="K32" s="1">
        <v>6.03249</v>
      </c>
      <c r="L32" s="2"/>
      <c r="M32" s="2"/>
      <c r="N32" s="2"/>
      <c r="O32" s="2"/>
      <c r="P32" s="2"/>
      <c r="Q32" s="2"/>
      <c r="R32" s="2"/>
      <c r="S32" s="2"/>
      <c r="T32" s="2"/>
      <c r="U32" s="2"/>
      <c r="V32" s="2"/>
      <c r="W32" s="2"/>
      <c r="X32" s="2"/>
      <c r="Y32" s="2"/>
      <c r="Z32" s="2"/>
    </row>
    <row r="33" ht="15.75" customHeight="1">
      <c r="A33" s="1" t="s">
        <v>53</v>
      </c>
      <c r="B33" s="1">
        <v>0.0</v>
      </c>
      <c r="C33" s="1">
        <v>-126.6</v>
      </c>
      <c r="D33" s="1">
        <v>-388.2822</v>
      </c>
      <c r="E33" s="1">
        <v>-689.9699999999999</v>
      </c>
      <c r="F33" s="1">
        <v>-327.3243</v>
      </c>
      <c r="G33" s="1">
        <v>-949.5</v>
      </c>
      <c r="H33" s="1">
        <v>-0.06963</v>
      </c>
      <c r="I33" s="1">
        <v>-250.9845</v>
      </c>
      <c r="J33" s="1">
        <v>-156.5409</v>
      </c>
      <c r="K33" s="1">
        <v>-466.521</v>
      </c>
      <c r="L33" s="2"/>
      <c r="M33" s="2"/>
      <c r="N33" s="2"/>
      <c r="O33" s="2"/>
      <c r="P33" s="2"/>
      <c r="Q33" s="2"/>
      <c r="R33" s="2"/>
      <c r="S33" s="2"/>
      <c r="T33" s="2"/>
      <c r="U33" s="2"/>
      <c r="V33" s="2"/>
      <c r="W33" s="2"/>
      <c r="X33" s="2"/>
      <c r="Y33" s="2"/>
      <c r="Z33" s="2"/>
    </row>
    <row r="34" ht="15.75" customHeight="1">
      <c r="A34" s="1" t="s">
        <v>54</v>
      </c>
      <c r="B34" s="1">
        <v>0.0</v>
      </c>
      <c r="C34" s="1">
        <v>-523.9974</v>
      </c>
      <c r="D34" s="1">
        <v>-271.1139</v>
      </c>
      <c r="E34" s="1">
        <v>-444.366</v>
      </c>
      <c r="F34" s="1">
        <v>-300.5484</v>
      </c>
      <c r="G34" s="1">
        <v>-369.7986</v>
      </c>
      <c r="H34" s="1">
        <v>-483.3588</v>
      </c>
      <c r="I34" s="1">
        <v>-447.5943</v>
      </c>
      <c r="J34" s="1">
        <v>-362.4558</v>
      </c>
      <c r="K34" s="1">
        <v>-380.8128</v>
      </c>
      <c r="L34" s="2"/>
      <c r="M34" s="2"/>
      <c r="N34" s="2"/>
      <c r="O34" s="2"/>
      <c r="P34" s="2"/>
      <c r="Q34" s="2"/>
      <c r="R34" s="2"/>
      <c r="S34" s="2"/>
      <c r="T34" s="2"/>
      <c r="U34" s="2"/>
      <c r="V34" s="2"/>
      <c r="W34" s="2"/>
      <c r="X34" s="2"/>
      <c r="Y34" s="2"/>
      <c r="Z34" s="2"/>
    </row>
    <row r="35" ht="15.75" customHeight="1">
      <c r="A35" s="1" t="s">
        <v>55</v>
      </c>
      <c r="B35" s="1">
        <v>0.0</v>
      </c>
      <c r="C35" s="1">
        <v>-523.9974</v>
      </c>
      <c r="D35" s="1">
        <v>-271.1139</v>
      </c>
      <c r="E35" s="1">
        <v>-444.366</v>
      </c>
      <c r="F35" s="1">
        <v>-300.5484</v>
      </c>
      <c r="G35" s="1">
        <v>-369.7986</v>
      </c>
      <c r="H35" s="1">
        <v>-483.3588</v>
      </c>
      <c r="I35" s="1">
        <v>-447.5943</v>
      </c>
      <c r="J35" s="1">
        <v>-362.4558</v>
      </c>
      <c r="K35" s="1">
        <v>-380.8128</v>
      </c>
      <c r="L35" s="2"/>
      <c r="M35" s="2"/>
      <c r="N35" s="2"/>
      <c r="O35" s="2"/>
      <c r="P35" s="2"/>
      <c r="Q35" s="2"/>
      <c r="R35" s="2"/>
      <c r="S35" s="2"/>
      <c r="T35" s="2"/>
      <c r="U35" s="2"/>
      <c r="V35" s="2"/>
      <c r="W35" s="2"/>
      <c r="X35" s="2"/>
      <c r="Y35" s="2"/>
      <c r="Z35" s="2"/>
    </row>
    <row r="36" ht="15.75" customHeight="1">
      <c r="A36" s="1" t="s">
        <v>56</v>
      </c>
      <c r="B36" s="1">
        <v>0.0</v>
      </c>
      <c r="C36" s="1">
        <v>6393.299999999999</v>
      </c>
      <c r="D36" s="1">
        <v>-6760.44</v>
      </c>
      <c r="E36" s="1">
        <v>-83.8725</v>
      </c>
      <c r="F36" s="1">
        <v>1626.81</v>
      </c>
      <c r="G36" s="1">
        <v>-491.4612</v>
      </c>
      <c r="H36" s="1">
        <v>835.56</v>
      </c>
      <c r="I36" s="1">
        <v>2734.56</v>
      </c>
      <c r="J36" s="1">
        <v>2202.84</v>
      </c>
      <c r="K36" s="1">
        <v>734.28</v>
      </c>
      <c r="L36" s="2"/>
      <c r="M36" s="2"/>
      <c r="N36" s="2"/>
      <c r="O36" s="2"/>
      <c r="P36" s="2"/>
      <c r="Q36" s="2"/>
      <c r="R36" s="2"/>
      <c r="S36" s="2"/>
      <c r="T36" s="2"/>
      <c r="U36" s="2"/>
      <c r="V36" s="2"/>
      <c r="W36" s="2"/>
      <c r="X36" s="2"/>
      <c r="Y36" s="2"/>
      <c r="Z36" s="2"/>
    </row>
    <row r="37" ht="15.75" customHeight="1">
      <c r="A37" s="1" t="s">
        <v>57</v>
      </c>
      <c r="B37" s="1">
        <v>0.0</v>
      </c>
      <c r="C37" s="1">
        <v>6241.38</v>
      </c>
      <c r="D37" s="1">
        <v>-13489.23</v>
      </c>
      <c r="E37" s="1">
        <v>2361.09</v>
      </c>
      <c r="F37" s="1">
        <v>4817.13</v>
      </c>
      <c r="G37" s="1">
        <v>2101.56</v>
      </c>
      <c r="H37" s="1">
        <v>-1709.1</v>
      </c>
      <c r="I37" s="1">
        <v>6779.429999999999</v>
      </c>
      <c r="J37" s="1">
        <v>8178.36</v>
      </c>
      <c r="K37" s="1">
        <v>6412.29</v>
      </c>
      <c r="L37" s="2"/>
      <c r="M37" s="2"/>
      <c r="N37" s="2"/>
      <c r="O37" s="2"/>
      <c r="P37" s="2"/>
      <c r="Q37" s="2"/>
      <c r="R37" s="2"/>
      <c r="S37" s="2"/>
      <c r="T37" s="2"/>
      <c r="U37" s="2"/>
      <c r="V37" s="2"/>
      <c r="W37" s="2"/>
      <c r="X37" s="2"/>
      <c r="Y37" s="2"/>
      <c r="Z37" s="2"/>
    </row>
    <row r="38" ht="15.75" customHeight="1">
      <c r="A38" s="1" t="s">
        <v>58</v>
      </c>
      <c r="B38" s="1">
        <v>0.0</v>
      </c>
      <c r="C38" s="1">
        <v>-254.466</v>
      </c>
      <c r="D38" s="1">
        <v>26.9025</v>
      </c>
      <c r="E38" s="1">
        <v>-338.655</v>
      </c>
      <c r="F38" s="1">
        <v>283.2042</v>
      </c>
      <c r="G38" s="1">
        <v>-172.6824</v>
      </c>
      <c r="H38" s="1">
        <v>385.3704</v>
      </c>
      <c r="I38" s="1">
        <v>949.5</v>
      </c>
      <c r="J38" s="1">
        <v>943.17</v>
      </c>
      <c r="K38" s="1">
        <v>1398.93</v>
      </c>
      <c r="L38" s="2"/>
      <c r="M38" s="2"/>
      <c r="N38" s="2"/>
      <c r="O38" s="2"/>
      <c r="P38" s="2"/>
      <c r="Q38" s="2"/>
      <c r="R38" s="2"/>
      <c r="S38" s="2"/>
      <c r="T38" s="2"/>
      <c r="U38" s="2"/>
      <c r="V38" s="2"/>
      <c r="W38" s="2"/>
      <c r="X38" s="2"/>
      <c r="Y38" s="2"/>
      <c r="Z38" s="2"/>
    </row>
    <row r="39" ht="15.75" customHeight="1">
      <c r="A39" s="1" t="s">
        <v>59</v>
      </c>
      <c r="B39" s="1">
        <v>0.0</v>
      </c>
      <c r="C39" s="1">
        <v>13679.13</v>
      </c>
      <c r="D39" s="1">
        <v>-5943.87</v>
      </c>
      <c r="E39" s="1">
        <v>-1152.06</v>
      </c>
      <c r="F39" s="1">
        <v>2101.56</v>
      </c>
      <c r="G39" s="1">
        <v>3196.65</v>
      </c>
      <c r="H39" s="1">
        <v>2012.94</v>
      </c>
      <c r="I39" s="1">
        <v>-1228.02</v>
      </c>
      <c r="J39" s="1">
        <v>3190.32</v>
      </c>
      <c r="K39" s="1">
        <v>3025.74</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61</v>
      </c>
      <c r="B41" s="1">
        <v>0.0</v>
      </c>
      <c r="C41" s="1">
        <v>2228.16</v>
      </c>
      <c r="D41" s="1">
        <v>1949.64</v>
      </c>
      <c r="E41" s="1">
        <v>3000.42</v>
      </c>
      <c r="F41" s="1">
        <v>4437.33</v>
      </c>
      <c r="G41" s="1">
        <v>4285.41</v>
      </c>
      <c r="H41" s="1">
        <v>1405.26</v>
      </c>
      <c r="I41" s="1">
        <v>1430.58</v>
      </c>
      <c r="J41" s="1">
        <v>6956.67</v>
      </c>
      <c r="K41" s="1">
        <v>15919.95</v>
      </c>
      <c r="L41" s="2"/>
      <c r="M41" s="2"/>
      <c r="N41" s="2"/>
      <c r="O41" s="2"/>
      <c r="P41" s="2"/>
      <c r="Q41" s="2"/>
      <c r="R41" s="2"/>
      <c r="S41" s="2"/>
      <c r="T41" s="2"/>
      <c r="U41" s="2"/>
      <c r="V41" s="2"/>
      <c r="W41" s="2"/>
      <c r="X41" s="2"/>
      <c r="Y41" s="2"/>
      <c r="Z41" s="2"/>
    </row>
    <row r="42" ht="15.75" customHeight="1">
      <c r="A42" s="1" t="s">
        <v>62</v>
      </c>
      <c r="B42" s="1">
        <v>0.0</v>
      </c>
      <c r="C42" s="1">
        <v>753.27</v>
      </c>
      <c r="D42" s="1">
        <v>300.5484</v>
      </c>
      <c r="E42" s="1">
        <v>313.0185</v>
      </c>
      <c r="F42" s="1">
        <v>172.176</v>
      </c>
      <c r="G42" s="1">
        <v>351.8847</v>
      </c>
      <c r="H42" s="1">
        <v>225.8544</v>
      </c>
      <c r="I42" s="1">
        <v>727.9499999999999</v>
      </c>
      <c r="J42" s="1">
        <v>596.6658</v>
      </c>
      <c r="K42" s="1">
        <v>164.8965</v>
      </c>
      <c r="L42" s="2"/>
      <c r="M42" s="2"/>
      <c r="N42" s="2"/>
      <c r="O42" s="2"/>
      <c r="P42" s="2"/>
      <c r="Q42" s="2"/>
      <c r="R42" s="2"/>
      <c r="S42" s="2"/>
      <c r="T42" s="2"/>
      <c r="U42" s="2"/>
      <c r="V42" s="2"/>
      <c r="W42" s="2"/>
      <c r="X42" s="2"/>
      <c r="Y42" s="2"/>
      <c r="Z42" s="2"/>
    </row>
    <row r="43" ht="15.75" customHeight="1">
      <c r="A43" s="1" t="s">
        <v>63</v>
      </c>
      <c r="B43" s="1">
        <v>0.0</v>
      </c>
      <c r="C43" s="1">
        <v>496.905</v>
      </c>
      <c r="D43" s="1">
        <v>-6070.469999999999</v>
      </c>
      <c r="E43" s="1">
        <v>3576.45</v>
      </c>
      <c r="F43" s="1">
        <v>3816.99</v>
      </c>
      <c r="G43" s="1">
        <v>3911.94</v>
      </c>
      <c r="H43" s="1">
        <v>-2063.58</v>
      </c>
      <c r="I43" s="1">
        <v>4741.17</v>
      </c>
      <c r="J43" s="1">
        <v>6488.25</v>
      </c>
      <c r="K43" s="1">
        <v>6519.9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22003.08</v>
      </c>
      <c r="D3" s="1">
        <v>16059.21</v>
      </c>
      <c r="E3" s="1">
        <v>14907.15</v>
      </c>
      <c r="F3" s="1">
        <v>17008.71</v>
      </c>
      <c r="G3" s="1">
        <v>20205.36</v>
      </c>
      <c r="H3" s="1">
        <v>22218.3</v>
      </c>
      <c r="I3" s="1">
        <v>20990.28</v>
      </c>
      <c r="J3" s="1">
        <v>24186.93</v>
      </c>
      <c r="K3" s="1">
        <v>26832.87</v>
      </c>
      <c r="L3" s="2"/>
      <c r="M3" s="2"/>
      <c r="N3" s="2"/>
      <c r="O3" s="2"/>
      <c r="P3" s="2"/>
      <c r="Q3" s="2"/>
      <c r="R3" s="2"/>
      <c r="S3" s="2"/>
      <c r="T3" s="2"/>
      <c r="U3" s="2"/>
      <c r="V3" s="2"/>
      <c r="W3" s="2"/>
      <c r="X3" s="2"/>
      <c r="Y3" s="2"/>
      <c r="Z3" s="2"/>
    </row>
    <row r="4">
      <c r="A4" s="1" t="s">
        <v>66</v>
      </c>
      <c r="B4" s="1">
        <v>0.0</v>
      </c>
      <c r="C4" s="1">
        <v>1430.58</v>
      </c>
      <c r="D4" s="1">
        <v>1436.91</v>
      </c>
      <c r="E4" s="1">
        <v>1829.37</v>
      </c>
      <c r="F4" s="1">
        <v>1804.05</v>
      </c>
      <c r="G4" s="1">
        <v>2367.42</v>
      </c>
      <c r="H4" s="1">
        <v>2367.42</v>
      </c>
      <c r="I4" s="1">
        <v>2702.91</v>
      </c>
      <c r="J4" s="1">
        <v>1842.03</v>
      </c>
      <c r="K4" s="1">
        <v>2342.1</v>
      </c>
      <c r="L4" s="2"/>
      <c r="M4" s="2"/>
      <c r="N4" s="2"/>
      <c r="O4" s="2"/>
      <c r="P4" s="2"/>
      <c r="Q4" s="2"/>
      <c r="R4" s="2"/>
      <c r="S4" s="2"/>
      <c r="T4" s="2"/>
      <c r="U4" s="2"/>
      <c r="V4" s="2"/>
      <c r="W4" s="2"/>
      <c r="X4" s="2"/>
      <c r="Y4" s="2"/>
      <c r="Z4" s="2"/>
    </row>
    <row r="5">
      <c r="A5" s="1" t="s">
        <v>67</v>
      </c>
      <c r="B5" s="1">
        <v>0.0</v>
      </c>
      <c r="C5" s="1">
        <v>58267.64999999999</v>
      </c>
      <c r="D5" s="1">
        <v>72522.81</v>
      </c>
      <c r="E5" s="1">
        <v>62375.82</v>
      </c>
      <c r="F5" s="1">
        <v>83524.34999999999</v>
      </c>
      <c r="G5" s="1">
        <v>78346.40999999999</v>
      </c>
      <c r="H5" s="1">
        <v>68205.75</v>
      </c>
      <c r="I5" s="1">
        <v>75194.06999999999</v>
      </c>
      <c r="J5" s="1">
        <v>87569.22</v>
      </c>
      <c r="K5" s="1">
        <v>98880.93</v>
      </c>
      <c r="L5" s="2"/>
      <c r="M5" s="2"/>
      <c r="N5" s="2"/>
      <c r="O5" s="2"/>
      <c r="P5" s="2"/>
      <c r="Q5" s="2"/>
      <c r="R5" s="2"/>
      <c r="S5" s="2"/>
      <c r="T5" s="2"/>
      <c r="U5" s="2"/>
      <c r="V5" s="2"/>
      <c r="W5" s="2"/>
      <c r="X5" s="2"/>
      <c r="Y5" s="2"/>
      <c r="Z5" s="2"/>
    </row>
    <row r="6">
      <c r="A6" s="1" t="s">
        <v>68</v>
      </c>
      <c r="B6" s="1">
        <v>0.0</v>
      </c>
      <c r="C6" s="1">
        <v>37169.75999999999</v>
      </c>
      <c r="D6" s="1">
        <v>46038.09</v>
      </c>
      <c r="E6" s="1">
        <v>40410.72</v>
      </c>
      <c r="F6" s="1">
        <v>26028.96</v>
      </c>
      <c r="G6" s="1">
        <v>22344.9</v>
      </c>
      <c r="H6" s="1">
        <v>33321.12</v>
      </c>
      <c r="I6" s="1">
        <v>31631.01</v>
      </c>
      <c r="J6" s="1">
        <v>27111.39</v>
      </c>
      <c r="K6" s="1">
        <v>34017.42</v>
      </c>
      <c r="L6" s="2"/>
      <c r="M6" s="2"/>
      <c r="N6" s="2"/>
      <c r="O6" s="2"/>
      <c r="P6" s="2"/>
      <c r="Q6" s="2"/>
      <c r="R6" s="2"/>
      <c r="S6" s="2"/>
      <c r="T6" s="2"/>
      <c r="U6" s="2"/>
      <c r="V6" s="2"/>
      <c r="W6" s="2"/>
      <c r="X6" s="2"/>
      <c r="Y6" s="2"/>
      <c r="Z6" s="2"/>
    </row>
    <row r="7">
      <c r="A7" s="1" t="s">
        <v>69</v>
      </c>
      <c r="B7" s="1">
        <v>0.0</v>
      </c>
      <c r="C7" s="1">
        <v>1316.64</v>
      </c>
      <c r="D7" s="1">
        <v>924.18</v>
      </c>
      <c r="E7" s="1">
        <v>2785.2</v>
      </c>
      <c r="F7" s="1">
        <v>2835.84</v>
      </c>
      <c r="G7" s="1">
        <v>3405.54</v>
      </c>
      <c r="H7" s="1">
        <v>2880.15</v>
      </c>
      <c r="I7" s="1">
        <v>2633.28</v>
      </c>
      <c r="J7" s="1">
        <v>2392.74</v>
      </c>
      <c r="K7" s="1">
        <v>2772.54</v>
      </c>
      <c r="L7" s="2"/>
      <c r="M7" s="2"/>
      <c r="N7" s="2"/>
      <c r="O7" s="2"/>
      <c r="P7" s="2"/>
      <c r="Q7" s="2"/>
      <c r="R7" s="2"/>
      <c r="S7" s="2"/>
      <c r="T7" s="2"/>
      <c r="U7" s="2"/>
      <c r="V7" s="2"/>
      <c r="W7" s="2"/>
      <c r="X7" s="2"/>
      <c r="Y7" s="2"/>
      <c r="Z7" s="2"/>
    </row>
    <row r="8">
      <c r="A8" s="1" t="s">
        <v>70</v>
      </c>
      <c r="B8" s="1">
        <v>0.0</v>
      </c>
      <c r="C8" s="1">
        <v>17477.13</v>
      </c>
      <c r="D8" s="1">
        <v>18679.83</v>
      </c>
      <c r="E8" s="1">
        <v>23275.41</v>
      </c>
      <c r="F8" s="1">
        <v>21737.22</v>
      </c>
      <c r="G8" s="1">
        <v>28985.07</v>
      </c>
      <c r="H8" s="1">
        <v>23345.04</v>
      </c>
      <c r="I8" s="1">
        <v>29023.05</v>
      </c>
      <c r="J8" s="1">
        <v>30567.57</v>
      </c>
      <c r="K8" s="1">
        <v>40480.35</v>
      </c>
      <c r="L8" s="2"/>
      <c r="M8" s="2"/>
      <c r="N8" s="2"/>
      <c r="O8" s="2"/>
      <c r="P8" s="2"/>
      <c r="Q8" s="2"/>
      <c r="R8" s="2"/>
      <c r="S8" s="2"/>
      <c r="T8" s="2"/>
      <c r="U8" s="2"/>
      <c r="V8" s="2"/>
      <c r="W8" s="2"/>
      <c r="X8" s="2"/>
      <c r="Y8" s="2"/>
      <c r="Z8" s="2"/>
    </row>
    <row r="9">
      <c r="A9" s="1" t="s">
        <v>71</v>
      </c>
      <c r="B9" s="1">
        <v>0.0</v>
      </c>
      <c r="C9" s="1">
        <v>4798.139999999999</v>
      </c>
      <c r="D9" s="1">
        <v>5032.349999999999</v>
      </c>
      <c r="E9" s="1">
        <v>4665.21</v>
      </c>
      <c r="F9" s="1">
        <v>4842.45</v>
      </c>
      <c r="G9" s="1">
        <v>5304.54</v>
      </c>
      <c r="H9" s="1">
        <v>5443.8</v>
      </c>
      <c r="I9" s="1">
        <v>5348.849999999999</v>
      </c>
      <c r="J9" s="1">
        <v>5848.92</v>
      </c>
      <c r="K9" s="1">
        <v>6190.74</v>
      </c>
      <c r="L9" s="2"/>
      <c r="M9" s="2"/>
      <c r="N9" s="2"/>
      <c r="O9" s="2"/>
      <c r="P9" s="2"/>
      <c r="Q9" s="2"/>
      <c r="R9" s="2"/>
      <c r="S9" s="2"/>
      <c r="T9" s="2"/>
      <c r="U9" s="2"/>
      <c r="V9" s="2"/>
      <c r="W9" s="2"/>
      <c r="X9" s="2"/>
      <c r="Y9" s="2"/>
      <c r="Z9" s="2"/>
    </row>
    <row r="10">
      <c r="A10" s="1" t="s">
        <v>72</v>
      </c>
      <c r="B10" s="1">
        <v>0.0</v>
      </c>
      <c r="C10" s="1">
        <v>-2550.99</v>
      </c>
      <c r="D10" s="1">
        <v>-2816.85</v>
      </c>
      <c r="E10" s="1">
        <v>-2519.34</v>
      </c>
      <c r="F10" s="1">
        <v>-2633.28</v>
      </c>
      <c r="G10" s="1">
        <v>-2513.01</v>
      </c>
      <c r="H10" s="1">
        <v>-2500.35</v>
      </c>
      <c r="I10" s="1">
        <v>-2696.58</v>
      </c>
      <c r="J10" s="1">
        <v>-2911.8</v>
      </c>
      <c r="K10" s="1">
        <v>-3354.9</v>
      </c>
      <c r="L10" s="2"/>
      <c r="M10" s="2"/>
      <c r="N10" s="2"/>
      <c r="O10" s="2"/>
      <c r="P10" s="2"/>
      <c r="Q10" s="2"/>
      <c r="R10" s="2"/>
      <c r="S10" s="2"/>
      <c r="T10" s="2"/>
      <c r="U10" s="2"/>
      <c r="V10" s="2"/>
      <c r="W10" s="2"/>
      <c r="X10" s="2"/>
      <c r="Y10" s="2"/>
      <c r="Z10" s="2"/>
    </row>
    <row r="11">
      <c r="A11" s="1" t="s">
        <v>73</v>
      </c>
      <c r="B11" s="1">
        <v>0.0</v>
      </c>
      <c r="C11" s="1">
        <v>2253.48</v>
      </c>
      <c r="D11" s="1">
        <v>2215.5</v>
      </c>
      <c r="E11" s="1">
        <v>2145.87</v>
      </c>
      <c r="F11" s="1">
        <v>2209.17</v>
      </c>
      <c r="G11" s="1">
        <v>2791.53</v>
      </c>
      <c r="H11" s="1">
        <v>2937.12</v>
      </c>
      <c r="I11" s="1">
        <v>2652.27</v>
      </c>
      <c r="J11" s="1">
        <v>2937.12</v>
      </c>
      <c r="K11" s="1">
        <v>2842.17</v>
      </c>
      <c r="L11" s="2"/>
      <c r="M11" s="2"/>
      <c r="N11" s="2"/>
      <c r="O11" s="2"/>
      <c r="P11" s="2"/>
      <c r="Q11" s="2"/>
      <c r="R11" s="2"/>
      <c r="S11" s="2"/>
      <c r="T11" s="2"/>
      <c r="U11" s="2"/>
      <c r="V11" s="2"/>
      <c r="W11" s="2"/>
      <c r="X11" s="2"/>
      <c r="Y11" s="2"/>
      <c r="Z11" s="2"/>
    </row>
    <row r="12">
      <c r="A12" s="1" t="s">
        <v>74</v>
      </c>
      <c r="B12" s="1">
        <v>0.0</v>
      </c>
      <c r="C12" s="1">
        <v>511.2107999999999</v>
      </c>
      <c r="D12" s="1">
        <v>508.9953</v>
      </c>
      <c r="E12" s="1">
        <v>497.0316</v>
      </c>
      <c r="F12" s="1">
        <v>3.00042</v>
      </c>
      <c r="G12" s="1">
        <v>2.98776</v>
      </c>
      <c r="H12" s="1">
        <v>83.23949999999999</v>
      </c>
      <c r="I12" s="1">
        <v>91.2153</v>
      </c>
      <c r="J12" s="1">
        <v>111.6612</v>
      </c>
      <c r="K12" s="1">
        <v>121.9158</v>
      </c>
      <c r="L12" s="2"/>
      <c r="M12" s="2"/>
      <c r="N12" s="2"/>
      <c r="O12" s="2"/>
      <c r="P12" s="2"/>
      <c r="Q12" s="2"/>
      <c r="R12" s="2"/>
      <c r="S12" s="2"/>
      <c r="T12" s="2"/>
      <c r="U12" s="2"/>
      <c r="V12" s="2"/>
      <c r="W12" s="2"/>
      <c r="X12" s="2"/>
      <c r="Y12" s="2"/>
      <c r="Z12" s="2"/>
    </row>
    <row r="13">
      <c r="A13" s="1" t="s">
        <v>75</v>
      </c>
      <c r="B13" s="1">
        <v>0.0</v>
      </c>
      <c r="C13" s="1">
        <v>188.4441</v>
      </c>
      <c r="D13" s="1">
        <v>154.5153</v>
      </c>
      <c r="E13" s="1">
        <v>132.4869</v>
      </c>
      <c r="F13" s="1">
        <v>122.2956</v>
      </c>
      <c r="G13" s="1">
        <v>109.5723</v>
      </c>
      <c r="H13" s="1">
        <v>100.5837</v>
      </c>
      <c r="I13" s="1">
        <v>98.74799999999999</v>
      </c>
      <c r="J13" s="1">
        <v>117.4848</v>
      </c>
      <c r="K13" s="1">
        <v>121.0929</v>
      </c>
      <c r="L13" s="2"/>
      <c r="M13" s="2"/>
      <c r="N13" s="2"/>
      <c r="O13" s="2"/>
      <c r="P13" s="2"/>
      <c r="Q13" s="2"/>
      <c r="R13" s="2"/>
      <c r="S13" s="2"/>
      <c r="T13" s="2"/>
      <c r="U13" s="2"/>
      <c r="V13" s="2"/>
      <c r="W13" s="2"/>
      <c r="X13" s="2"/>
      <c r="Y13" s="2"/>
      <c r="Z13" s="2"/>
    </row>
    <row r="14">
      <c r="A14" s="1" t="s">
        <v>76</v>
      </c>
      <c r="B14" s="1">
        <v>0.0</v>
      </c>
      <c r="C14" s="1">
        <v>7406.099999999999</v>
      </c>
      <c r="D14" s="1">
        <v>7558.02</v>
      </c>
      <c r="E14" s="1">
        <v>5361.509999999999</v>
      </c>
      <c r="F14" s="1">
        <v>5089.32</v>
      </c>
      <c r="G14" s="1">
        <v>4772.82</v>
      </c>
      <c r="H14" s="1">
        <v>5614.71</v>
      </c>
      <c r="I14" s="1">
        <v>5905.889999999999</v>
      </c>
      <c r="J14" s="1">
        <v>4962.719999999999</v>
      </c>
      <c r="K14" s="1">
        <v>5424.809999999999</v>
      </c>
      <c r="L14" s="2"/>
      <c r="M14" s="2"/>
      <c r="N14" s="2"/>
      <c r="O14" s="2"/>
      <c r="P14" s="2"/>
      <c r="Q14" s="2"/>
      <c r="R14" s="2"/>
      <c r="S14" s="2"/>
      <c r="T14" s="2"/>
      <c r="U14" s="2"/>
      <c r="V14" s="2"/>
      <c r="W14" s="2"/>
      <c r="X14" s="2"/>
      <c r="Y14" s="2"/>
      <c r="Z14" s="2"/>
    </row>
    <row r="15">
      <c r="A15" s="1" t="s">
        <v>77</v>
      </c>
      <c r="B15" s="1">
        <v>0.0</v>
      </c>
      <c r="C15" s="1">
        <v>62641.68</v>
      </c>
      <c r="D15" s="1">
        <v>63565.85999999999</v>
      </c>
      <c r="E15" s="1">
        <v>60014.73</v>
      </c>
      <c r="F15" s="1">
        <v>57951.14999999999</v>
      </c>
      <c r="G15" s="1">
        <v>72927.93</v>
      </c>
      <c r="H15" s="1">
        <v>63850.71</v>
      </c>
      <c r="I15" s="1">
        <v>67015.70999999999</v>
      </c>
      <c r="J15" s="1">
        <v>75029.48999999999</v>
      </c>
      <c r="K15" s="1">
        <v>80055.51</v>
      </c>
      <c r="L15" s="2"/>
      <c r="M15" s="2"/>
      <c r="N15" s="2"/>
      <c r="O15" s="2"/>
      <c r="P15" s="2"/>
      <c r="Q15" s="2"/>
      <c r="R15" s="2"/>
      <c r="S15" s="2"/>
      <c r="T15" s="2"/>
      <c r="U15" s="2"/>
      <c r="V15" s="2"/>
      <c r="W15" s="2"/>
      <c r="X15" s="2"/>
      <c r="Y15" s="2"/>
      <c r="Z15" s="2"/>
    </row>
    <row r="16">
      <c r="A16" s="1" t="s">
        <v>78</v>
      </c>
      <c r="B16" s="1">
        <v>0.0</v>
      </c>
      <c r="C16" s="1">
        <v>42486.96</v>
      </c>
      <c r="D16" s="1">
        <v>33814.86</v>
      </c>
      <c r="E16" s="1">
        <v>36821.61</v>
      </c>
      <c r="F16" s="1">
        <v>34846.65</v>
      </c>
      <c r="G16" s="1">
        <v>35815.14</v>
      </c>
      <c r="H16" s="1">
        <v>37271.04</v>
      </c>
      <c r="I16" s="1">
        <v>31529.73</v>
      </c>
      <c r="J16" s="1">
        <v>38518.05</v>
      </c>
      <c r="K16" s="1">
        <v>47228.13</v>
      </c>
      <c r="L16" s="2"/>
      <c r="M16" s="2"/>
      <c r="N16" s="2"/>
      <c r="O16" s="2"/>
      <c r="P16" s="2"/>
      <c r="Q16" s="2"/>
      <c r="R16" s="2"/>
      <c r="S16" s="2"/>
      <c r="T16" s="2"/>
      <c r="U16" s="2"/>
      <c r="V16" s="2"/>
      <c r="W16" s="2"/>
      <c r="X16" s="2"/>
      <c r="Y16" s="2"/>
      <c r="Z16" s="2"/>
    </row>
    <row r="17">
      <c r="A17" s="1" t="s">
        <v>79</v>
      </c>
      <c r="B17" s="1">
        <v>0.0</v>
      </c>
      <c r="C17" s="1">
        <v>228.7029</v>
      </c>
      <c r="D17" s="1">
        <v>138.1206</v>
      </c>
      <c r="E17" s="1">
        <v>102.1662</v>
      </c>
      <c r="F17" s="1">
        <v>95.1399</v>
      </c>
      <c r="G17" s="1">
        <v>85.0119</v>
      </c>
      <c r="H17" s="1">
        <v>192.6219</v>
      </c>
      <c r="I17" s="1">
        <v>98.4948</v>
      </c>
      <c r="J17" s="1">
        <v>143.3112</v>
      </c>
      <c r="K17" s="1">
        <v>153.5025</v>
      </c>
      <c r="L17" s="2"/>
      <c r="M17" s="2"/>
      <c r="N17" s="2"/>
      <c r="O17" s="2"/>
      <c r="P17" s="2"/>
      <c r="Q17" s="2"/>
      <c r="R17" s="2"/>
      <c r="S17" s="2"/>
      <c r="T17" s="2"/>
      <c r="U17" s="2"/>
      <c r="V17" s="2"/>
      <c r="W17" s="2"/>
      <c r="X17" s="2"/>
      <c r="Y17" s="2"/>
      <c r="Z17" s="2"/>
    </row>
    <row r="18">
      <c r="A18" s="1" t="s">
        <v>80</v>
      </c>
      <c r="B18" s="1">
        <v>0.0</v>
      </c>
      <c r="C18" s="1">
        <v>6716.13</v>
      </c>
      <c r="D18" s="1">
        <v>7633.98</v>
      </c>
      <c r="E18" s="1">
        <v>6285.69</v>
      </c>
      <c r="F18" s="1">
        <v>6076.799999999999</v>
      </c>
      <c r="G18" s="1">
        <v>6361.65</v>
      </c>
      <c r="H18" s="1">
        <v>6741.45</v>
      </c>
      <c r="I18" s="1">
        <v>5228.58</v>
      </c>
      <c r="J18" s="1">
        <v>6893.37</v>
      </c>
      <c r="K18" s="1">
        <v>7804.889999999999</v>
      </c>
      <c r="L18" s="2"/>
      <c r="M18" s="2"/>
      <c r="N18" s="2"/>
      <c r="O18" s="2"/>
      <c r="P18" s="2"/>
      <c r="Q18" s="2"/>
      <c r="R18" s="2"/>
      <c r="S18" s="2"/>
      <c r="T18" s="2"/>
      <c r="U18" s="2"/>
      <c r="V18" s="2"/>
      <c r="W18" s="2"/>
      <c r="X18" s="2"/>
      <c r="Y18" s="2"/>
      <c r="Z18" s="2"/>
    </row>
    <row r="19">
      <c r="A19" s="1" t="s">
        <v>81</v>
      </c>
      <c r="B19" s="1">
        <v>0.0</v>
      </c>
      <c r="C19" s="1">
        <v>260099.7</v>
      </c>
      <c r="D19" s="1">
        <v>271253.16</v>
      </c>
      <c r="E19" s="1">
        <v>256941.03</v>
      </c>
      <c r="F19" s="1">
        <v>259333.77</v>
      </c>
      <c r="G19" s="1">
        <v>278520.0</v>
      </c>
      <c r="H19" s="1">
        <v>269126.28</v>
      </c>
      <c r="I19" s="1">
        <v>274797.96</v>
      </c>
      <c r="J19" s="1">
        <v>302396.76</v>
      </c>
      <c r="K19" s="1">
        <v>349080.51</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0.0</v>
      </c>
      <c r="C21" s="1">
        <v>12824.58</v>
      </c>
      <c r="D21" s="1">
        <v>16306.08</v>
      </c>
      <c r="E21" s="1">
        <v>16793.49</v>
      </c>
      <c r="F21" s="1">
        <v>15033.75</v>
      </c>
      <c r="G21" s="1">
        <v>19755.93</v>
      </c>
      <c r="H21" s="1">
        <v>20433.24</v>
      </c>
      <c r="I21" s="1">
        <v>20002.8</v>
      </c>
      <c r="J21" s="1">
        <v>20002.8</v>
      </c>
      <c r="K21" s="1">
        <v>26168.22</v>
      </c>
      <c r="L21" s="2"/>
      <c r="M21" s="2"/>
      <c r="N21" s="2"/>
      <c r="O21" s="2"/>
      <c r="P21" s="2"/>
      <c r="Q21" s="2"/>
      <c r="R21" s="2"/>
      <c r="S21" s="2"/>
      <c r="T21" s="2"/>
      <c r="U21" s="2"/>
      <c r="V21" s="2"/>
      <c r="W21" s="2"/>
      <c r="X21" s="2"/>
      <c r="Y21" s="2"/>
      <c r="Z21" s="2"/>
    </row>
    <row r="22" ht="15.75" customHeight="1">
      <c r="A22" s="1" t="s">
        <v>84</v>
      </c>
      <c r="B22" s="1">
        <v>0.0</v>
      </c>
      <c r="C22" s="1">
        <v>2462.37</v>
      </c>
      <c r="D22" s="1">
        <v>2519.34</v>
      </c>
      <c r="E22" s="1">
        <v>2835.84</v>
      </c>
      <c r="F22" s="1">
        <v>2538.33</v>
      </c>
      <c r="G22" s="1">
        <v>2513.01</v>
      </c>
      <c r="H22" s="1">
        <v>2690.25</v>
      </c>
      <c r="I22" s="1">
        <v>2899.14</v>
      </c>
      <c r="J22" s="1">
        <v>3032.07</v>
      </c>
      <c r="K22" s="1">
        <v>3779.01</v>
      </c>
      <c r="L22" s="2"/>
      <c r="M22" s="2"/>
      <c r="N22" s="2"/>
      <c r="O22" s="2"/>
      <c r="P22" s="2"/>
      <c r="Q22" s="2"/>
      <c r="R22" s="2"/>
      <c r="S22" s="2"/>
      <c r="T22" s="2"/>
      <c r="U22" s="2"/>
      <c r="V22" s="2"/>
      <c r="W22" s="2"/>
      <c r="X22" s="2"/>
      <c r="Y22" s="2"/>
      <c r="Z22" s="2"/>
    </row>
    <row r="23" ht="15.75" customHeight="1">
      <c r="A23" s="1" t="s">
        <v>85</v>
      </c>
      <c r="B23" s="1">
        <v>0.0</v>
      </c>
      <c r="C23" s="1">
        <v>112939.86</v>
      </c>
      <c r="D23" s="1">
        <v>127777.38</v>
      </c>
      <c r="E23" s="1">
        <v>112490.43</v>
      </c>
      <c r="F23" s="1">
        <v>113452.59</v>
      </c>
      <c r="G23" s="1">
        <v>130435.98</v>
      </c>
      <c r="H23" s="1">
        <v>111433.32</v>
      </c>
      <c r="I23" s="1">
        <v>106717.47</v>
      </c>
      <c r="J23" s="1">
        <v>118953.36</v>
      </c>
      <c r="K23" s="1">
        <v>139291.65</v>
      </c>
      <c r="L23" s="2"/>
      <c r="M23" s="2"/>
      <c r="N23" s="2"/>
      <c r="O23" s="2"/>
      <c r="P23" s="2"/>
      <c r="Q23" s="2"/>
      <c r="R23" s="2"/>
      <c r="S23" s="2"/>
      <c r="T23" s="2"/>
      <c r="U23" s="2"/>
      <c r="V23" s="2"/>
      <c r="W23" s="2"/>
      <c r="X23" s="2"/>
      <c r="Y23" s="2"/>
      <c r="Z23" s="2"/>
    </row>
    <row r="24" ht="15.75" customHeight="1">
      <c r="A24" s="1" t="s">
        <v>86</v>
      </c>
      <c r="B24" s="1">
        <v>0.0</v>
      </c>
      <c r="C24" s="1">
        <v>4127.16</v>
      </c>
      <c r="D24" s="1">
        <v>0.0</v>
      </c>
      <c r="E24" s="1">
        <v>0.0</v>
      </c>
      <c r="F24" s="1">
        <v>0.0</v>
      </c>
      <c r="G24" s="1">
        <v>0.0</v>
      </c>
      <c r="H24" s="1">
        <v>0.0</v>
      </c>
      <c r="I24" s="1">
        <v>0.0</v>
      </c>
      <c r="J24" s="1">
        <v>3924.6</v>
      </c>
      <c r="K24" s="1">
        <v>7254.179999999999</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24.4338</v>
      </c>
      <c r="G25" s="1">
        <v>261.2391</v>
      </c>
      <c r="H25" s="1">
        <v>268.4553</v>
      </c>
      <c r="I25" s="1">
        <v>281.6217</v>
      </c>
      <c r="J25" s="1">
        <v>281.4318</v>
      </c>
      <c r="K25" s="1">
        <v>298.2696</v>
      </c>
      <c r="L25" s="2"/>
      <c r="M25" s="2"/>
      <c r="N25" s="2"/>
      <c r="O25" s="2"/>
      <c r="P25" s="2"/>
      <c r="Q25" s="2"/>
      <c r="R25" s="2"/>
      <c r="S25" s="2"/>
      <c r="T25" s="2"/>
      <c r="U25" s="2"/>
      <c r="V25" s="2"/>
      <c r="W25" s="2"/>
      <c r="X25" s="2"/>
      <c r="Y25" s="2"/>
      <c r="Z25" s="2"/>
    </row>
    <row r="26" ht="15.75" customHeight="1">
      <c r="A26" s="1" t="s">
        <v>88</v>
      </c>
      <c r="B26" s="1">
        <v>0.0</v>
      </c>
      <c r="C26" s="1">
        <v>50342.49</v>
      </c>
      <c r="D26" s="1">
        <v>47683.89</v>
      </c>
      <c r="E26" s="1">
        <v>49348.68</v>
      </c>
      <c r="F26" s="1">
        <v>52754.21999999999</v>
      </c>
      <c r="G26" s="1">
        <v>53760.69</v>
      </c>
      <c r="H26" s="1">
        <v>52969.44</v>
      </c>
      <c r="I26" s="1">
        <v>61116.14999999999</v>
      </c>
      <c r="J26" s="1">
        <v>64021.62</v>
      </c>
      <c r="K26" s="1">
        <v>74054.67</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81.2139</v>
      </c>
      <c r="G27" s="1">
        <v>955.8299999999999</v>
      </c>
      <c r="H27" s="1">
        <v>1038.12</v>
      </c>
      <c r="I27" s="1">
        <v>974.8199999999999</v>
      </c>
      <c r="J27" s="1">
        <v>943.17</v>
      </c>
      <c r="K27" s="1">
        <v>905.1899999999999</v>
      </c>
      <c r="L27" s="2"/>
      <c r="M27" s="2"/>
      <c r="N27" s="2"/>
      <c r="O27" s="2"/>
      <c r="P27" s="2"/>
      <c r="Q27" s="2"/>
      <c r="R27" s="2"/>
      <c r="S27" s="2"/>
      <c r="T27" s="2"/>
      <c r="U27" s="2"/>
      <c r="V27" s="2"/>
      <c r="W27" s="2"/>
      <c r="X27" s="2"/>
      <c r="Y27" s="2"/>
      <c r="Z27" s="2"/>
    </row>
    <row r="28" ht="15.75" customHeight="1">
      <c r="A28" s="1" t="s">
        <v>90</v>
      </c>
      <c r="B28" s="1">
        <v>0.0</v>
      </c>
      <c r="C28" s="1">
        <v>208.5735</v>
      </c>
      <c r="D28" s="1">
        <v>153.2493</v>
      </c>
      <c r="E28" s="1">
        <v>216.3594</v>
      </c>
      <c r="F28" s="1">
        <v>75.327</v>
      </c>
      <c r="G28" s="1">
        <v>103.5588</v>
      </c>
      <c r="H28" s="1">
        <v>381.5724</v>
      </c>
      <c r="I28" s="1">
        <v>216.2328</v>
      </c>
      <c r="J28" s="1">
        <v>267.4425</v>
      </c>
      <c r="K28" s="1">
        <v>516.4014</v>
      </c>
      <c r="L28" s="2"/>
      <c r="M28" s="2"/>
      <c r="N28" s="2"/>
      <c r="O28" s="2"/>
      <c r="P28" s="2"/>
      <c r="Q28" s="2"/>
      <c r="R28" s="2"/>
      <c r="S28" s="2"/>
      <c r="T28" s="2"/>
      <c r="U28" s="2"/>
      <c r="V28" s="2"/>
      <c r="W28" s="2"/>
      <c r="X28" s="2"/>
      <c r="Y28" s="2"/>
      <c r="Z28" s="2"/>
    </row>
    <row r="29" ht="15.75" customHeight="1">
      <c r="A29" s="1" t="s">
        <v>91</v>
      </c>
      <c r="B29" s="1">
        <v>0.0</v>
      </c>
      <c r="C29" s="1">
        <v>42835.11</v>
      </c>
      <c r="D29" s="1">
        <v>48861.27</v>
      </c>
      <c r="E29" s="1">
        <v>47278.77</v>
      </c>
      <c r="F29" s="1">
        <v>46873.64999999999</v>
      </c>
      <c r="G29" s="1">
        <v>42645.21</v>
      </c>
      <c r="H29" s="1">
        <v>50500.74</v>
      </c>
      <c r="I29" s="1">
        <v>50545.05</v>
      </c>
      <c r="J29" s="1">
        <v>54115.17</v>
      </c>
      <c r="K29" s="1">
        <v>56615.52</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0.0</v>
      </c>
      <c r="J30" s="1">
        <v>0.0</v>
      </c>
      <c r="K30" s="1">
        <v>539.949</v>
      </c>
      <c r="L30" s="2"/>
      <c r="M30" s="2"/>
      <c r="N30" s="2"/>
      <c r="O30" s="2"/>
      <c r="P30" s="2"/>
      <c r="Q30" s="2"/>
      <c r="R30" s="2"/>
      <c r="S30" s="2"/>
      <c r="T30" s="2"/>
      <c r="U30" s="2"/>
      <c r="V30" s="2"/>
      <c r="W30" s="2"/>
      <c r="X30" s="2"/>
      <c r="Y30" s="2"/>
      <c r="Z30" s="2"/>
    </row>
    <row r="31" ht="15.75" customHeight="1">
      <c r="A31" s="1" t="s">
        <v>93</v>
      </c>
      <c r="B31" s="1">
        <v>0.0</v>
      </c>
      <c r="C31" s="1">
        <v>16983.39</v>
      </c>
      <c r="D31" s="1">
        <v>9950.76</v>
      </c>
      <c r="E31" s="1">
        <v>10248.27</v>
      </c>
      <c r="F31" s="1">
        <v>11526.93</v>
      </c>
      <c r="G31" s="1">
        <v>10798.98</v>
      </c>
      <c r="H31" s="1">
        <v>11963.7</v>
      </c>
      <c r="I31" s="1">
        <v>13236.03</v>
      </c>
      <c r="J31" s="1">
        <v>16445.34</v>
      </c>
      <c r="K31" s="1">
        <v>17831.61</v>
      </c>
      <c r="L31" s="2"/>
      <c r="M31" s="2"/>
      <c r="N31" s="2"/>
      <c r="O31" s="2"/>
      <c r="P31" s="2"/>
      <c r="Q31" s="2"/>
      <c r="R31" s="2"/>
      <c r="S31" s="2"/>
      <c r="T31" s="2"/>
      <c r="U31" s="2"/>
      <c r="V31" s="2"/>
      <c r="W31" s="2"/>
      <c r="X31" s="2"/>
      <c r="Y31" s="2"/>
      <c r="Z31" s="2"/>
    </row>
    <row r="32" ht="15.75" customHeight="1">
      <c r="A32" s="1" t="s">
        <v>94</v>
      </c>
      <c r="B32" s="1">
        <v>0.0</v>
      </c>
      <c r="C32" s="1">
        <v>242736.51</v>
      </c>
      <c r="D32" s="1">
        <v>253250.64</v>
      </c>
      <c r="E32" s="1">
        <v>239223.36</v>
      </c>
      <c r="F32" s="1">
        <v>242369.37</v>
      </c>
      <c r="G32" s="1">
        <v>261232.77</v>
      </c>
      <c r="H32" s="1">
        <v>251680.8</v>
      </c>
      <c r="I32" s="1">
        <v>255978.87</v>
      </c>
      <c r="J32" s="1">
        <v>281988.84</v>
      </c>
      <c r="K32" s="1">
        <v>327254.67</v>
      </c>
      <c r="L32" s="2"/>
      <c r="M32" s="2"/>
      <c r="N32" s="2"/>
      <c r="O32" s="2"/>
      <c r="P32" s="2"/>
      <c r="Q32" s="2"/>
      <c r="R32" s="2"/>
      <c r="S32" s="2"/>
      <c r="T32" s="2"/>
      <c r="U32" s="2"/>
      <c r="V32" s="2"/>
      <c r="W32" s="2"/>
      <c r="X32" s="2"/>
      <c r="Y32" s="2"/>
      <c r="Z32" s="2"/>
    </row>
    <row r="33" ht="15.75" customHeight="1">
      <c r="A33" s="1" t="s">
        <v>95</v>
      </c>
      <c r="B33" s="1">
        <v>0.0</v>
      </c>
      <c r="C33" s="1">
        <v>3760.02</v>
      </c>
      <c r="D33" s="1">
        <v>3760.02</v>
      </c>
      <c r="E33" s="1">
        <v>3760.02</v>
      </c>
      <c r="F33" s="1">
        <v>3760.02</v>
      </c>
      <c r="G33" s="1">
        <v>3760.02</v>
      </c>
      <c r="H33" s="1">
        <v>3760.02</v>
      </c>
      <c r="I33" s="1">
        <v>3760.02</v>
      </c>
      <c r="J33" s="1">
        <v>3760.02</v>
      </c>
      <c r="K33" s="1">
        <v>3760.02</v>
      </c>
      <c r="L33" s="2"/>
      <c r="M33" s="2"/>
      <c r="N33" s="2"/>
      <c r="O33" s="2"/>
      <c r="P33" s="2"/>
      <c r="Q33" s="2"/>
      <c r="R33" s="2"/>
      <c r="S33" s="2"/>
      <c r="T33" s="2"/>
      <c r="U33" s="2"/>
      <c r="V33" s="2"/>
      <c r="W33" s="2"/>
      <c r="X33" s="2"/>
      <c r="Y33" s="2"/>
      <c r="Z33" s="2"/>
    </row>
    <row r="34" ht="15.75" customHeight="1">
      <c r="A34" s="1" t="s">
        <v>96</v>
      </c>
      <c r="B34" s="1">
        <v>0.0</v>
      </c>
      <c r="C34" s="1">
        <v>4386.69</v>
      </c>
      <c r="D34" s="1">
        <v>4310.73</v>
      </c>
      <c r="E34" s="1">
        <v>4272.75</v>
      </c>
      <c r="F34" s="1">
        <v>4355.04</v>
      </c>
      <c r="G34" s="1">
        <v>4323.389999999999</v>
      </c>
      <c r="H34" s="1">
        <v>4405.679999999999</v>
      </c>
      <c r="I34" s="1">
        <v>4418.34</v>
      </c>
      <c r="J34" s="1">
        <v>4475.309999999999</v>
      </c>
      <c r="K34" s="1">
        <v>4487.969999999999</v>
      </c>
      <c r="L34" s="2"/>
      <c r="M34" s="2"/>
      <c r="N34" s="2"/>
      <c r="O34" s="2"/>
      <c r="P34" s="2"/>
      <c r="Q34" s="2"/>
      <c r="R34" s="2"/>
      <c r="S34" s="2"/>
      <c r="T34" s="2"/>
      <c r="U34" s="2"/>
      <c r="V34" s="2"/>
      <c r="W34" s="2"/>
      <c r="X34" s="2"/>
      <c r="Y34" s="2"/>
      <c r="Z34" s="2"/>
    </row>
    <row r="35" ht="15.75" customHeight="1">
      <c r="A35" s="1" t="s">
        <v>97</v>
      </c>
      <c r="B35" s="1">
        <v>0.0</v>
      </c>
      <c r="C35" s="1">
        <v>9602.609999999999</v>
      </c>
      <c r="D35" s="1">
        <v>10526.79</v>
      </c>
      <c r="E35" s="1">
        <v>10742.01</v>
      </c>
      <c r="F35" s="1">
        <v>9412.71</v>
      </c>
      <c r="G35" s="1">
        <v>10412.85</v>
      </c>
      <c r="H35" s="1">
        <v>9710.22</v>
      </c>
      <c r="I35" s="1">
        <v>10172.31</v>
      </c>
      <c r="J35" s="1">
        <v>10425.51</v>
      </c>
      <c r="K35" s="1">
        <v>10798.98</v>
      </c>
      <c r="L35" s="2"/>
      <c r="M35" s="2"/>
      <c r="N35" s="2"/>
      <c r="O35" s="2"/>
      <c r="P35" s="2"/>
      <c r="Q35" s="2"/>
      <c r="R35" s="2"/>
      <c r="S35" s="2"/>
      <c r="T35" s="2"/>
      <c r="U35" s="2"/>
      <c r="V35" s="2"/>
      <c r="W35" s="2"/>
      <c r="X35" s="2"/>
      <c r="Y35" s="2"/>
      <c r="Z35" s="2"/>
    </row>
    <row r="36" ht="15.75" customHeight="1">
      <c r="A36" s="1" t="s">
        <v>98</v>
      </c>
      <c r="B36" s="1">
        <v>0.0</v>
      </c>
      <c r="C36" s="1">
        <v>-943.17</v>
      </c>
      <c r="D36" s="1">
        <v>-1158.39</v>
      </c>
      <c r="E36" s="1">
        <v>-1000.14</v>
      </c>
      <c r="F36" s="1">
        <v>-689.9699999999999</v>
      </c>
      <c r="G36" s="1">
        <v>-1544.52</v>
      </c>
      <c r="H36" s="1">
        <v>-577.6125</v>
      </c>
      <c r="I36" s="1">
        <v>-708.9599999999999</v>
      </c>
      <c r="J36" s="1">
        <v>-753.27</v>
      </c>
      <c r="K36" s="1">
        <v>-753.27</v>
      </c>
      <c r="L36" s="2"/>
      <c r="M36" s="2"/>
      <c r="N36" s="2"/>
      <c r="O36" s="2"/>
      <c r="P36" s="2"/>
      <c r="Q36" s="2"/>
      <c r="R36" s="2"/>
      <c r="S36" s="2"/>
      <c r="T36" s="2"/>
      <c r="U36" s="2"/>
      <c r="V36" s="2"/>
      <c r="W36" s="2"/>
      <c r="X36" s="2"/>
      <c r="Y36" s="2"/>
      <c r="Z36" s="2"/>
    </row>
    <row r="37" ht="15.75" customHeight="1">
      <c r="A37" s="1" t="s">
        <v>99</v>
      </c>
      <c r="B37" s="1">
        <v>0.0</v>
      </c>
      <c r="C37" s="1">
        <v>284.7234</v>
      </c>
      <c r="D37" s="1">
        <v>213.0045</v>
      </c>
      <c r="E37" s="1">
        <v>-375.7488</v>
      </c>
      <c r="F37" s="1">
        <v>-183.8865</v>
      </c>
      <c r="G37" s="1">
        <v>-165.213</v>
      </c>
      <c r="H37" s="1">
        <v>-241.4262</v>
      </c>
      <c r="I37" s="1">
        <v>810.24</v>
      </c>
      <c r="J37" s="1">
        <v>2012.94</v>
      </c>
      <c r="K37" s="1">
        <v>2911.8</v>
      </c>
      <c r="L37" s="2"/>
      <c r="M37" s="2"/>
      <c r="N37" s="2"/>
      <c r="O37" s="2"/>
      <c r="P37" s="2"/>
      <c r="Q37" s="2"/>
      <c r="R37" s="2"/>
      <c r="S37" s="2"/>
      <c r="T37" s="2"/>
      <c r="U37" s="2"/>
      <c r="V37" s="2"/>
      <c r="W37" s="2"/>
      <c r="X37" s="2"/>
      <c r="Y37" s="2"/>
      <c r="Z37" s="2"/>
    </row>
    <row r="38" ht="15.75" customHeight="1">
      <c r="A38" s="1" t="s">
        <v>100</v>
      </c>
      <c r="B38" s="1">
        <v>0.0</v>
      </c>
      <c r="C38" s="1">
        <v>17091.0</v>
      </c>
      <c r="D38" s="1">
        <v>17660.7</v>
      </c>
      <c r="E38" s="1">
        <v>17401.17</v>
      </c>
      <c r="F38" s="1">
        <v>16654.23</v>
      </c>
      <c r="G38" s="1">
        <v>16793.49</v>
      </c>
      <c r="H38" s="1">
        <v>17059.35</v>
      </c>
      <c r="I38" s="1">
        <v>18451.95</v>
      </c>
      <c r="J38" s="1">
        <v>19933.17</v>
      </c>
      <c r="K38" s="1">
        <v>21205.5</v>
      </c>
      <c r="L38" s="2"/>
      <c r="M38" s="2"/>
      <c r="N38" s="2"/>
      <c r="O38" s="2"/>
      <c r="P38" s="2"/>
      <c r="Q38" s="2"/>
      <c r="R38" s="2"/>
      <c r="S38" s="2"/>
      <c r="T38" s="2"/>
      <c r="U38" s="2"/>
      <c r="V38" s="2"/>
      <c r="W38" s="2"/>
      <c r="X38" s="2"/>
      <c r="Y38" s="2"/>
      <c r="Z38" s="2"/>
    </row>
    <row r="39" ht="15.75" customHeight="1">
      <c r="A39" s="1" t="s">
        <v>101</v>
      </c>
      <c r="B39" s="1">
        <v>0.0</v>
      </c>
      <c r="C39" s="1">
        <v>270.7974</v>
      </c>
      <c r="D39" s="1">
        <v>341.0604</v>
      </c>
      <c r="E39" s="1">
        <v>319.665</v>
      </c>
      <c r="F39" s="1">
        <v>314.7909</v>
      </c>
      <c r="G39" s="1">
        <v>492.474</v>
      </c>
      <c r="H39" s="1">
        <v>389.3583</v>
      </c>
      <c r="I39" s="1">
        <v>368.406</v>
      </c>
      <c r="J39" s="1">
        <v>478.4213999999999</v>
      </c>
      <c r="K39" s="1">
        <v>622.3656</v>
      </c>
      <c r="L39" s="2"/>
      <c r="M39" s="2"/>
      <c r="N39" s="2"/>
      <c r="O39" s="2"/>
      <c r="P39" s="2"/>
      <c r="Q39" s="2"/>
      <c r="R39" s="2"/>
      <c r="S39" s="2"/>
      <c r="T39" s="2"/>
      <c r="U39" s="2"/>
      <c r="V39" s="2"/>
      <c r="W39" s="2"/>
      <c r="X39" s="2"/>
      <c r="Y39" s="2"/>
      <c r="Z39" s="2"/>
    </row>
    <row r="40" ht="15.75" customHeight="1">
      <c r="A40" s="1" t="s">
        <v>102</v>
      </c>
      <c r="B40" s="1">
        <v>0.0</v>
      </c>
      <c r="C40" s="1">
        <v>17363.19</v>
      </c>
      <c r="D40" s="1">
        <v>18002.52</v>
      </c>
      <c r="E40" s="1">
        <v>17724.0</v>
      </c>
      <c r="F40" s="1">
        <v>16970.73</v>
      </c>
      <c r="G40" s="1">
        <v>17287.23</v>
      </c>
      <c r="H40" s="1">
        <v>17445.48</v>
      </c>
      <c r="I40" s="1">
        <v>18819.09</v>
      </c>
      <c r="J40" s="1">
        <v>20407.92</v>
      </c>
      <c r="K40" s="1">
        <v>21832.17</v>
      </c>
      <c r="L40" s="2"/>
      <c r="M40" s="2"/>
      <c r="N40" s="2"/>
      <c r="O40" s="2"/>
      <c r="P40" s="2"/>
      <c r="Q40" s="2"/>
      <c r="R40" s="2"/>
      <c r="S40" s="2"/>
      <c r="T40" s="2"/>
      <c r="U40" s="2"/>
      <c r="V40" s="2"/>
      <c r="W40" s="2"/>
      <c r="X40" s="2"/>
      <c r="Y40" s="2"/>
      <c r="Z40" s="2"/>
    </row>
    <row r="41" ht="15.75" customHeight="1">
      <c r="A41" s="1" t="s">
        <v>103</v>
      </c>
      <c r="B41" s="1">
        <v>0.0</v>
      </c>
      <c r="C41" s="1">
        <v>260099.7</v>
      </c>
      <c r="D41" s="1">
        <v>271253.16</v>
      </c>
      <c r="E41" s="1">
        <v>256941.03</v>
      </c>
      <c r="F41" s="1">
        <v>259333.77</v>
      </c>
      <c r="G41" s="1">
        <v>278520.0</v>
      </c>
      <c r="H41" s="1">
        <v>269126.28</v>
      </c>
      <c r="I41" s="1">
        <v>274797.96</v>
      </c>
      <c r="J41" s="1">
        <v>302396.76</v>
      </c>
      <c r="K41" s="1">
        <v>349080.51</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22.788</v>
      </c>
      <c r="C43" s="1">
        <v>22.788</v>
      </c>
      <c r="D43" s="1">
        <v>22.4082</v>
      </c>
      <c r="E43" s="1">
        <v>21.4587</v>
      </c>
      <c r="F43" s="1">
        <v>21.0156</v>
      </c>
      <c r="G43" s="1">
        <v>19.3698</v>
      </c>
      <c r="H43" s="1">
        <v>19.3698</v>
      </c>
      <c r="I43" s="1">
        <v>19.1166</v>
      </c>
      <c r="J43" s="1">
        <v>19.3065</v>
      </c>
      <c r="K43" s="1">
        <v>18.7368</v>
      </c>
      <c r="L43" s="2"/>
      <c r="M43" s="2"/>
      <c r="N43" s="2"/>
      <c r="O43" s="2"/>
      <c r="P43" s="2"/>
      <c r="Q43" s="2"/>
      <c r="R43" s="2"/>
      <c r="S43" s="2"/>
      <c r="T43" s="2"/>
      <c r="U43" s="2"/>
      <c r="V43" s="2"/>
      <c r="W43" s="2"/>
      <c r="X43" s="2"/>
      <c r="Y43" s="2"/>
      <c r="Z43" s="2"/>
    </row>
    <row r="44" ht="15.75" customHeight="1">
      <c r="A44" s="1" t="s">
        <v>105</v>
      </c>
      <c r="B44" s="1">
        <v>0.0</v>
      </c>
      <c r="C44" s="1">
        <v>22.8513</v>
      </c>
      <c r="D44" s="1">
        <v>22.3449</v>
      </c>
      <c r="E44" s="1">
        <v>21.4587</v>
      </c>
      <c r="F44" s="1">
        <v>20.9523</v>
      </c>
      <c r="G44" s="1">
        <v>19.2432</v>
      </c>
      <c r="H44" s="1">
        <v>19.3698</v>
      </c>
      <c r="I44" s="1">
        <v>19.1166</v>
      </c>
      <c r="J44" s="1">
        <v>18.99</v>
      </c>
      <c r="K44" s="1">
        <v>18.8001</v>
      </c>
      <c r="L44" s="2"/>
      <c r="M44" s="2"/>
      <c r="N44" s="2"/>
      <c r="O44" s="2"/>
      <c r="P44" s="2"/>
      <c r="Q44" s="2"/>
      <c r="R44" s="2"/>
      <c r="S44" s="2"/>
      <c r="T44" s="2"/>
      <c r="U44" s="2"/>
      <c r="V44" s="2"/>
      <c r="W44" s="2"/>
      <c r="X44" s="2"/>
      <c r="Y44" s="2"/>
      <c r="Z44" s="2"/>
    </row>
    <row r="45" ht="15.75" customHeight="1">
      <c r="A45" s="1" t="s">
        <v>106</v>
      </c>
      <c r="B45" s="1">
        <v>0.0</v>
      </c>
      <c r="C45" s="1" t="s">
        <v>107</v>
      </c>
      <c r="D45" s="1" t="s">
        <v>108</v>
      </c>
      <c r="E45" s="1" t="s">
        <v>109</v>
      </c>
      <c r="F45" s="1" t="s">
        <v>110</v>
      </c>
      <c r="G45" s="1" t="s">
        <v>111</v>
      </c>
      <c r="H45" s="1" t="s">
        <v>112</v>
      </c>
      <c r="I45" s="1" t="s">
        <v>113</v>
      </c>
      <c r="J45" s="1">
        <v>0.0</v>
      </c>
      <c r="K45" s="1">
        <v>0.0</v>
      </c>
      <c r="L45" s="2"/>
      <c r="M45" s="2"/>
      <c r="N45" s="2"/>
      <c r="O45" s="2"/>
      <c r="P45" s="2"/>
      <c r="Q45" s="2"/>
      <c r="R45" s="2"/>
      <c r="S45" s="2"/>
      <c r="T45" s="2"/>
      <c r="U45" s="2"/>
      <c r="V45" s="2"/>
      <c r="W45" s="2"/>
      <c r="X45" s="2"/>
      <c r="Y45" s="2"/>
      <c r="Z45" s="2"/>
    </row>
    <row r="46" ht="15.75" customHeight="1">
      <c r="A46" s="1" t="s">
        <v>114</v>
      </c>
      <c r="B46" s="1">
        <v>0.0</v>
      </c>
      <c r="C46" s="1">
        <v>16394.7</v>
      </c>
      <c r="D46" s="1">
        <v>16996.05</v>
      </c>
      <c r="E46" s="1">
        <v>16774.5</v>
      </c>
      <c r="F46" s="1">
        <v>16527.63</v>
      </c>
      <c r="G46" s="1">
        <v>16685.88</v>
      </c>
      <c r="H46" s="1">
        <v>16875.78</v>
      </c>
      <c r="I46" s="1">
        <v>18262.05</v>
      </c>
      <c r="J46" s="1">
        <v>19698.96</v>
      </c>
      <c r="K46" s="1">
        <v>20964.96</v>
      </c>
      <c r="L46" s="2"/>
      <c r="M46" s="2"/>
      <c r="N46" s="2"/>
      <c r="O46" s="2"/>
      <c r="P46" s="2"/>
      <c r="Q46" s="2"/>
      <c r="R46" s="2"/>
      <c r="S46" s="2"/>
      <c r="T46" s="2"/>
      <c r="U46" s="2"/>
      <c r="V46" s="2"/>
      <c r="W46" s="2"/>
      <c r="X46" s="2"/>
      <c r="Y46" s="2"/>
      <c r="Z46" s="2"/>
    </row>
    <row r="47" ht="15.75" customHeight="1">
      <c r="A47" s="1" t="s">
        <v>115</v>
      </c>
      <c r="B47" s="1">
        <v>0.0</v>
      </c>
      <c r="C47" s="1" t="s">
        <v>116</v>
      </c>
      <c r="D47" s="1" t="s">
        <v>117</v>
      </c>
      <c r="E47" s="1" t="s">
        <v>118</v>
      </c>
      <c r="F47" s="1" t="s">
        <v>119</v>
      </c>
      <c r="G47" s="1" t="s">
        <v>120</v>
      </c>
      <c r="H47" s="1" t="s">
        <v>121</v>
      </c>
      <c r="I47" s="1" t="s">
        <v>122</v>
      </c>
      <c r="J47" s="1">
        <v>0.0</v>
      </c>
      <c r="K47" s="1">
        <v>0.0</v>
      </c>
      <c r="L47" s="2"/>
      <c r="M47" s="2"/>
      <c r="N47" s="2"/>
      <c r="O47" s="2"/>
      <c r="P47" s="2"/>
      <c r="Q47" s="2"/>
      <c r="R47" s="2"/>
      <c r="S47" s="2"/>
      <c r="T47" s="2"/>
      <c r="U47" s="2"/>
      <c r="V47" s="2"/>
      <c r="W47" s="2"/>
      <c r="X47" s="2"/>
      <c r="Y47" s="2"/>
      <c r="Z47" s="2"/>
    </row>
    <row r="48" ht="15.75" customHeight="1">
      <c r="A48" s="1" t="s">
        <v>123</v>
      </c>
      <c r="B48" s="1">
        <v>0.0</v>
      </c>
      <c r="C48" s="1">
        <v>167415.84</v>
      </c>
      <c r="D48" s="1">
        <v>175467.6</v>
      </c>
      <c r="E48" s="1">
        <v>161839.11</v>
      </c>
      <c r="F48" s="1">
        <v>166314.42</v>
      </c>
      <c r="G48" s="1">
        <v>185418.36</v>
      </c>
      <c r="H48" s="1">
        <v>165713.07</v>
      </c>
      <c r="I48" s="1">
        <v>169086.96</v>
      </c>
      <c r="J48" s="1">
        <v>188127.6</v>
      </c>
      <c r="K48" s="1">
        <v>221803.2</v>
      </c>
      <c r="L48" s="2"/>
      <c r="M48" s="2"/>
      <c r="N48" s="2"/>
      <c r="O48" s="2"/>
      <c r="P48" s="2"/>
      <c r="Q48" s="2"/>
      <c r="R48" s="2"/>
      <c r="S48" s="2"/>
      <c r="T48" s="2"/>
      <c r="U48" s="2"/>
      <c r="V48" s="2"/>
      <c r="W48" s="2"/>
      <c r="X48" s="2"/>
      <c r="Y48" s="2"/>
      <c r="Z48" s="2"/>
    </row>
    <row r="49" ht="15.75" customHeight="1">
      <c r="A49" s="1" t="s">
        <v>124</v>
      </c>
      <c r="B49" s="1">
        <v>0.0</v>
      </c>
      <c r="C49" s="1">
        <v>134.5758</v>
      </c>
      <c r="D49" s="1">
        <v>226.5507</v>
      </c>
      <c r="E49" s="1">
        <v>341.3769</v>
      </c>
      <c r="F49" s="1">
        <v>522.4782</v>
      </c>
      <c r="G49" s="1">
        <v>492.3474</v>
      </c>
      <c r="H49" s="1">
        <v>386.5098</v>
      </c>
      <c r="I49" s="1">
        <v>389.8014</v>
      </c>
      <c r="J49" s="1">
        <v>289.1544</v>
      </c>
      <c r="K49" s="1">
        <v>161.8581</v>
      </c>
      <c r="L49" s="2"/>
      <c r="M49" s="2"/>
      <c r="N49" s="2"/>
      <c r="O49" s="2"/>
      <c r="P49" s="2"/>
      <c r="Q49" s="2"/>
      <c r="R49" s="2"/>
      <c r="S49" s="2"/>
      <c r="T49" s="2"/>
      <c r="U49" s="2"/>
      <c r="V49" s="2"/>
      <c r="W49" s="2"/>
      <c r="X49" s="2"/>
      <c r="Y49" s="2"/>
      <c r="Z49" s="2"/>
    </row>
    <row r="50" ht="15.75" customHeight="1">
      <c r="A50" s="1" t="s">
        <v>125</v>
      </c>
      <c r="B50" s="1">
        <v>0.0</v>
      </c>
      <c r="C50" s="1">
        <v>-14096.91</v>
      </c>
      <c r="D50" s="1">
        <v>-24155.28</v>
      </c>
      <c r="E50" s="1">
        <v>-17692.35</v>
      </c>
      <c r="F50" s="1">
        <v>-20009.13</v>
      </c>
      <c r="G50" s="1">
        <v>-10773.66</v>
      </c>
      <c r="H50" s="1">
        <v>-24250.23</v>
      </c>
      <c r="I50" s="1">
        <v>-28453.35</v>
      </c>
      <c r="J50" s="1">
        <v>-27617.79</v>
      </c>
      <c r="K50" s="1">
        <v>-20325.63</v>
      </c>
      <c r="L50" s="2"/>
      <c r="M50" s="2"/>
      <c r="N50" s="2"/>
      <c r="O50" s="2"/>
      <c r="P50" s="2"/>
      <c r="Q50" s="2"/>
      <c r="R50" s="2"/>
      <c r="S50" s="2"/>
      <c r="T50" s="2"/>
      <c r="U50" s="2"/>
      <c r="V50" s="2"/>
      <c r="W50" s="2"/>
      <c r="X50" s="2"/>
      <c r="Y50" s="2"/>
      <c r="Z50" s="2"/>
    </row>
    <row r="51" ht="15.75" customHeight="1">
      <c r="A51" s="1" t="s">
        <v>126</v>
      </c>
      <c r="B51" s="1">
        <v>0.0</v>
      </c>
      <c r="C51" s="1">
        <v>2500.35</v>
      </c>
      <c r="D51" s="1">
        <v>2658.6</v>
      </c>
      <c r="E51" s="1">
        <v>2582.64</v>
      </c>
      <c r="F51" s="1">
        <v>2759.88</v>
      </c>
      <c r="G51" s="1">
        <v>2329.44</v>
      </c>
      <c r="H51" s="1">
        <v>2304.12</v>
      </c>
      <c r="I51" s="1">
        <v>2304.12</v>
      </c>
      <c r="J51" s="1">
        <v>2544.66</v>
      </c>
      <c r="K51" s="1">
        <v>2861.16</v>
      </c>
      <c r="L51" s="2"/>
      <c r="M51" s="2"/>
      <c r="N51" s="2"/>
      <c r="O51" s="2"/>
      <c r="P51" s="2"/>
      <c r="Q51" s="2"/>
      <c r="R51" s="2"/>
      <c r="S51" s="2"/>
      <c r="T51" s="2"/>
      <c r="U51" s="2"/>
      <c r="V51" s="2"/>
      <c r="W51" s="2"/>
      <c r="X51" s="2"/>
      <c r="Y51" s="2"/>
      <c r="Z51" s="2"/>
    </row>
    <row r="52" ht="15.75" customHeight="1">
      <c r="A52" s="1" t="s">
        <v>127</v>
      </c>
      <c r="B52" s="1">
        <v>0.01266</v>
      </c>
      <c r="C52" s="1">
        <v>0.01266</v>
      </c>
      <c r="D52" s="1">
        <v>0.01266</v>
      </c>
      <c r="E52" s="1">
        <v>0.01266</v>
      </c>
      <c r="F52" s="1">
        <v>0.01266</v>
      </c>
      <c r="G52" s="1">
        <v>0.01266</v>
      </c>
      <c r="H52" s="1">
        <v>0.01266</v>
      </c>
      <c r="I52" s="1">
        <v>0.01266</v>
      </c>
      <c r="J52" s="1">
        <v>0.01266</v>
      </c>
      <c r="K52" s="1">
        <v>0.01266</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168.1248</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-52.3491</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0.0</v>
      </c>
      <c r="C2" s="1">
        <v>2785.2</v>
      </c>
      <c r="D2" s="1">
        <v>2791.53</v>
      </c>
      <c r="E2" s="1">
        <v>3709.38</v>
      </c>
      <c r="F2" s="1">
        <v>4918.41</v>
      </c>
      <c r="G2" s="1">
        <v>5026.02</v>
      </c>
      <c r="H2" s="1">
        <v>2253.48</v>
      </c>
      <c r="I2" s="1">
        <v>1797.72</v>
      </c>
      <c r="J2" s="1">
        <v>7057.95</v>
      </c>
      <c r="K2" s="1">
        <v>16590.93</v>
      </c>
      <c r="L2" s="2"/>
      <c r="M2" s="2"/>
      <c r="N2" s="2"/>
      <c r="O2" s="2"/>
      <c r="P2" s="2"/>
      <c r="Q2" s="2"/>
      <c r="R2" s="2"/>
      <c r="S2" s="2"/>
      <c r="T2" s="2"/>
      <c r="U2" s="2"/>
      <c r="V2" s="2"/>
      <c r="W2" s="2"/>
      <c r="X2" s="2"/>
      <c r="Y2" s="2"/>
      <c r="Z2" s="2"/>
    </row>
    <row r="3">
      <c r="A3" s="1" t="s">
        <v>131</v>
      </c>
      <c r="B3" s="1">
        <v>2063.58</v>
      </c>
      <c r="C3" s="1">
        <v>2069.91</v>
      </c>
      <c r="D3" s="1">
        <v>1974.96</v>
      </c>
      <c r="E3" s="1">
        <v>3006.75</v>
      </c>
      <c r="F3" s="1">
        <v>4544.94</v>
      </c>
      <c r="G3" s="1">
        <v>4209.45</v>
      </c>
      <c r="H3" s="1">
        <v>1360.95</v>
      </c>
      <c r="I3" s="1">
        <v>1455.9</v>
      </c>
      <c r="J3" s="1">
        <v>7285.83</v>
      </c>
      <c r="K3" s="1">
        <v>16426.35</v>
      </c>
      <c r="L3" s="2"/>
      <c r="M3" s="2"/>
      <c r="N3" s="2"/>
      <c r="O3" s="2"/>
      <c r="P3" s="2"/>
      <c r="Q3" s="2"/>
      <c r="R3" s="2"/>
      <c r="S3" s="2"/>
      <c r="T3" s="2"/>
      <c r="U3" s="2"/>
      <c r="V3" s="2"/>
      <c r="W3" s="2"/>
      <c r="X3" s="2"/>
      <c r="Y3" s="2"/>
      <c r="Z3" s="2"/>
    </row>
    <row r="4">
      <c r="A4" s="1" t="s">
        <v>132</v>
      </c>
      <c r="B4" s="1">
        <v>-2063.58</v>
      </c>
      <c r="C4" s="1">
        <v>715.29</v>
      </c>
      <c r="D4" s="1">
        <v>816.5699999999999</v>
      </c>
      <c r="E4" s="1">
        <v>696.3</v>
      </c>
      <c r="F4" s="1">
        <v>371.0646</v>
      </c>
      <c r="G4" s="1">
        <v>822.9</v>
      </c>
      <c r="H4" s="1">
        <v>892.53</v>
      </c>
      <c r="I4" s="1">
        <v>342.5163</v>
      </c>
      <c r="J4" s="1">
        <v>-230.7918</v>
      </c>
      <c r="K4" s="1">
        <v>161.7948</v>
      </c>
      <c r="L4" s="2"/>
      <c r="M4" s="2"/>
      <c r="N4" s="2"/>
      <c r="O4" s="2"/>
      <c r="P4" s="2"/>
      <c r="Q4" s="2"/>
      <c r="R4" s="2"/>
      <c r="S4" s="2"/>
      <c r="T4" s="2"/>
      <c r="U4" s="2"/>
      <c r="V4" s="2"/>
      <c r="W4" s="2"/>
      <c r="X4" s="2"/>
      <c r="Y4" s="2"/>
      <c r="Z4" s="2"/>
    </row>
    <row r="5">
      <c r="A5" s="1" t="s">
        <v>133</v>
      </c>
      <c r="B5" s="1">
        <v>12223.23</v>
      </c>
      <c r="C5" s="1">
        <v>2734.56</v>
      </c>
      <c r="D5" s="1">
        <v>2069.91</v>
      </c>
      <c r="E5" s="1">
        <v>2361.09</v>
      </c>
      <c r="F5" s="1">
        <v>1854.69</v>
      </c>
      <c r="G5" s="1">
        <v>1955.97</v>
      </c>
      <c r="H5" s="1">
        <v>2386.41</v>
      </c>
      <c r="I5" s="1">
        <v>2101.56</v>
      </c>
      <c r="J5" s="1">
        <v>1772.4</v>
      </c>
      <c r="K5" s="1">
        <v>2304.12</v>
      </c>
      <c r="L5" s="2"/>
      <c r="M5" s="2"/>
      <c r="N5" s="2"/>
      <c r="O5" s="2"/>
      <c r="P5" s="2"/>
      <c r="Q5" s="2"/>
      <c r="R5" s="2"/>
      <c r="S5" s="2"/>
      <c r="T5" s="2"/>
      <c r="U5" s="2"/>
      <c r="V5" s="2"/>
      <c r="W5" s="2"/>
      <c r="X5" s="2"/>
      <c r="Y5" s="2"/>
      <c r="Z5" s="2"/>
    </row>
    <row r="6">
      <c r="A6" s="1" t="s">
        <v>134</v>
      </c>
      <c r="B6" s="1">
        <v>0.0</v>
      </c>
      <c r="C6" s="1">
        <v>2240.82</v>
      </c>
      <c r="D6" s="1">
        <v>3013.08</v>
      </c>
      <c r="E6" s="1">
        <v>2804.19</v>
      </c>
      <c r="F6" s="1">
        <v>2171.19</v>
      </c>
      <c r="G6" s="1">
        <v>2259.81</v>
      </c>
      <c r="H6" s="1">
        <v>1962.3</v>
      </c>
      <c r="I6" s="1">
        <v>2335.77</v>
      </c>
      <c r="J6" s="1">
        <v>3563.79</v>
      </c>
      <c r="K6" s="1">
        <v>3114.36</v>
      </c>
      <c r="L6" s="2"/>
      <c r="M6" s="2"/>
      <c r="N6" s="2"/>
      <c r="O6" s="2"/>
      <c r="P6" s="2"/>
      <c r="Q6" s="2"/>
      <c r="R6" s="2"/>
      <c r="S6" s="2"/>
      <c r="T6" s="2"/>
      <c r="U6" s="2"/>
      <c r="V6" s="2"/>
      <c r="W6" s="2"/>
      <c r="X6" s="2"/>
      <c r="Y6" s="2"/>
      <c r="Z6" s="2"/>
    </row>
    <row r="7">
      <c r="A7" s="1" t="s">
        <v>135</v>
      </c>
      <c r="B7" s="1">
        <v>0.0</v>
      </c>
      <c r="C7" s="1">
        <v>1449.57</v>
      </c>
      <c r="D7" s="1">
        <v>1367.28</v>
      </c>
      <c r="E7" s="1">
        <v>1557.18</v>
      </c>
      <c r="F7" s="1">
        <v>1557.18</v>
      </c>
      <c r="G7" s="1">
        <v>1506.54</v>
      </c>
      <c r="H7" s="1">
        <v>1455.9</v>
      </c>
      <c r="I7" s="1">
        <v>1709.1</v>
      </c>
      <c r="J7" s="1">
        <v>1721.76</v>
      </c>
      <c r="K7" s="1">
        <v>1962.3</v>
      </c>
      <c r="L7" s="2"/>
      <c r="M7" s="2"/>
      <c r="N7" s="2"/>
      <c r="O7" s="2"/>
      <c r="P7" s="2"/>
      <c r="Q7" s="2"/>
      <c r="R7" s="2"/>
      <c r="S7" s="2"/>
      <c r="T7" s="2"/>
      <c r="U7" s="2"/>
      <c r="V7" s="2"/>
      <c r="W7" s="2"/>
      <c r="X7" s="2"/>
      <c r="Y7" s="2"/>
      <c r="Z7" s="2"/>
    </row>
    <row r="8">
      <c r="A8" s="1" t="s">
        <v>136</v>
      </c>
      <c r="B8" s="1">
        <v>0.0</v>
      </c>
      <c r="C8" s="1">
        <v>746.9399999999999</v>
      </c>
      <c r="D8" s="1">
        <v>586.0314</v>
      </c>
      <c r="E8" s="1">
        <v>645.66</v>
      </c>
      <c r="F8" s="1">
        <v>645.66</v>
      </c>
      <c r="G8" s="1">
        <v>651.99</v>
      </c>
      <c r="H8" s="1">
        <v>689.9699999999999</v>
      </c>
      <c r="I8" s="1">
        <v>949.5</v>
      </c>
      <c r="J8" s="1">
        <v>715.29</v>
      </c>
      <c r="K8" s="1">
        <v>1095.09</v>
      </c>
      <c r="L8" s="2"/>
      <c r="M8" s="2"/>
      <c r="N8" s="2"/>
      <c r="O8" s="2"/>
      <c r="P8" s="2"/>
      <c r="Q8" s="2"/>
      <c r="R8" s="2"/>
      <c r="S8" s="2"/>
      <c r="T8" s="2"/>
      <c r="U8" s="2"/>
      <c r="V8" s="2"/>
      <c r="W8" s="2"/>
      <c r="X8" s="2"/>
      <c r="Y8" s="2"/>
      <c r="Z8" s="2"/>
    </row>
    <row r="9">
      <c r="A9" s="1" t="s">
        <v>137</v>
      </c>
      <c r="B9" s="1">
        <v>0.0</v>
      </c>
      <c r="C9" s="1">
        <v>-25.44027</v>
      </c>
      <c r="D9" s="1">
        <v>72.0987</v>
      </c>
      <c r="E9" s="1">
        <v>19.8762</v>
      </c>
      <c r="F9" s="1">
        <v>-37.8534</v>
      </c>
      <c r="G9" s="1">
        <v>-93.8106</v>
      </c>
      <c r="H9" s="1">
        <v>169.5807</v>
      </c>
      <c r="I9" s="1">
        <v>229.2093</v>
      </c>
      <c r="J9" s="1">
        <v>82.79639999999999</v>
      </c>
      <c r="K9" s="1">
        <v>136.0317</v>
      </c>
      <c r="L9" s="2"/>
      <c r="M9" s="2"/>
      <c r="N9" s="2"/>
      <c r="O9" s="2"/>
      <c r="P9" s="2"/>
      <c r="Q9" s="2"/>
      <c r="R9" s="2"/>
      <c r="S9" s="2"/>
      <c r="T9" s="2"/>
      <c r="U9" s="2"/>
      <c r="V9" s="2"/>
      <c r="W9" s="2"/>
      <c r="X9" s="2"/>
      <c r="Y9" s="2"/>
      <c r="Z9" s="2"/>
    </row>
    <row r="10">
      <c r="A10" s="1" t="s">
        <v>138</v>
      </c>
      <c r="B10" s="1">
        <v>0.0</v>
      </c>
      <c r="C10" s="1">
        <v>930.51</v>
      </c>
      <c r="D10" s="1">
        <v>917.8499999999999</v>
      </c>
      <c r="E10" s="1">
        <v>1411.59</v>
      </c>
      <c r="F10" s="1">
        <v>468.7998</v>
      </c>
      <c r="G10" s="1">
        <v>1038.12</v>
      </c>
      <c r="H10" s="1">
        <v>1360.95</v>
      </c>
      <c r="I10" s="1">
        <v>924.18</v>
      </c>
      <c r="J10" s="1">
        <v>810.24</v>
      </c>
      <c r="K10" s="1">
        <v>1114.08</v>
      </c>
      <c r="L10" s="2"/>
      <c r="M10" s="2"/>
      <c r="N10" s="2"/>
      <c r="O10" s="2"/>
      <c r="P10" s="2"/>
      <c r="Q10" s="2"/>
      <c r="R10" s="2"/>
      <c r="S10" s="2"/>
      <c r="T10" s="2"/>
      <c r="U10" s="2"/>
      <c r="V10" s="2"/>
      <c r="W10" s="2"/>
      <c r="X10" s="2"/>
      <c r="Y10" s="2"/>
      <c r="Z10" s="2"/>
    </row>
    <row r="11">
      <c r="A11" s="1" t="s">
        <v>139</v>
      </c>
      <c r="B11" s="1">
        <v>10153.32</v>
      </c>
      <c r="C11" s="1">
        <v>8792.369999999999</v>
      </c>
      <c r="D11" s="1">
        <v>8843.01</v>
      </c>
      <c r="E11" s="1">
        <v>9495.0</v>
      </c>
      <c r="F11" s="1">
        <v>7026.299999999999</v>
      </c>
      <c r="G11" s="1">
        <v>8140.379999999999</v>
      </c>
      <c r="H11" s="1">
        <v>8918.97</v>
      </c>
      <c r="I11" s="1">
        <v>8589.81</v>
      </c>
      <c r="J11" s="1">
        <v>8437.89</v>
      </c>
      <c r="K11" s="1">
        <v>9887.46</v>
      </c>
      <c r="L11" s="2"/>
      <c r="M11" s="2"/>
      <c r="N11" s="2"/>
      <c r="O11" s="2"/>
      <c r="P11" s="2"/>
      <c r="Q11" s="2"/>
      <c r="R11" s="2"/>
      <c r="S11" s="2"/>
      <c r="T11" s="2"/>
      <c r="U11" s="2"/>
      <c r="V11" s="2"/>
      <c r="W11" s="2"/>
      <c r="X11" s="2"/>
      <c r="Y11" s="2"/>
      <c r="Z11" s="2"/>
    </row>
    <row r="12">
      <c r="A12" s="1" t="s">
        <v>140</v>
      </c>
      <c r="B12" s="1">
        <v>10153.32</v>
      </c>
      <c r="C12" s="1">
        <v>8792.369999999999</v>
      </c>
      <c r="D12" s="1">
        <v>8843.01</v>
      </c>
      <c r="E12" s="1">
        <v>9495.0</v>
      </c>
      <c r="F12" s="1">
        <v>7026.299999999999</v>
      </c>
      <c r="G12" s="1">
        <v>8140.379999999999</v>
      </c>
      <c r="H12" s="1">
        <v>8918.97</v>
      </c>
      <c r="I12" s="1">
        <v>8589.81</v>
      </c>
      <c r="J12" s="1">
        <v>8437.89</v>
      </c>
      <c r="K12" s="1">
        <v>9887.46</v>
      </c>
      <c r="L12" s="2"/>
      <c r="M12" s="2"/>
      <c r="N12" s="2"/>
      <c r="O12" s="2"/>
      <c r="P12" s="2"/>
      <c r="Q12" s="2"/>
      <c r="R12" s="2"/>
      <c r="S12" s="2"/>
      <c r="T12" s="2"/>
      <c r="U12" s="2"/>
      <c r="V12" s="2"/>
      <c r="W12" s="2"/>
      <c r="X12" s="2"/>
      <c r="Y12" s="2"/>
      <c r="Z12" s="2"/>
    </row>
    <row r="13">
      <c r="A13" s="1" t="s">
        <v>141</v>
      </c>
      <c r="B13" s="1">
        <v>0.0</v>
      </c>
      <c r="C13" s="1">
        <v>3538.47</v>
      </c>
      <c r="D13" s="1">
        <v>3139.68</v>
      </c>
      <c r="E13" s="1">
        <v>3361.23</v>
      </c>
      <c r="F13" s="1">
        <v>3082.71</v>
      </c>
      <c r="G13" s="1">
        <v>3032.07</v>
      </c>
      <c r="H13" s="1">
        <v>3215.64</v>
      </c>
      <c r="I13" s="1">
        <v>3354.9</v>
      </c>
      <c r="J13" s="1">
        <v>3835.98</v>
      </c>
      <c r="K13" s="1">
        <v>4266.42</v>
      </c>
      <c r="L13" s="2"/>
      <c r="M13" s="2"/>
      <c r="N13" s="2"/>
      <c r="O13" s="2"/>
      <c r="P13" s="2"/>
      <c r="Q13" s="2"/>
      <c r="R13" s="2"/>
      <c r="S13" s="2"/>
      <c r="T13" s="2"/>
      <c r="U13" s="2"/>
      <c r="V13" s="2"/>
      <c r="W13" s="2"/>
      <c r="X13" s="2"/>
      <c r="Y13" s="2"/>
      <c r="Z13" s="2"/>
    </row>
    <row r="14">
      <c r="A14" s="1" t="s">
        <v>142</v>
      </c>
      <c r="B14" s="1">
        <v>7956.809999999999</v>
      </c>
      <c r="C14" s="1">
        <v>2709.24</v>
      </c>
      <c r="D14" s="1">
        <v>2373.75</v>
      </c>
      <c r="E14" s="1">
        <v>2462.37</v>
      </c>
      <c r="F14" s="1">
        <v>2221.83</v>
      </c>
      <c r="G14" s="1">
        <v>2386.41</v>
      </c>
      <c r="H14" s="1">
        <v>2380.08</v>
      </c>
      <c r="I14" s="1">
        <v>2373.75</v>
      </c>
      <c r="J14" s="1">
        <v>2645.94</v>
      </c>
      <c r="K14" s="1">
        <v>2829.51</v>
      </c>
      <c r="L14" s="2"/>
      <c r="M14" s="2"/>
      <c r="N14" s="2"/>
      <c r="O14" s="2"/>
      <c r="P14" s="2"/>
      <c r="Q14" s="2"/>
      <c r="R14" s="2"/>
      <c r="S14" s="2"/>
      <c r="T14" s="2"/>
      <c r="U14" s="2"/>
      <c r="V14" s="2"/>
      <c r="W14" s="2"/>
      <c r="X14" s="2"/>
      <c r="Y14" s="2"/>
      <c r="Z14" s="2"/>
    </row>
    <row r="15">
      <c r="A15" s="1" t="s">
        <v>143</v>
      </c>
      <c r="B15" s="1">
        <v>0.0</v>
      </c>
      <c r="C15" s="1">
        <v>1430.58</v>
      </c>
      <c r="D15" s="1">
        <v>1322.97</v>
      </c>
      <c r="E15" s="1">
        <v>1576.17</v>
      </c>
      <c r="F15" s="1">
        <v>1424.25</v>
      </c>
      <c r="G15" s="1">
        <v>1133.07</v>
      </c>
      <c r="H15" s="1">
        <v>1253.34</v>
      </c>
      <c r="I15" s="1">
        <v>1076.1</v>
      </c>
      <c r="J15" s="1">
        <v>1025.46</v>
      </c>
      <c r="K15" s="1">
        <v>1057.11</v>
      </c>
      <c r="L15" s="2"/>
      <c r="M15" s="2"/>
      <c r="N15" s="2"/>
      <c r="O15" s="2"/>
      <c r="P15" s="2"/>
      <c r="Q15" s="2"/>
      <c r="R15" s="2"/>
      <c r="S15" s="2"/>
      <c r="T15" s="2"/>
      <c r="U15" s="2"/>
      <c r="V15" s="2"/>
      <c r="W15" s="2"/>
      <c r="X15" s="2"/>
      <c r="Y15" s="2"/>
      <c r="Z15" s="2"/>
    </row>
    <row r="16">
      <c r="A16" s="1" t="s">
        <v>144</v>
      </c>
      <c r="B16" s="1">
        <v>7956.809999999999</v>
      </c>
      <c r="C16" s="1">
        <v>7678.29</v>
      </c>
      <c r="D16" s="1">
        <v>6836.4</v>
      </c>
      <c r="E16" s="1">
        <v>7399.77</v>
      </c>
      <c r="F16" s="1">
        <v>6728.79</v>
      </c>
      <c r="G16" s="1">
        <v>6551.549999999999</v>
      </c>
      <c r="H16" s="1">
        <v>6849.059999999999</v>
      </c>
      <c r="I16" s="1">
        <v>6798.42</v>
      </c>
      <c r="J16" s="1">
        <v>7507.379999999999</v>
      </c>
      <c r="K16" s="1">
        <v>8153.04</v>
      </c>
      <c r="L16" s="2"/>
      <c r="M16" s="2"/>
      <c r="N16" s="2"/>
      <c r="O16" s="2"/>
      <c r="P16" s="2"/>
      <c r="Q16" s="2"/>
      <c r="R16" s="2"/>
      <c r="S16" s="2"/>
      <c r="T16" s="2"/>
      <c r="U16" s="2"/>
      <c r="V16" s="2"/>
      <c r="W16" s="2"/>
      <c r="X16" s="2"/>
      <c r="Y16" s="2"/>
      <c r="Z16" s="2"/>
    </row>
    <row r="17">
      <c r="A17" s="1" t="s">
        <v>145</v>
      </c>
      <c r="B17" s="1">
        <v>2196.51</v>
      </c>
      <c r="C17" s="1">
        <v>1114.08</v>
      </c>
      <c r="D17" s="1">
        <v>2006.61</v>
      </c>
      <c r="E17" s="1">
        <v>2095.23</v>
      </c>
      <c r="F17" s="1">
        <v>297.6366</v>
      </c>
      <c r="G17" s="1">
        <v>1588.83</v>
      </c>
      <c r="H17" s="1">
        <v>2063.58</v>
      </c>
      <c r="I17" s="1">
        <v>1791.39</v>
      </c>
      <c r="J17" s="1">
        <v>924.18</v>
      </c>
      <c r="K17" s="1">
        <v>1734.42</v>
      </c>
      <c r="L17" s="2"/>
      <c r="M17" s="2"/>
      <c r="N17" s="2"/>
      <c r="O17" s="2"/>
      <c r="P17" s="2"/>
      <c r="Q17" s="2"/>
      <c r="R17" s="2"/>
      <c r="S17" s="2"/>
      <c r="T17" s="2"/>
      <c r="U17" s="2"/>
      <c r="V17" s="2"/>
      <c r="W17" s="2"/>
      <c r="X17" s="2"/>
      <c r="Y17" s="2"/>
      <c r="Z17" s="2"/>
    </row>
    <row r="18">
      <c r="A18" s="1" t="s">
        <v>146</v>
      </c>
      <c r="B18" s="1">
        <v>0.0</v>
      </c>
      <c r="C18" s="1">
        <v>44.31</v>
      </c>
      <c r="D18" s="1">
        <v>37.98</v>
      </c>
      <c r="E18" s="1">
        <v>-69.63</v>
      </c>
      <c r="F18" s="1">
        <v>44.31</v>
      </c>
      <c r="G18" s="1">
        <v>12.66</v>
      </c>
      <c r="H18" s="1">
        <v>-44.31</v>
      </c>
      <c r="I18" s="1">
        <v>44.31</v>
      </c>
      <c r="J18" s="1">
        <v>18.99</v>
      </c>
      <c r="K18" s="1">
        <v>0.0</v>
      </c>
      <c r="L18" s="2"/>
      <c r="M18" s="2"/>
      <c r="N18" s="2"/>
      <c r="O18" s="2"/>
      <c r="P18" s="2"/>
      <c r="Q18" s="2"/>
      <c r="R18" s="2"/>
      <c r="S18" s="2"/>
      <c r="T18" s="2"/>
      <c r="U18" s="2"/>
      <c r="V18" s="2"/>
      <c r="W18" s="2"/>
      <c r="X18" s="2"/>
      <c r="Y18" s="2"/>
      <c r="Z18" s="2"/>
    </row>
    <row r="19">
      <c r="A19" s="1" t="s">
        <v>147</v>
      </c>
      <c r="B19" s="1">
        <v>2196.51</v>
      </c>
      <c r="C19" s="1">
        <v>1158.39</v>
      </c>
      <c r="D19" s="1">
        <v>2044.59</v>
      </c>
      <c r="E19" s="1">
        <v>2025.6</v>
      </c>
      <c r="F19" s="1">
        <v>341.9466</v>
      </c>
      <c r="G19" s="1">
        <v>1601.49</v>
      </c>
      <c r="H19" s="1">
        <v>2019.27</v>
      </c>
      <c r="I19" s="1">
        <v>1835.7</v>
      </c>
      <c r="J19" s="1">
        <v>943.17</v>
      </c>
      <c r="K19" s="1">
        <v>1734.42</v>
      </c>
      <c r="L19" s="2"/>
      <c r="M19" s="2"/>
      <c r="N19" s="2"/>
      <c r="O19" s="2"/>
      <c r="P19" s="2"/>
      <c r="Q19" s="2"/>
      <c r="R19" s="2"/>
      <c r="S19" s="2"/>
      <c r="T19" s="2"/>
      <c r="U19" s="2"/>
      <c r="V19" s="2"/>
      <c r="W19" s="2"/>
      <c r="X19" s="2"/>
      <c r="Y19" s="2"/>
      <c r="Z19" s="2"/>
    </row>
    <row r="20">
      <c r="A20" s="1" t="s">
        <v>148</v>
      </c>
      <c r="B20" s="1">
        <v>0.0</v>
      </c>
      <c r="C20" s="1">
        <v>-98.74799999999999</v>
      </c>
      <c r="D20" s="1">
        <v>0.0</v>
      </c>
      <c r="E20" s="1">
        <v>0.0</v>
      </c>
      <c r="F20" s="1">
        <v>-65.5155</v>
      </c>
      <c r="G20" s="1">
        <v>-27.7887</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-515.0721</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0.0</v>
      </c>
      <c r="C22" s="1">
        <v>-12.66</v>
      </c>
      <c r="D22" s="1">
        <v>0.0</v>
      </c>
      <c r="E22" s="1">
        <v>0.0</v>
      </c>
      <c r="F22" s="1">
        <v>0.0</v>
      </c>
      <c r="G22" s="1">
        <v>0.0</v>
      </c>
      <c r="H22" s="1">
        <v>-301.6878</v>
      </c>
      <c r="I22" s="1">
        <v>0.0</v>
      </c>
      <c r="J22" s="1">
        <v>0.0</v>
      </c>
      <c r="K22" s="1">
        <v>0.0</v>
      </c>
      <c r="L22" s="2"/>
      <c r="M22" s="2"/>
      <c r="N22" s="2"/>
      <c r="O22" s="2"/>
      <c r="P22" s="2"/>
      <c r="Q22" s="2"/>
      <c r="R22" s="2"/>
      <c r="S22" s="2"/>
      <c r="T22" s="2"/>
      <c r="U22" s="2"/>
      <c r="V22" s="2"/>
      <c r="W22" s="2"/>
      <c r="X22" s="2"/>
      <c r="Y22" s="2"/>
      <c r="Z22" s="2"/>
    </row>
    <row r="23" ht="15.75" customHeight="1">
      <c r="A23" s="1" t="s">
        <v>151</v>
      </c>
      <c r="B23" s="1">
        <v>0.0</v>
      </c>
      <c r="C23" s="1">
        <v>0.0</v>
      </c>
      <c r="D23" s="1">
        <v>0.0</v>
      </c>
      <c r="E23" s="1">
        <v>50.64</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152</v>
      </c>
      <c r="B24" s="1">
        <v>0.0</v>
      </c>
      <c r="C24" s="1">
        <v>0.0</v>
      </c>
      <c r="D24" s="1">
        <v>0.0</v>
      </c>
      <c r="E24" s="1">
        <v>0.0</v>
      </c>
      <c r="F24" s="1">
        <v>0.0</v>
      </c>
      <c r="G24" s="1">
        <v>0.0</v>
      </c>
      <c r="H24" s="1">
        <v>-260.3529</v>
      </c>
      <c r="I24" s="1">
        <v>-400.9422</v>
      </c>
      <c r="J24" s="1">
        <v>0.0</v>
      </c>
      <c r="K24" s="1">
        <v>0.0</v>
      </c>
      <c r="L24" s="2"/>
      <c r="M24" s="2"/>
      <c r="N24" s="2"/>
      <c r="O24" s="2"/>
      <c r="P24" s="2"/>
      <c r="Q24" s="2"/>
      <c r="R24" s="2"/>
      <c r="S24" s="2"/>
      <c r="T24" s="2"/>
      <c r="U24" s="2"/>
      <c r="V24" s="2"/>
      <c r="W24" s="2"/>
      <c r="X24" s="2"/>
      <c r="Y24" s="2"/>
      <c r="Z24" s="2"/>
    </row>
    <row r="25" ht="15.75" customHeight="1">
      <c r="A25" s="1" t="s">
        <v>153</v>
      </c>
      <c r="B25" s="1">
        <v>2196.51</v>
      </c>
      <c r="C25" s="1">
        <v>1044.45</v>
      </c>
      <c r="D25" s="1">
        <v>2044.59</v>
      </c>
      <c r="E25" s="1">
        <v>2076.24</v>
      </c>
      <c r="F25" s="1">
        <v>-238.641</v>
      </c>
      <c r="G25" s="1">
        <v>1569.84</v>
      </c>
      <c r="H25" s="1">
        <v>1462.23</v>
      </c>
      <c r="I25" s="1">
        <v>1436.91</v>
      </c>
      <c r="J25" s="1">
        <v>943.17</v>
      </c>
      <c r="K25" s="1">
        <v>1734.42</v>
      </c>
      <c r="L25" s="2"/>
      <c r="M25" s="2"/>
      <c r="N25" s="2"/>
      <c r="O25" s="2"/>
      <c r="P25" s="2"/>
      <c r="Q25" s="2"/>
      <c r="R25" s="2"/>
      <c r="S25" s="2"/>
      <c r="T25" s="2"/>
      <c r="U25" s="2"/>
      <c r="V25" s="2"/>
      <c r="W25" s="2"/>
      <c r="X25" s="2"/>
      <c r="Y25" s="2"/>
      <c r="Z25" s="2"/>
    </row>
    <row r="26" ht="15.75" customHeight="1">
      <c r="A26" s="1" t="s">
        <v>154</v>
      </c>
      <c r="B26" s="1">
        <v>765.93</v>
      </c>
      <c r="C26" s="1">
        <v>143.058</v>
      </c>
      <c r="D26" s="1">
        <v>507.8559</v>
      </c>
      <c r="E26" s="1">
        <v>658.3199999999999</v>
      </c>
      <c r="F26" s="1">
        <v>360.8733</v>
      </c>
      <c r="G26" s="1">
        <v>182.8737</v>
      </c>
      <c r="H26" s="1">
        <v>444.8091</v>
      </c>
      <c r="I26" s="1">
        <v>506.9697</v>
      </c>
      <c r="J26" s="1">
        <v>365.874</v>
      </c>
      <c r="K26" s="1">
        <v>611.6678999999999</v>
      </c>
      <c r="L26" s="2"/>
      <c r="M26" s="2"/>
      <c r="N26" s="2"/>
      <c r="O26" s="2"/>
      <c r="P26" s="2"/>
      <c r="Q26" s="2"/>
      <c r="R26" s="2"/>
      <c r="S26" s="2"/>
      <c r="T26" s="2"/>
      <c r="U26" s="2"/>
      <c r="V26" s="2"/>
      <c r="W26" s="2"/>
      <c r="X26" s="2"/>
      <c r="Y26" s="2"/>
      <c r="Z26" s="2"/>
    </row>
    <row r="27" ht="15.75" customHeight="1">
      <c r="A27" s="1" t="s">
        <v>155</v>
      </c>
      <c r="B27" s="1">
        <v>1430.58</v>
      </c>
      <c r="C27" s="1">
        <v>905.1899999999999</v>
      </c>
      <c r="D27" s="1">
        <v>1538.19</v>
      </c>
      <c r="E27" s="1">
        <v>1417.92</v>
      </c>
      <c r="F27" s="1">
        <v>-599.5142999999999</v>
      </c>
      <c r="G27" s="1">
        <v>1386.27</v>
      </c>
      <c r="H27" s="1">
        <v>1012.8</v>
      </c>
      <c r="I27" s="1">
        <v>930.51</v>
      </c>
      <c r="J27" s="1">
        <v>580.3344</v>
      </c>
      <c r="K27" s="1">
        <v>1120.41</v>
      </c>
      <c r="L27" s="2"/>
      <c r="M27" s="2"/>
      <c r="N27" s="2"/>
      <c r="O27" s="2"/>
      <c r="P27" s="2"/>
      <c r="Q27" s="2"/>
      <c r="R27" s="2"/>
      <c r="S27" s="2"/>
      <c r="T27" s="2"/>
      <c r="U27" s="2"/>
      <c r="V27" s="2"/>
      <c r="W27" s="2"/>
      <c r="X27" s="2"/>
      <c r="Y27" s="2"/>
      <c r="Z27" s="2"/>
    </row>
    <row r="28" ht="15.75" customHeight="1">
      <c r="A28" s="1" t="s">
        <v>156</v>
      </c>
      <c r="B28" s="1">
        <v>1430.58</v>
      </c>
      <c r="C28" s="1">
        <v>905.1899999999999</v>
      </c>
      <c r="D28" s="1">
        <v>1538.19</v>
      </c>
      <c r="E28" s="1">
        <v>1417.92</v>
      </c>
      <c r="F28" s="1">
        <v>-599.5142999999999</v>
      </c>
      <c r="G28" s="1">
        <v>1386.27</v>
      </c>
      <c r="H28" s="1">
        <v>1012.8</v>
      </c>
      <c r="I28" s="1">
        <v>930.51</v>
      </c>
      <c r="J28" s="1">
        <v>580.3344</v>
      </c>
      <c r="K28" s="1">
        <v>1120.41</v>
      </c>
      <c r="L28" s="2"/>
      <c r="M28" s="2"/>
      <c r="N28" s="2"/>
      <c r="O28" s="2"/>
      <c r="P28" s="2"/>
      <c r="Q28" s="2"/>
      <c r="R28" s="2"/>
      <c r="S28" s="2"/>
      <c r="T28" s="2"/>
      <c r="U28" s="2"/>
      <c r="V28" s="2"/>
      <c r="W28" s="2"/>
      <c r="X28" s="2"/>
      <c r="Y28" s="2"/>
      <c r="Z28" s="2"/>
    </row>
    <row r="29" ht="15.75" customHeight="1">
      <c r="A29" s="1" t="s">
        <v>101</v>
      </c>
      <c r="B29" s="1">
        <v>-7.532699999999999</v>
      </c>
      <c r="C29" s="1">
        <v>-69.6933</v>
      </c>
      <c r="D29" s="1">
        <v>-18.6735</v>
      </c>
      <c r="E29" s="1">
        <v>-31.3335</v>
      </c>
      <c r="F29" s="1">
        <v>-36.2709</v>
      </c>
      <c r="G29" s="1">
        <v>-15.0021</v>
      </c>
      <c r="H29" s="1">
        <v>-46.0824</v>
      </c>
      <c r="I29" s="1">
        <v>-22.4082</v>
      </c>
      <c r="J29" s="1">
        <v>7.0263</v>
      </c>
      <c r="K29" s="1">
        <v>-71.9088</v>
      </c>
      <c r="L29" s="2"/>
      <c r="M29" s="2"/>
      <c r="N29" s="2"/>
      <c r="O29" s="2"/>
      <c r="P29" s="2"/>
      <c r="Q29" s="2"/>
      <c r="R29" s="2"/>
      <c r="S29" s="2"/>
      <c r="T29" s="2"/>
      <c r="U29" s="2"/>
      <c r="V29" s="2"/>
      <c r="W29" s="2"/>
      <c r="X29" s="2"/>
      <c r="Y29" s="2"/>
      <c r="Z29" s="2"/>
    </row>
    <row r="30" ht="15.75" customHeight="1">
      <c r="A30" s="1" t="s">
        <v>157</v>
      </c>
      <c r="B30" s="1">
        <v>1424.25</v>
      </c>
      <c r="C30" s="1">
        <v>835.56</v>
      </c>
      <c r="D30" s="1">
        <v>1519.2</v>
      </c>
      <c r="E30" s="1">
        <v>1386.27</v>
      </c>
      <c r="F30" s="1">
        <v>-633.0</v>
      </c>
      <c r="G30" s="1">
        <v>1373.61</v>
      </c>
      <c r="H30" s="1">
        <v>968.49</v>
      </c>
      <c r="I30" s="1">
        <v>905.1899999999999</v>
      </c>
      <c r="J30" s="1">
        <v>587.3607</v>
      </c>
      <c r="K30" s="1">
        <v>1050.78</v>
      </c>
      <c r="L30" s="2"/>
      <c r="M30" s="2"/>
      <c r="N30" s="2"/>
      <c r="O30" s="2"/>
      <c r="P30" s="2"/>
      <c r="Q30" s="2"/>
      <c r="R30" s="2"/>
      <c r="S30" s="2"/>
      <c r="T30" s="2"/>
      <c r="U30" s="2"/>
      <c r="V30" s="2"/>
      <c r="W30" s="2"/>
      <c r="X30" s="2"/>
      <c r="Y30" s="2"/>
      <c r="Z30" s="2"/>
    </row>
    <row r="31" ht="15.75" customHeight="1">
      <c r="A31" s="1" t="s">
        <v>158</v>
      </c>
      <c r="B31" s="1">
        <v>1424.25</v>
      </c>
      <c r="C31" s="1">
        <v>835.56</v>
      </c>
      <c r="D31" s="1">
        <v>1519.2</v>
      </c>
      <c r="E31" s="1">
        <v>1386.27</v>
      </c>
      <c r="F31" s="1">
        <v>-633.0</v>
      </c>
      <c r="G31" s="1">
        <v>1373.61</v>
      </c>
      <c r="H31" s="1">
        <v>968.49</v>
      </c>
      <c r="I31" s="1">
        <v>905.1899999999999</v>
      </c>
      <c r="J31" s="1">
        <v>587.3607</v>
      </c>
      <c r="K31" s="1">
        <v>1050.78</v>
      </c>
      <c r="L31" s="2"/>
      <c r="M31" s="2"/>
      <c r="N31" s="2"/>
      <c r="O31" s="2"/>
      <c r="P31" s="2"/>
      <c r="Q31" s="2"/>
      <c r="R31" s="2"/>
      <c r="S31" s="2"/>
      <c r="T31" s="2"/>
      <c r="U31" s="2"/>
      <c r="V31" s="2"/>
      <c r="W31" s="2"/>
      <c r="X31" s="2"/>
      <c r="Y31" s="2"/>
      <c r="Z31" s="2"/>
    </row>
    <row r="32" ht="15.75" customHeight="1">
      <c r="A32" s="1" t="s">
        <v>159</v>
      </c>
      <c r="B32" s="1">
        <v>1424.25</v>
      </c>
      <c r="C32" s="1">
        <v>835.56</v>
      </c>
      <c r="D32" s="1">
        <v>1519.2</v>
      </c>
      <c r="E32" s="1">
        <v>1386.27</v>
      </c>
      <c r="F32" s="1">
        <v>-633.0</v>
      </c>
      <c r="G32" s="1">
        <v>1373.61</v>
      </c>
      <c r="H32" s="1">
        <v>968.49</v>
      </c>
      <c r="I32" s="1">
        <v>905.1899999999999</v>
      </c>
      <c r="J32" s="1">
        <v>587.3607</v>
      </c>
      <c r="K32" s="1">
        <v>1050.78</v>
      </c>
      <c r="L32" s="2"/>
      <c r="M32" s="2"/>
      <c r="N32" s="2"/>
      <c r="O32" s="2"/>
      <c r="P32" s="2"/>
      <c r="Q32" s="2"/>
      <c r="R32" s="2"/>
      <c r="S32" s="2"/>
      <c r="T32" s="2"/>
      <c r="U32" s="2"/>
      <c r="V32" s="2"/>
      <c r="W32" s="2"/>
      <c r="X32" s="2"/>
      <c r="Y32" s="2"/>
      <c r="Z32" s="2"/>
    </row>
    <row r="33" ht="15.75" customHeight="1">
      <c r="A33" s="1" t="s">
        <v>160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172</v>
      </c>
      <c r="B35" s="1" t="s">
        <v>162</v>
      </c>
      <c r="C35" s="1" t="s">
        <v>163</v>
      </c>
      <c r="D35" s="1" t="s">
        <v>164</v>
      </c>
      <c r="E35" s="1" t="s">
        <v>165</v>
      </c>
      <c r="F35" s="1" t="s">
        <v>166</v>
      </c>
      <c r="G35" s="1" t="s">
        <v>167</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173</v>
      </c>
      <c r="B36" s="1">
        <v>0.0</v>
      </c>
      <c r="C36" s="1">
        <v>3600.0</v>
      </c>
      <c r="D36" s="1">
        <v>3560.0</v>
      </c>
      <c r="E36" s="1">
        <v>3470.0</v>
      </c>
      <c r="F36" s="1">
        <v>3360.0</v>
      </c>
      <c r="G36" s="1">
        <v>3200.0</v>
      </c>
      <c r="H36" s="1">
        <v>3060.0</v>
      </c>
      <c r="I36" s="1">
        <v>3060.0</v>
      </c>
      <c r="J36" s="1">
        <v>3010.0</v>
      </c>
      <c r="K36" s="1">
        <v>3020.0</v>
      </c>
      <c r="L36" s="2"/>
      <c r="M36" s="2"/>
      <c r="N36" s="2"/>
      <c r="O36" s="2"/>
      <c r="P36" s="2"/>
      <c r="Q36" s="2"/>
      <c r="R36" s="2"/>
      <c r="S36" s="2"/>
      <c r="T36" s="2"/>
      <c r="U36" s="2"/>
      <c r="V36" s="2"/>
      <c r="W36" s="2"/>
      <c r="X36" s="2"/>
      <c r="Y36" s="2"/>
      <c r="Z36" s="2"/>
    </row>
    <row r="37" ht="15.75" customHeight="1">
      <c r="A37" s="1" t="s">
        <v>174</v>
      </c>
      <c r="B37" s="1" t="s">
        <v>175</v>
      </c>
      <c r="C37" s="1" t="s">
        <v>176</v>
      </c>
      <c r="D37" s="1" t="s">
        <v>177</v>
      </c>
      <c r="E37" s="1" t="s">
        <v>178</v>
      </c>
      <c r="F37" s="1" t="s">
        <v>179</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185</v>
      </c>
      <c r="B38" s="1" t="s">
        <v>175</v>
      </c>
      <c r="C38" s="1" t="s">
        <v>176</v>
      </c>
      <c r="D38" s="1" t="s">
        <v>177</v>
      </c>
      <c r="E38" s="1" t="s">
        <v>178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186</v>
      </c>
      <c r="B39" s="1">
        <v>0.0</v>
      </c>
      <c r="C39" s="1">
        <v>3700.0</v>
      </c>
      <c r="D39" s="1">
        <v>3650.0</v>
      </c>
      <c r="E39" s="1">
        <v>3540.0</v>
      </c>
      <c r="F39" s="1">
        <v>3360.0</v>
      </c>
      <c r="G39" s="1">
        <v>3280.0</v>
      </c>
      <c r="H39" s="1">
        <v>3150.0</v>
      </c>
      <c r="I39" s="1">
        <v>3160.0</v>
      </c>
      <c r="J39" s="1">
        <v>3110.0</v>
      </c>
      <c r="K39" s="1">
        <v>3140.0</v>
      </c>
      <c r="L39" s="2"/>
      <c r="M39" s="2"/>
      <c r="N39" s="2"/>
      <c r="O39" s="2"/>
      <c r="P39" s="2"/>
      <c r="Q39" s="2"/>
      <c r="R39" s="2"/>
      <c r="S39" s="2"/>
      <c r="T39" s="2"/>
      <c r="U39" s="2"/>
      <c r="V39" s="2"/>
      <c r="W39" s="2"/>
      <c r="X39" s="2"/>
      <c r="Y39" s="2"/>
      <c r="Z39" s="2"/>
    </row>
    <row r="40" ht="15.75" customHeight="1">
      <c r="A40" s="1" t="s">
        <v>187</v>
      </c>
      <c r="B40" s="1" t="s">
        <v>188</v>
      </c>
      <c r="C40" s="1" t="s">
        <v>189</v>
      </c>
      <c r="D40" s="1" t="s">
        <v>190</v>
      </c>
      <c r="E40" s="1" t="s">
        <v>191</v>
      </c>
      <c r="F40" s="1" t="s">
        <v>192</v>
      </c>
      <c r="G40" s="1" t="s">
        <v>193</v>
      </c>
      <c r="H40" s="1" t="s">
        <v>194</v>
      </c>
      <c r="I40" s="1">
        <v>58.0</v>
      </c>
      <c r="J40" s="1" t="s">
        <v>195</v>
      </c>
      <c r="K40" s="1" t="s">
        <v>196</v>
      </c>
      <c r="L40" s="2"/>
      <c r="M40" s="2"/>
      <c r="N40" s="2"/>
      <c r="O40" s="2"/>
      <c r="P40" s="2"/>
      <c r="Q40" s="2"/>
      <c r="R40" s="2"/>
      <c r="S40" s="2"/>
      <c r="T40" s="2"/>
      <c r="U40" s="2"/>
      <c r="V40" s="2"/>
      <c r="W40" s="2"/>
      <c r="X40" s="2"/>
      <c r="Y40" s="2"/>
      <c r="Z40" s="2"/>
    </row>
    <row r="41" ht="15.75" customHeight="1">
      <c r="A41" s="1" t="s">
        <v>197</v>
      </c>
      <c r="B41" s="1" t="s">
        <v>198</v>
      </c>
      <c r="C41" s="1" t="s">
        <v>199</v>
      </c>
      <c r="D41" s="1" t="s">
        <v>200</v>
      </c>
      <c r="E41" s="1" t="s">
        <v>201</v>
      </c>
      <c r="F41" s="1" t="s">
        <v>192</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207</v>
      </c>
      <c r="B42" s="1">
        <v>0.12027</v>
      </c>
      <c r="C42" s="1">
        <v>0.08229</v>
      </c>
      <c r="D42" s="1">
        <v>0.1266</v>
      </c>
      <c r="E42" s="1">
        <v>0.1266</v>
      </c>
      <c r="F42" s="1">
        <v>0.03798</v>
      </c>
      <c r="G42" s="1">
        <v>0.1266</v>
      </c>
      <c r="H42" s="1">
        <v>0.22155</v>
      </c>
      <c r="I42" s="1">
        <v>0.13926</v>
      </c>
      <c r="J42" s="1">
        <v>0.10761</v>
      </c>
      <c r="K42" s="1">
        <v>0.14559</v>
      </c>
      <c r="L42" s="2"/>
      <c r="M42" s="2"/>
      <c r="N42" s="2"/>
      <c r="O42" s="2"/>
      <c r="P42" s="2"/>
      <c r="Q42" s="2"/>
      <c r="R42" s="2"/>
      <c r="S42" s="2"/>
      <c r="T42" s="2"/>
      <c r="U42" s="2"/>
      <c r="V42" s="2"/>
      <c r="W42" s="2"/>
      <c r="X42" s="2"/>
      <c r="Y42" s="2"/>
      <c r="Z42" s="2"/>
    </row>
    <row r="43" ht="15.75" customHeight="1">
      <c r="A43" s="1" t="s">
        <v>208</v>
      </c>
      <c r="B43" s="1">
        <v>0.0</v>
      </c>
      <c r="C43" s="1" t="s">
        <v>209</v>
      </c>
      <c r="D43" s="1" t="s">
        <v>210</v>
      </c>
      <c r="E43" s="1">
        <v>32.0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218</v>
      </c>
      <c r="B46" s="1">
        <v>0.0</v>
      </c>
      <c r="C46" s="1">
        <v>10906.59</v>
      </c>
      <c r="D46" s="1">
        <v>10862.28</v>
      </c>
      <c r="E46" s="1">
        <v>12482.76</v>
      </c>
      <c r="F46" s="1">
        <v>11615.55</v>
      </c>
      <c r="G46" s="1">
        <v>12356.16</v>
      </c>
      <c r="H46" s="1">
        <v>10235.61</v>
      </c>
      <c r="I46" s="1">
        <v>10090.02</v>
      </c>
      <c r="J46" s="1">
        <v>15742.71</v>
      </c>
      <c r="K46" s="1">
        <v>26313.81</v>
      </c>
      <c r="L46" s="2"/>
      <c r="M46" s="2"/>
      <c r="N46" s="2"/>
      <c r="O46" s="2"/>
      <c r="P46" s="2"/>
      <c r="Q46" s="2"/>
      <c r="R46" s="2"/>
      <c r="S46" s="2"/>
      <c r="T46" s="2"/>
      <c r="U46" s="2"/>
      <c r="V46" s="2"/>
      <c r="W46" s="2"/>
      <c r="X46" s="2"/>
      <c r="Y46" s="2"/>
      <c r="Z46" s="2"/>
    </row>
    <row r="47" ht="15.75" customHeight="1">
      <c r="A47" s="1" t="s">
        <v>219</v>
      </c>
      <c r="B47" s="1" t="s">
        <v>220</v>
      </c>
      <c r="C47" s="1" t="s">
        <v>221</v>
      </c>
      <c r="D47" s="1" t="s">
        <v>222</v>
      </c>
      <c r="E47" s="1" t="s">
        <v>223</v>
      </c>
      <c r="F47" s="1" t="s">
        <v>224</v>
      </c>
      <c r="G47" s="1" t="s">
        <v>225</v>
      </c>
      <c r="H47" s="1" t="s">
        <v>226</v>
      </c>
      <c r="I47" s="1" t="s">
        <v>227</v>
      </c>
      <c r="J47" s="1" t="s">
        <v>228</v>
      </c>
      <c r="K47" s="1" t="s">
        <v>229</v>
      </c>
      <c r="L47" s="2"/>
      <c r="M47" s="2"/>
      <c r="N47" s="2"/>
      <c r="O47" s="2"/>
      <c r="P47" s="2"/>
      <c r="Q47" s="2"/>
      <c r="R47" s="2"/>
      <c r="S47" s="2"/>
      <c r="T47" s="2"/>
      <c r="U47" s="2"/>
      <c r="V47" s="2"/>
      <c r="W47" s="2"/>
      <c r="X47" s="2"/>
      <c r="Y47" s="2"/>
      <c r="Z47" s="2"/>
    </row>
    <row r="48" ht="15.75" customHeight="1">
      <c r="A48" s="1" t="s">
        <v>230</v>
      </c>
      <c r="B48" s="1">
        <v>0.0</v>
      </c>
      <c r="C48" s="1">
        <v>457.4691</v>
      </c>
      <c r="D48" s="1">
        <v>329.16</v>
      </c>
      <c r="E48" s="1">
        <v>221.6766</v>
      </c>
      <c r="F48" s="1">
        <v>169.1376</v>
      </c>
      <c r="G48" s="1">
        <v>266.493</v>
      </c>
      <c r="H48" s="1">
        <v>465.4449</v>
      </c>
      <c r="I48" s="1">
        <v>440.9478</v>
      </c>
      <c r="J48" s="1">
        <v>222.2463</v>
      </c>
      <c r="K48" s="1">
        <v>469.1796</v>
      </c>
      <c r="L48" s="2"/>
      <c r="M48" s="2"/>
      <c r="N48" s="2"/>
      <c r="O48" s="2"/>
      <c r="P48" s="2"/>
      <c r="Q48" s="2"/>
      <c r="R48" s="2"/>
      <c r="S48" s="2"/>
      <c r="T48" s="2"/>
      <c r="U48" s="2"/>
      <c r="V48" s="2"/>
      <c r="W48" s="2"/>
      <c r="X48" s="2"/>
      <c r="Y48" s="2"/>
      <c r="Z48" s="2"/>
    </row>
    <row r="49" ht="15.75" customHeight="1">
      <c r="A49" s="1" t="s">
        <v>231</v>
      </c>
      <c r="B49" s="1">
        <v>0.0</v>
      </c>
      <c r="C49" s="1">
        <v>58.10939999999999</v>
      </c>
      <c r="D49" s="1">
        <v>36.081</v>
      </c>
      <c r="E49" s="1">
        <v>54.3747</v>
      </c>
      <c r="F49" s="1">
        <v>55.19759999999999</v>
      </c>
      <c r="G49" s="1">
        <v>67.79429999999999</v>
      </c>
      <c r="H49" s="1">
        <v>112.9905</v>
      </c>
      <c r="I49" s="1">
        <v>46.3356</v>
      </c>
      <c r="J49" s="1">
        <v>104.7615</v>
      </c>
      <c r="K49" s="1">
        <v>144.4506</v>
      </c>
      <c r="L49" s="2"/>
      <c r="M49" s="2"/>
      <c r="N49" s="2"/>
      <c r="O49" s="2"/>
      <c r="P49" s="2"/>
      <c r="Q49" s="2"/>
      <c r="R49" s="2"/>
      <c r="S49" s="2"/>
      <c r="T49" s="2"/>
      <c r="U49" s="2"/>
      <c r="V49" s="2"/>
      <c r="W49" s="2"/>
      <c r="X49" s="2"/>
      <c r="Y49" s="2"/>
      <c r="Z49" s="2"/>
    </row>
    <row r="50" ht="15.75" customHeight="1">
      <c r="A50" s="1" t="s">
        <v>232</v>
      </c>
      <c r="B50" s="1">
        <v>0.0</v>
      </c>
      <c r="C50" s="1">
        <v>515.6418</v>
      </c>
      <c r="D50" s="1">
        <v>365.241</v>
      </c>
      <c r="E50" s="1">
        <v>276.0513</v>
      </c>
      <c r="F50" s="1">
        <v>224.3352</v>
      </c>
      <c r="G50" s="1">
        <v>334.224</v>
      </c>
      <c r="H50" s="1">
        <v>578.4987</v>
      </c>
      <c r="I50" s="1">
        <v>487.2834</v>
      </c>
      <c r="J50" s="1">
        <v>327.0078</v>
      </c>
      <c r="K50" s="1">
        <v>613.6302</v>
      </c>
      <c r="L50" s="2"/>
      <c r="M50" s="2"/>
      <c r="N50" s="2"/>
      <c r="O50" s="2"/>
      <c r="P50" s="2"/>
      <c r="Q50" s="2"/>
      <c r="R50" s="2"/>
      <c r="S50" s="2"/>
      <c r="T50" s="2"/>
      <c r="U50" s="2"/>
      <c r="V50" s="2"/>
      <c r="W50" s="2"/>
      <c r="X50" s="2"/>
      <c r="Y50" s="2"/>
      <c r="Z50" s="2"/>
    </row>
    <row r="51" ht="15.75" customHeight="1">
      <c r="A51" s="1" t="s">
        <v>233</v>
      </c>
      <c r="B51" s="1">
        <v>0.0</v>
      </c>
      <c r="C51" s="1">
        <v>-418.9194</v>
      </c>
      <c r="D51" s="1">
        <v>128.1192</v>
      </c>
      <c r="E51" s="1">
        <v>407.2722</v>
      </c>
      <c r="F51" s="1">
        <v>178.3794</v>
      </c>
      <c r="G51" s="1">
        <v>-148.8183</v>
      </c>
      <c r="H51" s="1">
        <v>-123.8781</v>
      </c>
      <c r="I51" s="1">
        <v>9.874799999999999</v>
      </c>
      <c r="J51" s="1">
        <v>90.8988</v>
      </c>
      <c r="K51" s="1">
        <v>16.2681</v>
      </c>
      <c r="L51" s="2"/>
      <c r="M51" s="2"/>
      <c r="N51" s="2"/>
      <c r="O51" s="2"/>
      <c r="P51" s="2"/>
      <c r="Q51" s="2"/>
      <c r="R51" s="2"/>
      <c r="S51" s="2"/>
      <c r="T51" s="2"/>
      <c r="U51" s="2"/>
      <c r="V51" s="2"/>
      <c r="W51" s="2"/>
      <c r="X51" s="2"/>
      <c r="Y51" s="2"/>
      <c r="Z51" s="2"/>
    </row>
    <row r="52" ht="15.75" customHeight="1">
      <c r="A52" s="1" t="s">
        <v>234</v>
      </c>
      <c r="B52" s="1">
        <v>0.0</v>
      </c>
      <c r="C52" s="1">
        <v>46.3356</v>
      </c>
      <c r="D52" s="1">
        <v>14.4957</v>
      </c>
      <c r="E52" s="1">
        <v>-25.8264</v>
      </c>
      <c r="F52" s="1">
        <v>-41.90459999999999</v>
      </c>
      <c r="G52" s="1">
        <v>-2.52567</v>
      </c>
      <c r="H52" s="1">
        <v>-9.811499999999999</v>
      </c>
      <c r="I52" s="1">
        <v>9.748199999999999</v>
      </c>
      <c r="J52" s="1">
        <v>-52.0326</v>
      </c>
      <c r="K52" s="1">
        <v>-18.2304</v>
      </c>
      <c r="L52" s="2"/>
      <c r="M52" s="2"/>
      <c r="N52" s="2"/>
      <c r="O52" s="2"/>
      <c r="P52" s="2"/>
      <c r="Q52" s="2"/>
      <c r="R52" s="2"/>
      <c r="S52" s="2"/>
      <c r="T52" s="2"/>
      <c r="U52" s="2"/>
      <c r="V52" s="2"/>
      <c r="W52" s="2"/>
      <c r="X52" s="2"/>
      <c r="Y52" s="2"/>
      <c r="Z52" s="2"/>
    </row>
    <row r="53" ht="15.75" customHeight="1">
      <c r="A53" s="1" t="s">
        <v>235</v>
      </c>
      <c r="B53" s="1">
        <v>0.0</v>
      </c>
      <c r="C53" s="1">
        <v>-372.5838</v>
      </c>
      <c r="D53" s="1">
        <v>142.6149</v>
      </c>
      <c r="E53" s="1">
        <v>381.4458</v>
      </c>
      <c r="F53" s="1">
        <v>136.4748</v>
      </c>
      <c r="G53" s="1">
        <v>-151.3503</v>
      </c>
      <c r="H53" s="1">
        <v>-133.6263</v>
      </c>
      <c r="I53" s="1">
        <v>19.6863</v>
      </c>
      <c r="J53" s="1">
        <v>38.8662</v>
      </c>
      <c r="K53" s="1">
        <v>-1.97496</v>
      </c>
      <c r="L53" s="2"/>
      <c r="M53" s="2"/>
      <c r="N53" s="2"/>
      <c r="O53" s="2"/>
      <c r="P53" s="2"/>
      <c r="Q53" s="2"/>
      <c r="R53" s="2"/>
      <c r="S53" s="2"/>
      <c r="T53" s="2"/>
      <c r="U53" s="2"/>
      <c r="V53" s="2"/>
      <c r="W53" s="2"/>
      <c r="X53" s="2"/>
      <c r="Y53" s="2"/>
      <c r="Z53" s="2"/>
    </row>
    <row r="54" ht="15.75" customHeight="1">
      <c r="A54" s="1" t="s">
        <v>236</v>
      </c>
      <c r="B54" s="1">
        <v>1367.28</v>
      </c>
      <c r="C54" s="1">
        <v>651.99</v>
      </c>
      <c r="D54" s="1">
        <v>1259.67</v>
      </c>
      <c r="E54" s="1">
        <v>1234.35</v>
      </c>
      <c r="F54" s="1">
        <v>177.4299</v>
      </c>
      <c r="G54" s="1">
        <v>987.4799999999999</v>
      </c>
      <c r="H54" s="1">
        <v>1215.36</v>
      </c>
      <c r="I54" s="1">
        <v>1126.74</v>
      </c>
      <c r="J54" s="1">
        <v>598.3749</v>
      </c>
      <c r="K54" s="1">
        <v>1012.8</v>
      </c>
      <c r="L54" s="2"/>
      <c r="M54" s="2"/>
      <c r="N54" s="2"/>
      <c r="O54" s="2"/>
      <c r="P54" s="2"/>
      <c r="Q54" s="2"/>
      <c r="R54" s="2"/>
      <c r="S54" s="2"/>
      <c r="T54" s="2"/>
      <c r="U54" s="2"/>
      <c r="V54" s="2"/>
      <c r="W54" s="2"/>
      <c r="X54" s="2"/>
      <c r="Y54" s="2"/>
      <c r="Z54" s="2"/>
    </row>
    <row r="55" ht="15.75" customHeight="1">
      <c r="A55" s="1" t="s">
        <v>237</v>
      </c>
      <c r="B55" s="1">
        <v>0.0</v>
      </c>
      <c r="C55" s="1">
        <v>-23.1678</v>
      </c>
      <c r="D55" s="1">
        <v>-17.5974</v>
      </c>
      <c r="E55" s="1">
        <v>-11.9637</v>
      </c>
      <c r="F55" s="1">
        <v>-7.0896</v>
      </c>
      <c r="G55" s="1">
        <v>1.55085</v>
      </c>
      <c r="H55" s="1">
        <v>-0.26586</v>
      </c>
      <c r="I55" s="1">
        <v>-10.5078</v>
      </c>
      <c r="J55" s="1">
        <v>-8.355599999999999</v>
      </c>
      <c r="K55" s="1">
        <v>-4.78548</v>
      </c>
      <c r="L55" s="2"/>
      <c r="M55" s="2"/>
      <c r="N55" s="2"/>
      <c r="O55" s="2"/>
      <c r="P55" s="2"/>
      <c r="Q55" s="2"/>
      <c r="R55" s="2"/>
      <c r="S55" s="2"/>
      <c r="T55" s="2"/>
      <c r="U55" s="2"/>
      <c r="V55" s="2"/>
      <c r="W55" s="2"/>
      <c r="X55" s="2"/>
      <c r="Y55" s="2"/>
      <c r="Z55" s="2"/>
    </row>
    <row r="56" ht="15.75" customHeight="1">
      <c r="A56" s="1" t="s">
        <v>238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239</v>
      </c>
      <c r="B57" s="1">
        <v>0.0</v>
      </c>
      <c r="C57" s="1">
        <v>315.4239</v>
      </c>
      <c r="D57" s="1">
        <v>241.7427</v>
      </c>
      <c r="E57" s="1">
        <v>269.8479</v>
      </c>
      <c r="F57" s="1">
        <v>181.1646</v>
      </c>
      <c r="G57" s="1">
        <v>111.2181</v>
      </c>
      <c r="H57" s="1">
        <v>231.2349</v>
      </c>
      <c r="I57" s="1">
        <v>205.78197</v>
      </c>
      <c r="J57" s="1">
        <v>295.9908</v>
      </c>
      <c r="K57" s="1">
        <v>326.0583</v>
      </c>
      <c r="L57" s="2"/>
      <c r="M57" s="2"/>
      <c r="N57" s="2"/>
      <c r="O57" s="2"/>
      <c r="P57" s="2"/>
      <c r="Q57" s="2"/>
      <c r="R57" s="2"/>
      <c r="S57" s="2"/>
      <c r="T57" s="2"/>
      <c r="U57" s="2"/>
      <c r="V57" s="2"/>
      <c r="W57" s="2"/>
      <c r="X57" s="2"/>
      <c r="Y57" s="2"/>
      <c r="Z57" s="2"/>
    </row>
    <row r="58" ht="15.75" customHeight="1">
      <c r="A58" s="1" t="s">
        <v>240</v>
      </c>
      <c r="B58" s="1">
        <v>0.0</v>
      </c>
      <c r="C58" s="1">
        <v>315.4239</v>
      </c>
      <c r="D58" s="1">
        <v>241.7427</v>
      </c>
      <c r="E58" s="1">
        <v>269.8479</v>
      </c>
      <c r="F58" s="1">
        <v>181.1646</v>
      </c>
      <c r="G58" s="1">
        <v>111.2181</v>
      </c>
      <c r="H58" s="1">
        <v>231.2349</v>
      </c>
      <c r="I58" s="1">
        <v>205.78197</v>
      </c>
      <c r="J58" s="1">
        <v>295.9908</v>
      </c>
      <c r="K58" s="1">
        <v>326.0583</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244</v>
      </c>
      <c r="J3" s="1" t="s">
        <v>250</v>
      </c>
      <c r="K3" s="1" t="s">
        <v>244</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270</v>
      </c>
      <c r="L5" s="2"/>
      <c r="M5" s="2"/>
      <c r="N5" s="2"/>
      <c r="O5" s="2"/>
      <c r="P5" s="2"/>
      <c r="Q5" s="2"/>
      <c r="R5" s="2"/>
      <c r="S5" s="2"/>
      <c r="T5" s="2"/>
      <c r="U5" s="2"/>
      <c r="V5" s="2"/>
      <c r="W5" s="2"/>
      <c r="X5" s="2"/>
      <c r="Y5" s="2"/>
      <c r="Z5" s="2"/>
    </row>
    <row r="6">
      <c r="A6" s="1" t="s">
        <v>272</v>
      </c>
      <c r="B6" s="2"/>
      <c r="C6" s="2"/>
      <c r="D6" s="2"/>
      <c r="E6" s="2"/>
      <c r="F6" s="2"/>
      <c r="G6" s="2"/>
      <c r="H6" s="2"/>
      <c r="I6" s="2"/>
      <c r="J6" s="2"/>
      <c r="K6" s="2"/>
      <c r="L6" s="2"/>
      <c r="M6" s="2"/>
      <c r="N6" s="2"/>
      <c r="O6" s="2"/>
      <c r="P6" s="2"/>
      <c r="Q6" s="2"/>
      <c r="R6" s="2"/>
      <c r="S6" s="2"/>
      <c r="T6" s="2"/>
      <c r="U6" s="2"/>
      <c r="V6" s="2"/>
      <c r="W6" s="2"/>
      <c r="X6" s="2"/>
      <c r="Y6" s="2"/>
      <c r="Z6" s="2"/>
    </row>
    <row r="7">
      <c r="A7" s="1" t="s">
        <v>273</v>
      </c>
      <c r="B7" s="1" t="s">
        <v>274</v>
      </c>
      <c r="C7" s="1" t="s">
        <v>275</v>
      </c>
      <c r="D7" s="1" t="s">
        <v>276</v>
      </c>
      <c r="E7" s="1" t="s">
        <v>277</v>
      </c>
      <c r="F7" s="1" t="s">
        <v>278</v>
      </c>
      <c r="G7" s="1" t="s">
        <v>279</v>
      </c>
      <c r="H7" s="1" t="s">
        <v>280</v>
      </c>
      <c r="I7" s="1" t="s">
        <v>281</v>
      </c>
      <c r="J7" s="1" t="s">
        <v>282</v>
      </c>
      <c r="K7" s="1" t="s">
        <v>283</v>
      </c>
      <c r="L7" s="2"/>
      <c r="M7" s="2"/>
      <c r="N7" s="2"/>
      <c r="O7" s="2"/>
      <c r="P7" s="2"/>
      <c r="Q7" s="2"/>
      <c r="R7" s="2"/>
      <c r="S7" s="2"/>
      <c r="T7" s="2"/>
      <c r="U7" s="2"/>
      <c r="V7" s="2"/>
      <c r="W7" s="2"/>
      <c r="X7" s="2"/>
      <c r="Y7" s="2"/>
      <c r="Z7" s="2"/>
    </row>
    <row r="8">
      <c r="A8" s="1" t="s">
        <v>284</v>
      </c>
      <c r="B8" s="1">
        <v>0.0</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328</v>
      </c>
      <c r="B14" s="1" t="s">
        <v>329</v>
      </c>
      <c r="C14" s="1" t="s">
        <v>330</v>
      </c>
      <c r="D14" s="1" t="s">
        <v>330</v>
      </c>
      <c r="E14" s="1" t="s">
        <v>329</v>
      </c>
      <c r="F14" s="1" t="s">
        <v>330</v>
      </c>
      <c r="G14" s="1" t="s">
        <v>330</v>
      </c>
      <c r="H14" s="1" t="s">
        <v>330</v>
      </c>
      <c r="I14" s="1" t="s">
        <v>330</v>
      </c>
      <c r="J14" s="1" t="s">
        <v>330</v>
      </c>
      <c r="K14" s="1" t="s">
        <v>330</v>
      </c>
      <c r="L14" s="2"/>
      <c r="M14" s="2"/>
      <c r="N14" s="2"/>
      <c r="O14" s="2"/>
      <c r="P14" s="2"/>
      <c r="Q14" s="2"/>
      <c r="R14" s="2"/>
      <c r="S14" s="2"/>
      <c r="T14" s="2"/>
      <c r="U14" s="2"/>
      <c r="V14" s="2"/>
      <c r="W14" s="2"/>
      <c r="X14" s="2"/>
      <c r="Y14" s="2"/>
      <c r="Z14" s="2"/>
    </row>
    <row r="15">
      <c r="A15" s="1" t="s">
        <v>331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334</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343</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v>0.0</v>
      </c>
      <c r="C18" s="1" t="s">
        <v>329</v>
      </c>
      <c r="D18" s="1" t="s">
        <v>329</v>
      </c>
      <c r="E18" s="1" t="s">
        <v>352</v>
      </c>
      <c r="F18" s="1" t="s">
        <v>353</v>
      </c>
      <c r="G18" s="1">
        <v>0.0</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v>0.0</v>
      </c>
      <c r="H20" s="1" t="s">
        <v>365</v>
      </c>
      <c r="I20" s="1" t="s">
        <v>366</v>
      </c>
      <c r="J20" s="1" t="s">
        <v>367</v>
      </c>
      <c r="K20" s="1">
        <v>0.0</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408</v>
      </c>
      <c r="I24" s="1" t="s">
        <v>409</v>
      </c>
      <c r="J24" s="1" t="s">
        <v>410</v>
      </c>
      <c r="K24" s="1" t="s">
        <v>411</v>
      </c>
      <c r="L24" s="2"/>
      <c r="M24" s="2"/>
      <c r="N24" s="2"/>
      <c r="O24" s="2"/>
      <c r="P24" s="2"/>
      <c r="Q24" s="2"/>
      <c r="R24" s="2"/>
      <c r="S24" s="2"/>
      <c r="T24" s="2"/>
      <c r="U24" s="2"/>
      <c r="V24" s="2"/>
      <c r="W24" s="2"/>
      <c r="X24" s="2"/>
      <c r="Y24" s="2"/>
      <c r="Z24" s="2"/>
    </row>
    <row r="25" ht="15.75" customHeight="1">
      <c r="A25" s="1" t="s">
        <v>412</v>
      </c>
      <c r="B25" s="1">
        <v>0.0</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v>0.0</v>
      </c>
      <c r="C26" s="1" t="s">
        <v>423</v>
      </c>
      <c r="D26" s="1">
        <v>0.1266</v>
      </c>
      <c r="E26" s="1" t="s">
        <v>424</v>
      </c>
      <c r="F26" s="1" t="s">
        <v>425</v>
      </c>
      <c r="G26" s="1" t="s">
        <v>426</v>
      </c>
      <c r="H26" s="1" t="s">
        <v>427</v>
      </c>
      <c r="I26" s="1" t="s">
        <v>419</v>
      </c>
      <c r="J26" s="1" t="s">
        <v>420</v>
      </c>
      <c r="K26" s="1" t="s">
        <v>421</v>
      </c>
      <c r="L26" s="2"/>
      <c r="M26" s="2"/>
      <c r="N26" s="2"/>
      <c r="O26" s="2"/>
      <c r="P26" s="2"/>
      <c r="Q26" s="2"/>
      <c r="R26" s="2"/>
      <c r="S26" s="2"/>
      <c r="T26" s="2"/>
      <c r="U26" s="2"/>
      <c r="V26" s="2"/>
      <c r="W26" s="2"/>
      <c r="X26" s="2"/>
      <c r="Y26" s="2"/>
      <c r="Z26" s="2"/>
    </row>
    <row r="27" ht="15.75" customHeight="1">
      <c r="A27" s="1" t="s">
        <v>428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t="s">
        <v>474</v>
      </c>
      <c r="C32" s="1" t="s">
        <v>475</v>
      </c>
      <c r="D32" s="1" t="s">
        <v>476</v>
      </c>
      <c r="E32" s="1" t="s">
        <v>477</v>
      </c>
      <c r="F32" s="1">
        <v>-0.54438</v>
      </c>
      <c r="G32" s="1" t="s">
        <v>478</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v>-0.04431</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497</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v>0.0</v>
      </c>
      <c r="C37" s="1">
        <v>0.0</v>
      </c>
      <c r="D37" s="1" t="s">
        <v>526</v>
      </c>
      <c r="E37" s="1" t="s">
        <v>527</v>
      </c>
      <c r="F37" s="1" t="s">
        <v>528</v>
      </c>
      <c r="G37" s="1" t="s">
        <v>529</v>
      </c>
      <c r="H37" s="1">
        <v>0.0</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v>0.0</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357</v>
      </c>
      <c r="F39" s="1">
        <v>-0.4431</v>
      </c>
      <c r="G39" s="1" t="s">
        <v>547</v>
      </c>
      <c r="H39" s="1">
        <v>0.4747499999999999</v>
      </c>
      <c r="I39" s="1" t="s">
        <v>548</v>
      </c>
      <c r="J39" s="1" t="s">
        <v>549</v>
      </c>
      <c r="K39" s="1" t="s">
        <v>229</v>
      </c>
      <c r="L39" s="2"/>
      <c r="M39" s="2"/>
      <c r="N39" s="2"/>
      <c r="O39" s="2"/>
      <c r="P39" s="2"/>
      <c r="Q39" s="2"/>
      <c r="R39" s="2"/>
      <c r="S39" s="2"/>
      <c r="T39" s="2"/>
      <c r="U39" s="2"/>
      <c r="V39" s="2"/>
      <c r="W39" s="2"/>
      <c r="X39" s="2"/>
      <c r="Y39" s="2"/>
      <c r="Z39" s="2"/>
    </row>
    <row r="40" ht="15.75" customHeight="1">
      <c r="A40" s="1" t="s">
        <v>550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449</v>
      </c>
      <c r="E42" s="1" t="s">
        <v>565</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1" t="s">
        <v>595</v>
      </c>
      <c r="C45" s="1" t="s">
        <v>596</v>
      </c>
      <c r="D45" s="1" t="s">
        <v>597</v>
      </c>
      <c r="E45" s="1" t="s">
        <v>598</v>
      </c>
      <c r="F45" s="1" t="s">
        <v>599</v>
      </c>
      <c r="G45" s="1" t="s">
        <v>600</v>
      </c>
      <c r="H45" s="1" t="s">
        <v>601</v>
      </c>
      <c r="I45" s="1" t="s">
        <v>602</v>
      </c>
      <c r="J45" s="1" t="s">
        <v>166</v>
      </c>
      <c r="K45" s="1" t="s">
        <v>603</v>
      </c>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348</v>
      </c>
      <c r="E48" s="1" t="s">
        <v>629</v>
      </c>
      <c r="F48" s="1" t="s">
        <v>630</v>
      </c>
      <c r="G48" s="1" t="s">
        <v>631</v>
      </c>
      <c r="H48" s="1" t="s">
        <v>632</v>
      </c>
      <c r="I48" s="1" t="s">
        <v>633</v>
      </c>
      <c r="J48" s="1">
        <v>0.03798</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521</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v>0.0</v>
      </c>
      <c r="C50" s="1" t="s">
        <v>646</v>
      </c>
      <c r="D50" s="1" t="s">
        <v>647</v>
      </c>
      <c r="E50" s="1" t="s">
        <v>648</v>
      </c>
      <c r="F50" s="1" t="s">
        <v>649</v>
      </c>
      <c r="G50" s="1" t="s">
        <v>650</v>
      </c>
      <c r="H50" s="1" t="s">
        <v>651</v>
      </c>
      <c r="I50" s="1" t="s">
        <v>652</v>
      </c>
      <c r="J50" s="1">
        <v>0.13293</v>
      </c>
      <c r="K50" s="1" t="s">
        <v>653</v>
      </c>
      <c r="L50" s="2"/>
      <c r="M50" s="2"/>
      <c r="N50" s="2"/>
      <c r="O50" s="2"/>
      <c r="P50" s="2"/>
      <c r="Q50" s="2"/>
      <c r="R50" s="2"/>
      <c r="S50" s="2"/>
      <c r="T50" s="2"/>
      <c r="U50" s="2"/>
      <c r="V50" s="2"/>
      <c r="W50" s="2"/>
      <c r="X50" s="2"/>
      <c r="Y50" s="2"/>
      <c r="Z50" s="2"/>
    </row>
    <row r="51" ht="15.75" customHeight="1">
      <c r="A51" s="1" t="s">
        <v>654</v>
      </c>
      <c r="B51" s="1">
        <v>0.0</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t="s">
        <v>669</v>
      </c>
      <c r="G52" s="1" t="s">
        <v>357</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637</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519</v>
      </c>
      <c r="I58" s="1" t="s">
        <v>725</v>
      </c>
      <c r="J58" s="1" t="s">
        <v>726</v>
      </c>
      <c r="K58" s="1">
        <v>-0.03798</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506</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733</v>
      </c>
      <c r="G62" s="1" t="s">
        <v>764</v>
      </c>
      <c r="H62" s="1" t="s">
        <v>250</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v>0.0</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v>0.0</v>
      </c>
      <c r="C64" s="1" t="s">
        <v>779</v>
      </c>
      <c r="D64" s="1" t="s">
        <v>318</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357</v>
      </c>
      <c r="H65" s="1" t="s">
        <v>793</v>
      </c>
      <c r="I65" s="1" t="s">
        <v>794</v>
      </c>
      <c r="J65" s="1" t="s">
        <v>570</v>
      </c>
      <c r="K65" s="1" t="s">
        <v>795</v>
      </c>
      <c r="L65" s="2"/>
      <c r="M65" s="2"/>
      <c r="N65" s="2"/>
      <c r="O65" s="2"/>
      <c r="P65" s="2"/>
      <c r="Q65" s="2"/>
      <c r="R65" s="2"/>
      <c r="S65" s="2"/>
      <c r="T65" s="2"/>
      <c r="U65" s="2"/>
      <c r="V65" s="2"/>
      <c r="W65" s="2"/>
      <c r="X65" s="2"/>
      <c r="Y65" s="2"/>
      <c r="Z65" s="2"/>
    </row>
    <row r="66" ht="15.75" customHeight="1">
      <c r="A66" s="1" t="s">
        <v>796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797</v>
      </c>
      <c r="B67" s="1" t="s">
        <v>683</v>
      </c>
      <c r="C67" s="1" t="s">
        <v>798</v>
      </c>
      <c r="D67" s="1" t="s">
        <v>799</v>
      </c>
      <c r="E67" s="1" t="s">
        <v>800</v>
      </c>
      <c r="F67" s="1" t="s">
        <v>801</v>
      </c>
      <c r="G67" s="1" t="s">
        <v>802</v>
      </c>
      <c r="H67" s="1" t="s">
        <v>803</v>
      </c>
      <c r="I67" s="1" t="s">
        <v>781</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561</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630</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518</v>
      </c>
      <c r="F73" s="1" t="s">
        <v>863</v>
      </c>
      <c r="G73" s="1" t="s">
        <v>864</v>
      </c>
      <c r="H73" s="1" t="s">
        <v>865</v>
      </c>
      <c r="I73" s="1" t="s">
        <v>754</v>
      </c>
      <c r="J73" s="1" t="s">
        <v>866</v>
      </c>
      <c r="K73" s="1" t="s">
        <v>860</v>
      </c>
      <c r="L73" s="2"/>
      <c r="M73" s="2"/>
      <c r="N73" s="2"/>
      <c r="O73" s="2"/>
      <c r="P73" s="2"/>
      <c r="Q73" s="2"/>
      <c r="R73" s="2"/>
      <c r="S73" s="2"/>
      <c r="T73" s="2"/>
      <c r="U73" s="2"/>
      <c r="V73" s="2"/>
      <c r="W73" s="2"/>
      <c r="X73" s="2"/>
      <c r="Y73" s="2"/>
      <c r="Z73" s="2"/>
    </row>
    <row r="74" ht="15.75" customHeight="1">
      <c r="A74" s="1" t="s">
        <v>867</v>
      </c>
      <c r="B74" s="1" t="s">
        <v>861</v>
      </c>
      <c r="C74" s="1" t="s">
        <v>868</v>
      </c>
      <c r="D74" s="1" t="s">
        <v>869</v>
      </c>
      <c r="E74" s="1" t="s">
        <v>337</v>
      </c>
      <c r="F74" s="1" t="s">
        <v>870</v>
      </c>
      <c r="G74" s="1" t="s">
        <v>641</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245</v>
      </c>
      <c r="I75" s="1" t="s">
        <v>338</v>
      </c>
      <c r="J75" s="1" t="s">
        <v>882</v>
      </c>
      <c r="K75" s="1" t="s">
        <v>883</v>
      </c>
      <c r="L75" s="2"/>
      <c r="M75" s="2"/>
      <c r="N75" s="2"/>
      <c r="O75" s="2"/>
      <c r="P75" s="2"/>
      <c r="Q75" s="2"/>
      <c r="R75" s="2"/>
      <c r="S75" s="2"/>
      <c r="T75" s="2"/>
      <c r="U75" s="2"/>
      <c r="V75" s="2"/>
      <c r="W75" s="2"/>
      <c r="X75" s="2"/>
      <c r="Y75" s="2"/>
      <c r="Z75" s="2"/>
    </row>
    <row r="76" ht="15.75" customHeight="1">
      <c r="A76" s="1" t="s">
        <v>884</v>
      </c>
      <c r="B76" s="1">
        <v>0.0</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v>0.0</v>
      </c>
      <c r="C77" s="1" t="s">
        <v>895</v>
      </c>
      <c r="D77" s="1" t="s">
        <v>301</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21</v>
      </c>
      <c r="B1" s="1" t="s">
        <v>914</v>
      </c>
      <c r="C1" s="1" t="s">
        <v>915</v>
      </c>
      <c r="D1" s="1" t="s">
        <v>916</v>
      </c>
      <c r="E1" s="1" t="s">
        <v>917</v>
      </c>
      <c r="F1" s="1" t="s">
        <v>918</v>
      </c>
      <c r="G1" s="1" t="s">
        <v>919</v>
      </c>
      <c r="H1" s="1" t="s">
        <v>920</v>
      </c>
      <c r="I1" s="1" t="s">
        <v>921</v>
      </c>
      <c r="J1" s="2"/>
      <c r="K1" s="2"/>
      <c r="L1" s="2"/>
      <c r="M1" s="2"/>
      <c r="N1" s="2"/>
      <c r="O1" s="2"/>
      <c r="P1" s="2"/>
      <c r="Q1" s="2"/>
      <c r="R1" s="2"/>
      <c r="S1" s="2"/>
      <c r="T1" s="2"/>
      <c r="U1" s="2"/>
      <c r="V1" s="2"/>
      <c r="W1" s="2"/>
      <c r="X1" s="2"/>
      <c r="Y1" s="2"/>
      <c r="Z1" s="2"/>
    </row>
    <row r="2">
      <c r="A2" s="1" t="s">
        <v>922</v>
      </c>
      <c r="B2" s="1" t="s">
        <v>923</v>
      </c>
      <c r="C2" s="1" t="s">
        <v>924</v>
      </c>
      <c r="D2" s="1" t="s">
        <v>925</v>
      </c>
      <c r="E2" s="1" t="s">
        <v>926</v>
      </c>
      <c r="F2" s="1" t="s">
        <v>927</v>
      </c>
      <c r="G2" s="1" t="s">
        <v>928</v>
      </c>
      <c r="H2" s="1" t="s">
        <v>929</v>
      </c>
      <c r="I2" s="1" t="s">
        <v>929</v>
      </c>
      <c r="J2" s="2"/>
      <c r="K2" s="2"/>
      <c r="L2" s="2"/>
      <c r="M2" s="2"/>
      <c r="N2" s="2"/>
      <c r="O2" s="2"/>
      <c r="P2" s="2"/>
      <c r="Q2" s="2"/>
      <c r="R2" s="2"/>
      <c r="S2" s="2"/>
      <c r="T2" s="2"/>
      <c r="U2" s="2"/>
      <c r="V2" s="2"/>
      <c r="W2" s="2"/>
      <c r="X2" s="2"/>
      <c r="Y2" s="2"/>
      <c r="Z2" s="2"/>
    </row>
    <row r="3">
      <c r="A3" s="1" t="s">
        <v>930</v>
      </c>
      <c r="B3" s="1" t="s">
        <v>929</v>
      </c>
      <c r="C3" s="1" t="s">
        <v>931</v>
      </c>
      <c r="D3" s="1" t="s">
        <v>932</v>
      </c>
      <c r="E3" s="1" t="s">
        <v>933</v>
      </c>
      <c r="F3" s="1" t="s">
        <v>934</v>
      </c>
      <c r="G3" s="1" t="s">
        <v>935</v>
      </c>
      <c r="H3" s="1" t="s">
        <v>929</v>
      </c>
      <c r="I3" s="1" t="s">
        <v>929</v>
      </c>
      <c r="J3" s="2"/>
      <c r="K3" s="2"/>
      <c r="L3" s="2"/>
      <c r="M3" s="2"/>
      <c r="N3" s="2"/>
      <c r="O3" s="2"/>
      <c r="P3" s="2"/>
      <c r="Q3" s="2"/>
      <c r="R3" s="2"/>
      <c r="S3" s="2"/>
      <c r="T3" s="2"/>
      <c r="U3" s="2"/>
      <c r="V3" s="2"/>
      <c r="W3" s="2"/>
      <c r="X3" s="2"/>
      <c r="Y3" s="2"/>
      <c r="Z3" s="2"/>
    </row>
    <row r="4">
      <c r="A4" s="1" t="s">
        <v>936</v>
      </c>
      <c r="B4" s="1" t="s">
        <v>923</v>
      </c>
      <c r="C4" s="1" t="s">
        <v>924</v>
      </c>
      <c r="D4" s="1" t="s">
        <v>925</v>
      </c>
      <c r="E4" s="1" t="s">
        <v>926</v>
      </c>
      <c r="F4" s="1" t="s">
        <v>927</v>
      </c>
      <c r="G4" s="1" t="s">
        <v>937</v>
      </c>
      <c r="H4" s="1" t="s">
        <v>938</v>
      </c>
      <c r="I4" s="1" t="s">
        <v>939</v>
      </c>
      <c r="J4" s="2"/>
      <c r="K4" s="2"/>
      <c r="L4" s="2"/>
      <c r="M4" s="2"/>
      <c r="N4" s="2"/>
      <c r="O4" s="2"/>
      <c r="P4" s="2"/>
      <c r="Q4" s="2"/>
      <c r="R4" s="2"/>
      <c r="S4" s="2"/>
      <c r="T4" s="2"/>
      <c r="U4" s="2"/>
      <c r="V4" s="2"/>
      <c r="W4" s="2"/>
      <c r="X4" s="2"/>
      <c r="Y4" s="2"/>
      <c r="Z4" s="2"/>
    </row>
    <row r="5">
      <c r="A5" s="1" t="s">
        <v>930</v>
      </c>
      <c r="B5" s="1" t="s">
        <v>929</v>
      </c>
      <c r="C5" s="1" t="s">
        <v>931</v>
      </c>
      <c r="D5" s="1" t="s">
        <v>932</v>
      </c>
      <c r="E5" s="1" t="s">
        <v>933</v>
      </c>
      <c r="F5" s="1" t="s">
        <v>934</v>
      </c>
      <c r="G5" s="1" t="s">
        <v>940</v>
      </c>
      <c r="H5" s="1" t="s">
        <v>941</v>
      </c>
      <c r="I5" s="1" t="s">
        <v>942</v>
      </c>
      <c r="J5" s="2"/>
      <c r="K5" s="2"/>
      <c r="L5" s="2"/>
      <c r="M5" s="2"/>
      <c r="N5" s="2"/>
      <c r="O5" s="2"/>
      <c r="P5" s="2"/>
      <c r="Q5" s="2"/>
      <c r="R5" s="2"/>
      <c r="S5" s="2"/>
      <c r="T5" s="2"/>
      <c r="U5" s="2"/>
      <c r="V5" s="2"/>
      <c r="W5" s="2"/>
      <c r="X5" s="2"/>
      <c r="Y5" s="2"/>
      <c r="Z5" s="2"/>
    </row>
    <row r="6">
      <c r="A6" s="1" t="s">
        <v>943</v>
      </c>
      <c r="B6" s="1" t="s">
        <v>944</v>
      </c>
      <c r="C6" s="1" t="s">
        <v>945</v>
      </c>
      <c r="D6" s="1" t="s">
        <v>946</v>
      </c>
      <c r="E6" s="1" t="s">
        <v>947</v>
      </c>
      <c r="F6" s="1" t="s">
        <v>948</v>
      </c>
      <c r="G6" s="1" t="s">
        <v>949</v>
      </c>
      <c r="H6" s="1" t="s">
        <v>950</v>
      </c>
      <c r="I6" s="1" t="s">
        <v>951</v>
      </c>
      <c r="J6" s="2"/>
      <c r="K6" s="2"/>
      <c r="L6" s="2"/>
      <c r="M6" s="2"/>
      <c r="N6" s="2"/>
      <c r="O6" s="2"/>
      <c r="P6" s="2"/>
      <c r="Q6" s="2"/>
      <c r="R6" s="2"/>
      <c r="S6" s="2"/>
      <c r="T6" s="2"/>
      <c r="U6" s="2"/>
      <c r="V6" s="2"/>
      <c r="W6" s="2"/>
      <c r="X6" s="2"/>
      <c r="Y6" s="2"/>
      <c r="Z6" s="2"/>
    </row>
    <row r="7">
      <c r="A7" s="1" t="s">
        <v>952</v>
      </c>
      <c r="B7" s="1" t="s">
        <v>953</v>
      </c>
      <c r="C7" s="1" t="s">
        <v>954</v>
      </c>
      <c r="D7" s="1" t="s">
        <v>955</v>
      </c>
      <c r="E7" s="1" t="s">
        <v>956</v>
      </c>
      <c r="F7" s="1" t="s">
        <v>957</v>
      </c>
      <c r="G7" s="1" t="s">
        <v>958</v>
      </c>
      <c r="H7" s="1" t="s">
        <v>959</v>
      </c>
      <c r="I7" s="1" t="s">
        <v>960</v>
      </c>
      <c r="J7" s="2"/>
      <c r="K7" s="2"/>
      <c r="L7" s="2"/>
      <c r="M7" s="2"/>
      <c r="N7" s="2"/>
      <c r="O7" s="2"/>
      <c r="P7" s="2"/>
      <c r="Q7" s="2"/>
      <c r="R7" s="2"/>
      <c r="S7" s="2"/>
      <c r="T7" s="2"/>
      <c r="U7" s="2"/>
      <c r="V7" s="2"/>
      <c r="W7" s="2"/>
      <c r="X7" s="2"/>
      <c r="Y7" s="2"/>
      <c r="Z7" s="2"/>
    </row>
    <row r="8">
      <c r="A8" s="1" t="s">
        <v>961</v>
      </c>
      <c r="B8" s="1" t="s">
        <v>929</v>
      </c>
      <c r="C8" s="1" t="s">
        <v>962</v>
      </c>
      <c r="D8" s="1" t="s">
        <v>963</v>
      </c>
      <c r="E8" s="1" t="s">
        <v>964</v>
      </c>
      <c r="F8" s="1" t="s">
        <v>965</v>
      </c>
      <c r="G8" s="1" t="s">
        <v>966</v>
      </c>
      <c r="H8" s="1" t="s">
        <v>967</v>
      </c>
      <c r="I8" s="1" t="s">
        <v>968</v>
      </c>
      <c r="J8" s="2"/>
      <c r="K8" s="2"/>
      <c r="L8" s="2"/>
      <c r="M8" s="2"/>
      <c r="N8" s="2"/>
      <c r="O8" s="2"/>
      <c r="P8" s="2"/>
      <c r="Q8" s="2"/>
      <c r="R8" s="2"/>
      <c r="S8" s="2"/>
      <c r="T8" s="2"/>
      <c r="U8" s="2"/>
      <c r="V8" s="2"/>
      <c r="W8" s="2"/>
      <c r="X8" s="2"/>
      <c r="Y8" s="2"/>
      <c r="Z8" s="2"/>
    </row>
    <row r="9">
      <c r="A9" s="1" t="s">
        <v>969</v>
      </c>
      <c r="B9" s="1" t="s">
        <v>970</v>
      </c>
      <c r="C9" s="1" t="s">
        <v>971</v>
      </c>
      <c r="D9" s="1" t="s">
        <v>972</v>
      </c>
      <c r="E9" s="1" t="s">
        <v>973</v>
      </c>
      <c r="F9" s="1" t="s">
        <v>974</v>
      </c>
      <c r="G9" s="1" t="s">
        <v>975</v>
      </c>
      <c r="H9" s="1" t="s">
        <v>976</v>
      </c>
      <c r="I9" s="1" t="s">
        <v>976</v>
      </c>
      <c r="J9" s="2"/>
      <c r="K9" s="2"/>
      <c r="L9" s="2"/>
      <c r="M9" s="2"/>
      <c r="N9" s="2"/>
      <c r="O9" s="2"/>
      <c r="P9" s="2"/>
      <c r="Q9" s="2"/>
      <c r="R9" s="2"/>
      <c r="S9" s="2"/>
      <c r="T9" s="2"/>
      <c r="U9" s="2"/>
      <c r="V9" s="2"/>
      <c r="W9" s="2"/>
      <c r="X9" s="2"/>
      <c r="Y9" s="2"/>
      <c r="Z9" s="2"/>
    </row>
    <row r="10">
      <c r="A10" s="1" t="s">
        <v>977</v>
      </c>
      <c r="B10" s="1" t="s">
        <v>970</v>
      </c>
      <c r="C10" s="1" t="s">
        <v>971</v>
      </c>
      <c r="D10" s="1" t="s">
        <v>972</v>
      </c>
      <c r="E10" s="1" t="s">
        <v>973</v>
      </c>
      <c r="F10" s="1" t="s">
        <v>974</v>
      </c>
      <c r="G10" s="1" t="s">
        <v>978</v>
      </c>
      <c r="H10" s="1" t="s">
        <v>979</v>
      </c>
      <c r="I10" s="1" t="s">
        <v>980</v>
      </c>
      <c r="J10" s="2"/>
      <c r="K10" s="2"/>
      <c r="L10" s="2"/>
      <c r="M10" s="2"/>
      <c r="N10" s="2"/>
      <c r="O10" s="2"/>
      <c r="P10" s="2"/>
      <c r="Q10" s="2"/>
      <c r="R10" s="2"/>
      <c r="S10" s="2"/>
      <c r="T10" s="2"/>
      <c r="U10" s="2"/>
      <c r="V10" s="2"/>
      <c r="W10" s="2"/>
      <c r="X10" s="2"/>
      <c r="Y10" s="2"/>
      <c r="Z10" s="2"/>
    </row>
    <row r="11">
      <c r="A11" s="1" t="s">
        <v>981</v>
      </c>
      <c r="B11" s="1" t="s">
        <v>929</v>
      </c>
      <c r="C11" s="1" t="s">
        <v>929</v>
      </c>
      <c r="D11" s="1" t="s">
        <v>929</v>
      </c>
      <c r="E11" s="1" t="s">
        <v>929</v>
      </c>
      <c r="F11" s="1" t="s">
        <v>929</v>
      </c>
      <c r="G11" s="1" t="s">
        <v>929</v>
      </c>
      <c r="H11" s="1" t="s">
        <v>929</v>
      </c>
      <c r="I11" s="1" t="s">
        <v>929</v>
      </c>
      <c r="J11" s="2"/>
      <c r="K11" s="2"/>
      <c r="L11" s="2"/>
      <c r="M11" s="2"/>
      <c r="N11" s="2"/>
      <c r="O11" s="2"/>
      <c r="P11" s="2"/>
      <c r="Q11" s="2"/>
      <c r="R11" s="2"/>
      <c r="S11" s="2"/>
      <c r="T11" s="2"/>
      <c r="U11" s="2"/>
      <c r="V11" s="2"/>
      <c r="W11" s="2"/>
      <c r="X11" s="2"/>
      <c r="Y11" s="2"/>
      <c r="Z11" s="2"/>
    </row>
    <row r="12">
      <c r="A12" s="1" t="s">
        <v>982</v>
      </c>
      <c r="B12" s="1" t="s">
        <v>983</v>
      </c>
      <c r="C12" s="1" t="s">
        <v>984</v>
      </c>
      <c r="D12" s="1" t="s">
        <v>985</v>
      </c>
      <c r="E12" s="1" t="s">
        <v>986</v>
      </c>
      <c r="F12" s="1" t="s">
        <v>987</v>
      </c>
      <c r="G12" s="1" t="s">
        <v>988</v>
      </c>
      <c r="H12" s="1" t="s">
        <v>989</v>
      </c>
      <c r="I12" s="1" t="s">
        <v>990</v>
      </c>
      <c r="J12" s="2"/>
      <c r="K12" s="2"/>
      <c r="L12" s="2"/>
      <c r="M12" s="2"/>
      <c r="N12" s="2"/>
      <c r="O12" s="2"/>
      <c r="P12" s="2"/>
      <c r="Q12" s="2"/>
      <c r="R12" s="2"/>
      <c r="S12" s="2"/>
      <c r="T12" s="2"/>
      <c r="U12" s="2"/>
      <c r="V12" s="2"/>
      <c r="W12" s="2"/>
      <c r="X12" s="2"/>
      <c r="Y12" s="2"/>
      <c r="Z12" s="2"/>
    </row>
    <row r="13">
      <c r="A13" s="1" t="s">
        <v>991</v>
      </c>
      <c r="B13" s="1" t="s">
        <v>992</v>
      </c>
      <c r="C13" s="1" t="s">
        <v>993</v>
      </c>
      <c r="D13" s="1" t="s">
        <v>994</v>
      </c>
      <c r="E13" s="1" t="s">
        <v>995</v>
      </c>
      <c r="F13" s="1" t="s">
        <v>996</v>
      </c>
      <c r="G13" s="1" t="s">
        <v>929</v>
      </c>
      <c r="H13" s="1" t="s">
        <v>929</v>
      </c>
      <c r="I13" s="1" t="s">
        <v>929</v>
      </c>
      <c r="J13" s="2"/>
      <c r="K13" s="2"/>
      <c r="L13" s="2"/>
      <c r="M13" s="2"/>
      <c r="N13" s="2"/>
      <c r="O13" s="2"/>
      <c r="P13" s="2"/>
      <c r="Q13" s="2"/>
      <c r="R13" s="2"/>
      <c r="S13" s="2"/>
      <c r="T13" s="2"/>
      <c r="U13" s="2"/>
      <c r="V13" s="2"/>
      <c r="W13" s="2"/>
      <c r="X13" s="2"/>
      <c r="Y13" s="2"/>
      <c r="Z13" s="2"/>
    </row>
    <row r="14">
      <c r="A14" s="1" t="s">
        <v>997</v>
      </c>
      <c r="B14" s="1" t="s">
        <v>998</v>
      </c>
      <c r="C14" s="1" t="s">
        <v>999</v>
      </c>
      <c r="D14" s="1" t="s">
        <v>998</v>
      </c>
      <c r="E14" s="1" t="s">
        <v>998</v>
      </c>
      <c r="F14" s="1" t="s">
        <v>999</v>
      </c>
      <c r="G14" s="1" t="s">
        <v>929</v>
      </c>
      <c r="H14" s="1" t="s">
        <v>929</v>
      </c>
      <c r="I14" s="1" t="s">
        <v>929</v>
      </c>
      <c r="J14" s="2"/>
      <c r="K14" s="2"/>
      <c r="L14" s="2"/>
      <c r="M14" s="2"/>
      <c r="N14" s="2"/>
      <c r="O14" s="2"/>
      <c r="P14" s="2"/>
      <c r="Q14" s="2"/>
      <c r="R14" s="2"/>
      <c r="S14" s="2"/>
      <c r="T14" s="2"/>
      <c r="U14" s="2"/>
      <c r="V14" s="2"/>
      <c r="W14" s="2"/>
      <c r="X14" s="2"/>
      <c r="Y14" s="2"/>
      <c r="Z14" s="2"/>
    </row>
    <row r="15">
      <c r="A15" s="1" t="s">
        <v>1000</v>
      </c>
      <c r="B15" s="1" t="s">
        <v>1001</v>
      </c>
      <c r="C15" s="1" t="s">
        <v>1002</v>
      </c>
      <c r="D15" s="1" t="s">
        <v>1003</v>
      </c>
      <c r="E15" s="1" t="s">
        <v>1004</v>
      </c>
      <c r="F15" s="1" t="s">
        <v>1005</v>
      </c>
      <c r="G15" s="1" t="s">
        <v>1006</v>
      </c>
      <c r="H15" s="1" t="s">
        <v>1007</v>
      </c>
      <c r="I15" s="1" t="s">
        <v>1008</v>
      </c>
      <c r="J15" s="2"/>
      <c r="K15" s="2"/>
      <c r="L15" s="2"/>
      <c r="M15" s="2"/>
      <c r="N15" s="2"/>
      <c r="O15" s="2"/>
      <c r="P15" s="2"/>
      <c r="Q15" s="2"/>
      <c r="R15" s="2"/>
      <c r="S15" s="2"/>
      <c r="T15" s="2"/>
      <c r="U15" s="2"/>
      <c r="V15" s="2"/>
      <c r="W15" s="2"/>
      <c r="X15" s="2"/>
      <c r="Y15" s="2"/>
      <c r="Z15" s="2"/>
    </row>
    <row r="16">
      <c r="A16" s="1" t="s">
        <v>1009</v>
      </c>
      <c r="B16" s="1" t="s">
        <v>1010</v>
      </c>
      <c r="C16" s="1" t="s">
        <v>1011</v>
      </c>
      <c r="D16" s="1" t="s">
        <v>1012</v>
      </c>
      <c r="E16" s="1" t="s">
        <v>1013</v>
      </c>
      <c r="F16" s="1" t="s">
        <v>1014</v>
      </c>
      <c r="G16" s="1" t="s">
        <v>1015</v>
      </c>
      <c r="H16" s="1" t="s">
        <v>1016</v>
      </c>
      <c r="I16" s="1" t="s">
        <v>1017</v>
      </c>
      <c r="J16" s="2"/>
      <c r="K16" s="2"/>
      <c r="L16" s="2"/>
      <c r="M16" s="2"/>
      <c r="N16" s="2"/>
      <c r="O16" s="2"/>
      <c r="P16" s="2"/>
      <c r="Q16" s="2"/>
      <c r="R16" s="2"/>
      <c r="S16" s="2"/>
      <c r="T16" s="2"/>
      <c r="U16" s="2"/>
      <c r="V16" s="2"/>
      <c r="W16" s="2"/>
      <c r="X16" s="2"/>
      <c r="Y16" s="2"/>
      <c r="Z16" s="2"/>
    </row>
    <row r="17">
      <c r="A17" s="1" t="s">
        <v>1018</v>
      </c>
      <c r="B17" s="1" t="s">
        <v>167</v>
      </c>
      <c r="C17" s="1" t="s">
        <v>168</v>
      </c>
      <c r="D17" s="1" t="s">
        <v>169</v>
      </c>
      <c r="E17" s="1" t="s">
        <v>170</v>
      </c>
      <c r="F17" s="1" t="s">
        <v>171</v>
      </c>
      <c r="G17" s="1" t="s">
        <v>1019</v>
      </c>
      <c r="H17" s="1" t="s">
        <v>1020</v>
      </c>
      <c r="I17" s="1" t="s">
        <v>1021</v>
      </c>
      <c r="J17" s="2"/>
      <c r="K17" s="2"/>
      <c r="L17" s="2"/>
      <c r="M17" s="2"/>
      <c r="N17" s="2"/>
      <c r="O17" s="2"/>
      <c r="P17" s="2"/>
      <c r="Q17" s="2"/>
      <c r="R17" s="2"/>
      <c r="S17" s="2"/>
      <c r="T17" s="2"/>
      <c r="U17" s="2"/>
      <c r="V17" s="2"/>
      <c r="W17" s="2"/>
      <c r="X17" s="2"/>
      <c r="Y17" s="2"/>
      <c r="Z17" s="2"/>
    </row>
    <row r="18">
      <c r="A18" s="1" t="s">
        <v>1022</v>
      </c>
      <c r="B18" s="1" t="s">
        <v>1023</v>
      </c>
      <c r="C18" s="1" t="s">
        <v>1024</v>
      </c>
      <c r="D18" s="1" t="s">
        <v>1025</v>
      </c>
      <c r="E18" s="1" t="s">
        <v>1026</v>
      </c>
      <c r="F18" s="1" t="s">
        <v>1027</v>
      </c>
      <c r="G18" s="1" t="s">
        <v>1028</v>
      </c>
      <c r="H18" s="1" t="s">
        <v>1029</v>
      </c>
      <c r="I18" s="1" t="s">
        <v>1030</v>
      </c>
      <c r="J18" s="2"/>
      <c r="K18" s="2"/>
      <c r="L18" s="2"/>
      <c r="M18" s="2"/>
      <c r="N18" s="2"/>
      <c r="O18" s="2"/>
      <c r="P18" s="2"/>
      <c r="Q18" s="2"/>
      <c r="R18" s="2"/>
      <c r="S18" s="2"/>
      <c r="T18" s="2"/>
      <c r="U18" s="2"/>
      <c r="V18" s="2"/>
      <c r="W18" s="2"/>
      <c r="X18" s="2"/>
      <c r="Y18" s="2"/>
      <c r="Z18" s="2"/>
    </row>
    <row r="19">
      <c r="A19" s="1" t="s">
        <v>1031</v>
      </c>
      <c r="B19" s="1" t="s">
        <v>1032</v>
      </c>
      <c r="C19" s="1" t="s">
        <v>1033</v>
      </c>
      <c r="D19" s="1" t="s">
        <v>1034</v>
      </c>
      <c r="E19" s="1" t="s">
        <v>1035</v>
      </c>
      <c r="F19" s="1" t="s">
        <v>1036</v>
      </c>
      <c r="G19" s="1" t="s">
        <v>1037</v>
      </c>
      <c r="H19" s="1" t="s">
        <v>1038</v>
      </c>
      <c r="I19" s="1" t="s">
        <v>1039</v>
      </c>
      <c r="J19" s="2"/>
      <c r="K19" s="2"/>
      <c r="L19" s="2"/>
      <c r="M19" s="2"/>
      <c r="N19" s="2"/>
      <c r="O19" s="2"/>
      <c r="P19" s="2"/>
      <c r="Q19" s="2"/>
      <c r="R19" s="2"/>
      <c r="S19" s="2"/>
      <c r="T19" s="2"/>
      <c r="U19" s="2"/>
      <c r="V19" s="2"/>
      <c r="W19" s="2"/>
      <c r="X19" s="2"/>
      <c r="Y19" s="2"/>
      <c r="Z19" s="2"/>
    </row>
    <row r="20">
      <c r="A20" s="1" t="s">
        <v>1040</v>
      </c>
      <c r="B20" s="1" t="s">
        <v>929</v>
      </c>
      <c r="C20" s="1" t="s">
        <v>929</v>
      </c>
      <c r="D20" s="1" t="s">
        <v>929</v>
      </c>
      <c r="E20" s="1" t="s">
        <v>929</v>
      </c>
      <c r="F20" s="1" t="s">
        <v>929</v>
      </c>
      <c r="G20" s="1" t="s">
        <v>929</v>
      </c>
      <c r="H20" s="1" t="s">
        <v>929</v>
      </c>
      <c r="I20" s="1" t="s">
        <v>929</v>
      </c>
      <c r="J20" s="2"/>
      <c r="K20" s="2"/>
      <c r="L20" s="2"/>
      <c r="M20" s="2"/>
      <c r="N20" s="2"/>
      <c r="O20" s="2"/>
      <c r="P20" s="2"/>
      <c r="Q20" s="2"/>
      <c r="R20" s="2"/>
      <c r="S20" s="2"/>
      <c r="T20" s="2"/>
      <c r="U20" s="2"/>
      <c r="V20" s="2"/>
      <c r="W20" s="2"/>
      <c r="X20" s="2"/>
      <c r="Y20" s="2"/>
      <c r="Z20" s="2"/>
    </row>
    <row r="21" ht="15.75" customHeight="1">
      <c r="A21" s="1" t="s">
        <v>1041</v>
      </c>
      <c r="B21" s="1" t="s">
        <v>1042</v>
      </c>
      <c r="C21" s="1" t="s">
        <v>1043</v>
      </c>
      <c r="D21" s="1" t="s">
        <v>1044</v>
      </c>
      <c r="E21" s="1" t="s">
        <v>1045</v>
      </c>
      <c r="F21" s="1" t="s">
        <v>1046</v>
      </c>
      <c r="G21" s="1" t="s">
        <v>1047</v>
      </c>
      <c r="H21" s="1" t="s">
        <v>1048</v>
      </c>
      <c r="I21" s="1" t="s">
        <v>1049</v>
      </c>
      <c r="J21" s="2"/>
      <c r="K21" s="2"/>
      <c r="L21" s="2"/>
      <c r="M21" s="2"/>
      <c r="N21" s="2"/>
      <c r="O21" s="2"/>
      <c r="P21" s="2"/>
      <c r="Q21" s="2"/>
      <c r="R21" s="2"/>
      <c r="S21" s="2"/>
      <c r="T21" s="2"/>
      <c r="U21" s="2"/>
      <c r="V21" s="2"/>
      <c r="W21" s="2"/>
      <c r="X21" s="2"/>
      <c r="Y21" s="2"/>
      <c r="Z21" s="2"/>
    </row>
    <row r="22" ht="15.75" customHeight="1">
      <c r="A22" s="1" t="s">
        <v>1050</v>
      </c>
      <c r="B22" s="1" t="s">
        <v>1051</v>
      </c>
      <c r="C22" s="1" t="s">
        <v>1052</v>
      </c>
      <c r="D22" s="1" t="s">
        <v>1053</v>
      </c>
      <c r="E22" s="1" t="s">
        <v>1054</v>
      </c>
      <c r="F22" s="1" t="s">
        <v>1055</v>
      </c>
      <c r="G22" s="1" t="s">
        <v>1056</v>
      </c>
      <c r="H22" s="1" t="s">
        <v>1057</v>
      </c>
      <c r="I22" s="1" t="s">
        <v>1058</v>
      </c>
      <c r="J22" s="2"/>
      <c r="K22" s="2"/>
      <c r="L22" s="2"/>
      <c r="M22" s="2"/>
      <c r="N22" s="2"/>
      <c r="O22" s="2"/>
      <c r="P22" s="2"/>
      <c r="Q22" s="2"/>
      <c r="R22" s="2"/>
      <c r="S22" s="2"/>
      <c r="T22" s="2"/>
      <c r="U22" s="2"/>
      <c r="V22" s="2"/>
      <c r="W22" s="2"/>
      <c r="X22" s="2"/>
      <c r="Y22" s="2"/>
      <c r="Z22" s="2"/>
    </row>
    <row r="23" ht="15.75" customHeight="1">
      <c r="A23" s="1" t="s">
        <v>1059</v>
      </c>
      <c r="B23" s="1" t="s">
        <v>929</v>
      </c>
      <c r="C23" s="1" t="s">
        <v>929</v>
      </c>
      <c r="D23" s="1" t="s">
        <v>929</v>
      </c>
      <c r="E23" s="1" t="s">
        <v>929</v>
      </c>
      <c r="F23" s="1" t="s">
        <v>929</v>
      </c>
      <c r="G23" s="1" t="s">
        <v>1060</v>
      </c>
      <c r="H23" s="1" t="s">
        <v>1061</v>
      </c>
      <c r="I23" s="1" t="s">
        <v>1062</v>
      </c>
      <c r="J23" s="2"/>
      <c r="K23" s="2"/>
      <c r="L23" s="2"/>
      <c r="M23" s="2"/>
      <c r="N23" s="2"/>
      <c r="O23" s="2"/>
      <c r="P23" s="2"/>
      <c r="Q23" s="2"/>
      <c r="R23" s="2"/>
      <c r="S23" s="2"/>
      <c r="T23" s="2"/>
      <c r="U23" s="2"/>
      <c r="V23" s="2"/>
      <c r="W23" s="2"/>
      <c r="X23" s="2"/>
      <c r="Y23" s="2"/>
      <c r="Z23" s="2"/>
    </row>
    <row r="24" ht="15.75" customHeight="1">
      <c r="A24" s="1" t="s">
        <v>1063</v>
      </c>
      <c r="B24" s="1" t="s">
        <v>1064</v>
      </c>
      <c r="C24" s="1" t="s">
        <v>1065</v>
      </c>
      <c r="D24" s="1" t="s">
        <v>1066</v>
      </c>
      <c r="E24" s="1" t="s">
        <v>1067</v>
      </c>
      <c r="F24" s="1" t="s">
        <v>1068</v>
      </c>
      <c r="G24" s="1" t="s">
        <v>1069</v>
      </c>
      <c r="H24" s="1" t="s">
        <v>1069</v>
      </c>
      <c r="I24" s="1" t="s">
        <v>1069</v>
      </c>
      <c r="J24" s="2"/>
      <c r="K24" s="2"/>
      <c r="L24" s="2"/>
      <c r="M24" s="2"/>
      <c r="N24" s="2"/>
      <c r="O24" s="2"/>
      <c r="P24" s="2"/>
      <c r="Q24" s="2"/>
      <c r="R24" s="2"/>
      <c r="S24" s="2"/>
      <c r="T24" s="2"/>
      <c r="U24" s="2"/>
      <c r="V24" s="2"/>
      <c r="W24" s="2"/>
      <c r="X24" s="2"/>
      <c r="Y24" s="2"/>
      <c r="Z24" s="2"/>
    </row>
    <row r="25" ht="15.75" customHeight="1">
      <c r="A25" s="1" t="s">
        <v>1070</v>
      </c>
      <c r="B25" s="1" t="s">
        <v>1071</v>
      </c>
      <c r="C25" s="1" t="s">
        <v>1072</v>
      </c>
      <c r="D25" s="1" t="s">
        <v>1073</v>
      </c>
      <c r="E25" s="1" t="s">
        <v>1074</v>
      </c>
      <c r="F25" s="1" t="s">
        <v>1075</v>
      </c>
      <c r="G25" s="1" t="s">
        <v>1076</v>
      </c>
      <c r="H25" s="1" t="s">
        <v>929</v>
      </c>
      <c r="I25" s="1" t="s">
        <v>929</v>
      </c>
      <c r="J25" s="2"/>
      <c r="K25" s="2"/>
      <c r="L25" s="2"/>
      <c r="M25" s="2"/>
      <c r="N25" s="2"/>
      <c r="O25" s="2"/>
      <c r="P25" s="2"/>
      <c r="Q25" s="2"/>
      <c r="R25" s="2"/>
      <c r="S25" s="2"/>
      <c r="T25" s="2"/>
      <c r="U25" s="2"/>
      <c r="V25" s="2"/>
      <c r="W25" s="2"/>
      <c r="X25" s="2"/>
      <c r="Y25" s="2"/>
      <c r="Z25" s="2"/>
    </row>
    <row r="26" ht="15.75" customHeight="1">
      <c r="A26" s="1" t="s">
        <v>1077</v>
      </c>
      <c r="B26" s="1" t="s">
        <v>1078</v>
      </c>
      <c r="C26" s="1" t="s">
        <v>1079</v>
      </c>
      <c r="D26" s="1" t="s">
        <v>1080</v>
      </c>
      <c r="E26" s="1" t="s">
        <v>1081</v>
      </c>
      <c r="F26" s="1" t="s">
        <v>1082</v>
      </c>
      <c r="G26" s="1" t="s">
        <v>929</v>
      </c>
      <c r="H26" s="1" t="s">
        <v>929</v>
      </c>
      <c r="I26" s="1" t="s">
        <v>929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1083</v>
      </c>
      <c r="B2" s="1" t="s">
        <v>1084</v>
      </c>
      <c r="C2" s="2"/>
      <c r="D2" s="2"/>
      <c r="E2" s="2"/>
      <c r="F2" s="2"/>
      <c r="G2" s="2"/>
      <c r="H2" s="2"/>
      <c r="I2" s="2"/>
      <c r="J2" s="2"/>
      <c r="K2" s="2"/>
      <c r="L2" s="2"/>
      <c r="M2" s="2"/>
      <c r="N2" s="2"/>
      <c r="O2" s="2"/>
      <c r="P2" s="2"/>
      <c r="Q2" s="2"/>
      <c r="R2" s="2"/>
      <c r="S2" s="2"/>
      <c r="T2" s="2"/>
      <c r="U2" s="2"/>
      <c r="V2" s="2"/>
      <c r="W2" s="2"/>
      <c r="X2" s="2"/>
      <c r="Y2" s="2"/>
      <c r="Z2" s="2"/>
    </row>
    <row r="3">
      <c r="A3" s="3" t="s">
        <v>1085</v>
      </c>
      <c r="B3" s="1" t="s">
        <v>1086</v>
      </c>
      <c r="C3" s="2"/>
      <c r="D3" s="2"/>
      <c r="E3" s="2"/>
      <c r="F3" s="2"/>
      <c r="G3" s="2"/>
      <c r="H3" s="2"/>
      <c r="I3" s="2"/>
      <c r="J3" s="2"/>
      <c r="K3" s="2"/>
      <c r="L3" s="2"/>
      <c r="M3" s="2"/>
      <c r="N3" s="2"/>
      <c r="O3" s="2"/>
      <c r="P3" s="2"/>
      <c r="Q3" s="2"/>
      <c r="R3" s="2"/>
      <c r="S3" s="2"/>
      <c r="T3" s="2"/>
      <c r="U3" s="2"/>
      <c r="V3" s="2"/>
      <c r="W3" s="2"/>
      <c r="X3" s="2"/>
      <c r="Y3" s="2"/>
      <c r="Z3" s="2"/>
    </row>
    <row r="4">
      <c r="A4" s="3" t="s">
        <v>1087</v>
      </c>
      <c r="B4" s="1" t="s">
        <v>1088</v>
      </c>
      <c r="C4" s="2"/>
      <c r="D4" s="2"/>
      <c r="E4" s="2"/>
      <c r="F4" s="2"/>
      <c r="G4" s="2"/>
      <c r="H4" s="2"/>
      <c r="I4" s="2"/>
      <c r="J4" s="2"/>
      <c r="K4" s="2"/>
      <c r="L4" s="2"/>
      <c r="M4" s="2"/>
      <c r="N4" s="2"/>
      <c r="O4" s="2"/>
      <c r="P4" s="2"/>
      <c r="Q4" s="2"/>
      <c r="R4" s="2"/>
      <c r="S4" s="2"/>
      <c r="T4" s="2"/>
      <c r="U4" s="2"/>
      <c r="V4" s="2"/>
      <c r="W4" s="2"/>
      <c r="X4" s="2"/>
      <c r="Y4" s="2"/>
      <c r="Z4" s="2"/>
    </row>
    <row r="5">
      <c r="A5" s="3" t="s">
        <v>1089</v>
      </c>
      <c r="B5" s="1" t="s">
        <v>1090</v>
      </c>
      <c r="C5" s="2"/>
      <c r="D5" s="2"/>
      <c r="E5" s="2"/>
      <c r="F5" s="2"/>
      <c r="G5" s="2"/>
      <c r="H5" s="2"/>
      <c r="I5" s="2"/>
      <c r="J5" s="2"/>
      <c r="K5" s="2"/>
      <c r="L5" s="2"/>
      <c r="M5" s="2"/>
      <c r="N5" s="2"/>
      <c r="O5" s="2"/>
      <c r="P5" s="2"/>
      <c r="Q5" s="2"/>
      <c r="R5" s="2"/>
      <c r="S5" s="2"/>
      <c r="T5" s="2"/>
      <c r="U5" s="2"/>
      <c r="V5" s="2"/>
      <c r="W5" s="2"/>
      <c r="X5" s="2"/>
      <c r="Y5" s="2"/>
      <c r="Z5" s="2"/>
    </row>
    <row r="6">
      <c r="A6" s="3" t="s">
        <v>1091</v>
      </c>
      <c r="B6" s="1" t="s">
        <v>12</v>
      </c>
      <c r="C6" s="2"/>
      <c r="D6" s="2"/>
      <c r="E6" s="2"/>
      <c r="F6" s="2"/>
      <c r="G6" s="2"/>
      <c r="H6" s="2"/>
      <c r="I6" s="2"/>
      <c r="J6" s="2"/>
      <c r="K6" s="2"/>
      <c r="L6" s="2"/>
      <c r="M6" s="2"/>
      <c r="N6" s="2"/>
      <c r="O6" s="2"/>
      <c r="P6" s="2"/>
      <c r="Q6" s="2"/>
      <c r="R6" s="2"/>
      <c r="S6" s="2"/>
      <c r="T6" s="2"/>
      <c r="U6" s="2"/>
      <c r="V6" s="2"/>
      <c r="W6" s="2"/>
      <c r="X6" s="2"/>
      <c r="Y6" s="2"/>
      <c r="Z6" s="2"/>
    </row>
    <row r="7">
      <c r="A7" s="3" t="s">
        <v>1092</v>
      </c>
      <c r="B7" s="1" t="s">
        <v>1093</v>
      </c>
      <c r="C7" s="2"/>
      <c r="D7" s="2"/>
      <c r="E7" s="2"/>
      <c r="F7" s="2"/>
      <c r="G7" s="2"/>
      <c r="H7" s="2"/>
      <c r="I7" s="2"/>
      <c r="J7" s="2"/>
      <c r="K7" s="2"/>
      <c r="L7" s="2"/>
      <c r="M7" s="2"/>
      <c r="N7" s="2"/>
      <c r="O7" s="2"/>
      <c r="P7" s="2"/>
      <c r="Q7" s="2"/>
      <c r="R7" s="2"/>
      <c r="S7" s="2"/>
      <c r="T7" s="2"/>
      <c r="U7" s="2"/>
      <c r="V7" s="2"/>
      <c r="W7" s="2"/>
      <c r="X7" s="2"/>
      <c r="Y7" s="2"/>
      <c r="Z7" s="2"/>
    </row>
    <row r="8">
      <c r="A8" s="3" t="s">
        <v>1094</v>
      </c>
      <c r="B8" s="4" t="s">
        <v>1095</v>
      </c>
      <c r="C8" s="2"/>
      <c r="D8" s="2"/>
      <c r="E8" s="2"/>
      <c r="F8" s="2"/>
      <c r="G8" s="2"/>
      <c r="H8" s="2"/>
      <c r="I8" s="2"/>
      <c r="J8" s="2"/>
      <c r="K8" s="2"/>
      <c r="L8" s="2"/>
      <c r="M8" s="2"/>
      <c r="N8" s="2"/>
      <c r="O8" s="2"/>
      <c r="P8" s="2"/>
      <c r="Q8" s="2"/>
      <c r="R8" s="2"/>
      <c r="S8" s="2"/>
      <c r="T8" s="2"/>
      <c r="U8" s="2"/>
      <c r="V8" s="2"/>
      <c r="W8" s="2"/>
      <c r="X8" s="2"/>
      <c r="Y8" s="2"/>
      <c r="Z8" s="2"/>
    </row>
    <row r="9">
      <c r="A9" s="3" t="s">
        <v>1096</v>
      </c>
      <c r="B9" s="1" t="s">
        <v>1097</v>
      </c>
      <c r="C9" s="2"/>
      <c r="D9" s="2"/>
      <c r="E9" s="2"/>
      <c r="F9" s="2"/>
      <c r="G9" s="2"/>
      <c r="H9" s="2"/>
      <c r="I9" s="2"/>
      <c r="J9" s="2"/>
      <c r="K9" s="2"/>
      <c r="L9" s="2"/>
      <c r="M9" s="2"/>
      <c r="N9" s="2"/>
      <c r="O9" s="2"/>
      <c r="P9" s="2"/>
      <c r="Q9" s="2"/>
      <c r="R9" s="2"/>
      <c r="S9" s="2"/>
      <c r="T9" s="2"/>
      <c r="U9" s="2"/>
      <c r="V9" s="2"/>
      <c r="W9" s="2"/>
      <c r="X9" s="2"/>
      <c r="Y9" s="2"/>
      <c r="Z9" s="2"/>
    </row>
    <row r="10">
      <c r="A10" s="3" t="s">
        <v>1098</v>
      </c>
      <c r="B10" s="1" t="s">
        <v>1099</v>
      </c>
      <c r="C10" s="2"/>
      <c r="D10" s="2"/>
      <c r="E10" s="2"/>
      <c r="F10" s="2"/>
      <c r="G10" s="2"/>
      <c r="H10" s="2"/>
      <c r="I10" s="2"/>
      <c r="J10" s="2"/>
      <c r="K10" s="2"/>
      <c r="L10" s="2"/>
      <c r="M10" s="2"/>
      <c r="N10" s="2"/>
      <c r="O10" s="2"/>
      <c r="P10" s="2"/>
      <c r="Q10" s="2"/>
      <c r="R10" s="2"/>
      <c r="S10" s="2"/>
      <c r="T10" s="2"/>
      <c r="U10" s="2"/>
      <c r="V10" s="2"/>
      <c r="W10" s="2"/>
      <c r="X10" s="2"/>
      <c r="Y10" s="2"/>
      <c r="Z10" s="2"/>
    </row>
    <row r="11">
      <c r="A11" s="3" t="s">
        <v>1100</v>
      </c>
      <c r="B11" s="1" t="s">
        <v>1097</v>
      </c>
      <c r="C11" s="2"/>
      <c r="D11" s="2"/>
      <c r="E11" s="2"/>
      <c r="F11" s="2"/>
      <c r="G11" s="2"/>
      <c r="H11" s="2"/>
      <c r="I11" s="2"/>
      <c r="J11" s="2"/>
      <c r="K11" s="2"/>
      <c r="L11" s="2"/>
      <c r="M11" s="2"/>
      <c r="N11" s="2"/>
      <c r="O11" s="2"/>
      <c r="P11" s="2"/>
      <c r="Q11" s="2"/>
      <c r="R11" s="2"/>
      <c r="S11" s="2"/>
      <c r="T11" s="2"/>
      <c r="U11" s="2"/>
      <c r="V11" s="2"/>
      <c r="W11" s="2"/>
      <c r="X11" s="2"/>
      <c r="Y11" s="2"/>
      <c r="Z11" s="2"/>
    </row>
    <row r="12">
      <c r="A12" s="3" t="s">
        <v>1101</v>
      </c>
      <c r="B12" s="1" t="s">
        <v>1102</v>
      </c>
      <c r="C12" s="2"/>
      <c r="D12" s="2"/>
      <c r="E12" s="2"/>
      <c r="F12" s="2"/>
      <c r="G12" s="2"/>
      <c r="H12" s="2"/>
      <c r="I12" s="2"/>
      <c r="J12" s="2"/>
      <c r="K12" s="2"/>
      <c r="L12" s="2"/>
      <c r="M12" s="2"/>
      <c r="N12" s="2"/>
      <c r="O12" s="2"/>
      <c r="P12" s="2"/>
      <c r="Q12" s="2"/>
      <c r="R12" s="2"/>
      <c r="S12" s="2"/>
      <c r="T12" s="2"/>
      <c r="U12" s="2"/>
      <c r="V12" s="2"/>
      <c r="W12" s="2"/>
      <c r="X12" s="2"/>
      <c r="Y12" s="2"/>
      <c r="Z12" s="2"/>
    </row>
    <row r="13">
      <c r="A13" s="3" t="s">
        <v>1103</v>
      </c>
      <c r="B13" s="1" t="s">
        <v>1104</v>
      </c>
      <c r="C13" s="2"/>
      <c r="D13" s="2"/>
      <c r="E13" s="2"/>
      <c r="F13" s="2"/>
      <c r="G13" s="2"/>
      <c r="H13" s="2"/>
      <c r="I13" s="2"/>
      <c r="J13" s="2"/>
      <c r="K13" s="2"/>
      <c r="L13" s="2"/>
      <c r="M13" s="2"/>
      <c r="N13" s="2"/>
      <c r="O13" s="2"/>
      <c r="P13" s="2"/>
      <c r="Q13" s="2"/>
      <c r="R13" s="2"/>
      <c r="S13" s="2"/>
      <c r="T13" s="2"/>
      <c r="U13" s="2"/>
      <c r="V13" s="2"/>
      <c r="W13" s="2"/>
      <c r="X13" s="2"/>
      <c r="Y13" s="2"/>
      <c r="Z13" s="2"/>
    </row>
    <row r="14">
      <c r="A14" s="3" t="s">
        <v>1105</v>
      </c>
      <c r="B14" s="1" t="s">
        <v>1102</v>
      </c>
      <c r="C14" s="2"/>
      <c r="D14" s="2"/>
      <c r="E14" s="2"/>
      <c r="F14" s="2"/>
      <c r="G14" s="2"/>
      <c r="H14" s="2"/>
      <c r="I14" s="2"/>
      <c r="J14" s="2"/>
      <c r="K14" s="2"/>
      <c r="L14" s="2"/>
      <c r="M14" s="2"/>
      <c r="N14" s="2"/>
      <c r="O14" s="2"/>
      <c r="P14" s="2"/>
      <c r="Q14" s="2"/>
      <c r="R14" s="2"/>
      <c r="S14" s="2"/>
      <c r="T14" s="2"/>
      <c r="U14" s="2"/>
      <c r="V14" s="2"/>
      <c r="W14" s="2"/>
      <c r="X14" s="2"/>
      <c r="Y14" s="2"/>
      <c r="Z14" s="2"/>
    </row>
    <row r="15">
      <c r="A15" s="3" t="s">
        <v>1106</v>
      </c>
      <c r="B15" s="1" t="s">
        <v>1107</v>
      </c>
      <c r="C15" s="2"/>
      <c r="D15" s="2"/>
      <c r="E15" s="2"/>
      <c r="F15" s="2"/>
      <c r="G15" s="2"/>
      <c r="H15" s="2"/>
      <c r="I15" s="2"/>
      <c r="J15" s="2"/>
      <c r="K15" s="2"/>
      <c r="L15" s="2"/>
      <c r="M15" s="2"/>
      <c r="N15" s="2"/>
      <c r="O15" s="2"/>
      <c r="P15" s="2"/>
      <c r="Q15" s="2"/>
      <c r="R15" s="2"/>
      <c r="S15" s="2"/>
      <c r="T15" s="2"/>
      <c r="U15" s="2"/>
      <c r="V15" s="2"/>
      <c r="W15" s="2"/>
      <c r="X15" s="2"/>
      <c r="Y15" s="2"/>
      <c r="Z15" s="2"/>
    </row>
    <row r="16">
      <c r="A16" s="3" t="s">
        <v>1108</v>
      </c>
      <c r="B16" s="1">
        <v>26850.0</v>
      </c>
      <c r="C16" s="2"/>
      <c r="D16" s="2"/>
      <c r="E16" s="2"/>
      <c r="F16" s="2"/>
      <c r="G16" s="2"/>
      <c r="H16" s="2"/>
      <c r="I16" s="2"/>
      <c r="J16" s="2"/>
      <c r="K16" s="2"/>
      <c r="L16" s="2"/>
      <c r="M16" s="2"/>
      <c r="N16" s="2"/>
      <c r="O16" s="2"/>
      <c r="P16" s="2"/>
      <c r="Q16" s="2"/>
      <c r="R16" s="2"/>
      <c r="S16" s="2"/>
      <c r="T16" s="2"/>
      <c r="U16" s="2"/>
      <c r="V16" s="2"/>
      <c r="W16" s="2"/>
      <c r="X16" s="2"/>
      <c r="Y16" s="2"/>
      <c r="Z16" s="2"/>
    </row>
    <row r="17">
      <c r="A17" s="3" t="s">
        <v>1109</v>
      </c>
      <c r="B17" s="1" t="s">
        <v>1110</v>
      </c>
      <c r="C17" s="2"/>
      <c r="D17" s="2"/>
      <c r="E17" s="2"/>
      <c r="F17" s="2"/>
      <c r="G17" s="2"/>
      <c r="H17" s="2"/>
      <c r="I17" s="2"/>
      <c r="J17" s="2"/>
      <c r="K17" s="2"/>
      <c r="L17" s="2"/>
      <c r="M17" s="2"/>
      <c r="N17" s="2"/>
      <c r="O17" s="2"/>
      <c r="P17" s="2"/>
      <c r="Q17" s="2"/>
      <c r="R17" s="2"/>
      <c r="S17" s="2"/>
      <c r="T17" s="2"/>
      <c r="U17" s="2"/>
      <c r="V17" s="2"/>
      <c r="W17" s="2"/>
      <c r="X17" s="2"/>
      <c r="Y17" s="2"/>
      <c r="Z17" s="2"/>
    </row>
    <row r="18">
      <c r="A18" s="3" t="s">
        <v>1111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1112</v>
      </c>
      <c r="B19" s="4" t="s">
        <v>1113</v>
      </c>
      <c r="C19" s="2"/>
      <c r="D19" s="2"/>
      <c r="E19" s="2"/>
      <c r="F19" s="2"/>
      <c r="G19" s="2"/>
      <c r="H19" s="2"/>
      <c r="I19" s="2"/>
      <c r="J19" s="2"/>
      <c r="K19" s="2"/>
      <c r="L19" s="2"/>
      <c r="M19" s="2"/>
      <c r="N19" s="2"/>
      <c r="O19" s="2"/>
      <c r="P19" s="2"/>
      <c r="Q19" s="2"/>
      <c r="R19" s="2"/>
      <c r="S19" s="2"/>
      <c r="T19" s="2"/>
      <c r="U19" s="2"/>
      <c r="V19" s="2"/>
      <c r="W19" s="2"/>
      <c r="X19" s="2"/>
      <c r="Y19" s="2"/>
      <c r="Z19" s="2"/>
    </row>
    <row r="20">
      <c r="A20" s="3" t="s">
        <v>1114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1116</v>
      </c>
      <c r="B22" s="1">
        <v>5.56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1117</v>
      </c>
      <c r="B23" s="1">
        <v>5.53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1118</v>
      </c>
      <c r="B24" s="1">
        <v>5.5215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1119</v>
      </c>
      <c r="B25" s="1">
        <v>5.59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1120</v>
      </c>
      <c r="B26" s="1">
        <v>5.56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1121</v>
      </c>
      <c r="B27" s="1">
        <v>5.53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1122</v>
      </c>
      <c r="B28" s="1">
        <v>5.5215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1123</v>
      </c>
      <c r="B29" s="1">
        <v>5.59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1124</v>
      </c>
      <c r="B30" s="1">
        <v>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1125</v>
      </c>
      <c r="B31" s="1">
        <v>0.044699997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1126</v>
      </c>
      <c r="B32" s="1">
        <v>1.7276544E9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1127</v>
      </c>
      <c r="B33" s="1">
        <v>0.4096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1128</v>
      </c>
      <c r="B34" s="1">
        <v>3.69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1129</v>
      </c>
      <c r="B35" s="1">
        <v>0.608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1130</v>
      </c>
      <c r="B36" s="1">
        <v>9.964286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1131</v>
      </c>
      <c r="B37" s="1">
        <v>9.964286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1132</v>
      </c>
      <c r="B38" s="1">
        <v>445065.0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1133</v>
      </c>
      <c r="B39" s="1">
        <v>445065.0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1134</v>
      </c>
      <c r="B40" s="1">
        <v>598388.0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1135</v>
      </c>
      <c r="B41" s="1">
        <v>560670.0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1136</v>
      </c>
      <c r="B42" s="1">
        <v>560670.0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1137</v>
      </c>
      <c r="B43" s="1">
        <v>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1138</v>
      </c>
      <c r="B44" s="1">
        <v>5.82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1139</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1140</v>
      </c>
      <c r="B46" s="1">
        <v>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1141</v>
      </c>
      <c r="B47" s="1">
        <v>1.6867948544E10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1142</v>
      </c>
      <c r="B48" s="1">
        <v>4.66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1143</v>
      </c>
      <c r="B49" s="1">
        <v>6.62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1144</v>
      </c>
      <c r="B50" s="1">
        <v>0.009459921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1145</v>
      </c>
      <c r="B51" s="1">
        <v>5.8382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1146</v>
      </c>
      <c r="B52" s="1">
        <v>5.7689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1147</v>
      </c>
      <c r="B53" s="1">
        <v>38.0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1148</v>
      </c>
      <c r="B54" s="1">
        <v>6.8345323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1149</v>
      </c>
      <c r="B55" s="1" t="s">
        <v>1150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1151</v>
      </c>
      <c r="B56" s="1">
        <v>-1.3129801007104E13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1152</v>
      </c>
      <c r="B57" s="1">
        <v>0.15402001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1153</v>
      </c>
      <c r="B58" s="1">
        <v>2.700951528E9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1154</v>
      </c>
      <c r="B59" s="1">
        <v>2.955020032E9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1155</v>
      </c>
      <c r="B60" s="1">
        <v>396660.0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1156</v>
      </c>
      <c r="B61" s="1">
        <v>578129.0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1159</v>
      </c>
      <c r="B64" s="1">
        <v>1.0E-4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1160</v>
      </c>
      <c r="B65" s="1">
        <v>0.023039998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1161</v>
      </c>
      <c r="B66" s="1">
        <v>0.86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1162</v>
      </c>
      <c r="B67" s="1">
        <v>1.0E-4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1163</v>
      </c>
      <c r="B68" s="1">
        <v>3.02292992E9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1164</v>
      </c>
      <c r="B69" s="1">
        <v>1117.0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1165</v>
      </c>
      <c r="B70" s="1">
        <v>0.0049955235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1166</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1167</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1169</v>
      </c>
      <c r="B74" s="1">
        <v>1.793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1170</v>
      </c>
      <c r="B75" s="1">
        <v>2.7462500352E11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1171</v>
      </c>
      <c r="B76" s="1">
        <v>0.56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1172</v>
      </c>
      <c r="B77" s="1">
        <v>0.56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1173</v>
      </c>
      <c r="B78" s="1">
        <v>-7.363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1174</v>
      </c>
      <c r="B79" s="1">
        <v>0.10317457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1176</v>
      </c>
      <c r="B81" s="1">
        <v>0.077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1177</v>
      </c>
      <c r="B82" s="1">
        <v>1.1907648E9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1178</v>
      </c>
      <c r="B83" s="1" t="s">
        <v>1179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1180</v>
      </c>
      <c r="B84" s="1" t="s">
        <v>1181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1184</v>
      </c>
      <c r="B87" s="1" t="s">
        <v>1185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1186</v>
      </c>
      <c r="B88" s="1" t="s">
        <v>1187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1188</v>
      </c>
      <c r="B89" s="1">
        <v>1.0085994E9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1189</v>
      </c>
      <c r="B90" s="1" t="s">
        <v>1190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1191</v>
      </c>
      <c r="B91" s="1" t="s">
        <v>1192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1193</v>
      </c>
      <c r="B92" s="1" t="s">
        <v>1194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1195</v>
      </c>
      <c r="B93" s="1" t="s">
        <v>1196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1198</v>
      </c>
      <c r="B95" s="1">
        <v>5.58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1199</v>
      </c>
      <c r="B96" s="1">
        <v>6.20455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1200</v>
      </c>
      <c r="B97" s="1">
        <v>6.20455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1201</v>
      </c>
      <c r="B98" s="1">
        <v>6.20455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1202</v>
      </c>
      <c r="B99" s="1">
        <v>6.20455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1203</v>
      </c>
      <c r="B100" s="1" t="s">
        <v>1204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1205</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1206</v>
      </c>
      <c r="B102" s="1">
        <v>4.74263584768E13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1207</v>
      </c>
      <c r="B103" s="1">
        <v>16049.396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1208</v>
      </c>
      <c r="B104" s="1">
        <v>3.4184504541184E13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1209</v>
      </c>
      <c r="B105" s="1">
        <v>1.488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1210</v>
      </c>
      <c r="B106" s="1">
        <v>1.504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1211</v>
      </c>
      <c r="B107" s="1">
        <v>1.783096016896E12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1212</v>
      </c>
      <c r="B108" s="1">
        <v>1006.496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1213</v>
      </c>
      <c r="B109" s="1">
        <v>598.26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1214</v>
      </c>
      <c r="B110" s="1">
        <v>0.0050700004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1215</v>
      </c>
      <c r="B111" s="1">
        <v>0.084180005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1216</v>
      </c>
      <c r="B112" s="1">
        <v>1.399330963456E12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1217</v>
      </c>
      <c r="B113" s="1">
        <v>1.878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1218</v>
      </c>
      <c r="B114" s="1">
        <v>0.314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1219</v>
      </c>
      <c r="B115" s="1">
        <v>0.78477997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1220</v>
      </c>
      <c r="B116" s="1">
        <v>0.2752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1221</v>
      </c>
      <c r="B117" s="1" t="s">
        <v>1222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1224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123</v>
      </c>
      <c r="B4" s="1">
        <v>0.0</v>
      </c>
      <c r="C4" s="1">
        <v>-14096.91</v>
      </c>
      <c r="D4" s="1">
        <v>-24155.28</v>
      </c>
      <c r="E4" s="1">
        <v>-17692.35</v>
      </c>
      <c r="F4" s="1">
        <v>-20009.13</v>
      </c>
      <c r="G4" s="1">
        <v>-10773.66</v>
      </c>
      <c r="H4" s="1">
        <v>-24250.23</v>
      </c>
      <c r="I4" s="1">
        <v>-28453.35</v>
      </c>
      <c r="J4" s="1">
        <v>-27617.79</v>
      </c>
      <c r="K4" s="1">
        <v>-20325.63</v>
      </c>
      <c r="L4" s="2"/>
      <c r="M4" s="2"/>
      <c r="N4" s="2"/>
      <c r="O4" s="2"/>
      <c r="P4" s="2"/>
      <c r="Q4" s="2"/>
      <c r="R4" s="2"/>
      <c r="S4" s="2"/>
      <c r="T4" s="2"/>
      <c r="U4" s="2"/>
      <c r="V4" s="2"/>
      <c r="W4" s="2"/>
      <c r="X4" s="2"/>
      <c r="Y4" s="2"/>
      <c r="Z4" s="2"/>
    </row>
    <row r="5">
      <c r="A5" s="3" t="s">
        <v>1225</v>
      </c>
      <c r="B5" s="1">
        <v>0.0</v>
      </c>
      <c r="C5" s="1">
        <v>3700.0</v>
      </c>
      <c r="D5" s="1">
        <v>3650.0</v>
      </c>
      <c r="E5" s="1">
        <v>3540.0</v>
      </c>
      <c r="F5" s="1">
        <v>3360.0</v>
      </c>
      <c r="G5" s="1">
        <v>3280.0</v>
      </c>
      <c r="H5" s="1">
        <v>3150.0</v>
      </c>
      <c r="I5" s="1">
        <v>3160.0</v>
      </c>
      <c r="J5" s="1">
        <v>3110.0</v>
      </c>
      <c r="K5" s="1">
        <v>3140.0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1226</v>
      </c>
      <c r="L7" s="1" t="str">
        <f>IF(W3*FORECAST(W2,B3:W3,B2:W2)&gt;0,FORECAST(W2,B3:W3,B2:W2),V3)*$X$1 * (1+0.02)/(0.049-0.02)</f>
        <v>#N/A</v>
      </c>
      <c r="M7" s="2"/>
      <c r="N7" s="2"/>
      <c r="O7" s="2"/>
      <c r="P7" s="2"/>
      <c r="Q7" s="2"/>
      <c r="R7" s="2"/>
      <c r="S7" s="2"/>
      <c r="T7" s="2"/>
      <c r="U7" s="2"/>
      <c r="V7" s="2"/>
      <c r="W7" s="2"/>
      <c r="X7" s="2"/>
      <c r="Y7" s="2"/>
      <c r="Z7" s="2"/>
    </row>
    <row r="8">
      <c r="A8" s="2"/>
      <c r="B8" s="2"/>
      <c r="C8" s="2"/>
      <c r="D8" s="2"/>
      <c r="E8" s="2"/>
      <c r="F8" s="2"/>
      <c r="G8" s="2"/>
      <c r="H8" s="2"/>
      <c r="I8" s="2"/>
      <c r="J8" s="2"/>
      <c r="K8" s="1" t="s">
        <v>1227</v>
      </c>
      <c r="L8" s="1" t="str">
        <f t="array" ref="L8">NPV(0.049,M3:W3)</f>
        <v>#N/A</v>
      </c>
      <c r="M8" s="2"/>
      <c r="N8" s="2"/>
      <c r="O8" s="2"/>
      <c r="P8" s="2"/>
      <c r="Q8" s="2"/>
      <c r="R8" s="2"/>
      <c r="S8" s="2"/>
      <c r="T8" s="2"/>
      <c r="U8" s="2"/>
      <c r="V8" s="2"/>
      <c r="W8" s="2"/>
      <c r="X8" s="2"/>
      <c r="Y8" s="2"/>
      <c r="Z8" s="2"/>
    </row>
    <row r="9">
      <c r="A9" s="2"/>
      <c r="B9" s="2"/>
      <c r="C9" s="2"/>
      <c r="D9" s="2"/>
      <c r="E9" s="2"/>
      <c r="F9" s="2"/>
      <c r="G9" s="2"/>
      <c r="H9" s="2"/>
      <c r="I9" s="2"/>
      <c r="J9" s="2"/>
      <c r="K9" s="1" t="s">
        <v>1228</v>
      </c>
      <c r="L9" s="1" t="str">
        <f t="array" ref="L9">NPV(0.049,M16:W16)</f>
        <v>#N/A</v>
      </c>
      <c r="M9" s="2"/>
      <c r="N9" s="2"/>
      <c r="O9" s="2"/>
      <c r="P9" s="2"/>
      <c r="Q9" s="2"/>
      <c r="R9" s="2"/>
      <c r="S9" s="2"/>
      <c r="T9" s="2"/>
      <c r="U9" s="2"/>
      <c r="V9" s="2"/>
      <c r="W9" s="2"/>
      <c r="X9" s="2"/>
      <c r="Y9" s="2"/>
      <c r="Z9" s="2"/>
    </row>
    <row r="10">
      <c r="A10" s="2"/>
      <c r="B10" s="2"/>
      <c r="C10" s="2"/>
      <c r="D10" s="2"/>
      <c r="E10" s="2"/>
      <c r="F10" s="2"/>
      <c r="G10" s="2"/>
      <c r="H10" s="2"/>
      <c r="I10" s="2"/>
      <c r="J10" s="2"/>
      <c r="K10" s="1" t="s">
        <v>1229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-20325.63</v>
      </c>
      <c r="M11" s="2"/>
      <c r="N11" s="2"/>
      <c r="O11" s="2"/>
      <c r="P11" s="2"/>
      <c r="Q11" s="2"/>
      <c r="R11" s="2"/>
      <c r="S11" s="2"/>
      <c r="T11" s="2"/>
      <c r="U11" s="2"/>
      <c r="V11" s="2"/>
      <c r="W11" s="2"/>
      <c r="X11" s="2"/>
      <c r="Y11" s="2"/>
      <c r="Z11" s="2"/>
    </row>
    <row r="12">
      <c r="A12" s="2"/>
      <c r="B12" s="2"/>
      <c r="C12" s="2"/>
      <c r="D12" s="2"/>
      <c r="E12" s="2"/>
      <c r="F12" s="2"/>
      <c r="G12" s="2"/>
      <c r="H12" s="2"/>
      <c r="I12" s="2"/>
      <c r="J12" s="2"/>
      <c r="K12" s="1" t="s">
        <v>1230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1231</v>
      </c>
      <c r="L13" s="1">
        <v>3140.0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(1+0.02)/(0.049-0.02)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22</v>
      </c>
      <c r="B3" s="5">
        <v>1430.58</v>
      </c>
      <c r="C3" s="5">
        <v>905.1899999999999</v>
      </c>
      <c r="D3" s="5">
        <v>1538.19</v>
      </c>
      <c r="E3" s="5">
        <v>1417.92</v>
      </c>
      <c r="F3" s="5">
        <v>-599.5142999999999</v>
      </c>
      <c r="G3" s="5">
        <v>1386.27</v>
      </c>
      <c r="H3" s="5">
        <v>1012.8</v>
      </c>
      <c r="I3" s="5">
        <v>930.51</v>
      </c>
      <c r="J3" s="5">
        <v>580.3344</v>
      </c>
      <c r="K3" s="5">
        <v>1120.41</v>
      </c>
      <c r="L3" s="1">
        <f>IF(K3*FORECAST(L2,B3:K3,B2:K2)&gt;0,FORECAST(L2,B3:K3,B2:K2),K3)*$X$1</f>
        <v>727.81918</v>
      </c>
      <c r="M3" s="1">
        <f>IF(L3*FORECAST(M2,B3:L3,B2:L2)&gt;0,FORECAST(M2,B3:L3,B2:L2),L3)*$X$1</f>
        <v>683.3737564</v>
      </c>
      <c r="N3" s="1">
        <f>IF(M3*FORECAST(N2,B3:M3,B2:M2)&gt;0,FORECAST(N2,B3:M3,B2:M2),M3)*$X$1</f>
        <v>638.9283327</v>
      </c>
      <c r="O3" s="1">
        <f>IF(N3*FORECAST(O2,B3:N3,B2:N2)&gt;0,FORECAST(O2,B3:N3,B2:N2),N3)*$X$1</f>
        <v>594.4829091</v>
      </c>
      <c r="P3" s="1">
        <f>IF(O3*FORECAST(P2,B3:O3,B2:O2)&gt;0,FORECAST(P2,B3:O3,B2:O2),O3)*$X$1</f>
        <v>550.0374855</v>
      </c>
      <c r="Q3" s="1">
        <f>IF(P3*FORECAST(Q2,B3:P3,B2:P2)&gt;0,FORECAST(Q2,B3:P3,B2:P2),P3)*$X$1</f>
        <v>505.5920618</v>
      </c>
      <c r="R3" s="1">
        <f>IF(Q3*FORECAST(R2,B3:Q3,B2:Q2)&gt;0,FORECAST(R2,B3:Q3,B2:Q2),Q3)*$X$1</f>
        <v>461.1466382</v>
      </c>
      <c r="S3" s="5">
        <f>IF(R3*FORECAST(S2,B3:R3,B2:R2)&gt;0,FORECAST(S2,B3:R3,B2:R2),R3)*$X$1</f>
        <v>416.7012145</v>
      </c>
      <c r="T3" s="5">
        <f>IF(S3*FORECAST(T2,B3:S3,B2:S2)&gt;0,FORECAST(T2,B3:S3,B2:S2),S3)*$X$1</f>
        <v>372.2557909</v>
      </c>
      <c r="U3" s="5">
        <f>IF(T3*FORECAST(U2,B3:T3,B2:T2)&gt;0,FORECAST(U2,B3:T3,B2:T2),T3)*$X$1</f>
        <v>327.8103673</v>
      </c>
      <c r="V3" s="5">
        <f>IF(U3*FORECAST(V2,B3:U3,B2:U2)&gt;0,FORECAST(V2,B3:U3,B2:U2),U3)*$X$1</f>
        <v>283.3649436</v>
      </c>
      <c r="W3" s="5">
        <f>IF(V3*FORECAST(W2,B3:V3,B2:V2)&gt;0,FORECAST(W2,B3:V3,B2:V2),V3)*$X$1</f>
        <v>238.91952</v>
      </c>
      <c r="X3" s="2"/>
      <c r="Y3" s="2"/>
      <c r="Z3" s="2"/>
    </row>
    <row r="4">
      <c r="A4" s="3" t="s">
        <v>123</v>
      </c>
      <c r="B4" s="1">
        <v>0.0</v>
      </c>
      <c r="C4" s="1">
        <v>-14096.91</v>
      </c>
      <c r="D4" s="1">
        <v>-24155.28</v>
      </c>
      <c r="E4" s="1">
        <v>-17692.35</v>
      </c>
      <c r="F4" s="1">
        <v>-20009.13</v>
      </c>
      <c r="G4" s="1">
        <v>-10773.66</v>
      </c>
      <c r="H4" s="1">
        <v>-24250.23</v>
      </c>
      <c r="I4" s="1">
        <v>-28453.35</v>
      </c>
      <c r="J4" s="1">
        <v>-27617.79</v>
      </c>
      <c r="K4" s="1">
        <v>-20325.63</v>
      </c>
      <c r="L4" s="2"/>
      <c r="M4" s="2"/>
      <c r="N4" s="2"/>
      <c r="O4" s="2"/>
      <c r="P4" s="2"/>
      <c r="Q4" s="2"/>
      <c r="R4" s="2"/>
      <c r="S4" s="2"/>
      <c r="T4" s="2"/>
      <c r="U4" s="2"/>
      <c r="V4" s="2"/>
      <c r="W4" s="2"/>
      <c r="X4" s="2"/>
      <c r="Y4" s="2"/>
      <c r="Z4" s="2"/>
    </row>
    <row r="5">
      <c r="A5" s="3" t="s">
        <v>1225</v>
      </c>
      <c r="B5" s="1">
        <v>0.0</v>
      </c>
      <c r="C5" s="1">
        <v>3700.0</v>
      </c>
      <c r="D5" s="1">
        <v>3650.0</v>
      </c>
      <c r="E5" s="1">
        <v>3540.0</v>
      </c>
      <c r="F5" s="1">
        <v>3360.0</v>
      </c>
      <c r="G5" s="1">
        <v>3280.0</v>
      </c>
      <c r="H5" s="1">
        <v>3150.0</v>
      </c>
      <c r="I5" s="1">
        <v>3160.0</v>
      </c>
      <c r="J5" s="1">
        <v>3110.0</v>
      </c>
      <c r="K5" s="1">
        <v>3140.0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1226</v>
      </c>
      <c r="L7" s="1">
        <f>IF(W3*FORECAST(W2,B3:W3,B2:W2)&gt;0,FORECAST(W2,B3:W3,B2:W2),V3)*$X$1 * (1+0.02)/(0.049-0.02)</f>
        <v>8403.376221</v>
      </c>
      <c r="M7" s="2"/>
      <c r="N7" s="2"/>
      <c r="O7" s="2"/>
      <c r="P7" s="2"/>
      <c r="Q7" s="2"/>
      <c r="R7" s="2"/>
      <c r="S7" s="2"/>
      <c r="T7" s="2"/>
      <c r="U7" s="2"/>
      <c r="V7" s="2"/>
      <c r="W7" s="2"/>
      <c r="X7" s="2"/>
      <c r="Y7" s="2"/>
      <c r="Z7" s="2"/>
    </row>
    <row r="8">
      <c r="A8" s="2"/>
      <c r="B8" s="2"/>
      <c r="C8" s="2"/>
      <c r="D8" s="2"/>
      <c r="E8" s="2"/>
      <c r="F8" s="2"/>
      <c r="G8" s="2"/>
      <c r="H8" s="2"/>
      <c r="I8" s="2"/>
      <c r="J8" s="2"/>
      <c r="K8" s="1" t="s">
        <v>1227</v>
      </c>
      <c r="L8" s="6">
        <f t="array" ref="L8">NPV(0.049,M3:W3)</f>
        <v>4027.389219</v>
      </c>
      <c r="M8" s="2"/>
      <c r="N8" s="2"/>
      <c r="O8" s="2"/>
      <c r="P8" s="2"/>
      <c r="Q8" s="2"/>
      <c r="R8" s="2"/>
      <c r="S8" s="2"/>
      <c r="T8" s="2"/>
      <c r="U8" s="2"/>
      <c r="V8" s="2"/>
      <c r="W8" s="2"/>
      <c r="X8" s="2"/>
      <c r="Y8" s="2"/>
      <c r="Z8" s="2"/>
    </row>
    <row r="9">
      <c r="A9" s="2"/>
      <c r="B9" s="2"/>
      <c r="C9" s="2"/>
      <c r="D9" s="2"/>
      <c r="E9" s="2"/>
      <c r="F9" s="2"/>
      <c r="G9" s="2"/>
      <c r="H9" s="2"/>
      <c r="I9" s="2"/>
      <c r="J9" s="2"/>
      <c r="K9" s="1" t="s">
        <v>1228</v>
      </c>
      <c r="L9" s="6">
        <f t="array" ref="L9">NPV(0.049,M16:W16)</f>
        <v>4965.047838</v>
      </c>
      <c r="M9" s="2"/>
      <c r="N9" s="2"/>
      <c r="O9" s="2"/>
      <c r="P9" s="2"/>
      <c r="Q9" s="2"/>
      <c r="R9" s="2"/>
      <c r="S9" s="2"/>
      <c r="T9" s="2"/>
      <c r="U9" s="2"/>
      <c r="V9" s="2"/>
      <c r="W9" s="2"/>
      <c r="X9" s="2"/>
      <c r="Y9" s="2"/>
      <c r="Z9" s="2"/>
    </row>
    <row r="10">
      <c r="A10" s="2"/>
      <c r="B10" s="2"/>
      <c r="C10" s="2"/>
      <c r="D10" s="2"/>
      <c r="E10" s="2"/>
      <c r="F10" s="2"/>
      <c r="G10" s="2"/>
      <c r="H10" s="2"/>
      <c r="I10" s="2"/>
      <c r="J10" s="2"/>
      <c r="K10" s="1" t="s">
        <v>1229</v>
      </c>
      <c r="L10" s="6">
        <f>L8 + L9</f>
        <v>8992.437058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-20325.63</v>
      </c>
      <c r="M11" s="2"/>
      <c r="N11" s="2"/>
      <c r="O11" s="2"/>
      <c r="P11" s="2"/>
      <c r="Q11" s="2"/>
      <c r="R11" s="2"/>
      <c r="S11" s="2"/>
      <c r="T11" s="2"/>
      <c r="U11" s="2"/>
      <c r="V11" s="2"/>
      <c r="W11" s="2"/>
      <c r="X11" s="2"/>
      <c r="Y11" s="2"/>
      <c r="Z11" s="2"/>
    </row>
    <row r="12">
      <c r="A12" s="2"/>
      <c r="B12" s="2"/>
      <c r="C12" s="2"/>
      <c r="D12" s="2"/>
      <c r="E12" s="2"/>
      <c r="F12" s="2"/>
      <c r="G12" s="2"/>
      <c r="H12" s="2"/>
      <c r="I12" s="2"/>
      <c r="J12" s="2"/>
      <c r="K12" s="1" t="s">
        <v>1230</v>
      </c>
      <c r="L12" s="6">
        <f>L10 - L11</f>
        <v>29318.06706</v>
      </c>
      <c r="M12" s="2"/>
      <c r="N12" s="2"/>
      <c r="O12" s="2"/>
      <c r="P12" s="2"/>
      <c r="Q12" s="2"/>
      <c r="R12" s="2"/>
      <c r="S12" s="2"/>
      <c r="T12" s="2"/>
      <c r="U12" s="2"/>
      <c r="V12" s="2"/>
      <c r="W12" s="2"/>
      <c r="X12" s="2"/>
      <c r="Y12" s="2"/>
      <c r="Z12" s="2"/>
    </row>
    <row r="13">
      <c r="A13" s="2"/>
      <c r="B13" s="2"/>
      <c r="C13" s="2"/>
      <c r="D13" s="2"/>
      <c r="E13" s="2"/>
      <c r="F13" s="2"/>
      <c r="G13" s="2"/>
      <c r="H13" s="2"/>
      <c r="I13" s="2"/>
      <c r="J13" s="2"/>
      <c r="K13" s="1" t="s">
        <v>1231</v>
      </c>
      <c r="L13" s="1">
        <v>3140.0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9.336964031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8403.376221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