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<sst xmlns="http://schemas.openxmlformats.org/spreadsheetml/2006/main" count="1764" uniqueCount="1404">
  <si>
    <t>ticker</t>
  </si>
  <si>
    <t>NMIH</t>
  </si>
  <si>
    <t>nombre</t>
  </si>
  <si>
    <t>NMI HOLDINGS INC</t>
  </si>
  <si>
    <t>empresa</t>
  </si>
  <si>
    <t>Property &amp; Casualty Insurance</t>
  </si>
  <si>
    <t>Open</t>
  </si>
  <si>
    <t>Target Price</t>
  </si>
  <si>
    <t>Upside</t>
  </si>
  <si>
    <t>223.24%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</si>
  <si>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</si>
  <si>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</si>
  <si>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</si>
  <si>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</si>
  <si>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</si>
  <si>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</si>
  <si>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</si>
  <si>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</si>
  <si>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-219.77%</t>
  </si>
  <si>
    <t>Total Assets Growth</t>
  </si>
  <si>
    <t>-30.06%</t>
  </si>
  <si>
    <t>Net Property, Plant and Equipment Growth</t>
  </si>
  <si>
    <t>-26.67%</t>
  </si>
  <si>
    <t>Fiscal Period: December</t>
  </si>
  <si>
    <t>Net Income</t>
  </si>
  <si>
    <t>Depreciation, Depletion &amp; Amortization</t>
  </si>
  <si>
    <t>Total Depreciation, Depletion &amp; Amortization</t>
  </si>
  <si>
    <t>Amortization of Deferred Charges, Total</t>
  </si>
  <si>
    <t>(Gain) Loss on Sale of Investments - (CF)</t>
  </si>
  <si>
    <t>Deferred Policy Acquisition Costs - (CF)</t>
  </si>
  <si>
    <t>Stock-Based Compensation (CF)</t>
  </si>
  <si>
    <t>Change in Accounts Receivable</t>
  </si>
  <si>
    <t>Reinsurance Recoverable - (CF)</t>
  </si>
  <si>
    <t>Change in Accounts Payable</t>
  </si>
  <si>
    <t>Change in Unearned Revenues</t>
  </si>
  <si>
    <t>Change In Income Taxes</t>
  </si>
  <si>
    <t>Change in insurance Reserves / Liabilities</t>
  </si>
  <si>
    <t>Change in Other Net Operating Assets (Collected)</t>
  </si>
  <si>
    <t>Other Operating Activities</t>
  </si>
  <si>
    <t>Cash from Operations</t>
  </si>
  <si>
    <t>Capital Expenditure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</si>
  <si>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</si>
  <si>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</si>
  <si>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</si>
  <si>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</si>
  <si>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</si>
  <si>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</si>
  <si>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</si>
  <si>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</si>
  <si>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</si>
  <si>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</si>
  <si>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</si>
  <si>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</si>
  <si>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</si>
  <si>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</si>
  <si>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</si>
  <si>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</si>
  <si>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</si>
  <si>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</si>
  <si>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</si>
  <si>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Investment In Debt Securities</t>
  </si>
  <si>
    <t>Total Other Investments</t>
  </si>
  <si>
    <t>Total investments</t>
  </si>
  <si>
    <t>Cash And Equivalents</t>
  </si>
  <si>
    <t>Reinsurance Recoverable - (IS)</t>
  </si>
  <si>
    <t>Other Receivables - (Insurance Template)</t>
  </si>
  <si>
    <t>Deferred Policy Acquisition Costs - (BS)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</si>
  <si>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</si>
  <si>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</si>
  <si>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</si>
  <si>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</si>
  <si>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</si>
  <si>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Restricted Cash</t>
  </si>
  <si>
    <t>Other Current Assets,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</si>
  <si>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</si>
  <si>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</si>
  <si>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</si>
  <si>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</si>
  <si>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</si>
  <si>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</si>
  <si>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</si>
  <si>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Unpaid Claims</t>
  </si>
  <si>
    <t>Unearned Premiums</t>
  </si>
  <si>
    <t>Reinsurance Payable - (BS)</t>
  </si>
  <si>
    <t>Current Portion of Leases</t>
  </si>
  <si>
    <t>Long-Term Debt</t>
  </si>
  <si>
    <t>Long-Term Leases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</si>
  <si>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</si>
  <si>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</si>
  <si>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</si>
  <si>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</si>
  <si>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</si>
  <si>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</si>
  <si>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</si>
  <si>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</si>
  <si>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</si>
  <si>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</si>
  <si>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</si>
  <si>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</si>
  <si>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</si>
  <si>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</si>
  <si>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7.31</t>
  </si>
  <si>
    <t>6.85</t>
  </si>
  <si>
    <t>8.07</t>
  </si>
  <si>
    <t>8.41</t>
  </si>
  <si>
    <t>10.58</t>
  </si>
  <si>
    <t>13.61</t>
  </si>
  <si>
    <t>16.08</t>
  </si>
  <si>
    <t>18.25</t>
  </si>
  <si>
    <t>19.31</t>
  </si>
  <si>
    <t>23.81</t>
  </si>
  <si>
    <t>Tangible Book Value</t>
  </si>
  <si>
    <t>Tangible Book Value Per Share</t>
  </si>
  <si>
    <t>7.25</t>
  </si>
  <si>
    <t>6.79</t>
  </si>
  <si>
    <t>8.01</t>
  </si>
  <si>
    <t>8.35</t>
  </si>
  <si>
    <t>10.52</t>
  </si>
  <si>
    <t>13.56</t>
  </si>
  <si>
    <t>16.04</t>
  </si>
  <si>
    <t>18.21</t>
  </si>
  <si>
    <t>19.27</t>
  </si>
  <si>
    <t>23.77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</si>
  <si>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</si>
  <si>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</si>
  <si>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</si>
  <si>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</si>
  <si>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</si>
  <si>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</si>
  <si>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</si>
  <si>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Premiums and Annuity Revenues</t>
  </si>
  <si>
    <t>Total Interest And Dividend Income</t>
  </si>
  <si>
    <t>Gain (Loss) on Sale of Investments, Total (Rev)</t>
  </si>
  <si>
    <t>Other Revenues, Total</t>
  </si>
  <si>
    <t>Total Revenues</t>
  </si>
  <si>
    <t>Policy Benefits</t>
  </si>
  <si>
    <t>Policy Acquisition /  Underwriting Costs, Total</t>
  </si>
  <si>
    <t>Depreciation &amp; Amortization - (IS) - (Collected)</t>
  </si>
  <si>
    <t>Selling General &amp; Admin Expenses, Total</t>
  </si>
  <si>
    <t>Stock-Based Compensation (IS)</t>
  </si>
  <si>
    <t>Salaries And Other Employee Benefits</t>
  </si>
  <si>
    <t>Other Operating Expenses</t>
  </si>
  <si>
    <t>Total Operating Expenses</t>
  </si>
  <si>
    <t>Operating Income</t>
  </si>
  <si>
    <t>Interest Expense, Total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</si>
  <si>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</si>
  <si>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</si>
  <si>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</si>
  <si>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</si>
  <si>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</si>
  <si>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</si>
  <si>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</si>
  <si>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</si>
  <si>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</si>
  <si>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</si>
  <si>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</si>
  <si>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</si>
  <si>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-0.84</t>
  </si>
  <si>
    <t>-0.47</t>
  </si>
  <si>
    <t>1.11</t>
  </si>
  <si>
    <t>0.37</t>
  </si>
  <si>
    <t>1.66</t>
  </si>
  <si>
    <t>2.54</t>
  </si>
  <si>
    <t>2.2</t>
  </si>
  <si>
    <t>2.7</t>
  </si>
  <si>
    <t>3.45</t>
  </si>
  <si>
    <t>3.91</t>
  </si>
  <si>
    <t>Basic EPS - Continuing Operations</t>
  </si>
  <si>
    <t>Basic Weighted Average Shares Outstanding</t>
  </si>
  <si>
    <t>Net EPS - Diluted</t>
  </si>
  <si>
    <t>1.08</t>
  </si>
  <si>
    <t>0.35</t>
  </si>
  <si>
    <t>1.6</t>
  </si>
  <si>
    <t>2.47</t>
  </si>
  <si>
    <t>2.13</t>
  </si>
  <si>
    <t>2.65</t>
  </si>
  <si>
    <t>3.39</t>
  </si>
  <si>
    <t>3.84</t>
  </si>
  <si>
    <t>Diluted EPS - Continuing Operations</t>
  </si>
  <si>
    <t>Diluted Weighted Average Shares Outstanding</t>
  </si>
  <si>
    <t>Normalized Basic EPS</t>
  </si>
  <si>
    <t>-0.55</t>
  </si>
  <si>
    <t>-0.3</t>
  </si>
  <si>
    <t>0.12</t>
  </si>
  <si>
    <t>0.55</t>
  </si>
  <si>
    <t>1.31</t>
  </si>
  <si>
    <t>1.75</t>
  </si>
  <si>
    <t>2.19</t>
  </si>
  <si>
    <t>2.78</t>
  </si>
  <si>
    <t>3.13</t>
  </si>
  <si>
    <t>Normalized Diluted EPS</t>
  </si>
  <si>
    <t>0.53</t>
  </si>
  <si>
    <t>1.26</t>
  </si>
  <si>
    <t>1.94</t>
  </si>
  <si>
    <t>1.72</t>
  </si>
  <si>
    <t>2.16</t>
  </si>
  <si>
    <t>2.74</t>
  </si>
  <si>
    <t>3.08</t>
  </si>
  <si>
    <t>EBITDA</t>
  </si>
  <si>
    <t>EBITA</t>
  </si>
  <si>
    <t>EBIT</t>
  </si>
  <si>
    <t>EBITDAR</t>
  </si>
  <si>
    <t>Total Revenues (As Reported)</t>
  </si>
  <si>
    <t>Effective Tax Rate - (Ratio)</t>
  </si>
  <si>
    <t>4.65</t>
  </si>
  <si>
    <t>-474.93</t>
  </si>
  <si>
    <t>58.23</t>
  </si>
  <si>
    <t>20.62</t>
  </si>
  <si>
    <t>20.63</t>
  </si>
  <si>
    <t>21.34</t>
  </si>
  <si>
    <t>22.11</t>
  </si>
  <si>
    <t>22.37</t>
  </si>
  <si>
    <t>21.95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</si>
  <si>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</si>
  <si>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</si>
  <si>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</si>
  <si>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</si>
  <si>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</si>
  <si>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</si>
  <si>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</si>
  <si>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</si>
  <si>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</si>
  <si>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</si>
  <si>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</si>
  <si>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</si>
  <si>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</si>
  <si>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</si>
  <si>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</si>
  <si>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-7.18</t>
  </si>
  <si>
    <t>-3.07</t>
  </si>
  <si>
    <t>2.34</t>
  </si>
  <si>
    <t>5.07</t>
  </si>
  <si>
    <t>9.58</t>
  </si>
  <si>
    <t>12.08</t>
  </si>
  <si>
    <t>8.48</t>
  </si>
  <si>
    <t>8.98</t>
  </si>
  <si>
    <t>10.28</t>
  </si>
  <si>
    <t>10.19</t>
  </si>
  <si>
    <t>Return on Total Capital</t>
  </si>
  <si>
    <t>-7.62</t>
  </si>
  <si>
    <t>-3.55</t>
  </si>
  <si>
    <t>3.02</t>
  </si>
  <si>
    <t>6.92</t>
  </si>
  <si>
    <t>12.68</t>
  </si>
  <si>
    <t>15.36</t>
  </si>
  <si>
    <t>10.5</t>
  </si>
  <si>
    <t>11.11</t>
  </si>
  <si>
    <t>12.81</t>
  </si>
  <si>
    <t>12.76</t>
  </si>
  <si>
    <t>Return On Equity %</t>
  </si>
  <si>
    <t>-10.99</t>
  </si>
  <si>
    <t>-6.7</t>
  </si>
  <si>
    <t>14.96</t>
  </si>
  <si>
    <t>4.48</t>
  </si>
  <si>
    <t>17.83</t>
  </si>
  <si>
    <t>21.07</t>
  </si>
  <si>
    <t>14.92</t>
  </si>
  <si>
    <t>15.75</t>
  </si>
  <si>
    <t>18.42</t>
  </si>
  <si>
    <t>18.2</t>
  </si>
  <si>
    <t>Return on Common Equity</t>
  </si>
  <si>
    <t>Margin Analysis</t>
  </si>
  <si>
    <t>Gross Profit Margin %</t>
  </si>
  <si>
    <t>65.08</t>
  </si>
  <si>
    <t>-36.31</t>
  </si>
  <si>
    <t>28.31</t>
  </si>
  <si>
    <t>38.54</t>
  </si>
  <si>
    <t>55.39</t>
  </si>
  <si>
    <t>63.85</t>
  </si>
  <si>
    <t>56.48</t>
  </si>
  <si>
    <t>69.39</t>
  </si>
  <si>
    <t>78.62</t>
  </si>
  <si>
    <t>77.32</t>
  </si>
  <si>
    <t>SG&amp;A Margin</t>
  </si>
  <si>
    <t>269.69</t>
  </si>
  <si>
    <t>0.58</t>
  </si>
  <si>
    <t>0.47</t>
  </si>
  <si>
    <t>0.38</t>
  </si>
  <si>
    <t>EBITDA Margin %</t>
  </si>
  <si>
    <t>-240.34</t>
  </si>
  <si>
    <t>-42.49</t>
  </si>
  <si>
    <t>27.35</t>
  </si>
  <si>
    <t>42.18</t>
  </si>
  <si>
    <t>65.13</t>
  </si>
  <si>
    <t>57.59</t>
  </si>
  <si>
    <t>70.71</t>
  </si>
  <si>
    <t>80.3</t>
  </si>
  <si>
    <t>78.83</t>
  </si>
  <si>
    <t>EBITA Margin %</t>
  </si>
  <si>
    <t>-282.37</t>
  </si>
  <si>
    <t>-51.56</t>
  </si>
  <si>
    <t>22.78</t>
  </si>
  <si>
    <t>62.68</t>
  </si>
  <si>
    <t>55.3</t>
  </si>
  <si>
    <t>68.4</t>
  </si>
  <si>
    <t>78.03</t>
  </si>
  <si>
    <t>76.84</t>
  </si>
  <si>
    <t>EBIT Margin %</t>
  </si>
  <si>
    <t>Income From Continuing Operations Margin %</t>
  </si>
  <si>
    <t>-254.43</t>
  </si>
  <si>
    <t>-51.84</t>
  </si>
  <si>
    <t>53.18</t>
  </si>
  <si>
    <t>12.07</t>
  </si>
  <si>
    <t>39.24</t>
  </si>
  <si>
    <t>45.4</t>
  </si>
  <si>
    <t>39.6</t>
  </si>
  <si>
    <t>47.65</t>
  </si>
  <si>
    <t>55.97</t>
  </si>
  <si>
    <t>55.63</t>
  </si>
  <si>
    <t>Net Income Margin %</t>
  </si>
  <si>
    <t>Net Avail. For Common Margin %</t>
  </si>
  <si>
    <t>Normalized Net Income Margin</t>
  </si>
  <si>
    <t>-166.78</t>
  </si>
  <si>
    <t>-32.4</t>
  </si>
  <si>
    <t>5.78</t>
  </si>
  <si>
    <t>18.06</t>
  </si>
  <si>
    <t>30.9</t>
  </si>
  <si>
    <t>35.75</t>
  </si>
  <si>
    <t>31.46</t>
  </si>
  <si>
    <t>38.73</t>
  </si>
  <si>
    <t>45.06</t>
  </si>
  <si>
    <t>44.55</t>
  </si>
  <si>
    <t>Levered Free Cash Flow Margin</t>
  </si>
  <si>
    <t>-25.25</t>
  </si>
  <si>
    <t>83.53</t>
  </si>
  <si>
    <t>19.91</t>
  </si>
  <si>
    <t>46.87</t>
  </si>
  <si>
    <t>21.17</t>
  </si>
  <si>
    <t>40.56</t>
  </si>
  <si>
    <t>56.24</t>
  </si>
  <si>
    <t>46.52</t>
  </si>
  <si>
    <t>-1.27</t>
  </si>
  <si>
    <t>57.79</t>
  </si>
  <si>
    <t>Unlevered Free Cash Flow Margin</t>
  </si>
  <si>
    <t>85.46</t>
  </si>
  <si>
    <t>25.86</t>
  </si>
  <si>
    <t>50.69</t>
  </si>
  <si>
    <t>23.34</t>
  </si>
  <si>
    <t>42.29</t>
  </si>
  <si>
    <t>58.83</t>
  </si>
  <si>
    <t>50.23</t>
  </si>
  <si>
    <t>2.22</t>
  </si>
  <si>
    <t>60.93</t>
  </si>
  <si>
    <t>Asset Turnover</t>
  </si>
  <si>
    <t>0.04</t>
  </si>
  <si>
    <t>0.1</t>
  </si>
  <si>
    <t>0.16</t>
  </si>
  <si>
    <t>0.21</t>
  </si>
  <si>
    <t>0.28</t>
  </si>
  <si>
    <t>0.31</t>
  </si>
  <si>
    <t>0.25</t>
  </si>
  <si>
    <t>Fixed Assets Turnover</t>
  </si>
  <si>
    <t>1.86</t>
  </si>
  <si>
    <t>3.97</t>
  </si>
  <si>
    <t>6.96</t>
  </si>
  <si>
    <t>8.46</t>
  </si>
  <si>
    <t>11.56</t>
  </si>
  <si>
    <t>13.23</t>
  </si>
  <si>
    <t>12.98</t>
  </si>
  <si>
    <t>14.08</t>
  </si>
  <si>
    <t>13.6</t>
  </si>
  <si>
    <t>14.18</t>
  </si>
  <si>
    <t>Receivables Turnover (Average Receivables)</t>
  </si>
  <si>
    <t>35.66</t>
  </si>
  <si>
    <t>17.04</t>
  </si>
  <si>
    <t>13.17</t>
  </si>
  <si>
    <t>9.36</t>
  </si>
  <si>
    <t>9.16</t>
  </si>
  <si>
    <t>8.95</t>
  </si>
  <si>
    <t>8.76</t>
  </si>
  <si>
    <t>8.02</t>
  </si>
  <si>
    <t>7.91</t>
  </si>
  <si>
    <t>Short Term Liquidity</t>
  </si>
  <si>
    <t>Current Ratio</t>
  </si>
  <si>
    <t>3.29</t>
  </si>
  <si>
    <t>0.76</t>
  </si>
  <si>
    <t>0.77</t>
  </si>
  <si>
    <t>0.49</t>
  </si>
  <si>
    <t>0.69</t>
  </si>
  <si>
    <t>0.75</t>
  </si>
  <si>
    <t>1.59</t>
  </si>
  <si>
    <t>1.57</t>
  </si>
  <si>
    <t>Quick Ratio</t>
  </si>
  <si>
    <t>3.17</t>
  </si>
  <si>
    <t>0.73</t>
  </si>
  <si>
    <t>0.57</t>
  </si>
  <si>
    <t>0.51</t>
  </si>
  <si>
    <t>0.59</t>
  </si>
  <si>
    <t>0.61</t>
  </si>
  <si>
    <t>0.45</t>
  </si>
  <si>
    <t>0.95</t>
  </si>
  <si>
    <t>0.64</t>
  </si>
  <si>
    <t>Operating Cash Flow to Current Liabilities</t>
  </si>
  <si>
    <t>-0.64</t>
  </si>
  <si>
    <t>0.36</t>
  </si>
  <si>
    <t>0.33</t>
  </si>
  <si>
    <t>0.29</t>
  </si>
  <si>
    <t>0.62</t>
  </si>
  <si>
    <t>0.96</t>
  </si>
  <si>
    <t>0.89</t>
  </si>
  <si>
    <t>1.02</t>
  </si>
  <si>
    <t>1.04</t>
  </si>
  <si>
    <t>1.12</t>
  </si>
  <si>
    <t>Days Sales Outstanding (Average Receivables)</t>
  </si>
  <si>
    <t>10.24</t>
  </si>
  <si>
    <t>21.42</t>
  </si>
  <si>
    <t>27.8</t>
  </si>
  <si>
    <t>39.01</t>
  </si>
  <si>
    <t>40.64</t>
  </si>
  <si>
    <t>39.86</t>
  </si>
  <si>
    <t>40.89</t>
  </si>
  <si>
    <t>41.67</t>
  </si>
  <si>
    <t>45.49</t>
  </si>
  <si>
    <t>46.12</t>
  </si>
  <si>
    <t>Average Days Payable Outstanding</t>
  </si>
  <si>
    <t>565.04</t>
  </si>
  <si>
    <t>85.12</t>
  </si>
  <si>
    <t>169.64</t>
  </si>
  <si>
    <t>203.36</t>
  </si>
  <si>
    <t>204.22</t>
  </si>
  <si>
    <t>198.63</t>
  </si>
  <si>
    <t>229.43</t>
  </si>
  <si>
    <t>417.4</t>
  </si>
  <si>
    <t>576.12</t>
  </si>
  <si>
    <t>533.21</t>
  </si>
  <si>
    <t>Long Term Solvency</t>
  </si>
  <si>
    <t>Total Debt/Equity</t>
  </si>
  <si>
    <t>35.74</t>
  </si>
  <si>
    <t>30.24</t>
  </si>
  <si>
    <t>28.26</t>
  </si>
  <si>
    <t>20.92</t>
  </si>
  <si>
    <t>16.46</t>
  </si>
  <si>
    <t>29.1</t>
  </si>
  <si>
    <t>25.39</t>
  </si>
  <si>
    <t>25.29</t>
  </si>
  <si>
    <t>21.23</t>
  </si>
  <si>
    <t>Total Debt / Total Capital</t>
  </si>
  <si>
    <t>26.33</t>
  </si>
  <si>
    <t>23.22</t>
  </si>
  <si>
    <t>22.04</t>
  </si>
  <si>
    <t>17.3</t>
  </si>
  <si>
    <t>14.14</t>
  </si>
  <si>
    <t>22.54</t>
  </si>
  <si>
    <t>20.25</t>
  </si>
  <si>
    <t>20.19</t>
  </si>
  <si>
    <t>17.52</t>
  </si>
  <si>
    <t>LT Debt/Equity</t>
  </si>
  <si>
    <t>16.19</t>
  </si>
  <si>
    <t>28.91</t>
  </si>
  <si>
    <t>21.13</t>
  </si>
  <si>
    <t>Long-Term Debt / Total Capital</t>
  </si>
  <si>
    <t>13.9</t>
  </si>
  <si>
    <t>22.39</t>
  </si>
  <si>
    <t>17.43</t>
  </si>
  <si>
    <t>Total Liabilities / Total Assets</t>
  </si>
  <si>
    <t>7.84</t>
  </si>
  <si>
    <t>39.21</t>
  </si>
  <si>
    <t>43.29</t>
  </si>
  <si>
    <t>43.11</t>
  </si>
  <si>
    <t>35.76</t>
  </si>
  <si>
    <t>31.83</t>
  </si>
  <si>
    <t>36.79</t>
  </si>
  <si>
    <t>36.11</t>
  </si>
  <si>
    <t>35.86</t>
  </si>
  <si>
    <t>34.5</t>
  </si>
  <si>
    <t>EBIT / Interest Expense</t>
  </si>
  <si>
    <t>-13.44</t>
  </si>
  <si>
    <t>1.9</t>
  </si>
  <si>
    <t>5.21</t>
  </si>
  <si>
    <t>10.17</t>
  </si>
  <si>
    <t>19.64</t>
  </si>
  <si>
    <t>9.82</t>
  </si>
  <si>
    <t>10.43</t>
  </si>
  <si>
    <t>12.7</t>
  </si>
  <si>
    <t>13.81</t>
  </si>
  <si>
    <t>EBITDA / Interest Expense</t>
  </si>
  <si>
    <t>-11.07</t>
  </si>
  <si>
    <t>2.28</t>
  </si>
  <si>
    <t>5.7</t>
  </si>
  <si>
    <t>10.69</t>
  </si>
  <si>
    <t>20.6</t>
  </si>
  <si>
    <t>10.33</t>
  </si>
  <si>
    <t>10.86</t>
  </si>
  <si>
    <t>13.13</t>
  </si>
  <si>
    <t>14.23</t>
  </si>
  <si>
    <t>(EBITDA - Capex) / Interest Expense</t>
  </si>
  <si>
    <t>-14.06</t>
  </si>
  <si>
    <t>1.51</t>
  </si>
  <si>
    <t>10.15</t>
  </si>
  <si>
    <t>19.77</t>
  </si>
  <si>
    <t>9.83</t>
  </si>
  <si>
    <t>10.48</t>
  </si>
  <si>
    <t>12.8</t>
  </si>
  <si>
    <t>13.94</t>
  </si>
  <si>
    <t>Total Debt / EBITDA</t>
  </si>
  <si>
    <t>-6.32</t>
  </si>
  <si>
    <t>4.26</t>
  </si>
  <si>
    <t>1.87</t>
  </si>
  <si>
    <t>0.92</t>
  </si>
  <si>
    <t>1.58</t>
  </si>
  <si>
    <t>1.15</t>
  </si>
  <si>
    <t>0.97</t>
  </si>
  <si>
    <t>Net Debt / EBITDA</t>
  </si>
  <si>
    <t>2.23</t>
  </si>
  <si>
    <t>-3.8</t>
  </si>
  <si>
    <t>2.85</t>
  </si>
  <si>
    <t>1.62</t>
  </si>
  <si>
    <t>0.46</t>
  </si>
  <si>
    <t>1.1</t>
  </si>
  <si>
    <t>0.94</t>
  </si>
  <si>
    <t>0.87</t>
  </si>
  <si>
    <t>0.68</t>
  </si>
  <si>
    <t>Total Debt / (EBITDA - Capex)</t>
  </si>
  <si>
    <t>-4.98</t>
  </si>
  <si>
    <t>6.45</t>
  </si>
  <si>
    <t>2.1</t>
  </si>
  <si>
    <t>1.19</t>
  </si>
  <si>
    <t>0.99</t>
  </si>
  <si>
    <t>0.91</t>
  </si>
  <si>
    <t>Net Debt / (EBITDA - Capex)</t>
  </si>
  <si>
    <t>1.89</t>
  </si>
  <si>
    <t>4.31</t>
  </si>
  <si>
    <t>1.82</t>
  </si>
  <si>
    <t>0.81</t>
  </si>
  <si>
    <t>0.48</t>
  </si>
  <si>
    <t>1.16</t>
  </si>
  <si>
    <t>0.7</t>
  </si>
  <si>
    <t>Growth Over Prior Year</t>
  </si>
  <si>
    <t>Total Revenues, 1 Yr. Growth %</t>
  </si>
  <si>
    <t>171.15</t>
  </si>
  <si>
    <t>178.89</t>
  </si>
  <si>
    <t>130.96</t>
  </si>
  <si>
    <t>47.59</t>
  </si>
  <si>
    <t>50.5</t>
  </si>
  <si>
    <t>37.72</t>
  </si>
  <si>
    <t>14.39</t>
  </si>
  <si>
    <t>11.95</t>
  </si>
  <si>
    <t>7.89</t>
  </si>
  <si>
    <t>10.64</t>
  </si>
  <si>
    <t>Gross Profit, 1 Yr. Growth %</t>
  </si>
  <si>
    <t>-845.97</t>
  </si>
  <si>
    <t>-56.83</t>
  </si>
  <si>
    <t>-280.07</t>
  </si>
  <si>
    <t>149.73</t>
  </si>
  <si>
    <t>116.31</t>
  </si>
  <si>
    <t>58.47</t>
  </si>
  <si>
    <t>37.54</t>
  </si>
  <si>
    <t>22.24</t>
  </si>
  <si>
    <t>8.81</t>
  </si>
  <si>
    <t>EBITDA, 1 Yr. Growth %</t>
  </si>
  <si>
    <t>1.45</t>
  </si>
  <si>
    <t>-50.69</t>
  </si>
  <si>
    <t>-248.64</t>
  </si>
  <si>
    <t>127.67</t>
  </si>
  <si>
    <t>107.75</t>
  </si>
  <si>
    <t>54.04</t>
  </si>
  <si>
    <t>1.14</t>
  </si>
  <si>
    <t>37.47</t>
  </si>
  <si>
    <t>22.51</t>
  </si>
  <si>
    <t>8.62</t>
  </si>
  <si>
    <t>EBITA, 1 Yr. Growth %</t>
  </si>
  <si>
    <t>-49.08</t>
  </si>
  <si>
    <t>-202.02</t>
  </si>
  <si>
    <t>55.84</t>
  </si>
  <si>
    <t>38.48</t>
  </si>
  <si>
    <t>23.08</t>
  </si>
  <si>
    <t>EBIT, 1 Yr. Growth %</t>
  </si>
  <si>
    <t>Earnings From Cont. Operations, 1 Yr. Growth %</t>
  </si>
  <si>
    <t>-11.38</t>
  </si>
  <si>
    <t>-43.17</t>
  </si>
  <si>
    <t>-336.9</t>
  </si>
  <si>
    <t>-65.55</t>
  </si>
  <si>
    <t>389.46</t>
  </si>
  <si>
    <t>59.33</t>
  </si>
  <si>
    <t>-0.23</t>
  </si>
  <si>
    <t>34.72</t>
  </si>
  <si>
    <t>26.73</t>
  </si>
  <si>
    <t>9.97</t>
  </si>
  <si>
    <t>Net Income, 1 Yr. Growth %</t>
  </si>
  <si>
    <t>Normalized Net Income, 1 Yr. Growth %</t>
  </si>
  <si>
    <t>-7.05</t>
  </si>
  <si>
    <t>-45.85</t>
  </si>
  <si>
    <t>-141.2</t>
  </si>
  <si>
    <t>360.98</t>
  </si>
  <si>
    <t>157.54</t>
  </si>
  <si>
    <t>59.35</t>
  </si>
  <si>
    <t>0.67</t>
  </si>
  <si>
    <t>37.8</t>
  </si>
  <si>
    <t>25.54</t>
  </si>
  <si>
    <t>9.38</t>
  </si>
  <si>
    <t>Diluted EPS Before Extra, 1 Yr. Growth %</t>
  </si>
  <si>
    <t>-14.84</t>
  </si>
  <si>
    <t>-43.56</t>
  </si>
  <si>
    <t>-328.04</t>
  </si>
  <si>
    <t>-66.67</t>
  </si>
  <si>
    <t>357.14</t>
  </si>
  <si>
    <t>54.38</t>
  </si>
  <si>
    <t>-13.85</t>
  </si>
  <si>
    <t>24.71</t>
  </si>
  <si>
    <t>27.86</t>
  </si>
  <si>
    <t>13.18</t>
  </si>
  <si>
    <t>Net Property, Plant and Equip., 1 Yr. Growth %</t>
  </si>
  <si>
    <t>33.01</t>
  </si>
  <si>
    <t>28.76</t>
  </si>
  <si>
    <t>34.21</t>
  </si>
  <si>
    <t>11.76</t>
  </si>
  <si>
    <t>8.61</t>
  </si>
  <si>
    <t>31.22</t>
  </si>
  <si>
    <t>5.44</t>
  </si>
  <si>
    <t>22.18</t>
  </si>
  <si>
    <t>-7.04</t>
  </si>
  <si>
    <t>Accounts Receivable, 1 Yr. Growth %</t>
  </si>
  <si>
    <t>390.74</t>
  </si>
  <si>
    <t>166.93</t>
  </si>
  <si>
    <t>83.41</t>
  </si>
  <si>
    <t>27.99</t>
  </si>
  <si>
    <t>21.25</t>
  </si>
  <si>
    <t>15.44</t>
  </si>
  <si>
    <t>9.72</t>
  </si>
  <si>
    <t>Total Assets, 1 Yr. Growth %</t>
  </si>
  <si>
    <t>-3.73</t>
  </si>
  <si>
    <t>27.06</t>
  </si>
  <si>
    <t>6.54</t>
  </si>
  <si>
    <t>24.98</t>
  </si>
  <si>
    <t>58.75</t>
  </si>
  <si>
    <t>13.1</t>
  </si>
  <si>
    <t>2.67</t>
  </si>
  <si>
    <t>16.87</t>
  </si>
  <si>
    <t>Common Equity, 1 Yr. Growth %</t>
  </si>
  <si>
    <t>-7.83</t>
  </si>
  <si>
    <t>-5.67</t>
  </si>
  <si>
    <t>18.53</t>
  </si>
  <si>
    <t>7.06</t>
  </si>
  <si>
    <t>32.63</t>
  </si>
  <si>
    <t>47.2</t>
  </si>
  <si>
    <t>14.32</t>
  </si>
  <si>
    <t>3.06</t>
  </si>
  <si>
    <t>19.35</t>
  </si>
  <si>
    <t>Tangible Book Value, 1 Yr. Growth %</t>
  </si>
  <si>
    <t>-7.89</t>
  </si>
  <si>
    <t>-5.72</t>
  </si>
  <si>
    <t>18.7</t>
  </si>
  <si>
    <t>7.11</t>
  </si>
  <si>
    <t>38.07</t>
  </si>
  <si>
    <t>32.8</t>
  </si>
  <si>
    <t>47.39</t>
  </si>
  <si>
    <t>14.36</t>
  </si>
  <si>
    <t>3.07</t>
  </si>
  <si>
    <t>19.39</t>
  </si>
  <si>
    <t>Cash From Operations, 1 Yr. Growth %</t>
  </si>
  <si>
    <t>-42.16</t>
  </si>
  <si>
    <t>-297.75</t>
  </si>
  <si>
    <t>73.51</t>
  </si>
  <si>
    <t>-5.81</t>
  </si>
  <si>
    <t>115.25</t>
  </si>
  <si>
    <t>42.7</t>
  </si>
  <si>
    <t>21.35</t>
  </si>
  <si>
    <t>28.95</t>
  </si>
  <si>
    <t>-3.78</t>
  </si>
  <si>
    <t>9.35</t>
  </si>
  <si>
    <t>Capital Expenditures, 1 Yr. Growth %</t>
  </si>
  <si>
    <t>22.83</t>
  </si>
  <si>
    <t>-25.36</t>
  </si>
  <si>
    <t>86.98</t>
  </si>
  <si>
    <t>-25.81</t>
  </si>
  <si>
    <t>-5.29</t>
  </si>
  <si>
    <t>23.52</t>
  </si>
  <si>
    <t>22.13</t>
  </si>
  <si>
    <t>0.65</t>
  </si>
  <si>
    <t>-13.61</t>
  </si>
  <si>
    <t>-11.35</t>
  </si>
  <si>
    <t>Levered Free Cash Flow, 1 Yr. Growth %</t>
  </si>
  <si>
    <t>-68.01</t>
  </si>
  <si>
    <t>-44.95</t>
  </si>
  <si>
    <t>247.49</t>
  </si>
  <si>
    <t>-32.04</t>
  </si>
  <si>
    <t>182.29</t>
  </si>
  <si>
    <t>58.63</t>
  </si>
  <si>
    <t>-7.41</t>
  </si>
  <si>
    <t>-104.67</t>
  </si>
  <si>
    <t>Unlevered Free Cash Flow, 1 Yr. Growth %</t>
  </si>
  <si>
    <t>-30.12</t>
  </si>
  <si>
    <t>189.35</t>
  </si>
  <si>
    <t>-30.72</t>
  </si>
  <si>
    <t>165.21</t>
  </si>
  <si>
    <t>59.14</t>
  </si>
  <si>
    <t>-4.42</t>
  </si>
  <si>
    <t>-92.76</t>
  </si>
  <si>
    <t>Compound Annual Growth Rate Over Two Years</t>
  </si>
  <si>
    <t>Total Revenues, 2 Yr. CAGR %</t>
  </si>
  <si>
    <t>174.99</t>
  </si>
  <si>
    <t>153.8</t>
  </si>
  <si>
    <t>84.63</t>
  </si>
  <si>
    <t>49.04</t>
  </si>
  <si>
    <t>43.97</t>
  </si>
  <si>
    <t>25.52</t>
  </si>
  <si>
    <t>9.9</t>
  </si>
  <si>
    <t>9.25</t>
  </si>
  <si>
    <t>Gross Profit, 2 Yr. CAGR %</t>
  </si>
  <si>
    <t>33.63</t>
  </si>
  <si>
    <t>-32.94</t>
  </si>
  <si>
    <t>-11.84</t>
  </si>
  <si>
    <t>59.62</t>
  </si>
  <si>
    <t>132.42</t>
  </si>
  <si>
    <t>84.51</t>
  </si>
  <si>
    <t>25.77</t>
  </si>
  <si>
    <t>17.97</t>
  </si>
  <si>
    <t>29.66</t>
  </si>
  <si>
    <t>15.33</t>
  </si>
  <si>
    <t>EBITDA, 2 Yr. CAGR %</t>
  </si>
  <si>
    <t>28.99</t>
  </si>
  <si>
    <t>-29.27</t>
  </si>
  <si>
    <t>-14.39</t>
  </si>
  <si>
    <t>83.96</t>
  </si>
  <si>
    <t>117.48</t>
  </si>
  <si>
    <t>78.89</t>
  </si>
  <si>
    <t>24.82</t>
  </si>
  <si>
    <t>17.92</t>
  </si>
  <si>
    <t>29.78</t>
  </si>
  <si>
    <t>EBITA, 2 Yr. CAGR %</t>
  </si>
  <si>
    <t>39.81</t>
  </si>
  <si>
    <t>-28.23</t>
  </si>
  <si>
    <t>-27.92</t>
  </si>
  <si>
    <t>83.6</t>
  </si>
  <si>
    <t>25.41</t>
  </si>
  <si>
    <t>18.22</t>
  </si>
  <si>
    <t>30.55</t>
  </si>
  <si>
    <t>15.8</t>
  </si>
  <si>
    <t>EBIT, 2 Yr. CAGR %</t>
  </si>
  <si>
    <t>Earnings From Cont. Operations, 2 Yr. CAGR %</t>
  </si>
  <si>
    <t>33.38</t>
  </si>
  <si>
    <t>-29.03</t>
  </si>
  <si>
    <t>16.03</t>
  </si>
  <si>
    <t>-10.93</t>
  </si>
  <si>
    <t>29.86</t>
  </si>
  <si>
    <t>179.26</t>
  </si>
  <si>
    <t>26.08</t>
  </si>
  <si>
    <t>15.94</t>
  </si>
  <si>
    <t>30.66</t>
  </si>
  <si>
    <t>18.05</t>
  </si>
  <si>
    <t>Net Income, 2 Yr. CAGR %</t>
  </si>
  <si>
    <t>Normalized Net Income, 2 Yr. CAGR %</t>
  </si>
  <si>
    <t>36.59</t>
  </si>
  <si>
    <t>-52.77</t>
  </si>
  <si>
    <t>37.82</t>
  </si>
  <si>
    <t>244.56</t>
  </si>
  <si>
    <t>102.58</t>
  </si>
  <si>
    <t>26.66</t>
  </si>
  <si>
    <t>17.78</t>
  </si>
  <si>
    <t>31.53</t>
  </si>
  <si>
    <t>17.18</t>
  </si>
  <si>
    <t>Diluted EPS Before Extra, 2 Yr. CAGR %</t>
  </si>
  <si>
    <t>7.57</t>
  </si>
  <si>
    <t>-30.67</t>
  </si>
  <si>
    <t>13.39</t>
  </si>
  <si>
    <t>-14.03</t>
  </si>
  <si>
    <t>23.44</t>
  </si>
  <si>
    <t>165.65</t>
  </si>
  <si>
    <t>15.32</t>
  </si>
  <si>
    <t>3.65</t>
  </si>
  <si>
    <t>26.28</t>
  </si>
  <si>
    <t>20.29</t>
  </si>
  <si>
    <t>Net Property, Plant and Equip., 2 Yr. CAGR %</t>
  </si>
  <si>
    <t>25.05</t>
  </si>
  <si>
    <t>30.87</t>
  </si>
  <si>
    <t>22.48</t>
  </si>
  <si>
    <t>19.38</t>
  </si>
  <si>
    <t>17.63</t>
  </si>
  <si>
    <t>3.26</t>
  </si>
  <si>
    <t>11.15</t>
  </si>
  <si>
    <t>6.57</t>
  </si>
  <si>
    <t>Accounts Receivable, 2 Yr. CAGR %</t>
  </si>
  <si>
    <t>261.93</t>
  </si>
  <si>
    <t>121.26</t>
  </si>
  <si>
    <t>61.95</t>
  </si>
  <si>
    <t>35.29</t>
  </si>
  <si>
    <t>17.58</t>
  </si>
  <si>
    <t>14.44</t>
  </si>
  <si>
    <t>18.31</t>
  </si>
  <si>
    <t>12.55</t>
  </si>
  <si>
    <t>Total Assets, 2 Yr. CAGR %</t>
  </si>
  <si>
    <t>-7.61</t>
  </si>
  <si>
    <t>17.33</t>
  </si>
  <si>
    <t>34.79</t>
  </si>
  <si>
    <t>16.22</t>
  </si>
  <si>
    <t>14.03</t>
  </si>
  <si>
    <t>23.5</t>
  </si>
  <si>
    <t>40.86</t>
  </si>
  <si>
    <t>7.76</t>
  </si>
  <si>
    <t>9.54</t>
  </si>
  <si>
    <t>Common Equity, 2 Yr. CAGR %</t>
  </si>
  <si>
    <t>-6.53</t>
  </si>
  <si>
    <t>-6.76</t>
  </si>
  <si>
    <t>5.74</t>
  </si>
  <si>
    <t>12.43</t>
  </si>
  <si>
    <t>21.46</t>
  </si>
  <si>
    <t>35.19</t>
  </si>
  <si>
    <t>39.73</t>
  </si>
  <si>
    <t>29.73</t>
  </si>
  <si>
    <t>8.55</t>
  </si>
  <si>
    <t>10.91</t>
  </si>
  <si>
    <t>Tangible Book Value, 2 Yr. CAGR %</t>
  </si>
  <si>
    <t>-6.59</t>
  </si>
  <si>
    <t>-6.81</t>
  </si>
  <si>
    <t>12.54</t>
  </si>
  <si>
    <t>21.61</t>
  </si>
  <si>
    <t>35.41</t>
  </si>
  <si>
    <t>39.9</t>
  </si>
  <si>
    <t>29.83</t>
  </si>
  <si>
    <t>8.57</t>
  </si>
  <si>
    <t>10.93</t>
  </si>
  <si>
    <t>Cash From Operations, 2 Yr. CAGR %</t>
  </si>
  <si>
    <t>19.96</t>
  </si>
  <si>
    <t>6.86</t>
  </si>
  <si>
    <t>85.24</t>
  </si>
  <si>
    <t>27.84</t>
  </si>
  <si>
    <t>42.39</t>
  </si>
  <si>
    <t>75.26</t>
  </si>
  <si>
    <t>31.6</t>
  </si>
  <si>
    <t>25.09</t>
  </si>
  <si>
    <t>11.39</t>
  </si>
  <si>
    <t>2.57</t>
  </si>
  <si>
    <t>Capital Expenditures, 2 Yr. CAGR %</t>
  </si>
  <si>
    <t>83.28</t>
  </si>
  <si>
    <t>-4.25</t>
  </si>
  <si>
    <t>18.13</t>
  </si>
  <si>
    <t>-16.18</t>
  </si>
  <si>
    <t>8.16</t>
  </si>
  <si>
    <t>22.82</t>
  </si>
  <si>
    <t>10.87</t>
  </si>
  <si>
    <t>-6.75</t>
  </si>
  <si>
    <t>-12.49</t>
  </si>
  <si>
    <t>Levered Free Cash Flow, 2 Yr. CAGR %</t>
  </si>
  <si>
    <t>-39.97</t>
  </si>
  <si>
    <t>71.8</t>
  </si>
  <si>
    <t>125.36</t>
  </si>
  <si>
    <t>38.31</t>
  </si>
  <si>
    <t>53.67</t>
  </si>
  <si>
    <t>33.92</t>
  </si>
  <si>
    <t>111.61</t>
  </si>
  <si>
    <t>21.19</t>
  </si>
  <si>
    <t>-83.48</t>
  </si>
  <si>
    <t>53.34</t>
  </si>
  <si>
    <t>Unlevered Free Cash Flow, 2 Yr. CAGR %</t>
  </si>
  <si>
    <t>73.78</t>
  </si>
  <si>
    <t>156.83</t>
  </si>
  <si>
    <t>42.2</t>
  </si>
  <si>
    <t>41.59</t>
  </si>
  <si>
    <t>31.49</t>
  </si>
  <si>
    <t>105.44</t>
  </si>
  <si>
    <t>23.33</t>
  </si>
  <si>
    <t>-78.66</t>
  </si>
  <si>
    <t>48.34</t>
  </si>
  <si>
    <t>Compound Annual Growth Rate Over Three Years</t>
  </si>
  <si>
    <t>Total Revenues, 3 Yr. CAGR %</t>
  </si>
  <si>
    <t>159.46</t>
  </si>
  <si>
    <t>111.84</t>
  </si>
  <si>
    <t>72.47</t>
  </si>
  <si>
    <t>45.17</t>
  </si>
  <si>
    <t>33.35</t>
  </si>
  <si>
    <t>20.82</t>
  </si>
  <si>
    <t>11.38</t>
  </si>
  <si>
    <t>Gross Profit, 3 Yr. CAGR %</t>
  </si>
  <si>
    <t>75.54</t>
  </si>
  <si>
    <t>40.59</t>
  </si>
  <si>
    <t>-6.79</t>
  </si>
  <si>
    <t>16.02</t>
  </si>
  <si>
    <t>76.64</t>
  </si>
  <si>
    <t>104.69</t>
  </si>
  <si>
    <t>51.03</t>
  </si>
  <si>
    <t>29.58</t>
  </si>
  <si>
    <t>22.3</t>
  </si>
  <si>
    <t>EBITDA, 3 Yr. CAGR %</t>
  </si>
  <si>
    <t>-6.38</t>
  </si>
  <si>
    <t>-9.41</t>
  </si>
  <si>
    <t>18.61</t>
  </si>
  <si>
    <t>91.57</t>
  </si>
  <si>
    <t>93.86</t>
  </si>
  <si>
    <t>47.92</t>
  </si>
  <si>
    <t>28.9</t>
  </si>
  <si>
    <t>19.43</t>
  </si>
  <si>
    <t>EBITA, 3 Yr. CAGR %</t>
  </si>
  <si>
    <t>186.31</t>
  </si>
  <si>
    <t>-0.15</t>
  </si>
  <si>
    <t>-19.3</t>
  </si>
  <si>
    <t>9.07</t>
  </si>
  <si>
    <t>103.43</t>
  </si>
  <si>
    <t>50.4</t>
  </si>
  <si>
    <t>29.62</t>
  </si>
  <si>
    <t>19.82</t>
  </si>
  <si>
    <t>22.92</t>
  </si>
  <si>
    <t>EBIT, 3 Yr. CAGR %</t>
  </si>
  <si>
    <t>Earnings From Cont. Operations, 3 Yr. CAGR %</t>
  </si>
  <si>
    <t>176.54</t>
  </si>
  <si>
    <t>6.06</t>
  </si>
  <si>
    <t>-23.32</t>
  </si>
  <si>
    <t>57.18</t>
  </si>
  <si>
    <t>39.02</t>
  </si>
  <si>
    <t>98.16</t>
  </si>
  <si>
    <t>23.36</t>
  </si>
  <si>
    <t>Net Income, 3 Yr. CAGR %</t>
  </si>
  <si>
    <t>Normalized Net Income, 3 Yr. CAGR %</t>
  </si>
  <si>
    <t>180.96</t>
  </si>
  <si>
    <t>-40.8</t>
  </si>
  <si>
    <t>69.76</t>
  </si>
  <si>
    <t>166.46</t>
  </si>
  <si>
    <t>60.46</t>
  </si>
  <si>
    <t>30.27</t>
  </si>
  <si>
    <t>20.31</t>
  </si>
  <si>
    <t>23.69</t>
  </si>
  <si>
    <t>Diluted EPS Before Extra, 3 Yr. CAGR %</t>
  </si>
  <si>
    <t>-13.24</t>
  </si>
  <si>
    <t>3.11</t>
  </si>
  <si>
    <t>-25.31</t>
  </si>
  <si>
    <t>50.05</t>
  </si>
  <si>
    <t>82.51</t>
  </si>
  <si>
    <t>18.37</t>
  </si>
  <si>
    <t>11.16</t>
  </si>
  <si>
    <t>21.75</t>
  </si>
  <si>
    <t>Net Property, Plant and Equip., 3 Yr. CAGR %</t>
  </si>
  <si>
    <t>26.27</t>
  </si>
  <si>
    <t>31.97</t>
  </si>
  <si>
    <t>24.53</t>
  </si>
  <si>
    <t>17.67</t>
  </si>
  <si>
    <t>16.78</t>
  </si>
  <si>
    <t>14.54</t>
  </si>
  <si>
    <t>11.84</t>
  </si>
  <si>
    <t>9.21</t>
  </si>
  <si>
    <t>4.72</t>
  </si>
  <si>
    <t>Accounts Receivable, 3 Yr. CAGR %</t>
  </si>
  <si>
    <t>797.33</t>
  </si>
  <si>
    <t>188.55</t>
  </si>
  <si>
    <t>91.3</t>
  </si>
  <si>
    <t>49.73</t>
  </si>
  <si>
    <t>25.51</t>
  </si>
  <si>
    <t>18.79</t>
  </si>
  <si>
    <t>14.78</t>
  </si>
  <si>
    <t>15.38</t>
  </si>
  <si>
    <t>Total Assets, 3 Yr. CAGR %</t>
  </si>
  <si>
    <t>6.87</t>
  </si>
  <si>
    <t>20.49</t>
  </si>
  <si>
    <t>24.54</t>
  </si>
  <si>
    <t>17.57</t>
  </si>
  <si>
    <t>34.28</t>
  </si>
  <si>
    <t>30.92</t>
  </si>
  <si>
    <t>22.62</t>
  </si>
  <si>
    <t>10.72</t>
  </si>
  <si>
    <t>Common Equity, 3 Yr. CAGR %</t>
  </si>
  <si>
    <t>581.52</t>
  </si>
  <si>
    <t>-6.25</t>
  </si>
  <si>
    <t>1.01</t>
  </si>
  <si>
    <t>6.04</t>
  </si>
  <si>
    <t>20.32</t>
  </si>
  <si>
    <t>25.08</t>
  </si>
  <si>
    <t>39.08</t>
  </si>
  <si>
    <t>30.69</t>
  </si>
  <si>
    <t>20.15</t>
  </si>
  <si>
    <t>12.04</t>
  </si>
  <si>
    <t>Tangible Book Value, 3 Yr. CAGR %</t>
  </si>
  <si>
    <t>579.58</t>
  </si>
  <si>
    <t>-6.3</t>
  </si>
  <si>
    <t>6.09</t>
  </si>
  <si>
    <t>20.48</t>
  </si>
  <si>
    <t>25.23</t>
  </si>
  <si>
    <t>39.29</t>
  </si>
  <si>
    <t>30.81</t>
  </si>
  <si>
    <t>20.21</t>
  </si>
  <si>
    <t>12.06</t>
  </si>
  <si>
    <t>Cash From Operations, 3 Yr. CAGR %</t>
  </si>
  <si>
    <t>290.98</t>
  </si>
  <si>
    <t>41.63</t>
  </si>
  <si>
    <t>25.6</t>
  </si>
  <si>
    <t>47.85</t>
  </si>
  <si>
    <t>52.09</t>
  </si>
  <si>
    <t>42.49</t>
  </si>
  <si>
    <t>55.05</t>
  </si>
  <si>
    <t>30.71</t>
  </si>
  <si>
    <t>14.61</t>
  </si>
  <si>
    <t>10.7</t>
  </si>
  <si>
    <t>Capital Expenditures, 3 Yr. CAGR %</t>
  </si>
  <si>
    <t>35.85</t>
  </si>
  <si>
    <t>19.68</t>
  </si>
  <si>
    <t>9.52</t>
  </si>
  <si>
    <t>-4.61</t>
  </si>
  <si>
    <t>12.63</t>
  </si>
  <si>
    <t>14.94</t>
  </si>
  <si>
    <t>2.02</t>
  </si>
  <si>
    <t>-8.31</t>
  </si>
  <si>
    <t>Levered Free Cash Flow, 3 Yr. CAGR %</t>
  </si>
  <si>
    <t>49.25</t>
  </si>
  <si>
    <t>17.56</t>
  </si>
  <si>
    <t>160.35</t>
  </si>
  <si>
    <t>9.14</t>
  </si>
  <si>
    <t>84.03</t>
  </si>
  <si>
    <t>41.7</t>
  </si>
  <si>
    <t>60.65</t>
  </si>
  <si>
    <t>-64.89</t>
  </si>
  <si>
    <t>Unlevered Free Cash Flow, 3 Yr. CAGR %</t>
  </si>
  <si>
    <t>50.39</t>
  </si>
  <si>
    <t>28.27</t>
  </si>
  <si>
    <t>167.24</t>
  </si>
  <si>
    <t>11.9</t>
  </si>
  <si>
    <t>71.03</t>
  </si>
  <si>
    <t>40.13</t>
  </si>
  <si>
    <t>59.19</t>
  </si>
  <si>
    <t>-58.31</t>
  </si>
  <si>
    <t>11.44</t>
  </si>
  <si>
    <t>Compound Annual Growth Rate Over Five Years</t>
  </si>
  <si>
    <t>Total Revenues, 5 Yr. CAGR %</t>
  </si>
  <si>
    <t>688.38</t>
  </si>
  <si>
    <t>107.85</t>
  </si>
  <si>
    <t>81.52</t>
  </si>
  <si>
    <t>51.88</t>
  </si>
  <si>
    <t>31.4</t>
  </si>
  <si>
    <t>23.42</t>
  </si>
  <si>
    <t>16.05</t>
  </si>
  <si>
    <t>Gross Profit, 5 Yr. CAGR %</t>
  </si>
  <si>
    <t>72.24</t>
  </si>
  <si>
    <t>58.65</t>
  </si>
  <si>
    <t>28.61</t>
  </si>
  <si>
    <t>39.92</t>
  </si>
  <si>
    <t>54.68</t>
  </si>
  <si>
    <t>64.2</t>
  </si>
  <si>
    <t>42.09</t>
  </si>
  <si>
    <t>23.68</t>
  </si>
  <si>
    <t>EBITDA, 5 Yr. CAGR %</t>
  </si>
  <si>
    <t>22.66</t>
  </si>
  <si>
    <t>28.6</t>
  </si>
  <si>
    <t>39.8</t>
  </si>
  <si>
    <t>61.4</t>
  </si>
  <si>
    <t>58.9</t>
  </si>
  <si>
    <t>40.38</t>
  </si>
  <si>
    <t>23.3</t>
  </si>
  <si>
    <t>EBITA, 5 Yr. CAGR %</t>
  </si>
  <si>
    <t>64.9</t>
  </si>
  <si>
    <t>20.46</t>
  </si>
  <si>
    <t>23.21</t>
  </si>
  <si>
    <t>34.33</t>
  </si>
  <si>
    <t>54.02</t>
  </si>
  <si>
    <t>63.73</t>
  </si>
  <si>
    <t>42.12</t>
  </si>
  <si>
    <t>23.91</t>
  </si>
  <si>
    <t>EBIT, 5 Yr. CAGR %</t>
  </si>
  <si>
    <t>Earnings From Cont. Operations, 5 Yr. CAGR %</t>
  </si>
  <si>
    <t>95.38</t>
  </si>
  <si>
    <t>-4.32</t>
  </si>
  <si>
    <t>28.59</t>
  </si>
  <si>
    <t>43.91</t>
  </si>
  <si>
    <t>29.28</t>
  </si>
  <si>
    <t>67.75</t>
  </si>
  <si>
    <t>24.44</t>
  </si>
  <si>
    <t>Net Income, 5 Yr. CAGR %</t>
  </si>
  <si>
    <t>Normalized Net Income, 5 Yr. CAGR %</t>
  </si>
  <si>
    <t>37.71</t>
  </si>
  <si>
    <t>19.76</t>
  </si>
  <si>
    <t>50.99</t>
  </si>
  <si>
    <t>92.22</t>
  </si>
  <si>
    <t>48.19</t>
  </si>
  <si>
    <t>24.87</t>
  </si>
  <si>
    <t>Diluted EPS Before Extra, 5 Yr. CAGR %</t>
  </si>
  <si>
    <t>-13.56</t>
  </si>
  <si>
    <t>10.18</t>
  </si>
  <si>
    <t>24.07</t>
  </si>
  <si>
    <t>35.05</t>
  </si>
  <si>
    <t>20.37</t>
  </si>
  <si>
    <t>57.51</t>
  </si>
  <si>
    <t>19.14</t>
  </si>
  <si>
    <t>Net Property, Plant and Equip., 5 Yr. CAGR %</t>
  </si>
  <si>
    <t>24.74</t>
  </si>
  <si>
    <t>22.45</t>
  </si>
  <si>
    <t>17.65</t>
  </si>
  <si>
    <t>11.17</t>
  </si>
  <si>
    <t>9.7</t>
  </si>
  <si>
    <t>Accounts Receivable, 5 Yr. CAGR %</t>
  </si>
  <si>
    <t>352.4</t>
  </si>
  <si>
    <t>113.13</t>
  </si>
  <si>
    <t>57.46</t>
  </si>
  <si>
    <t>34.47</t>
  </si>
  <si>
    <t>22.58</t>
  </si>
  <si>
    <t>16.25</t>
  </si>
  <si>
    <t>Total Assets, 5 Yr. CAGR %</t>
  </si>
  <si>
    <t>425.64</t>
  </si>
  <si>
    <t>17.81</t>
  </si>
  <si>
    <t>24.12</t>
  </si>
  <si>
    <t>26.74</t>
  </si>
  <si>
    <t>23.88</t>
  </si>
  <si>
    <t>22.97</t>
  </si>
  <si>
    <t>21.91</t>
  </si>
  <si>
    <t>Common Equity, 5 Yr. CAGR %</t>
  </si>
  <si>
    <t>223.43</t>
  </si>
  <si>
    <t>0.82</t>
  </si>
  <si>
    <t>8.65</t>
  </si>
  <si>
    <t>16.86</t>
  </si>
  <si>
    <t>27.74</t>
  </si>
  <si>
    <t>26.92</t>
  </si>
  <si>
    <t>25.95</t>
  </si>
  <si>
    <t>22.38</t>
  </si>
  <si>
    <t>Tangible Book Value, 5 Yr. CAGR %</t>
  </si>
  <si>
    <t>222.93</t>
  </si>
  <si>
    <t>8.71</t>
  </si>
  <si>
    <t>16.97</t>
  </si>
  <si>
    <t>27.9</t>
  </si>
  <si>
    <t>27.05</t>
  </si>
  <si>
    <t>22.47</t>
  </si>
  <si>
    <t>Cash From Operations, 5 Yr. CAGR %</t>
  </si>
  <si>
    <t>189.89</t>
  </si>
  <si>
    <t>35.94</t>
  </si>
  <si>
    <t>32.06</t>
  </si>
  <si>
    <t>58.26</t>
  </si>
  <si>
    <t>43.53</t>
  </si>
  <si>
    <t>35.26</t>
  </si>
  <si>
    <t>35.84</t>
  </si>
  <si>
    <t>18.63</t>
  </si>
  <si>
    <t>Capital Expenditures, 5 Yr. CAGR %</t>
  </si>
  <si>
    <t>3.79</t>
  </si>
  <si>
    <t>14.66</t>
  </si>
  <si>
    <t>1.3</t>
  </si>
  <si>
    <t>4.43</t>
  </si>
  <si>
    <t>Levered Free Cash Flow, 5 Yr. CAGR %</t>
  </si>
  <si>
    <t>44.77</t>
  </si>
  <si>
    <t>30.86</t>
  </si>
  <si>
    <t>99.56</t>
  </si>
  <si>
    <t>40.33</t>
  </si>
  <si>
    <t>55.71</t>
  </si>
  <si>
    <t>-40.02</t>
  </si>
  <si>
    <t>43.8</t>
  </si>
  <si>
    <t>Unlevered Free Cash Flow, 5 Yr. CAGR %</t>
  </si>
  <si>
    <t>47.06</t>
  </si>
  <si>
    <t>33.44</t>
  </si>
  <si>
    <t>101.23</t>
  </si>
  <si>
    <t>40.95</t>
  </si>
  <si>
    <t>50.06</t>
  </si>
  <si>
    <t>42.33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</si>
  <si>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</si>
  <si>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</si>
  <si>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</si>
  <si>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</si>
  <si>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</si>
  <si>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</si>
  <si>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</si>
  <si>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</si>
  <si>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</si>
  <si>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2,256</t>
  </si>
  <si>
    <t>1,921</t>
  </si>
  <si>
    <t>1,874</t>
  </si>
  <si>
    <t>1,747</t>
  </si>
  <si>
    <t>2,406</t>
  </si>
  <si>
    <t>2,759</t>
  </si>
  <si>
    <t>-</t>
  </si>
  <si>
    <t>Change</t>
  </si>
  <si>
    <t>-14.83%</t>
  </si>
  <si>
    <t>-2.47%</t>
  </si>
  <si>
    <t>-6.76%</t>
  </si>
  <si>
    <t>37.76%</t>
  </si>
  <si>
    <t>14.63%</t>
  </si>
  <si>
    <t>0%</t>
  </si>
  <si>
    <t>Enterprise Value (EV)</t>
  </si>
  <si>
    <t>P/E ratio</t>
  </si>
  <si>
    <t>13.4x</t>
  </si>
  <si>
    <t>10.6x</t>
  </si>
  <si>
    <t>8.25x</t>
  </si>
  <si>
    <t>6.17x</t>
  </si>
  <si>
    <t>7.73x</t>
  </si>
  <si>
    <t>7.74x</t>
  </si>
  <si>
    <t>7.39x</t>
  </si>
  <si>
    <t>6.78x</t>
  </si>
  <si>
    <t>PBR</t>
  </si>
  <si>
    <t>2.44x</t>
  </si>
  <si>
    <t>1.41x</t>
  </si>
  <si>
    <t>1.2x</t>
  </si>
  <si>
    <t>1.08x</t>
  </si>
  <si>
    <t>1.25x</t>
  </si>
  <si>
    <t>1.07x</t>
  </si>
  <si>
    <t>0.94x</t>
  </si>
  <si>
    <t>PEG</t>
  </si>
  <si>
    <t>-0.8x</t>
  </si>
  <si>
    <t>0.3x</t>
  </si>
  <si>
    <t>0.2x</t>
  </si>
  <si>
    <t>0.6x</t>
  </si>
  <si>
    <t>0.4x</t>
  </si>
  <si>
    <t>1.55x</t>
  </si>
  <si>
    <t>0.75x</t>
  </si>
  <si>
    <t>Capitalization / Revenue</t>
  </si>
  <si>
    <t>5.96x</t>
  </si>
  <si>
    <t>4.43x</t>
  </si>
  <si>
    <t>3.86x</t>
  </si>
  <si>
    <t>3.34x</t>
  </si>
  <si>
    <t>4.16x</t>
  </si>
  <si>
    <t>4.22x</t>
  </si>
  <si>
    <t>3.93x</t>
  </si>
  <si>
    <t>3.64x</t>
  </si>
  <si>
    <t>EV / Revenue</t>
  </si>
  <si>
    <t>0x</t>
  </si>
  <si>
    <t>EV / EBITDA</t>
  </si>
  <si>
    <t>EV / EBIT</t>
  </si>
  <si>
    <t>10x</t>
  </si>
  <si>
    <t>8.93x</t>
  </si>
  <si>
    <t>4.63x</t>
  </si>
  <si>
    <t>EV / FCF</t>
  </si>
  <si>
    <t>FCF Yield</t>
  </si>
  <si>
    <t>Dividend per Share
                                    2</t>
  </si>
  <si>
    <t>0.2</t>
  </si>
  <si>
    <t>0.4</t>
  </si>
  <si>
    <t>Rate of return</t>
  </si>
  <si>
    <t>0.57%</t>
  </si>
  <si>
    <t>1.15%</t>
  </si>
  <si>
    <t>EPS
                                    2</t>
  </si>
  <si>
    <t>4.503</t>
  </si>
  <si>
    <t>4.717</t>
  </si>
  <si>
    <t>5.142</t>
  </si>
  <si>
    <t>Distribution rate</t>
  </si>
  <si>
    <t>4.24%</t>
  </si>
  <si>
    <t>7.78%</t>
  </si>
  <si>
    <t>Net sales
                                    1</t>
  </si>
  <si>
    <t>378.8</t>
  </si>
  <si>
    <t>433.3</t>
  </si>
  <si>
    <t>485.1</t>
  </si>
  <si>
    <t>523.3</t>
  </si>
  <si>
    <t>579</t>
  </si>
  <si>
    <t>653.3</t>
  </si>
  <si>
    <t>701.4</t>
  </si>
  <si>
    <t>758.5</t>
  </si>
  <si>
    <t>225.3</t>
  </si>
  <si>
    <t>215.2</t>
  </si>
  <si>
    <t>377.3</t>
  </si>
  <si>
    <t>Net income
                                    1</t>
  </si>
  <si>
    <t>172</t>
  </si>
  <si>
    <t>171.6</t>
  </si>
  <si>
    <t>231.1</t>
  </si>
  <si>
    <t>292.9</t>
  </si>
  <si>
    <t>322.1</t>
  </si>
  <si>
    <t>365.2</t>
  </si>
  <si>
    <t>372.4</t>
  </si>
  <si>
    <t>396.9</t>
  </si>
  <si>
    <t>Reference price
                                    2</t>
  </si>
  <si>
    <t>33.18</t>
  </si>
  <si>
    <t>22.65</t>
  </si>
  <si>
    <t>21.85</t>
  </si>
  <si>
    <t>20.90</t>
  </si>
  <si>
    <t>29.68</t>
  </si>
  <si>
    <t>34.86</t>
  </si>
  <si>
    <t>Nbr of stocks (in thousands)</t>
  </si>
  <si>
    <t>67,981</t>
  </si>
  <si>
    <t>84,813</t>
  </si>
  <si>
    <t>85,746</t>
  </si>
  <si>
    <t>83,581</t>
  </si>
  <si>
    <t>81,081</t>
  </si>
  <si>
    <t>79,132</t>
  </si>
  <si>
    <t>Announcement Date</t>
  </si>
  <si>
    <t>2/11/20</t>
  </si>
  <si>
    <t>2/16/21</t>
  </si>
  <si>
    <t>2/15/22</t>
  </si>
  <si>
    <t>2/14/23</t>
  </si>
  <si>
    <t>2/14/24</t>
  </si>
  <si>
    <t>address1</t>
  </si>
  <si>
    <t>2100 Powell Street</t>
  </si>
  <si>
    <t>address2</t>
  </si>
  <si>
    <t>12th Floor</t>
  </si>
  <si>
    <t>city</t>
  </si>
  <si>
    <t>EmeryVille</t>
  </si>
  <si>
    <t>state</t>
  </si>
  <si>
    <t>CA</t>
  </si>
  <si>
    <t>zip</t>
  </si>
  <si>
    <t>94608</t>
  </si>
  <si>
    <t>country</t>
  </si>
  <si>
    <t>phone</t>
  </si>
  <si>
    <t>855 530 6642</t>
  </si>
  <si>
    <t>website</t>
  </si>
  <si>
    <t>https://www.nationalmi.com</t>
  </si>
  <si>
    <t>industry</t>
  </si>
  <si>
    <t>Insurance - Specialty</t>
  </si>
  <si>
    <t>industryKey</t>
  </si>
  <si>
    <t>insurance-specialty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</si>
  <si>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</si>
  <si>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</si>
  <si>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</si>
  <si>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</si>
  <si>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</si>
  <si>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</si>
  <si>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</si>
  <si>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NMI Holdings, Inc. provides private mortgage guaranty insurance services in the United States. The company offers mortgage insurance services, such as primary and pool insurance; and outsourced loan review services to mortgage loan originators. It serves national and regional mortgage banks, money center banks, credit unions, community banks, builder-owned mortgage lenders, internet-sourced lenders, and other non-bank lenders. The company was incorporated in 2011 and is headquartered in Emeryville, California.</t>
  </si>
  <si>
    <t>fullTimeEmployees</t>
  </si>
  <si>
    <t>companyOfficers</t>
  </si>
  <si>
    <t>[{'maxAge': 1, 'name': 'Mr. Bradley Mize Shuster C.F.A.', 'age': 69, 'title': 'Executive Chairman', 'yearBorn': 1955, 'fiscalYear': 2023, 'totalPay': 1826322, 'exercisedValue': 7698793, 'unexercisedValue': 8596624}, {'maxAge': 1, 'name': 'Mr. Adam S. Pollitzer', 'age': 44, 'title': 'President, CEO &amp; Director', 'yearBorn': 1980, 'fiscalYear': 2023, 'totalPay': 3656515, 'exercisedValue': 0, 'unexercisedValue': 634890}, {'maxAge': 1, 'name': 'Mr. William J. Leatherberry J.D.', 'age': 53, 'title': 'Executive VP, Chief Administrative Officer General Counsel &amp; Secretary', 'yearBorn': 1971, 'fiscalYear': 2023, 'totalPay': 1595545, 'exercisedValue': 0, 'unexercisedValue': 555001}, {'maxAge': 1, 'name': 'Mr. Robert Owen Smith', 'age': 54, 'title': 'Executive VP &amp; Chief Risk Officer', 'yearBorn': 1970, 'fiscalYear': 2023, 'totalPay': 1324145, 'exercisedValue': 0, 'unexercisedValue': 458726}, {'maxAge': 1, 'name': 'Ms. Aurora Jean Swithenbank', 'age': 48, 'title': 'Executive VP &amp; CFO', 'yearBorn': 1976, 'fiscalYear': 2023, 'exercisedValue': 0, 'unexercisedValue': 0}, {'maxAge': 1, 'name': 'Mr. Mohammad  Yousaf', 'age': 47, 'title': 'Chief of Operations &amp; Technology', 'yearBorn': 1977, 'fiscalYear': 2023, 'exercisedValue': 0, 'unexercisedValue': 0}, {'maxAge': 1, 'name': 'Mr. John M. Swenson', 'title': 'Vice President of Investor Relations &amp; Treasury', 'fiscalYear': 2023, 'exercisedValue': 0, 'unexercisedValue': 0}, {'maxAge': 1, 'name': 'Ms. Lesley  Alli', 'title': 'Senior VP of Industry Relations &amp; Corporate Communications', 'fiscalYear': 2023, 'exercisedValue': 0, 'unexercisedValue': 0}, {'maxAge': 1, 'name': 'Mr. Norman P. Fitzgerald', 'age': 57, 'title': 'Executive VP &amp; Chief Sales Officer', 'yearBorn': 1967, 'fiscalYear': 2023, 'exercisedValue': 0, 'unexercisedValue': 0}, {'maxAge': 1, 'name': 'Ms. Allison  Miller', 'title': 'Senior VP &amp; CHRO',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</si>
  <si>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</si>
  <si>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</si>
  <si>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</si>
  <si>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</si>
  <si>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</si>
  <si>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</si>
  <si>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</si>
  <si>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</si>
  <si>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</si>
  <si>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</si>
  <si>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</si>
  <si>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</si>
  <si>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</si>
  <si>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</si>
  <si>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</si>
  <si>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</si>
  <si>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</si>
  <si>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</si>
  <si>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</si>
  <si>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</si>
  <si>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</si>
  <si>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</si>
  <si>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</si>
  <si>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</si>
  <si>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</si>
  <si>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</si>
  <si>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</si>
  <si>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</si>
  <si>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</si>
  <si>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</si>
  <si>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</si>
  <si>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</si>
  <si>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</si>
  <si>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</si>
  <si>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</si>
  <si>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</si>
  <si>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</si>
  <si>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</si>
  <si>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</si>
  <si>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</si>
  <si>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</si>
  <si>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</si>
  <si>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</si>
  <si>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</si>
  <si>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</si>
  <si>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</si>
  <si>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</si>
  <si>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</si>
  <si>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</si>
  <si>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</si>
  <si>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</si>
  <si>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</si>
  <si>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</si>
  <si>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</si>
  <si>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</si>
  <si>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</si>
  <si>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</si>
  <si>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</si>
  <si>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</si>
  <si>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</si>
  <si>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</si>
  <si>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</si>
  <si>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</si>
  <si>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</si>
  <si>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</si>
  <si>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</si>
  <si>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</si>
  <si>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</si>
  <si>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</si>
  <si>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</si>
  <si>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</si>
  <si>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NMI Holdings Inc</t>
  </si>
  <si>
    <t>longName</t>
  </si>
  <si>
    <t>NMI Holdings, Inc.</t>
  </si>
  <si>
    <t>firstTradeDateEpochUtc</t>
  </si>
  <si>
    <t>timeZoneFullName</t>
  </si>
  <si>
    <t>America/New_York</t>
  </si>
  <si>
    <t>timeZoneShortName</t>
  </si>
  <si>
    <t>EST</t>
  </si>
  <si>
    <t>uuid</t>
  </si>
  <si>
    <t>e70055a2-b196-37e5-832e-e84eca9a9e46</t>
  </si>
  <si>
    <t>messageBoardId</t>
  </si>
  <si>
    <t>finmb_204777589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</si>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</sst>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ationalmi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34.52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111.581176299287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2.78148992E9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27.675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7.3784704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-48.0</v>
      </c>
      <c r="C2" s="1">
        <v>-27.0</v>
      </c>
      <c r="D2" s="1">
        <v>65.0</v>
      </c>
      <c r="E2" s="1">
        <v>22.0</v>
      </c>
      <c r="F2" s="1">
        <v>108.0</v>
      </c>
      <c r="G2" s="1">
        <v>172.0</v>
      </c>
      <c r="H2" s="1">
        <v>172.0</v>
      </c>
      <c r="I2" s="1">
        <v>231.0</v>
      </c>
      <c r="J2" s="1">
        <v>293.0</v>
      </c>
      <c r="K2" s="1">
        <v>322.0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8.0</v>
      </c>
      <c r="C3" s="1">
        <v>4.0</v>
      </c>
      <c r="D3" s="1">
        <v>5.0</v>
      </c>
      <c r="E3" s="1">
        <v>6.0</v>
      </c>
      <c r="F3" s="1">
        <v>7.0</v>
      </c>
      <c r="G3" s="1">
        <v>9.0</v>
      </c>
      <c r="H3" s="1">
        <v>9.0</v>
      </c>
      <c r="I3" s="1">
        <v>11.0</v>
      </c>
      <c r="J3" s="1">
        <v>11.0</v>
      </c>
      <c r="K3" s="1">
        <v>11.0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8.0</v>
      </c>
      <c r="C4" s="1">
        <v>4.0</v>
      </c>
      <c r="D4" s="1">
        <v>5.0</v>
      </c>
      <c r="E4" s="1">
        <v>6.0</v>
      </c>
      <c r="F4" s="1">
        <v>7.0</v>
      </c>
      <c r="G4" s="1">
        <v>9.0</v>
      </c>
      <c r="H4" s="1">
        <v>9.0</v>
      </c>
      <c r="I4" s="1">
        <v>11.0</v>
      </c>
      <c r="J4" s="1">
        <v>11.0</v>
      </c>
      <c r="K4" s="1">
        <v>11.0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25.0</v>
      </c>
      <c r="D5" s="1">
        <v>1.0</v>
      </c>
      <c r="E5" s="1">
        <v>1.0</v>
      </c>
      <c r="F5" s="1">
        <v>3.0</v>
      </c>
      <c r="G5" s="1">
        <v>1.0</v>
      </c>
      <c r="H5" s="1">
        <v>4.0</v>
      </c>
      <c r="I5" s="1">
        <v>1.0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-19.0</v>
      </c>
      <c r="C6" s="1">
        <v>-83.0</v>
      </c>
      <c r="D6" s="1">
        <v>1.0</v>
      </c>
      <c r="E6" s="1">
        <v>1.0</v>
      </c>
      <c r="F6" s="1">
        <v>1.0</v>
      </c>
      <c r="G6" s="1">
        <v>1.0</v>
      </c>
      <c r="H6" s="1">
        <v>2.0</v>
      </c>
      <c r="I6" s="1">
        <v>6.0</v>
      </c>
      <c r="J6" s="1">
        <v>5.0</v>
      </c>
      <c r="K6" s="1">
        <v>51.0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-2.0</v>
      </c>
      <c r="C7" s="1">
        <v>-14.0</v>
      </c>
      <c r="D7" s="1">
        <v>-12.0</v>
      </c>
      <c r="E7" s="1">
        <v>-7.0</v>
      </c>
      <c r="F7" s="1">
        <v>-8.0</v>
      </c>
      <c r="G7" s="1">
        <v>-13.0</v>
      </c>
      <c r="H7" s="1">
        <v>-2.0</v>
      </c>
      <c r="I7" s="1">
        <v>2.0</v>
      </c>
      <c r="J7" s="1">
        <v>1.0</v>
      </c>
      <c r="K7" s="1">
        <v>-4.0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9.0</v>
      </c>
      <c r="C8" s="1">
        <v>8.0</v>
      </c>
      <c r="D8" s="1">
        <v>6.0</v>
      </c>
      <c r="E8" s="1">
        <v>9.0</v>
      </c>
      <c r="F8" s="1">
        <v>12.0</v>
      </c>
      <c r="G8" s="1">
        <v>13.0</v>
      </c>
      <c r="H8" s="1">
        <v>11.0</v>
      </c>
      <c r="I8" s="1">
        <v>16.0</v>
      </c>
      <c r="J8" s="1">
        <v>15.0</v>
      </c>
      <c r="K8" s="1">
        <v>16.0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-1.0</v>
      </c>
      <c r="C9" s="1">
        <v>-4.0</v>
      </c>
      <c r="D9" s="1">
        <v>-8.0</v>
      </c>
      <c r="E9" s="1">
        <v>-79.0</v>
      </c>
      <c r="F9" s="1">
        <v>-10.0</v>
      </c>
      <c r="G9" s="1">
        <v>-10.0</v>
      </c>
      <c r="H9" s="1">
        <v>-3.0</v>
      </c>
      <c r="I9" s="1">
        <v>-10.0</v>
      </c>
      <c r="J9" s="1">
        <v>-9.0</v>
      </c>
      <c r="K9" s="1">
        <v>-6.0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-12.0</v>
      </c>
      <c r="I10" s="1">
        <v>-2.0</v>
      </c>
      <c r="J10" s="1">
        <v>-1.0</v>
      </c>
      <c r="K10" s="1">
        <v>-5.0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11.0</v>
      </c>
      <c r="C11" s="1">
        <v>8.0</v>
      </c>
      <c r="D11" s="1">
        <v>3.0</v>
      </c>
      <c r="E11" s="1">
        <v>-2.0</v>
      </c>
      <c r="F11" s="1">
        <v>6.0</v>
      </c>
      <c r="G11" s="1">
        <v>3.0</v>
      </c>
      <c r="H11" s="1">
        <v>18.0</v>
      </c>
      <c r="I11" s="1">
        <v>16.0</v>
      </c>
      <c r="J11" s="1">
        <v>1.0</v>
      </c>
      <c r="K11" s="1">
        <v>10.0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20.0</v>
      </c>
      <c r="C12" s="1">
        <v>68.0</v>
      </c>
      <c r="D12" s="1">
        <v>62.0</v>
      </c>
      <c r="E12" s="1">
        <v>10.0</v>
      </c>
      <c r="F12" s="1">
        <v>-4.0</v>
      </c>
      <c r="G12" s="1">
        <v>-22.0</v>
      </c>
      <c r="H12" s="1">
        <v>-17.0</v>
      </c>
      <c r="I12" s="1">
        <v>20.0</v>
      </c>
      <c r="J12" s="1">
        <v>-16.0</v>
      </c>
      <c r="K12" s="1">
        <v>-30.0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-65.0</v>
      </c>
      <c r="K13" s="1">
        <v>-80.0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8.0</v>
      </c>
      <c r="C14" s="1">
        <v>59.0</v>
      </c>
      <c r="D14" s="1">
        <v>2.0</v>
      </c>
      <c r="E14" s="1">
        <v>5.0</v>
      </c>
      <c r="F14" s="1">
        <v>4.0</v>
      </c>
      <c r="G14" s="1">
        <v>10.0</v>
      </c>
      <c r="H14" s="1">
        <v>66.0</v>
      </c>
      <c r="I14" s="1">
        <v>12.0</v>
      </c>
      <c r="J14" s="1">
        <v>-3.0</v>
      </c>
      <c r="K14" s="1">
        <v>24.0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-68.0</v>
      </c>
      <c r="C15" s="1">
        <v>-12.0</v>
      </c>
      <c r="D15" s="1">
        <v>-4.0</v>
      </c>
      <c r="E15" s="1">
        <v>-13.0</v>
      </c>
      <c r="F15" s="1">
        <v>-70.0</v>
      </c>
      <c r="G15" s="1">
        <v>-11.0</v>
      </c>
      <c r="H15" s="1">
        <v>-38.0</v>
      </c>
      <c r="I15" s="1">
        <v>-45.0</v>
      </c>
      <c r="J15" s="1">
        <v>-3.0</v>
      </c>
      <c r="K15" s="1">
        <v>-6.0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-5.0</v>
      </c>
      <c r="C16" s="1">
        <v>-1.0</v>
      </c>
      <c r="D16" s="1">
        <v>-52.0</v>
      </c>
      <c r="E16" s="1">
        <v>35.0</v>
      </c>
      <c r="F16" s="1">
        <v>27.0</v>
      </c>
      <c r="G16" s="1">
        <v>53.0</v>
      </c>
      <c r="H16" s="1">
        <v>43.0</v>
      </c>
      <c r="I16" s="1">
        <v>64.0</v>
      </c>
      <c r="J16" s="1">
        <v>83.0</v>
      </c>
      <c r="K16" s="1">
        <v>90.0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-21.0</v>
      </c>
      <c r="C17" s="1">
        <v>41.0</v>
      </c>
      <c r="D17" s="1">
        <v>71.0</v>
      </c>
      <c r="E17" s="1">
        <v>67.0</v>
      </c>
      <c r="F17" s="1">
        <v>146.0</v>
      </c>
      <c r="G17" s="1">
        <v>208.0</v>
      </c>
      <c r="H17" s="1">
        <v>253.0</v>
      </c>
      <c r="I17" s="1">
        <v>326.0</v>
      </c>
      <c r="J17" s="1">
        <v>313.0</v>
      </c>
      <c r="K17" s="1">
        <v>343.0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-8.0</v>
      </c>
      <c r="C18" s="1">
        <v>-6.0</v>
      </c>
      <c r="D18" s="1">
        <v>-11.0</v>
      </c>
      <c r="E18" s="1">
        <v>-8.0</v>
      </c>
      <c r="F18" s="1">
        <v>-8.0</v>
      </c>
      <c r="G18" s="1">
        <v>-9.0</v>
      </c>
      <c r="H18" s="1">
        <v>-12.0</v>
      </c>
      <c r="I18" s="1">
        <v>-12.0</v>
      </c>
      <c r="J18" s="1">
        <v>-10.0</v>
      </c>
      <c r="K18" s="1">
        <v>-9.0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76.0</v>
      </c>
      <c r="C19" s="1">
        <v>-224.0</v>
      </c>
      <c r="D19" s="1">
        <v>-68.0</v>
      </c>
      <c r="E19" s="1">
        <v>-84.0</v>
      </c>
      <c r="F19" s="1">
        <v>-213.0</v>
      </c>
      <c r="G19" s="1">
        <v>-184.0</v>
      </c>
      <c r="H19" s="1">
        <v>-617.0</v>
      </c>
      <c r="I19" s="1">
        <v>-362.0</v>
      </c>
      <c r="J19" s="1">
        <v>-279.0</v>
      </c>
      <c r="K19" s="1">
        <v>-191.0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68.0</v>
      </c>
      <c r="C20" s="1">
        <v>-230.0</v>
      </c>
      <c r="D20" s="1">
        <v>-79.0</v>
      </c>
      <c r="E20" s="1">
        <v>-93.0</v>
      </c>
      <c r="F20" s="1">
        <v>-221.0</v>
      </c>
      <c r="G20" s="1">
        <v>-194.0</v>
      </c>
      <c r="H20" s="1">
        <v>-630.0</v>
      </c>
      <c r="I20" s="1">
        <v>-374.0</v>
      </c>
      <c r="J20" s="1">
        <v>-290.0</v>
      </c>
      <c r="K20" s="1">
        <v>-200.0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148.0</v>
      </c>
      <c r="D21" s="1">
        <v>0.0</v>
      </c>
      <c r="E21" s="1">
        <v>0.0</v>
      </c>
      <c r="F21" s="1">
        <v>149.0</v>
      </c>
      <c r="G21" s="1">
        <v>0.0</v>
      </c>
      <c r="H21" s="1">
        <v>400.0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148.0</v>
      </c>
      <c r="D22" s="1">
        <v>0.0</v>
      </c>
      <c r="E22" s="1">
        <v>0.0</v>
      </c>
      <c r="F22" s="1">
        <v>149.0</v>
      </c>
      <c r="G22" s="1">
        <v>0.0</v>
      </c>
      <c r="H22" s="1">
        <v>400.0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-37.0</v>
      </c>
      <c r="D23" s="1">
        <v>-1.0</v>
      </c>
      <c r="E23" s="1">
        <v>-1.0</v>
      </c>
      <c r="F23" s="1">
        <v>-147.0</v>
      </c>
      <c r="G23" s="1">
        <v>-1.0</v>
      </c>
      <c r="H23" s="1">
        <v>-148.0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-37.0</v>
      </c>
      <c r="D24" s="1">
        <v>-1.0</v>
      </c>
      <c r="E24" s="1">
        <v>-1.0</v>
      </c>
      <c r="F24" s="1">
        <v>-147.0</v>
      </c>
      <c r="G24" s="1">
        <v>-1.0</v>
      </c>
      <c r="H24" s="1">
        <v>-148.0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1.0</v>
      </c>
      <c r="C25" s="1">
        <v>41.0</v>
      </c>
      <c r="D25" s="1">
        <v>53.0</v>
      </c>
      <c r="E25" s="1">
        <v>7.0</v>
      </c>
      <c r="F25" s="1">
        <v>92.0</v>
      </c>
      <c r="G25" s="1">
        <v>21.0</v>
      </c>
      <c r="H25" s="1">
        <v>229.0</v>
      </c>
      <c r="I25" s="1">
        <v>4.0</v>
      </c>
      <c r="J25" s="1">
        <v>5.0</v>
      </c>
      <c r="K25" s="1">
        <v>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-1.0</v>
      </c>
      <c r="C26" s="1">
        <v>-1.0</v>
      </c>
      <c r="D26" s="1">
        <v>-75.0</v>
      </c>
      <c r="E26" s="1">
        <v>-8.0</v>
      </c>
      <c r="F26" s="1">
        <v>-9.0</v>
      </c>
      <c r="G26" s="1">
        <v>-18.0</v>
      </c>
      <c r="H26" s="1">
        <v>-8.0</v>
      </c>
      <c r="I26" s="1">
        <v>-5.0</v>
      </c>
      <c r="J26" s="1">
        <v>-61.0</v>
      </c>
      <c r="K26" s="1">
        <v>-101.0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-4.0</v>
      </c>
      <c r="D27" s="1">
        <v>0.0</v>
      </c>
      <c r="E27" s="1">
        <v>-44.0</v>
      </c>
      <c r="F27" s="1">
        <v>-3.0</v>
      </c>
      <c r="G27" s="1">
        <v>0.0</v>
      </c>
      <c r="H27" s="1">
        <v>-9.0</v>
      </c>
      <c r="I27" s="1">
        <v>-1.0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1.0</v>
      </c>
      <c r="C28" s="1">
        <v>143.0</v>
      </c>
      <c r="D28" s="1">
        <v>-1.0</v>
      </c>
      <c r="E28" s="1">
        <v>-3.0</v>
      </c>
      <c r="F28" s="1">
        <v>80.0</v>
      </c>
      <c r="G28" s="1">
        <v>2.0</v>
      </c>
      <c r="H28" s="1">
        <v>463.0</v>
      </c>
      <c r="I28" s="1">
        <v>-1.0</v>
      </c>
      <c r="J28" s="1">
        <v>-55.0</v>
      </c>
      <c r="K28" s="1">
        <v>-90.0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47.0</v>
      </c>
      <c r="C29" s="1">
        <v>-45.0</v>
      </c>
      <c r="D29" s="1">
        <v>-9.0</v>
      </c>
      <c r="E29" s="1">
        <v>-28.0</v>
      </c>
      <c r="F29" s="1">
        <v>6.0</v>
      </c>
      <c r="G29" s="1">
        <v>15.0</v>
      </c>
      <c r="H29" s="1">
        <v>85.0</v>
      </c>
      <c r="I29" s="1">
        <v>-50.0</v>
      </c>
      <c r="J29" s="1">
        <v>-32.0</v>
      </c>
      <c r="K29" s="1">
        <v>52.0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0.0</v>
      </c>
      <c r="D31" s="1">
        <v>9.0</v>
      </c>
      <c r="E31" s="1">
        <v>13.0</v>
      </c>
      <c r="F31" s="1">
        <v>12.0</v>
      </c>
      <c r="G31" s="1">
        <v>10.0</v>
      </c>
      <c r="H31" s="1">
        <v>17.0</v>
      </c>
      <c r="I31" s="1">
        <v>29.0</v>
      </c>
      <c r="J31" s="1">
        <v>29.0</v>
      </c>
      <c r="K31" s="1">
        <v>29.0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0.0</v>
      </c>
      <c r="D32" s="1">
        <v>20.0</v>
      </c>
      <c r="E32" s="1">
        <v>1.0</v>
      </c>
      <c r="F32" s="1">
        <v>86.0</v>
      </c>
      <c r="G32" s="1">
        <v>-6.0</v>
      </c>
      <c r="H32" s="1">
        <v>-7.0</v>
      </c>
      <c r="I32" s="1">
        <v>-45.0</v>
      </c>
      <c r="J32" s="1">
        <v>-2.0</v>
      </c>
      <c r="K32" s="1">
        <v>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148.0</v>
      </c>
      <c r="D33" s="1">
        <v>-1.0</v>
      </c>
      <c r="E33" s="1">
        <v>-1.0</v>
      </c>
      <c r="F33" s="1">
        <v>1.0</v>
      </c>
      <c r="G33" s="1">
        <v>-1.0</v>
      </c>
      <c r="H33" s="1">
        <v>252.0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-4.0</v>
      </c>
      <c r="C34" s="1">
        <v>44.0</v>
      </c>
      <c r="D34" s="1">
        <v>24.0</v>
      </c>
      <c r="E34" s="1">
        <v>85.0</v>
      </c>
      <c r="F34" s="1">
        <v>58.0</v>
      </c>
      <c r="G34" s="1">
        <v>154.0</v>
      </c>
      <c r="H34" s="1">
        <v>244.0</v>
      </c>
      <c r="I34" s="1">
        <v>226.0</v>
      </c>
      <c r="J34" s="1">
        <v>-6.0</v>
      </c>
      <c r="K34" s="1">
        <v>335.0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-4.0</v>
      </c>
      <c r="C35" s="1">
        <v>45.0</v>
      </c>
      <c r="D35" s="1">
        <v>32.0</v>
      </c>
      <c r="E35" s="1">
        <v>92.0</v>
      </c>
      <c r="F35" s="1">
        <v>64.0</v>
      </c>
      <c r="G35" s="1">
        <v>160.0</v>
      </c>
      <c r="H35" s="1">
        <v>255.0</v>
      </c>
      <c r="I35" s="1">
        <v>244.0</v>
      </c>
      <c r="J35" s="1">
        <v>11.0</v>
      </c>
      <c r="K35" s="1">
        <v>353.0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-20.0</v>
      </c>
      <c r="C36" s="1">
        <v>-56.0</v>
      </c>
      <c r="D36" s="1">
        <v>-13.0</v>
      </c>
      <c r="E36" s="1">
        <v>-40.0</v>
      </c>
      <c r="F36" s="1">
        <v>43.0</v>
      </c>
      <c r="G36" s="1">
        <v>57.0</v>
      </c>
      <c r="H36" s="1">
        <v>-96.0</v>
      </c>
      <c r="I36" s="1">
        <v>-20.0</v>
      </c>
      <c r="J36" s="1">
        <v>260.0</v>
      </c>
      <c r="K36" s="1">
        <v>-55.0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337.0</v>
      </c>
      <c r="C3" s="1">
        <v>539.0</v>
      </c>
      <c r="D3" s="1">
        <v>567.0</v>
      </c>
      <c r="E3" s="1">
        <v>693.0</v>
      </c>
      <c r="F3" s="1">
        <v>853.0</v>
      </c>
      <c r="G3" s="1">
        <v>1100.0</v>
      </c>
      <c r="H3" s="1">
        <v>1850.0</v>
      </c>
      <c r="I3" s="1">
        <v>2160.0</v>
      </c>
      <c r="J3" s="1">
        <v>1930.0</v>
      </c>
      <c r="K3" s="1">
        <v>2350.0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0.0</v>
      </c>
      <c r="C4" s="1">
        <v>20.0</v>
      </c>
      <c r="D4" s="1">
        <v>61.0</v>
      </c>
      <c r="E4" s="1">
        <v>22.0</v>
      </c>
      <c r="F4" s="1">
        <v>58.0</v>
      </c>
      <c r="G4" s="1">
        <v>44.0</v>
      </c>
      <c r="H4" s="1">
        <v>36.0</v>
      </c>
      <c r="I4" s="1">
        <v>11.0</v>
      </c>
      <c r="J4" s="1">
        <v>174.0</v>
      </c>
      <c r="K4" s="1">
        <v>23.0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337.0</v>
      </c>
      <c r="C5" s="1">
        <v>559.0</v>
      </c>
      <c r="D5" s="1">
        <v>629.0</v>
      </c>
      <c r="E5" s="1">
        <v>716.0</v>
      </c>
      <c r="F5" s="1">
        <v>911.0</v>
      </c>
      <c r="G5" s="1">
        <v>1150.0</v>
      </c>
      <c r="H5" s="1">
        <v>1850.0</v>
      </c>
      <c r="I5" s="1">
        <v>2180.0</v>
      </c>
      <c r="J5" s="1">
        <v>2100.0</v>
      </c>
      <c r="K5" s="1">
        <v>2370.0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103.0</v>
      </c>
      <c r="C6" s="1">
        <v>57.0</v>
      </c>
      <c r="D6" s="1">
        <v>47.0</v>
      </c>
      <c r="E6" s="1">
        <v>19.0</v>
      </c>
      <c r="F6" s="1">
        <v>23.0</v>
      </c>
      <c r="G6" s="1">
        <v>38.0</v>
      </c>
      <c r="H6" s="1">
        <v>121.0</v>
      </c>
      <c r="I6" s="1">
        <v>73.0</v>
      </c>
      <c r="J6" s="1">
        <v>42.0</v>
      </c>
      <c r="K6" s="1">
        <v>95.0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0.0</v>
      </c>
      <c r="C7" s="1">
        <v>0.0</v>
      </c>
      <c r="D7" s="1">
        <v>29.0</v>
      </c>
      <c r="E7" s="1">
        <v>1.0</v>
      </c>
      <c r="F7" s="1">
        <v>3.0</v>
      </c>
      <c r="G7" s="1">
        <v>4.0</v>
      </c>
      <c r="H7" s="1">
        <v>17.0</v>
      </c>
      <c r="I7" s="1">
        <v>20.0</v>
      </c>
      <c r="J7" s="1">
        <v>21.0</v>
      </c>
      <c r="K7" s="1">
        <v>27.0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2.0</v>
      </c>
      <c r="C8" s="1">
        <v>8.0</v>
      </c>
      <c r="D8" s="1">
        <v>17.0</v>
      </c>
      <c r="E8" s="1">
        <v>29.0</v>
      </c>
      <c r="F8" s="1">
        <v>41.0</v>
      </c>
      <c r="G8" s="1">
        <v>52.0</v>
      </c>
      <c r="H8" s="1">
        <v>59.0</v>
      </c>
      <c r="I8" s="1">
        <v>72.0</v>
      </c>
      <c r="J8" s="1">
        <v>83.0</v>
      </c>
      <c r="K8" s="1">
        <v>96.0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2.0</v>
      </c>
      <c r="C9" s="1">
        <v>17.0</v>
      </c>
      <c r="D9" s="1">
        <v>30.0</v>
      </c>
      <c r="E9" s="1">
        <v>37.0</v>
      </c>
      <c r="F9" s="1">
        <v>46.0</v>
      </c>
      <c r="G9" s="1">
        <v>59.0</v>
      </c>
      <c r="H9" s="1">
        <v>62.0</v>
      </c>
      <c r="I9" s="1">
        <v>59.0</v>
      </c>
      <c r="J9" s="1">
        <v>58.0</v>
      </c>
      <c r="K9" s="1">
        <v>62.0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13.0</v>
      </c>
      <c r="C10" s="1">
        <v>20.0</v>
      </c>
      <c r="D10" s="1">
        <v>30.0</v>
      </c>
      <c r="E10" s="1">
        <v>39.0</v>
      </c>
      <c r="F10" s="1">
        <v>48.0</v>
      </c>
      <c r="G10" s="1">
        <v>65.0</v>
      </c>
      <c r="H10" s="1">
        <v>76.0</v>
      </c>
      <c r="I10" s="1">
        <v>88.0</v>
      </c>
      <c r="J10" s="1">
        <v>107.0</v>
      </c>
      <c r="K10" s="1">
        <v>114.0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-1.0</v>
      </c>
      <c r="C11" s="1">
        <v>-4.0</v>
      </c>
      <c r="D11" s="1">
        <v>-9.0</v>
      </c>
      <c r="E11" s="1">
        <v>-16.0</v>
      </c>
      <c r="F11" s="1">
        <v>-24.0</v>
      </c>
      <c r="G11" s="1">
        <v>-32.0</v>
      </c>
      <c r="H11" s="1">
        <v>-42.0</v>
      </c>
      <c r="I11" s="1">
        <v>-53.0</v>
      </c>
      <c r="J11" s="1">
        <v>-64.0</v>
      </c>
      <c r="K11" s="1">
        <v>-75.0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11.0</v>
      </c>
      <c r="C12" s="1">
        <v>15.0</v>
      </c>
      <c r="D12" s="1">
        <v>20.0</v>
      </c>
      <c r="E12" s="1">
        <v>22.0</v>
      </c>
      <c r="F12" s="1">
        <v>24.0</v>
      </c>
      <c r="G12" s="1">
        <v>32.0</v>
      </c>
      <c r="H12" s="1">
        <v>34.0</v>
      </c>
      <c r="I12" s="1">
        <v>34.0</v>
      </c>
      <c r="J12" s="1">
        <v>42.0</v>
      </c>
      <c r="K12" s="1">
        <v>39.0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3.0</v>
      </c>
      <c r="C13" s="1">
        <v>3.0</v>
      </c>
      <c r="D13" s="1">
        <v>3.0</v>
      </c>
      <c r="E13" s="1">
        <v>3.0</v>
      </c>
      <c r="F13" s="1">
        <v>3.0</v>
      </c>
      <c r="G13" s="1">
        <v>3.0</v>
      </c>
      <c r="H13" s="1">
        <v>3.0</v>
      </c>
      <c r="I13" s="1">
        <v>3.0</v>
      </c>
      <c r="J13" s="1">
        <v>3.0</v>
      </c>
      <c r="K13" s="1">
        <v>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39.0</v>
      </c>
      <c r="C14" s="1">
        <v>39.0</v>
      </c>
      <c r="D14" s="1">
        <v>39.0</v>
      </c>
      <c r="E14" s="1">
        <v>39.0</v>
      </c>
      <c r="F14" s="1">
        <v>39.0</v>
      </c>
      <c r="G14" s="1">
        <v>39.0</v>
      </c>
      <c r="H14" s="1">
        <v>39.0</v>
      </c>
      <c r="I14" s="1">
        <v>39.0</v>
      </c>
      <c r="J14" s="1">
        <v>39.0</v>
      </c>
      <c r="K14" s="1">
        <v>39.0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0.0</v>
      </c>
      <c r="C15" s="1">
        <v>0.0</v>
      </c>
      <c r="D15" s="1">
        <v>0.0</v>
      </c>
      <c r="E15" s="1">
        <v>0.0</v>
      </c>
      <c r="F15" s="1">
        <v>1.0</v>
      </c>
      <c r="G15" s="1">
        <v>2.0</v>
      </c>
      <c r="H15" s="1">
        <v>5.0</v>
      </c>
      <c r="I15" s="1">
        <v>3.0</v>
      </c>
      <c r="J15" s="1">
        <v>2.0</v>
      </c>
      <c r="K15" s="1">
        <v>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2.0</v>
      </c>
      <c r="C16" s="1">
        <v>1.0</v>
      </c>
      <c r="D16" s="1">
        <v>39.0</v>
      </c>
      <c r="E16" s="1">
        <v>42.0</v>
      </c>
      <c r="F16" s="1">
        <v>33.0</v>
      </c>
      <c r="G16" s="1">
        <v>19.0</v>
      </c>
      <c r="H16" s="1">
        <v>9.0</v>
      </c>
      <c r="I16" s="1">
        <v>5.0</v>
      </c>
      <c r="J16" s="1">
        <v>154.0</v>
      </c>
      <c r="K16" s="1">
        <v>235.0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0.0</v>
      </c>
      <c r="C17" s="1">
        <v>0.0</v>
      </c>
      <c r="D17" s="1">
        <v>53.0</v>
      </c>
      <c r="E17" s="1">
        <v>19.0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0.0</v>
      </c>
      <c r="C18" s="1">
        <v>0.0</v>
      </c>
      <c r="D18" s="1">
        <v>0.0</v>
      </c>
      <c r="E18" s="1">
        <v>0.0</v>
      </c>
      <c r="F18" s="1">
        <v>1.0</v>
      </c>
      <c r="G18" s="1">
        <v>70.0</v>
      </c>
      <c r="H18" s="1">
        <v>0.0</v>
      </c>
      <c r="I18" s="1">
        <v>0.0</v>
      </c>
      <c r="J18" s="1">
        <v>0.0</v>
      </c>
      <c r="K18" s="1">
        <v>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50.0</v>
      </c>
      <c r="C19" s="1">
        <v>9.0</v>
      </c>
      <c r="D19" s="1">
        <v>24.0</v>
      </c>
      <c r="E19" s="1">
        <v>1.0</v>
      </c>
      <c r="F19" s="1">
        <v>50.0</v>
      </c>
      <c r="G19" s="1">
        <v>1.0</v>
      </c>
      <c r="H19" s="1">
        <v>2.0</v>
      </c>
      <c r="I19" s="1">
        <v>2.0</v>
      </c>
      <c r="J19" s="1">
        <v>7.0</v>
      </c>
      <c r="K19" s="1">
        <v>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463.0</v>
      </c>
      <c r="C20" s="1">
        <v>662.0</v>
      </c>
      <c r="D20" s="1">
        <v>842.0</v>
      </c>
      <c r="E20" s="1">
        <v>895.0</v>
      </c>
      <c r="F20" s="1">
        <v>1090.0</v>
      </c>
      <c r="G20" s="1">
        <v>1360.0</v>
      </c>
      <c r="H20" s="1">
        <v>2170.0</v>
      </c>
      <c r="I20" s="1">
        <v>2450.0</v>
      </c>
      <c r="J20" s="1">
        <v>2520.0</v>
      </c>
      <c r="K20" s="1">
        <v>2940.0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10.0</v>
      </c>
      <c r="C22" s="1">
        <v>22.0</v>
      </c>
      <c r="D22" s="1">
        <v>25.0</v>
      </c>
      <c r="E22" s="1">
        <v>23.0</v>
      </c>
      <c r="F22" s="1">
        <v>31.0</v>
      </c>
      <c r="G22" s="1">
        <v>39.0</v>
      </c>
      <c r="H22" s="1">
        <v>59.0</v>
      </c>
      <c r="I22" s="1">
        <v>69.0</v>
      </c>
      <c r="J22" s="1">
        <v>72.0</v>
      </c>
      <c r="K22" s="1">
        <v>83.0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0.0</v>
      </c>
      <c r="C23" s="1">
        <v>5.0</v>
      </c>
      <c r="D23" s="1">
        <v>5.0</v>
      </c>
      <c r="E23" s="1">
        <v>0.0</v>
      </c>
      <c r="F23" s="1">
        <v>0.0</v>
      </c>
      <c r="G23" s="1">
        <v>0.0</v>
      </c>
      <c r="H23" s="1">
        <v>2.0</v>
      </c>
      <c r="I23" s="1">
        <v>2.0</v>
      </c>
      <c r="J23" s="1">
        <v>2.0</v>
      </c>
      <c r="K23" s="1">
        <v>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8.0</v>
      </c>
      <c r="C24" s="1">
        <v>67.0</v>
      </c>
      <c r="D24" s="1">
        <v>3.0</v>
      </c>
      <c r="E24" s="1">
        <v>8.0</v>
      </c>
      <c r="F24" s="1">
        <v>12.0</v>
      </c>
      <c r="G24" s="1">
        <v>23.0</v>
      </c>
      <c r="H24" s="1">
        <v>90.0</v>
      </c>
      <c r="I24" s="1">
        <v>104.0</v>
      </c>
      <c r="J24" s="1">
        <v>99.0</v>
      </c>
      <c r="K24" s="1">
        <v>124.0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22.0</v>
      </c>
      <c r="C25" s="1">
        <v>90.0</v>
      </c>
      <c r="D25" s="1">
        <v>158.0</v>
      </c>
      <c r="E25" s="1">
        <v>168.0</v>
      </c>
      <c r="F25" s="1">
        <v>163.0</v>
      </c>
      <c r="G25" s="1">
        <v>137.0</v>
      </c>
      <c r="H25" s="1">
        <v>119.0</v>
      </c>
      <c r="I25" s="1">
        <v>139.0</v>
      </c>
      <c r="J25" s="1">
        <v>123.0</v>
      </c>
      <c r="K25" s="1">
        <v>92.0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0.0</v>
      </c>
      <c r="C26" s="1">
        <v>0.0</v>
      </c>
      <c r="D26" s="1">
        <v>30.0</v>
      </c>
      <c r="E26" s="1">
        <v>34.0</v>
      </c>
      <c r="F26" s="1">
        <v>27.0</v>
      </c>
      <c r="G26" s="1">
        <v>14.0</v>
      </c>
      <c r="H26" s="1">
        <v>8.0</v>
      </c>
      <c r="I26" s="1">
        <v>5.0</v>
      </c>
      <c r="J26" s="1">
        <v>2.0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2.0</v>
      </c>
      <c r="H27" s="1">
        <v>2.0</v>
      </c>
      <c r="I27" s="1">
        <v>0.0</v>
      </c>
      <c r="J27" s="1">
        <v>0.0</v>
      </c>
      <c r="K27" s="1">
        <v>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0.0</v>
      </c>
      <c r="C28" s="1">
        <v>144.0</v>
      </c>
      <c r="D28" s="1">
        <v>144.0</v>
      </c>
      <c r="E28" s="1">
        <v>144.0</v>
      </c>
      <c r="F28" s="1">
        <v>147.0</v>
      </c>
      <c r="G28" s="1">
        <v>146.0</v>
      </c>
      <c r="H28" s="1">
        <v>393.0</v>
      </c>
      <c r="I28" s="1">
        <v>395.0</v>
      </c>
      <c r="J28" s="1">
        <v>396.0</v>
      </c>
      <c r="K28" s="1">
        <v>398.0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4.0</v>
      </c>
      <c r="H29" s="1">
        <v>2.0</v>
      </c>
      <c r="I29" s="1">
        <v>2.0</v>
      </c>
      <c r="J29" s="1">
        <v>12.0</v>
      </c>
      <c r="K29" s="1">
        <v>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13.0</v>
      </c>
      <c r="C30" s="1">
        <v>13.0</v>
      </c>
      <c r="D30" s="1">
        <v>0.0</v>
      </c>
      <c r="E30" s="1">
        <v>0.0</v>
      </c>
      <c r="F30" s="1">
        <v>2.0</v>
      </c>
      <c r="G30" s="1">
        <v>56.0</v>
      </c>
      <c r="H30" s="1">
        <v>113.0</v>
      </c>
      <c r="I30" s="1">
        <v>164.0</v>
      </c>
      <c r="J30" s="1">
        <v>194.0</v>
      </c>
      <c r="K30" s="1">
        <v>302.0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3.0</v>
      </c>
      <c r="C31" s="1">
        <v>1.0</v>
      </c>
      <c r="D31" s="1">
        <v>3.0</v>
      </c>
      <c r="E31" s="1">
        <v>7.0</v>
      </c>
      <c r="F31" s="1">
        <v>7.0</v>
      </c>
      <c r="G31" s="1">
        <v>10.0</v>
      </c>
      <c r="H31" s="1">
        <v>6.0</v>
      </c>
      <c r="I31" s="1">
        <v>2.0</v>
      </c>
      <c r="J31" s="1">
        <v>17.0</v>
      </c>
      <c r="K31" s="1">
        <v>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36.0</v>
      </c>
      <c r="C32" s="1">
        <v>260.0</v>
      </c>
      <c r="D32" s="1">
        <v>364.0</v>
      </c>
      <c r="E32" s="1">
        <v>386.0</v>
      </c>
      <c r="F32" s="1">
        <v>391.0</v>
      </c>
      <c r="G32" s="1">
        <v>434.0</v>
      </c>
      <c r="H32" s="1">
        <v>797.0</v>
      </c>
      <c r="I32" s="1">
        <v>885.0</v>
      </c>
      <c r="J32" s="1">
        <v>902.0</v>
      </c>
      <c r="K32" s="1">
        <v>1010.0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58.0</v>
      </c>
      <c r="C33" s="1">
        <v>58.0</v>
      </c>
      <c r="D33" s="1">
        <v>59.0</v>
      </c>
      <c r="E33" s="1">
        <v>60.0</v>
      </c>
      <c r="F33" s="1">
        <v>66.0</v>
      </c>
      <c r="G33" s="1">
        <v>68.0</v>
      </c>
      <c r="H33" s="1">
        <v>85.0</v>
      </c>
      <c r="I33" s="1">
        <v>85.0</v>
      </c>
      <c r="J33" s="1">
        <v>86.0</v>
      </c>
      <c r="K33" s="1">
        <v>87.0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563.0</v>
      </c>
      <c r="C34" s="1">
        <v>570.0</v>
      </c>
      <c r="D34" s="1">
        <v>577.0</v>
      </c>
      <c r="E34" s="1">
        <v>585.0</v>
      </c>
      <c r="F34" s="1">
        <v>682.0</v>
      </c>
      <c r="G34" s="1">
        <v>707.0</v>
      </c>
      <c r="H34" s="1">
        <v>938.0</v>
      </c>
      <c r="I34" s="1">
        <v>955.0</v>
      </c>
      <c r="J34" s="1">
        <v>973.0</v>
      </c>
      <c r="K34" s="1">
        <v>991.0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-133.0</v>
      </c>
      <c r="C35" s="1">
        <v>-161.0</v>
      </c>
      <c r="D35" s="1">
        <v>-94.0</v>
      </c>
      <c r="E35" s="1">
        <v>-74.0</v>
      </c>
      <c r="F35" s="1">
        <v>33.0</v>
      </c>
      <c r="G35" s="1">
        <v>205.0</v>
      </c>
      <c r="H35" s="1">
        <v>377.0</v>
      </c>
      <c r="I35" s="1">
        <v>608.0</v>
      </c>
      <c r="J35" s="1">
        <v>901.0</v>
      </c>
      <c r="K35" s="1">
        <v>1220.0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-56.0</v>
      </c>
      <c r="K36" s="1">
        <v>-149.0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-3.0</v>
      </c>
      <c r="C37" s="1">
        <v>-7.0</v>
      </c>
      <c r="D37" s="1">
        <v>-5.0</v>
      </c>
      <c r="E37" s="1">
        <v>-2.0</v>
      </c>
      <c r="F37" s="1">
        <v>-14.0</v>
      </c>
      <c r="G37" s="1">
        <v>17.0</v>
      </c>
      <c r="H37" s="1">
        <v>53.0</v>
      </c>
      <c r="I37" s="1">
        <v>1.0</v>
      </c>
      <c r="J37" s="1">
        <v>-204.0</v>
      </c>
      <c r="K37" s="1">
        <v>-140.0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427.0</v>
      </c>
      <c r="C38" s="1">
        <v>403.0</v>
      </c>
      <c r="D38" s="1">
        <v>477.0</v>
      </c>
      <c r="E38" s="1">
        <v>509.0</v>
      </c>
      <c r="F38" s="1">
        <v>702.0</v>
      </c>
      <c r="G38" s="1">
        <v>930.0</v>
      </c>
      <c r="H38" s="1">
        <v>1370.0</v>
      </c>
      <c r="I38" s="1">
        <v>1570.0</v>
      </c>
      <c r="J38" s="1">
        <v>1610.0</v>
      </c>
      <c r="K38" s="1">
        <v>1930.0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427.0</v>
      </c>
      <c r="C39" s="1">
        <v>403.0</v>
      </c>
      <c r="D39" s="1">
        <v>477.0</v>
      </c>
      <c r="E39" s="1">
        <v>509.0</v>
      </c>
      <c r="F39" s="1">
        <v>702.0</v>
      </c>
      <c r="G39" s="1">
        <v>930.0</v>
      </c>
      <c r="H39" s="1">
        <v>1370.0</v>
      </c>
      <c r="I39" s="1">
        <v>1570.0</v>
      </c>
      <c r="J39" s="1">
        <v>1610.0</v>
      </c>
      <c r="K39" s="1">
        <v>1930.0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463.0</v>
      </c>
      <c r="C40" s="1">
        <v>662.0</v>
      </c>
      <c r="D40" s="1">
        <v>842.0</v>
      </c>
      <c r="E40" s="1">
        <v>895.0</v>
      </c>
      <c r="F40" s="1">
        <v>1090.0</v>
      </c>
      <c r="G40" s="1">
        <v>1360.0</v>
      </c>
      <c r="H40" s="1">
        <v>2170.0</v>
      </c>
      <c r="I40" s="1">
        <v>2450.0</v>
      </c>
      <c r="J40" s="1">
        <v>2520.0</v>
      </c>
      <c r="K40" s="1">
        <v>2940.0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58.0</v>
      </c>
      <c r="C42" s="1">
        <v>58.0</v>
      </c>
      <c r="D42" s="1">
        <v>59.0</v>
      </c>
      <c r="E42" s="1">
        <v>60.0</v>
      </c>
      <c r="F42" s="1">
        <v>66.0</v>
      </c>
      <c r="G42" s="1">
        <v>68.0</v>
      </c>
      <c r="H42" s="1">
        <v>85.0</v>
      </c>
      <c r="I42" s="1">
        <v>85.0</v>
      </c>
      <c r="J42" s="1">
        <v>83.0</v>
      </c>
      <c r="K42" s="1">
        <v>80.0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58.0</v>
      </c>
      <c r="C43" s="1">
        <v>58.0</v>
      </c>
      <c r="D43" s="1">
        <v>59.0</v>
      </c>
      <c r="E43" s="1">
        <v>60.0</v>
      </c>
      <c r="F43" s="1">
        <v>66.0</v>
      </c>
      <c r="G43" s="1">
        <v>68.0</v>
      </c>
      <c r="H43" s="1">
        <v>85.0</v>
      </c>
      <c r="I43" s="1">
        <v>85.0</v>
      </c>
      <c r="J43" s="1">
        <v>83.0</v>
      </c>
      <c r="K43" s="1">
        <v>80.0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 t="s">
        <v>101</v>
      </c>
      <c r="C44" s="1" t="s">
        <v>102</v>
      </c>
      <c r="D44" s="1" t="s">
        <v>103</v>
      </c>
      <c r="E44" s="1" t="s">
        <v>104</v>
      </c>
      <c r="F44" s="1" t="s">
        <v>105</v>
      </c>
      <c r="G44" s="1" t="s">
        <v>106</v>
      </c>
      <c r="H44" s="1" t="s">
        <v>107</v>
      </c>
      <c r="I44" s="1" t="s">
        <v>108</v>
      </c>
      <c r="J44" s="1" t="s">
        <v>109</v>
      </c>
      <c r="K44" s="1" t="s">
        <v>110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111</v>
      </c>
      <c r="B45" s="1">
        <v>423.0</v>
      </c>
      <c r="C45" s="1">
        <v>399.0</v>
      </c>
      <c r="D45" s="1">
        <v>474.0</v>
      </c>
      <c r="E45" s="1">
        <v>505.0</v>
      </c>
      <c r="F45" s="1">
        <v>698.0</v>
      </c>
      <c r="G45" s="1">
        <v>927.0</v>
      </c>
      <c r="H45" s="1">
        <v>1370.0</v>
      </c>
      <c r="I45" s="1">
        <v>1560.0</v>
      </c>
      <c r="J45" s="1">
        <v>1610.0</v>
      </c>
      <c r="K45" s="1">
        <v>1920.0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 t="s">
        <v>113</v>
      </c>
      <c r="C46" s="1" t="s">
        <v>114</v>
      </c>
      <c r="D46" s="1" t="s">
        <v>115</v>
      </c>
      <c r="E46" s="1" t="s">
        <v>116</v>
      </c>
      <c r="F46" s="1" t="s">
        <v>117</v>
      </c>
      <c r="G46" s="1" t="s">
        <v>118</v>
      </c>
      <c r="H46" s="1" t="s">
        <v>119</v>
      </c>
      <c r="I46" s="1" t="s">
        <v>120</v>
      </c>
      <c r="J46" s="1" t="s">
        <v>121</v>
      </c>
      <c r="K46" s="1" t="s">
        <v>122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123</v>
      </c>
      <c r="B47" s="1" t="s">
        <v>124</v>
      </c>
      <c r="C47" s="1">
        <v>144.0</v>
      </c>
      <c r="D47" s="1">
        <v>144.0</v>
      </c>
      <c r="E47" s="1">
        <v>144.0</v>
      </c>
      <c r="F47" s="1">
        <v>147.0</v>
      </c>
      <c r="G47" s="1">
        <v>153.0</v>
      </c>
      <c r="H47" s="1">
        <v>399.0</v>
      </c>
      <c r="I47" s="1">
        <v>398.0</v>
      </c>
      <c r="J47" s="1">
        <v>408.0</v>
      </c>
      <c r="K47" s="1">
        <v>409.0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125</v>
      </c>
      <c r="B48" s="1">
        <v>-103.0</v>
      </c>
      <c r="C48" s="1">
        <v>86.0</v>
      </c>
      <c r="D48" s="1">
        <v>96.0</v>
      </c>
      <c r="E48" s="1">
        <v>125.0</v>
      </c>
      <c r="F48" s="1">
        <v>123.0</v>
      </c>
      <c r="G48" s="1">
        <v>115.0</v>
      </c>
      <c r="H48" s="1">
        <v>277.0</v>
      </c>
      <c r="I48" s="1">
        <v>324.0</v>
      </c>
      <c r="J48" s="1">
        <v>366.0</v>
      </c>
      <c r="K48" s="1">
        <v>314.0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126</v>
      </c>
      <c r="B49" s="1">
        <v>12.0</v>
      </c>
      <c r="C49" s="1">
        <v>12.0</v>
      </c>
      <c r="D49" s="1">
        <v>12.0</v>
      </c>
      <c r="E49" s="1">
        <v>16.0</v>
      </c>
      <c r="F49" s="1">
        <v>16.0</v>
      </c>
      <c r="G49" s="1">
        <v>17.0</v>
      </c>
      <c r="H49" s="1">
        <v>18.0</v>
      </c>
      <c r="I49" s="1">
        <v>18.0</v>
      </c>
      <c r="J49" s="1">
        <v>16.0</v>
      </c>
      <c r="K49" s="1">
        <v>16.0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127</v>
      </c>
      <c r="B50" s="1">
        <v>3.0</v>
      </c>
      <c r="C50" s="1">
        <v>3.0</v>
      </c>
      <c r="D50" s="1">
        <v>3.0</v>
      </c>
      <c r="E50" s="1">
        <v>3.0</v>
      </c>
      <c r="F50" s="1">
        <v>3.0</v>
      </c>
      <c r="G50" s="1">
        <v>3.0</v>
      </c>
      <c r="H50" s="1">
        <v>3.0</v>
      </c>
      <c r="I50" s="1">
        <v>3.0</v>
      </c>
      <c r="J50" s="1">
        <v>3.0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>
        <v>1.0</v>
      </c>
      <c r="C51" s="1">
        <v>1.0</v>
      </c>
      <c r="D51" s="1">
        <v>3.0</v>
      </c>
      <c r="E51" s="1">
        <v>4.0</v>
      </c>
      <c r="F51" s="1">
        <v>7.0</v>
      </c>
      <c r="G51" s="1">
        <v>8.0</v>
      </c>
      <c r="H51" s="1">
        <v>9.0</v>
      </c>
      <c r="I51" s="1">
        <v>9.0</v>
      </c>
      <c r="J51" s="1">
        <v>10.0</v>
      </c>
      <c r="K51" s="1">
        <v>11.0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>
        <v>189.0</v>
      </c>
      <c r="C52" s="1">
        <v>243.0</v>
      </c>
      <c r="D52" s="1">
        <v>276.0</v>
      </c>
      <c r="E52" s="1">
        <v>299.0</v>
      </c>
      <c r="F52" s="1">
        <v>304.0</v>
      </c>
      <c r="G52" s="1">
        <v>321.0</v>
      </c>
      <c r="H52" s="1">
        <v>262.0</v>
      </c>
      <c r="I52" s="1">
        <v>247.0</v>
      </c>
      <c r="J52" s="1">
        <v>242.0</v>
      </c>
      <c r="K52" s="1">
        <v>238.0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</v>
      </c>
      <c r="B2" s="1">
        <v>13.0</v>
      </c>
      <c r="C2" s="1">
        <v>45.0</v>
      </c>
      <c r="D2" s="1">
        <v>110.0</v>
      </c>
      <c r="E2" s="1">
        <v>166.0</v>
      </c>
      <c r="F2" s="1">
        <v>251.0</v>
      </c>
      <c r="G2" s="1">
        <v>345.0</v>
      </c>
      <c r="H2" s="1">
        <v>397.0</v>
      </c>
      <c r="I2" s="1">
        <v>444.0</v>
      </c>
      <c r="J2" s="1">
        <v>475.0</v>
      </c>
      <c r="K2" s="1">
        <v>511.0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</v>
      </c>
      <c r="B3" s="1">
        <v>5.0</v>
      </c>
      <c r="C3" s="1">
        <v>7.0</v>
      </c>
      <c r="D3" s="1">
        <v>13.0</v>
      </c>
      <c r="E3" s="1">
        <v>16.0</v>
      </c>
      <c r="F3" s="1">
        <v>23.0</v>
      </c>
      <c r="G3" s="1">
        <v>30.0</v>
      </c>
      <c r="H3" s="1">
        <v>31.0</v>
      </c>
      <c r="I3" s="1">
        <v>38.0</v>
      </c>
      <c r="J3" s="1">
        <v>46.0</v>
      </c>
      <c r="K3" s="1">
        <v>67.0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</v>
      </c>
      <c r="B4" s="1">
        <v>19.0</v>
      </c>
      <c r="C4" s="1">
        <v>83.0</v>
      </c>
      <c r="D4" s="1">
        <v>-69.0</v>
      </c>
      <c r="E4" s="1">
        <v>20.0</v>
      </c>
      <c r="F4" s="1">
        <v>5.0</v>
      </c>
      <c r="G4" s="1">
        <v>4.0</v>
      </c>
      <c r="H4" s="1">
        <v>93.0</v>
      </c>
      <c r="I4" s="1">
        <v>72.0</v>
      </c>
      <c r="J4" s="1">
        <v>48.0</v>
      </c>
      <c r="K4" s="1">
        <v>-3.0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</v>
      </c>
      <c r="B5" s="1">
        <v>0.0</v>
      </c>
      <c r="C5" s="1">
        <v>2.0</v>
      </c>
      <c r="D5" s="1">
        <v>27.0</v>
      </c>
      <c r="E5" s="1">
        <v>52.0</v>
      </c>
      <c r="F5" s="1">
        <v>23.0</v>
      </c>
      <c r="G5" s="1">
        <v>2.0</v>
      </c>
      <c r="H5" s="1">
        <v>3.0</v>
      </c>
      <c r="I5" s="1">
        <v>1.0</v>
      </c>
      <c r="J5" s="1">
        <v>1.0</v>
      </c>
      <c r="K5" s="1">
        <v>75.0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</v>
      </c>
      <c r="B6" s="1">
        <v>19.0</v>
      </c>
      <c r="C6" s="1">
        <v>53.0</v>
      </c>
      <c r="D6" s="1">
        <v>124.0</v>
      </c>
      <c r="E6" s="1">
        <v>183.0</v>
      </c>
      <c r="F6" s="1">
        <v>275.0</v>
      </c>
      <c r="G6" s="1">
        <v>379.0</v>
      </c>
      <c r="H6" s="1">
        <v>433.0</v>
      </c>
      <c r="I6" s="1">
        <v>485.0</v>
      </c>
      <c r="J6" s="1">
        <v>523.0</v>
      </c>
      <c r="K6" s="1">
        <v>579.0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</v>
      </c>
      <c r="B7" s="1">
        <v>8.0</v>
      </c>
      <c r="C7" s="1">
        <v>65.0</v>
      </c>
      <c r="D7" s="1">
        <v>2.0</v>
      </c>
      <c r="E7" s="1">
        <v>5.0</v>
      </c>
      <c r="F7" s="1">
        <v>5.0</v>
      </c>
      <c r="G7" s="1">
        <v>12.0</v>
      </c>
      <c r="H7" s="1">
        <v>59.0</v>
      </c>
      <c r="I7" s="1">
        <v>12.0</v>
      </c>
      <c r="J7" s="1">
        <v>-3.0</v>
      </c>
      <c r="K7" s="1">
        <v>22.0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</v>
      </c>
      <c r="B8" s="1">
        <v>6.0</v>
      </c>
      <c r="C8" s="1">
        <v>72.0</v>
      </c>
      <c r="D8" s="1">
        <v>86.0</v>
      </c>
      <c r="E8" s="1">
        <v>107.0</v>
      </c>
      <c r="F8" s="1">
        <v>117.0</v>
      </c>
      <c r="G8" s="1">
        <v>124.0</v>
      </c>
      <c r="H8" s="1">
        <v>129.0</v>
      </c>
      <c r="I8" s="1">
        <v>136.0</v>
      </c>
      <c r="J8" s="1">
        <v>115.0</v>
      </c>
      <c r="K8" s="1">
        <v>109.0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</v>
      </c>
      <c r="B9" s="1">
        <v>5.0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</v>
      </c>
      <c r="B10" s="1">
        <v>12.0</v>
      </c>
      <c r="C10" s="1">
        <v>0.0</v>
      </c>
      <c r="D10" s="1">
        <v>0.0</v>
      </c>
      <c r="E10" s="1">
        <v>0.0</v>
      </c>
      <c r="F10" s="1">
        <v>0.0</v>
      </c>
      <c r="G10" s="1">
        <v>2.0</v>
      </c>
      <c r="H10" s="1">
        <v>2.0</v>
      </c>
      <c r="I10" s="1">
        <v>2.0</v>
      </c>
      <c r="J10" s="1">
        <v>2.0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</v>
      </c>
      <c r="B11" s="1">
        <v>9.0</v>
      </c>
      <c r="C11" s="1">
        <v>8.0</v>
      </c>
      <c r="D11" s="1">
        <v>6.0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</v>
      </c>
      <c r="B12" s="1">
        <v>39.0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2.0</v>
      </c>
      <c r="H13" s="1">
        <v>2.0</v>
      </c>
      <c r="I13" s="1">
        <v>2.0</v>
      </c>
      <c r="J13" s="1">
        <v>1.0</v>
      </c>
      <c r="K13" s="1">
        <v>77.0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</v>
      </c>
      <c r="B14" s="1">
        <v>73.0</v>
      </c>
      <c r="C14" s="1">
        <v>81.0</v>
      </c>
      <c r="D14" s="1">
        <v>95.0</v>
      </c>
      <c r="E14" s="1">
        <v>112.0</v>
      </c>
      <c r="F14" s="1">
        <v>123.0</v>
      </c>
      <c r="G14" s="1">
        <v>141.0</v>
      </c>
      <c r="H14" s="1">
        <v>194.0</v>
      </c>
      <c r="I14" s="1">
        <v>153.0</v>
      </c>
      <c r="J14" s="1">
        <v>115.0</v>
      </c>
      <c r="K14" s="1">
        <v>134.0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</v>
      </c>
      <c r="B15" s="1">
        <v>-54.0</v>
      </c>
      <c r="C15" s="1">
        <v>-27.0</v>
      </c>
      <c r="D15" s="1">
        <v>28.0</v>
      </c>
      <c r="E15" s="1">
        <v>70.0</v>
      </c>
      <c r="F15" s="1">
        <v>152.0</v>
      </c>
      <c r="G15" s="1">
        <v>237.0</v>
      </c>
      <c r="H15" s="1">
        <v>240.0</v>
      </c>
      <c r="I15" s="1">
        <v>332.0</v>
      </c>
      <c r="J15" s="1">
        <v>408.0</v>
      </c>
      <c r="K15" s="1">
        <v>445.0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</v>
      </c>
      <c r="B16" s="1">
        <v>0.0</v>
      </c>
      <c r="C16" s="1">
        <v>-2.0</v>
      </c>
      <c r="D16" s="1">
        <v>-14.0</v>
      </c>
      <c r="E16" s="1">
        <v>-13.0</v>
      </c>
      <c r="F16" s="1">
        <v>-14.0</v>
      </c>
      <c r="G16" s="1">
        <v>-12.0</v>
      </c>
      <c r="H16" s="1">
        <v>-24.0</v>
      </c>
      <c r="I16" s="1">
        <v>-31.0</v>
      </c>
      <c r="J16" s="1">
        <v>-32.0</v>
      </c>
      <c r="K16" s="1">
        <v>-32.0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</v>
      </c>
      <c r="B17" s="1">
        <v>2.0</v>
      </c>
      <c r="C17" s="1">
        <v>1.0</v>
      </c>
      <c r="D17" s="1">
        <v>-1.0</v>
      </c>
      <c r="E17" s="1">
        <v>-4.0</v>
      </c>
      <c r="F17" s="1">
        <v>-1.0</v>
      </c>
      <c r="G17" s="1">
        <v>-8.0</v>
      </c>
      <c r="H17" s="1">
        <v>2.0</v>
      </c>
      <c r="I17" s="1">
        <v>56.0</v>
      </c>
      <c r="J17" s="1">
        <v>1.0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</v>
      </c>
      <c r="B18" s="1">
        <v>-51.0</v>
      </c>
      <c r="C18" s="1">
        <v>-27.0</v>
      </c>
      <c r="D18" s="1">
        <v>11.0</v>
      </c>
      <c r="E18" s="1">
        <v>52.0</v>
      </c>
      <c r="F18" s="1">
        <v>136.0</v>
      </c>
      <c r="G18" s="1">
        <v>217.0</v>
      </c>
      <c r="H18" s="1">
        <v>218.0</v>
      </c>
      <c r="I18" s="1">
        <v>301.0</v>
      </c>
      <c r="J18" s="1">
        <v>377.0</v>
      </c>
      <c r="K18" s="1">
        <v>413.0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-3.0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</v>
      </c>
      <c r="B20" s="1">
        <v>-51.0</v>
      </c>
      <c r="C20" s="1">
        <v>-27.0</v>
      </c>
      <c r="D20" s="1">
        <v>11.0</v>
      </c>
      <c r="E20" s="1">
        <v>52.0</v>
      </c>
      <c r="F20" s="1">
        <v>136.0</v>
      </c>
      <c r="G20" s="1">
        <v>217.0</v>
      </c>
      <c r="H20" s="1">
        <v>218.0</v>
      </c>
      <c r="I20" s="1">
        <v>297.0</v>
      </c>
      <c r="J20" s="1">
        <v>377.0</v>
      </c>
      <c r="K20" s="1">
        <v>413.0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</v>
      </c>
      <c r="B21" s="1">
        <v>-2.0</v>
      </c>
      <c r="C21" s="1">
        <v>0.0</v>
      </c>
      <c r="D21" s="1">
        <v>-54.0</v>
      </c>
      <c r="E21" s="1">
        <v>30.0</v>
      </c>
      <c r="F21" s="1">
        <v>28.0</v>
      </c>
      <c r="G21" s="1">
        <v>44.0</v>
      </c>
      <c r="H21" s="1">
        <v>46.0</v>
      </c>
      <c r="I21" s="1">
        <v>65.0</v>
      </c>
      <c r="J21" s="1">
        <v>84.0</v>
      </c>
      <c r="K21" s="1">
        <v>90.0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</v>
      </c>
      <c r="B22" s="1">
        <v>-48.0</v>
      </c>
      <c r="C22" s="1">
        <v>-27.0</v>
      </c>
      <c r="D22" s="1">
        <v>65.0</v>
      </c>
      <c r="E22" s="1">
        <v>22.0</v>
      </c>
      <c r="F22" s="1">
        <v>108.0</v>
      </c>
      <c r="G22" s="1">
        <v>172.0</v>
      </c>
      <c r="H22" s="1">
        <v>172.0</v>
      </c>
      <c r="I22" s="1">
        <v>231.0</v>
      </c>
      <c r="J22" s="1">
        <v>293.0</v>
      </c>
      <c r="K22" s="1">
        <v>322.0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151</v>
      </c>
      <c r="B23" s="1">
        <v>-48.0</v>
      </c>
      <c r="C23" s="1">
        <v>-27.0</v>
      </c>
      <c r="D23" s="1">
        <v>65.0</v>
      </c>
      <c r="E23" s="1">
        <v>22.0</v>
      </c>
      <c r="F23" s="1">
        <v>108.0</v>
      </c>
      <c r="G23" s="1">
        <v>172.0</v>
      </c>
      <c r="H23" s="1">
        <v>172.0</v>
      </c>
      <c r="I23" s="1">
        <v>231.0</v>
      </c>
      <c r="J23" s="1">
        <v>293.0</v>
      </c>
      <c r="K23" s="1">
        <v>322.0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</v>
      </c>
      <c r="B24" s="1">
        <v>-48.0</v>
      </c>
      <c r="C24" s="1">
        <v>-27.0</v>
      </c>
      <c r="D24" s="1">
        <v>65.0</v>
      </c>
      <c r="E24" s="1">
        <v>22.0</v>
      </c>
      <c r="F24" s="1">
        <v>108.0</v>
      </c>
      <c r="G24" s="1">
        <v>172.0</v>
      </c>
      <c r="H24" s="1">
        <v>172.0</v>
      </c>
      <c r="I24" s="1">
        <v>231.0</v>
      </c>
      <c r="J24" s="1">
        <v>293.0</v>
      </c>
      <c r="K24" s="1">
        <v>322.0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</v>
      </c>
      <c r="B25" s="1">
        <v>-48.0</v>
      </c>
      <c r="C25" s="1">
        <v>-27.0</v>
      </c>
      <c r="D25" s="1">
        <v>65.0</v>
      </c>
      <c r="E25" s="1">
        <v>22.0</v>
      </c>
      <c r="F25" s="1">
        <v>108.0</v>
      </c>
      <c r="G25" s="1">
        <v>172.0</v>
      </c>
      <c r="H25" s="1">
        <v>172.0</v>
      </c>
      <c r="I25" s="1">
        <v>231.0</v>
      </c>
      <c r="J25" s="1">
        <v>293.0</v>
      </c>
      <c r="K25" s="1">
        <v>322.0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</v>
      </c>
      <c r="B26" s="1">
        <v>-48.0</v>
      </c>
      <c r="C26" s="1">
        <v>-27.0</v>
      </c>
      <c r="D26" s="1">
        <v>65.0</v>
      </c>
      <c r="E26" s="1">
        <v>22.0</v>
      </c>
      <c r="F26" s="1">
        <v>108.0</v>
      </c>
      <c r="G26" s="1">
        <v>172.0</v>
      </c>
      <c r="H26" s="1">
        <v>172.0</v>
      </c>
      <c r="I26" s="1">
        <v>231.0</v>
      </c>
      <c r="J26" s="1">
        <v>293.0</v>
      </c>
      <c r="K26" s="1">
        <v>322.0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1" t="s">
        <v>157</v>
      </c>
      <c r="C28" s="1" t="s">
        <v>158</v>
      </c>
      <c r="D28" s="1" t="s">
        <v>159</v>
      </c>
      <c r="E28" s="1" t="s">
        <v>160</v>
      </c>
      <c r="F28" s="1" t="s">
        <v>161</v>
      </c>
      <c r="G28" s="1" t="s">
        <v>162</v>
      </c>
      <c r="H28" s="1" t="s">
        <v>163</v>
      </c>
      <c r="I28" s="1" t="s">
        <v>164</v>
      </c>
      <c r="J28" s="1" t="s">
        <v>165</v>
      </c>
      <c r="K28" s="1" t="s">
        <v>166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1" t="s">
        <v>157</v>
      </c>
      <c r="C29" s="1" t="s">
        <v>158</v>
      </c>
      <c r="D29" s="1" t="s">
        <v>159</v>
      </c>
      <c r="E29" s="1" t="s">
        <v>160</v>
      </c>
      <c r="F29" s="1" t="s">
        <v>161</v>
      </c>
      <c r="G29" s="1" t="s">
        <v>162</v>
      </c>
      <c r="H29" s="1" t="s">
        <v>163</v>
      </c>
      <c r="I29" s="1" t="s">
        <v>164</v>
      </c>
      <c r="J29" s="1" t="s">
        <v>165</v>
      </c>
      <c r="K29" s="1" t="s">
        <v>166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1">
        <v>58.0</v>
      </c>
      <c r="C30" s="1">
        <v>58.0</v>
      </c>
      <c r="D30" s="1">
        <v>59.0</v>
      </c>
      <c r="E30" s="1">
        <v>59.0</v>
      </c>
      <c r="F30" s="1">
        <v>65.0</v>
      </c>
      <c r="G30" s="1">
        <v>67.0</v>
      </c>
      <c r="H30" s="1">
        <v>78.0</v>
      </c>
      <c r="I30" s="1">
        <v>85.0</v>
      </c>
      <c r="J30" s="1">
        <v>84.0</v>
      </c>
      <c r="K30" s="1">
        <v>82.0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1" t="s">
        <v>157</v>
      </c>
      <c r="C31" s="1" t="s">
        <v>158</v>
      </c>
      <c r="D31" s="1" t="s">
        <v>170</v>
      </c>
      <c r="E31" s="1" t="s">
        <v>171</v>
      </c>
      <c r="F31" s="1" t="s">
        <v>172</v>
      </c>
      <c r="G31" s="1" t="s">
        <v>173</v>
      </c>
      <c r="H31" s="1" t="s">
        <v>174</v>
      </c>
      <c r="I31" s="1" t="s">
        <v>175</v>
      </c>
      <c r="J31" s="1" t="s">
        <v>176</v>
      </c>
      <c r="K31" s="1" t="s">
        <v>177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178</v>
      </c>
      <c r="B32" s="1" t="s">
        <v>157</v>
      </c>
      <c r="C32" s="1" t="s">
        <v>158</v>
      </c>
      <c r="D32" s="1" t="s">
        <v>170</v>
      </c>
      <c r="E32" s="1" t="s">
        <v>171</v>
      </c>
      <c r="F32" s="1" t="s">
        <v>172</v>
      </c>
      <c r="G32" s="1" t="s">
        <v>173</v>
      </c>
      <c r="H32" s="1" t="s">
        <v>174</v>
      </c>
      <c r="I32" s="1" t="s">
        <v>175</v>
      </c>
      <c r="J32" s="1" t="s">
        <v>176</v>
      </c>
      <c r="K32" s="1" t="s">
        <v>177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179</v>
      </c>
      <c r="B33" s="1">
        <v>58.0</v>
      </c>
      <c r="C33" s="1">
        <v>58.0</v>
      </c>
      <c r="D33" s="1">
        <v>60.0</v>
      </c>
      <c r="E33" s="1">
        <v>62.0</v>
      </c>
      <c r="F33" s="1">
        <v>67.0</v>
      </c>
      <c r="G33" s="1">
        <v>69.0</v>
      </c>
      <c r="H33" s="1">
        <v>79.0</v>
      </c>
      <c r="I33" s="1">
        <v>86.0</v>
      </c>
      <c r="J33" s="1">
        <v>86.0</v>
      </c>
      <c r="K33" s="1">
        <v>83.0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180</v>
      </c>
      <c r="B34" s="1" t="s">
        <v>181</v>
      </c>
      <c r="C34" s="1" t="s">
        <v>182</v>
      </c>
      <c r="D34" s="1" t="s">
        <v>183</v>
      </c>
      <c r="E34" s="1" t="s">
        <v>184</v>
      </c>
      <c r="F34" s="1" t="s">
        <v>185</v>
      </c>
      <c r="G34" s="1">
        <v>2.0</v>
      </c>
      <c r="H34" s="1" t="s">
        <v>186</v>
      </c>
      <c r="I34" s="1" t="s">
        <v>187</v>
      </c>
      <c r="J34" s="1" t="s">
        <v>188</v>
      </c>
      <c r="K34" s="1" t="s">
        <v>189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190</v>
      </c>
      <c r="B35" s="1" t="s">
        <v>181</v>
      </c>
      <c r="C35" s="1" t="s">
        <v>182</v>
      </c>
      <c r="D35" s="1" t="s">
        <v>183</v>
      </c>
      <c r="E35" s="1" t="s">
        <v>191</v>
      </c>
      <c r="F35" s="1" t="s">
        <v>192</v>
      </c>
      <c r="G35" s="1" t="s">
        <v>193</v>
      </c>
      <c r="H35" s="1" t="s">
        <v>194</v>
      </c>
      <c r="I35" s="1" t="s">
        <v>195</v>
      </c>
      <c r="J35" s="1" t="s">
        <v>196</v>
      </c>
      <c r="K35" s="1" t="s">
        <v>197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198</v>
      </c>
      <c r="B37" s="1">
        <v>-46.0</v>
      </c>
      <c r="C37" s="1">
        <v>-22.0</v>
      </c>
      <c r="D37" s="1">
        <v>33.0</v>
      </c>
      <c r="E37" s="1">
        <v>77.0</v>
      </c>
      <c r="F37" s="1">
        <v>160.0</v>
      </c>
      <c r="G37" s="1">
        <v>247.0</v>
      </c>
      <c r="H37" s="1">
        <v>250.0</v>
      </c>
      <c r="I37" s="1">
        <v>343.0</v>
      </c>
      <c r="J37" s="1">
        <v>420.0</v>
      </c>
      <c r="K37" s="1">
        <v>456.0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199</v>
      </c>
      <c r="B38" s="1">
        <v>-54.0</v>
      </c>
      <c r="C38" s="1">
        <v>-27.0</v>
      </c>
      <c r="D38" s="1">
        <v>28.0</v>
      </c>
      <c r="E38" s="1">
        <v>70.0</v>
      </c>
      <c r="F38" s="1">
        <v>152.0</v>
      </c>
      <c r="G38" s="1">
        <v>237.0</v>
      </c>
      <c r="H38" s="1">
        <v>240.0</v>
      </c>
      <c r="I38" s="1">
        <v>332.0</v>
      </c>
      <c r="J38" s="1">
        <v>408.0</v>
      </c>
      <c r="K38" s="1">
        <v>445.0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200</v>
      </c>
      <c r="B39" s="1">
        <v>-54.0</v>
      </c>
      <c r="C39" s="1">
        <v>-27.0</v>
      </c>
      <c r="D39" s="1">
        <v>28.0</v>
      </c>
      <c r="E39" s="1">
        <v>70.0</v>
      </c>
      <c r="F39" s="1">
        <v>152.0</v>
      </c>
      <c r="G39" s="1">
        <v>237.0</v>
      </c>
      <c r="H39" s="1">
        <v>240.0</v>
      </c>
      <c r="I39" s="1">
        <v>332.0</v>
      </c>
      <c r="J39" s="1">
        <v>408.0</v>
      </c>
      <c r="K39" s="1">
        <v>445.0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201</v>
      </c>
      <c r="B40" s="1">
        <v>-44.0</v>
      </c>
      <c r="C40" s="1">
        <v>-21.0</v>
      </c>
      <c r="D40" s="1">
        <v>35.0</v>
      </c>
      <c r="E40" s="1">
        <v>79.0</v>
      </c>
      <c r="F40" s="1">
        <v>162.0</v>
      </c>
      <c r="G40" s="1">
        <v>249.0</v>
      </c>
      <c r="H40" s="1">
        <v>252.0</v>
      </c>
      <c r="I40" s="1">
        <v>345.0</v>
      </c>
      <c r="J40" s="1">
        <v>422.0</v>
      </c>
      <c r="K40" s="1">
        <v>458.0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202</v>
      </c>
      <c r="B41" s="1">
        <v>22.0</v>
      </c>
      <c r="C41" s="1">
        <v>53.0</v>
      </c>
      <c r="D41" s="1">
        <v>124.0</v>
      </c>
      <c r="E41" s="1">
        <v>183.0</v>
      </c>
      <c r="F41" s="1">
        <v>275.0</v>
      </c>
      <c r="G41" s="1">
        <v>379.0</v>
      </c>
      <c r="H41" s="1">
        <v>433.0</v>
      </c>
      <c r="I41" s="1">
        <v>485.0</v>
      </c>
      <c r="J41" s="1">
        <v>523.0</v>
      </c>
      <c r="K41" s="1">
        <v>579.0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203</v>
      </c>
      <c r="B42" s="1" t="s">
        <v>204</v>
      </c>
      <c r="C42" s="1">
        <v>0.0</v>
      </c>
      <c r="D42" s="1" t="s">
        <v>205</v>
      </c>
      <c r="E42" s="1" t="s">
        <v>206</v>
      </c>
      <c r="F42" s="1" t="s">
        <v>207</v>
      </c>
      <c r="G42" s="1" t="s">
        <v>208</v>
      </c>
      <c r="H42" s="1" t="s">
        <v>209</v>
      </c>
      <c r="I42" s="1" t="s">
        <v>210</v>
      </c>
      <c r="J42" s="1" t="s">
        <v>211</v>
      </c>
      <c r="K42" s="1" t="s">
        <v>212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213</v>
      </c>
      <c r="B43" s="1">
        <v>-2.0</v>
      </c>
      <c r="C43" s="1">
        <v>0.0</v>
      </c>
      <c r="D43" s="1">
        <v>36.0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214</v>
      </c>
      <c r="B44" s="1">
        <v>-2.0</v>
      </c>
      <c r="C44" s="1">
        <v>0.0</v>
      </c>
      <c r="D44" s="1">
        <v>36.0</v>
      </c>
      <c r="E44" s="1">
        <v>77.0</v>
      </c>
      <c r="F44" s="1">
        <v>1.0</v>
      </c>
      <c r="G44" s="1">
        <v>-38.0</v>
      </c>
      <c r="H44" s="1">
        <v>3.0</v>
      </c>
      <c r="I44" s="1">
        <v>8.0</v>
      </c>
      <c r="J44" s="1">
        <v>1.0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215</v>
      </c>
      <c r="B45" s="1">
        <v>0.0</v>
      </c>
      <c r="C45" s="1">
        <v>0.0</v>
      </c>
      <c r="D45" s="1">
        <v>-54.0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216</v>
      </c>
      <c r="B46" s="1">
        <v>0.0</v>
      </c>
      <c r="C46" s="1">
        <v>0.0</v>
      </c>
      <c r="D46" s="1">
        <v>-54.0</v>
      </c>
      <c r="E46" s="1">
        <v>29.0</v>
      </c>
      <c r="F46" s="1">
        <v>26.0</v>
      </c>
      <c r="G46" s="1">
        <v>45.0</v>
      </c>
      <c r="H46" s="1">
        <v>46.0</v>
      </c>
      <c r="I46" s="1">
        <v>65.0</v>
      </c>
      <c r="J46" s="1">
        <v>84.0</v>
      </c>
      <c r="K46" s="1">
        <v>90.0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217</v>
      </c>
      <c r="B47" s="1">
        <v>-32.0</v>
      </c>
      <c r="C47" s="1">
        <v>-17.0</v>
      </c>
      <c r="D47" s="1">
        <v>7.0</v>
      </c>
      <c r="E47" s="1">
        <v>33.0</v>
      </c>
      <c r="F47" s="1">
        <v>84.0</v>
      </c>
      <c r="G47" s="1">
        <v>135.0</v>
      </c>
      <c r="H47" s="1">
        <v>136.0</v>
      </c>
      <c r="I47" s="1">
        <v>188.0</v>
      </c>
      <c r="J47" s="1">
        <v>236.0</v>
      </c>
      <c r="K47" s="1">
        <v>258.0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218</v>
      </c>
      <c r="B48" s="1">
        <v>0.0</v>
      </c>
      <c r="C48" s="1">
        <v>2.0</v>
      </c>
      <c r="D48" s="1">
        <v>14.0</v>
      </c>
      <c r="E48" s="1">
        <v>13.0</v>
      </c>
      <c r="F48" s="1">
        <v>12.0</v>
      </c>
      <c r="G48" s="1">
        <v>12.0</v>
      </c>
      <c r="H48" s="1">
        <v>3.0</v>
      </c>
      <c r="I48" s="1">
        <v>40.0</v>
      </c>
      <c r="J48" s="1">
        <v>2.0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219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220</v>
      </c>
      <c r="B50" s="1">
        <v>12.0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221</v>
      </c>
      <c r="B51" s="1">
        <v>1.0</v>
      </c>
      <c r="C51" s="1">
        <v>1.0</v>
      </c>
      <c r="D51" s="1">
        <v>1.0</v>
      </c>
      <c r="E51" s="1">
        <v>2.0</v>
      </c>
      <c r="F51" s="1">
        <v>2.0</v>
      </c>
      <c r="G51" s="1">
        <v>2.0</v>
      </c>
      <c r="H51" s="1">
        <v>2.0</v>
      </c>
      <c r="I51" s="1">
        <v>2.0</v>
      </c>
      <c r="J51" s="1">
        <v>2.0</v>
      </c>
      <c r="K51" s="1">
        <v>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222</v>
      </c>
      <c r="B52" s="1">
        <v>0.0</v>
      </c>
      <c r="C52" s="1">
        <v>0.0</v>
      </c>
      <c r="D52" s="1">
        <v>1.0</v>
      </c>
      <c r="E52" s="1">
        <v>1.0</v>
      </c>
      <c r="F52" s="1">
        <v>1.0</v>
      </c>
      <c r="G52" s="1">
        <v>1.0</v>
      </c>
      <c r="H52" s="1">
        <v>1.0</v>
      </c>
      <c r="I52" s="1">
        <v>1.0</v>
      </c>
      <c r="J52" s="1">
        <v>1.0</v>
      </c>
      <c r="K52" s="1">
        <v>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223</v>
      </c>
      <c r="B53" s="1">
        <v>0.0</v>
      </c>
      <c r="C53" s="1">
        <v>0.0</v>
      </c>
      <c r="D53" s="1">
        <v>26.0</v>
      </c>
      <c r="E53" s="1">
        <v>52.0</v>
      </c>
      <c r="F53" s="1">
        <v>36.0</v>
      </c>
      <c r="G53" s="1">
        <v>78.0</v>
      </c>
      <c r="H53" s="1">
        <v>67.0</v>
      </c>
      <c r="I53" s="1">
        <v>83.0</v>
      </c>
      <c r="J53" s="1">
        <v>72.0</v>
      </c>
      <c r="K53" s="1">
        <v>73.0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224</v>
      </c>
      <c r="B54" s="1">
        <v>9.0</v>
      </c>
      <c r="C54" s="1">
        <v>8.0</v>
      </c>
      <c r="D54" s="1">
        <v>6.0</v>
      </c>
      <c r="E54" s="1">
        <v>9.0</v>
      </c>
      <c r="F54" s="1">
        <v>12.0</v>
      </c>
      <c r="G54" s="1">
        <v>13.0</v>
      </c>
      <c r="H54" s="1">
        <v>11.0</v>
      </c>
      <c r="I54" s="1">
        <v>16.0</v>
      </c>
      <c r="J54" s="1">
        <v>15.0</v>
      </c>
      <c r="K54" s="1">
        <v>16.0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225</v>
      </c>
      <c r="B55" s="1">
        <v>9.0</v>
      </c>
      <c r="C55" s="1">
        <v>8.0</v>
      </c>
      <c r="D55" s="1">
        <v>6.0</v>
      </c>
      <c r="E55" s="1">
        <v>9.0</v>
      </c>
      <c r="F55" s="1">
        <v>12.0</v>
      </c>
      <c r="G55" s="1">
        <v>13.0</v>
      </c>
      <c r="H55" s="1">
        <v>11.0</v>
      </c>
      <c r="I55" s="1">
        <v>16.0</v>
      </c>
      <c r="J55" s="1">
        <v>15.0</v>
      </c>
      <c r="K55" s="1">
        <v>16.0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227</v>
      </c>
      <c r="B3" s="1" t="s">
        <v>228</v>
      </c>
      <c r="C3" s="1" t="s">
        <v>229</v>
      </c>
      <c r="D3" s="1" t="s">
        <v>230</v>
      </c>
      <c r="E3" s="1" t="s">
        <v>231</v>
      </c>
      <c r="F3" s="1" t="s">
        <v>232</v>
      </c>
      <c r="G3" s="1" t="s">
        <v>233</v>
      </c>
      <c r="H3" s="1" t="s">
        <v>234</v>
      </c>
      <c r="I3" s="1" t="s">
        <v>235</v>
      </c>
      <c r="J3" s="1" t="s">
        <v>236</v>
      </c>
      <c r="K3" s="1" t="s">
        <v>237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238</v>
      </c>
      <c r="B4" s="1" t="s">
        <v>239</v>
      </c>
      <c r="C4" s="1" t="s">
        <v>240</v>
      </c>
      <c r="D4" s="1" t="s">
        <v>241</v>
      </c>
      <c r="E4" s="1" t="s">
        <v>242</v>
      </c>
      <c r="F4" s="1" t="s">
        <v>243</v>
      </c>
      <c r="G4" s="1" t="s">
        <v>244</v>
      </c>
      <c r="H4" s="1" t="s">
        <v>245</v>
      </c>
      <c r="I4" s="1" t="s">
        <v>246</v>
      </c>
      <c r="J4" s="1" t="s">
        <v>247</v>
      </c>
      <c r="K4" s="1" t="s">
        <v>248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249</v>
      </c>
      <c r="B5" s="1" t="s">
        <v>250</v>
      </c>
      <c r="C5" s="1" t="s">
        <v>251</v>
      </c>
      <c r="D5" s="1" t="s">
        <v>252</v>
      </c>
      <c r="E5" s="1" t="s">
        <v>253</v>
      </c>
      <c r="F5" s="1" t="s">
        <v>254</v>
      </c>
      <c r="G5" s="1" t="s">
        <v>255</v>
      </c>
      <c r="H5" s="1" t="s">
        <v>256</v>
      </c>
      <c r="I5" s="1" t="s">
        <v>257</v>
      </c>
      <c r="J5" s="1" t="s">
        <v>258</v>
      </c>
      <c r="K5" s="1" t="s">
        <v>259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260</v>
      </c>
      <c r="B6" s="1" t="s">
        <v>250</v>
      </c>
      <c r="C6" s="1" t="s">
        <v>251</v>
      </c>
      <c r="D6" s="1" t="s">
        <v>252</v>
      </c>
      <c r="E6" s="1" t="s">
        <v>253</v>
      </c>
      <c r="F6" s="1" t="s">
        <v>254</v>
      </c>
      <c r="G6" s="1" t="s">
        <v>255</v>
      </c>
      <c r="H6" s="1" t="s">
        <v>256</v>
      </c>
      <c r="I6" s="1" t="s">
        <v>257</v>
      </c>
      <c r="J6" s="1" t="s">
        <v>258</v>
      </c>
      <c r="K6" s="1" t="s">
        <v>259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262</v>
      </c>
      <c r="B8" s="1" t="s">
        <v>263</v>
      </c>
      <c r="C8" s="1" t="s">
        <v>264</v>
      </c>
      <c r="D8" s="1" t="s">
        <v>265</v>
      </c>
      <c r="E8" s="1" t="s">
        <v>266</v>
      </c>
      <c r="F8" s="1" t="s">
        <v>267</v>
      </c>
      <c r="G8" s="1" t="s">
        <v>268</v>
      </c>
      <c r="H8" s="1" t="s">
        <v>269</v>
      </c>
      <c r="I8" s="1" t="s">
        <v>270</v>
      </c>
      <c r="J8" s="1" t="s">
        <v>271</v>
      </c>
      <c r="K8" s="1" t="s">
        <v>272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273</v>
      </c>
      <c r="B9" s="1" t="s">
        <v>274</v>
      </c>
      <c r="C9" s="1">
        <v>0.0</v>
      </c>
      <c r="D9" s="1">
        <v>0.0</v>
      </c>
      <c r="E9" s="1">
        <v>0.0</v>
      </c>
      <c r="F9" s="1">
        <v>0.0</v>
      </c>
      <c r="G9" s="1" t="s">
        <v>275</v>
      </c>
      <c r="H9" s="1" t="s">
        <v>191</v>
      </c>
      <c r="I9" s="1" t="s">
        <v>276</v>
      </c>
      <c r="J9" s="1" t="s">
        <v>277</v>
      </c>
      <c r="K9" s="1" t="s">
        <v>171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278</v>
      </c>
      <c r="B10" s="1" t="s">
        <v>279</v>
      </c>
      <c r="C10" s="1" t="s">
        <v>280</v>
      </c>
      <c r="D10" s="1" t="s">
        <v>281</v>
      </c>
      <c r="E10" s="1" t="s">
        <v>282</v>
      </c>
      <c r="F10" s="1" t="s">
        <v>206</v>
      </c>
      <c r="G10" s="1" t="s">
        <v>283</v>
      </c>
      <c r="H10" s="1" t="s">
        <v>284</v>
      </c>
      <c r="I10" s="1" t="s">
        <v>285</v>
      </c>
      <c r="J10" s="1" t="s">
        <v>286</v>
      </c>
      <c r="K10" s="1" t="s">
        <v>287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288</v>
      </c>
      <c r="B11" s="1" t="s">
        <v>289</v>
      </c>
      <c r="C11" s="1" t="s">
        <v>290</v>
      </c>
      <c r="D11" s="1" t="s">
        <v>291</v>
      </c>
      <c r="E11" s="1" t="s">
        <v>266</v>
      </c>
      <c r="F11" s="1" t="s">
        <v>267</v>
      </c>
      <c r="G11" s="1" t="s">
        <v>292</v>
      </c>
      <c r="H11" s="1" t="s">
        <v>293</v>
      </c>
      <c r="I11" s="1" t="s">
        <v>294</v>
      </c>
      <c r="J11" s="1" t="s">
        <v>295</v>
      </c>
      <c r="K11" s="1" t="s">
        <v>296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297</v>
      </c>
      <c r="B12" s="1" t="s">
        <v>289</v>
      </c>
      <c r="C12" s="1" t="s">
        <v>290</v>
      </c>
      <c r="D12" s="1" t="s">
        <v>291</v>
      </c>
      <c r="E12" s="1" t="s">
        <v>266</v>
      </c>
      <c r="F12" s="1" t="s">
        <v>267</v>
      </c>
      <c r="G12" s="1" t="s">
        <v>292</v>
      </c>
      <c r="H12" s="1" t="s">
        <v>293</v>
      </c>
      <c r="I12" s="1" t="s">
        <v>294</v>
      </c>
      <c r="J12" s="1" t="s">
        <v>295</v>
      </c>
      <c r="K12" s="1" t="s">
        <v>296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298</v>
      </c>
      <c r="B13" s="1" t="s">
        <v>299</v>
      </c>
      <c r="C13" s="1" t="s">
        <v>300</v>
      </c>
      <c r="D13" s="1" t="s">
        <v>301</v>
      </c>
      <c r="E13" s="1" t="s">
        <v>302</v>
      </c>
      <c r="F13" s="1" t="s">
        <v>303</v>
      </c>
      <c r="G13" s="1" t="s">
        <v>304</v>
      </c>
      <c r="H13" s="1" t="s">
        <v>305</v>
      </c>
      <c r="I13" s="1" t="s">
        <v>306</v>
      </c>
      <c r="J13" s="1" t="s">
        <v>307</v>
      </c>
      <c r="K13" s="1" t="s">
        <v>308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309</v>
      </c>
      <c r="B14" s="1" t="s">
        <v>299</v>
      </c>
      <c r="C14" s="1" t="s">
        <v>300</v>
      </c>
      <c r="D14" s="1" t="s">
        <v>301</v>
      </c>
      <c r="E14" s="1" t="s">
        <v>302</v>
      </c>
      <c r="F14" s="1" t="s">
        <v>303</v>
      </c>
      <c r="G14" s="1" t="s">
        <v>304</v>
      </c>
      <c r="H14" s="1" t="s">
        <v>305</v>
      </c>
      <c r="I14" s="1" t="s">
        <v>306</v>
      </c>
      <c r="J14" s="1" t="s">
        <v>307</v>
      </c>
      <c r="K14" s="1" t="s">
        <v>308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310</v>
      </c>
      <c r="B15" s="1" t="s">
        <v>299</v>
      </c>
      <c r="C15" s="1" t="s">
        <v>300</v>
      </c>
      <c r="D15" s="1" t="s">
        <v>301</v>
      </c>
      <c r="E15" s="1" t="s">
        <v>302</v>
      </c>
      <c r="F15" s="1" t="s">
        <v>303</v>
      </c>
      <c r="G15" s="1" t="s">
        <v>304</v>
      </c>
      <c r="H15" s="1" t="s">
        <v>305</v>
      </c>
      <c r="I15" s="1" t="s">
        <v>306</v>
      </c>
      <c r="J15" s="1" t="s">
        <v>307</v>
      </c>
      <c r="K15" s="1" t="s">
        <v>308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311</v>
      </c>
      <c r="B16" s="1" t="s">
        <v>312</v>
      </c>
      <c r="C16" s="1" t="s">
        <v>313</v>
      </c>
      <c r="D16" s="1" t="s">
        <v>314</v>
      </c>
      <c r="E16" s="1" t="s">
        <v>315</v>
      </c>
      <c r="F16" s="1" t="s">
        <v>316</v>
      </c>
      <c r="G16" s="1" t="s">
        <v>317</v>
      </c>
      <c r="H16" s="1" t="s">
        <v>318</v>
      </c>
      <c r="I16" s="1" t="s">
        <v>319</v>
      </c>
      <c r="J16" s="1" t="s">
        <v>320</v>
      </c>
      <c r="K16" s="1" t="s">
        <v>321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322</v>
      </c>
      <c r="B17" s="1" t="s">
        <v>323</v>
      </c>
      <c r="C17" s="1" t="s">
        <v>324</v>
      </c>
      <c r="D17" s="1" t="s">
        <v>325</v>
      </c>
      <c r="E17" s="1" t="s">
        <v>326</v>
      </c>
      <c r="F17" s="1" t="s">
        <v>327</v>
      </c>
      <c r="G17" s="1" t="s">
        <v>328</v>
      </c>
      <c r="H17" s="1" t="s">
        <v>329</v>
      </c>
      <c r="I17" s="1" t="s">
        <v>330</v>
      </c>
      <c r="J17" s="1" t="s">
        <v>331</v>
      </c>
      <c r="K17" s="1" t="s">
        <v>332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333</v>
      </c>
      <c r="B18" s="1" t="s">
        <v>323</v>
      </c>
      <c r="C18" s="1" t="s">
        <v>334</v>
      </c>
      <c r="D18" s="1" t="s">
        <v>335</v>
      </c>
      <c r="E18" s="1" t="s">
        <v>336</v>
      </c>
      <c r="F18" s="1" t="s">
        <v>337</v>
      </c>
      <c r="G18" s="1" t="s">
        <v>338</v>
      </c>
      <c r="H18" s="1" t="s">
        <v>339</v>
      </c>
      <c r="I18" s="1" t="s">
        <v>340</v>
      </c>
      <c r="J18" s="1" t="s">
        <v>341</v>
      </c>
      <c r="K18" s="1" t="s">
        <v>342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343</v>
      </c>
      <c r="B20" s="1" t="s">
        <v>344</v>
      </c>
      <c r="C20" s="1" t="s">
        <v>345</v>
      </c>
      <c r="D20" s="1" t="s">
        <v>346</v>
      </c>
      <c r="E20" s="1" t="s">
        <v>347</v>
      </c>
      <c r="F20" s="1" t="s">
        <v>348</v>
      </c>
      <c r="G20" s="1" t="s">
        <v>349</v>
      </c>
      <c r="H20" s="1" t="s">
        <v>350</v>
      </c>
      <c r="I20" s="1" t="s">
        <v>347</v>
      </c>
      <c r="J20" s="1" t="s">
        <v>347</v>
      </c>
      <c r="K20" s="1" t="s">
        <v>347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351</v>
      </c>
      <c r="B21" s="1" t="s">
        <v>352</v>
      </c>
      <c r="C21" s="1" t="s">
        <v>353</v>
      </c>
      <c r="D21" s="1" t="s">
        <v>354</v>
      </c>
      <c r="E21" s="1" t="s">
        <v>355</v>
      </c>
      <c r="F21" s="1" t="s">
        <v>356</v>
      </c>
      <c r="G21" s="1" t="s">
        <v>357</v>
      </c>
      <c r="H21" s="1" t="s">
        <v>358</v>
      </c>
      <c r="I21" s="1" t="s">
        <v>359</v>
      </c>
      <c r="J21" s="1" t="s">
        <v>360</v>
      </c>
      <c r="K21" s="1" t="s">
        <v>361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362</v>
      </c>
      <c r="B22" s="1" t="s">
        <v>363</v>
      </c>
      <c r="C22" s="1" t="s">
        <v>364</v>
      </c>
      <c r="D22" s="1" t="s">
        <v>365</v>
      </c>
      <c r="E22" s="1" t="s">
        <v>366</v>
      </c>
      <c r="F22" s="1" t="s">
        <v>235</v>
      </c>
      <c r="G22" s="1" t="s">
        <v>367</v>
      </c>
      <c r="H22" s="1" t="s">
        <v>368</v>
      </c>
      <c r="I22" s="1" t="s">
        <v>369</v>
      </c>
      <c r="J22" s="1" t="s">
        <v>370</v>
      </c>
      <c r="K22" s="1" t="s">
        <v>371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373</v>
      </c>
      <c r="B24" s="1" t="s">
        <v>374</v>
      </c>
      <c r="C24" s="1" t="s">
        <v>375</v>
      </c>
      <c r="D24" s="1" t="s">
        <v>376</v>
      </c>
      <c r="E24" s="1" t="s">
        <v>377</v>
      </c>
      <c r="F24" s="1" t="s">
        <v>378</v>
      </c>
      <c r="G24" s="1" t="s">
        <v>379</v>
      </c>
      <c r="H24" s="1" t="s">
        <v>375</v>
      </c>
      <c r="I24" s="1" t="s">
        <v>275</v>
      </c>
      <c r="J24" s="1" t="s">
        <v>380</v>
      </c>
      <c r="K24" s="1" t="s">
        <v>381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382</v>
      </c>
      <c r="B25" s="1" t="s">
        <v>383</v>
      </c>
      <c r="C25" s="1" t="s">
        <v>384</v>
      </c>
      <c r="D25" s="1" t="s">
        <v>385</v>
      </c>
      <c r="E25" s="1" t="s">
        <v>348</v>
      </c>
      <c r="F25" s="1" t="s">
        <v>386</v>
      </c>
      <c r="G25" s="1" t="s">
        <v>387</v>
      </c>
      <c r="H25" s="1" t="s">
        <v>388</v>
      </c>
      <c r="I25" s="1" t="s">
        <v>389</v>
      </c>
      <c r="J25" s="1" t="s">
        <v>390</v>
      </c>
      <c r="K25" s="1" t="s">
        <v>391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392</v>
      </c>
      <c r="B26" s="1" t="s">
        <v>393</v>
      </c>
      <c r="C26" s="1" t="s">
        <v>394</v>
      </c>
      <c r="D26" s="1" t="s">
        <v>395</v>
      </c>
      <c r="E26" s="1" t="s">
        <v>396</v>
      </c>
      <c r="F26" s="1" t="s">
        <v>397</v>
      </c>
      <c r="G26" s="1" t="s">
        <v>398</v>
      </c>
      <c r="H26" s="1" t="s">
        <v>399</v>
      </c>
      <c r="I26" s="1" t="s">
        <v>400</v>
      </c>
      <c r="J26" s="1" t="s">
        <v>401</v>
      </c>
      <c r="K26" s="1" t="s">
        <v>402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403</v>
      </c>
      <c r="B27" s="1" t="s">
        <v>404</v>
      </c>
      <c r="C27" s="1" t="s">
        <v>405</v>
      </c>
      <c r="D27" s="1" t="s">
        <v>406</v>
      </c>
      <c r="E27" s="1" t="s">
        <v>407</v>
      </c>
      <c r="F27" s="1" t="s">
        <v>408</v>
      </c>
      <c r="G27" s="1" t="s">
        <v>409</v>
      </c>
      <c r="H27" s="1" t="s">
        <v>410</v>
      </c>
      <c r="I27" s="1" t="s">
        <v>411</v>
      </c>
      <c r="J27" s="1" t="s">
        <v>412</v>
      </c>
      <c r="K27" s="1" t="s">
        <v>413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414</v>
      </c>
      <c r="B28" s="1" t="s">
        <v>415</v>
      </c>
      <c r="C28" s="1" t="s">
        <v>416</v>
      </c>
      <c r="D28" s="1" t="s">
        <v>417</v>
      </c>
      <c r="E28" s="1" t="s">
        <v>418</v>
      </c>
      <c r="F28" s="1" t="s">
        <v>419</v>
      </c>
      <c r="G28" s="1" t="s">
        <v>420</v>
      </c>
      <c r="H28" s="1" t="s">
        <v>421</v>
      </c>
      <c r="I28" s="1" t="s">
        <v>422</v>
      </c>
      <c r="J28" s="1" t="s">
        <v>423</v>
      </c>
      <c r="K28" s="1" t="s">
        <v>424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426</v>
      </c>
      <c r="B30" s="1">
        <v>0.0</v>
      </c>
      <c r="C30" s="1" t="s">
        <v>427</v>
      </c>
      <c r="D30" s="1" t="s">
        <v>428</v>
      </c>
      <c r="E30" s="1" t="s">
        <v>429</v>
      </c>
      <c r="F30" s="1" t="s">
        <v>430</v>
      </c>
      <c r="G30" s="1" t="s">
        <v>431</v>
      </c>
      <c r="H30" s="1" t="s">
        <v>432</v>
      </c>
      <c r="I30" s="1" t="s">
        <v>433</v>
      </c>
      <c r="J30" s="1" t="s">
        <v>434</v>
      </c>
      <c r="K30" s="1" t="s">
        <v>435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436</v>
      </c>
      <c r="B31" s="1">
        <v>0.0</v>
      </c>
      <c r="C31" s="1" t="s">
        <v>437</v>
      </c>
      <c r="D31" s="1" t="s">
        <v>438</v>
      </c>
      <c r="E31" s="1" t="s">
        <v>439</v>
      </c>
      <c r="F31" s="1" t="s">
        <v>440</v>
      </c>
      <c r="G31" s="1" t="s">
        <v>441</v>
      </c>
      <c r="H31" s="1" t="s">
        <v>442</v>
      </c>
      <c r="I31" s="1" t="s">
        <v>443</v>
      </c>
      <c r="J31" s="1" t="s">
        <v>444</v>
      </c>
      <c r="K31" s="1" t="s">
        <v>445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446</v>
      </c>
      <c r="B32" s="1">
        <v>0.0</v>
      </c>
      <c r="C32" s="1" t="s">
        <v>427</v>
      </c>
      <c r="D32" s="1" t="s">
        <v>428</v>
      </c>
      <c r="E32" s="1" t="s">
        <v>429</v>
      </c>
      <c r="F32" s="1" t="s">
        <v>430</v>
      </c>
      <c r="G32" s="1" t="s">
        <v>447</v>
      </c>
      <c r="H32" s="1" t="s">
        <v>448</v>
      </c>
      <c r="I32" s="1" t="s">
        <v>433</v>
      </c>
      <c r="J32" s="1" t="s">
        <v>434</v>
      </c>
      <c r="K32" s="1" t="s">
        <v>449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450</v>
      </c>
      <c r="B33" s="1">
        <v>0.0</v>
      </c>
      <c r="C33" s="1" t="s">
        <v>437</v>
      </c>
      <c r="D33" s="1" t="s">
        <v>438</v>
      </c>
      <c r="E33" s="1" t="s">
        <v>439</v>
      </c>
      <c r="F33" s="1" t="s">
        <v>440</v>
      </c>
      <c r="G33" s="1" t="s">
        <v>451</v>
      </c>
      <c r="H33" s="1" t="s">
        <v>452</v>
      </c>
      <c r="I33" s="1" t="s">
        <v>443</v>
      </c>
      <c r="J33" s="1" t="s">
        <v>444</v>
      </c>
      <c r="K33" s="1" t="s">
        <v>453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454</v>
      </c>
      <c r="B34" s="1" t="s">
        <v>455</v>
      </c>
      <c r="C34" s="1" t="s">
        <v>456</v>
      </c>
      <c r="D34" s="1" t="s">
        <v>457</v>
      </c>
      <c r="E34" s="1" t="s">
        <v>458</v>
      </c>
      <c r="F34" s="1" t="s">
        <v>459</v>
      </c>
      <c r="G34" s="1" t="s">
        <v>460</v>
      </c>
      <c r="H34" s="1" t="s">
        <v>461</v>
      </c>
      <c r="I34" s="1" t="s">
        <v>462</v>
      </c>
      <c r="J34" s="1" t="s">
        <v>463</v>
      </c>
      <c r="K34" s="1" t="s">
        <v>464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465</v>
      </c>
      <c r="B35" s="1">
        <v>0.0</v>
      </c>
      <c r="C35" s="1" t="s">
        <v>466</v>
      </c>
      <c r="D35" s="1" t="s">
        <v>467</v>
      </c>
      <c r="E35" s="1" t="s">
        <v>468</v>
      </c>
      <c r="F35" s="1" t="s">
        <v>469</v>
      </c>
      <c r="G35" s="1" t="s">
        <v>470</v>
      </c>
      <c r="H35" s="1" t="s">
        <v>471</v>
      </c>
      <c r="I35" s="1" t="s">
        <v>472</v>
      </c>
      <c r="J35" s="1" t="s">
        <v>473</v>
      </c>
      <c r="K35" s="1" t="s">
        <v>474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475</v>
      </c>
      <c r="B36" s="1">
        <v>0.0</v>
      </c>
      <c r="C36" s="1" t="s">
        <v>476</v>
      </c>
      <c r="D36" s="1" t="s">
        <v>477</v>
      </c>
      <c r="E36" s="1" t="s">
        <v>478</v>
      </c>
      <c r="F36" s="1" t="s">
        <v>479</v>
      </c>
      <c r="G36" s="1" t="s">
        <v>480</v>
      </c>
      <c r="H36" s="1" t="s">
        <v>481</v>
      </c>
      <c r="I36" s="1" t="s">
        <v>482</v>
      </c>
      <c r="J36" s="1" t="s">
        <v>483</v>
      </c>
      <c r="K36" s="1" t="s">
        <v>484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485</v>
      </c>
      <c r="B37" s="1">
        <v>0.0</v>
      </c>
      <c r="C37" s="1" t="s">
        <v>486</v>
      </c>
      <c r="D37" s="1" t="s">
        <v>487</v>
      </c>
      <c r="E37" s="1" t="s">
        <v>231</v>
      </c>
      <c r="F37" s="1" t="s">
        <v>488</v>
      </c>
      <c r="G37" s="1" t="s">
        <v>489</v>
      </c>
      <c r="H37" s="1" t="s">
        <v>490</v>
      </c>
      <c r="I37" s="1" t="s">
        <v>491</v>
      </c>
      <c r="J37" s="1" t="s">
        <v>492</v>
      </c>
      <c r="K37" s="1" t="s">
        <v>493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494</v>
      </c>
      <c r="B38" s="1">
        <v>0.0</v>
      </c>
      <c r="C38" s="1" t="s">
        <v>495</v>
      </c>
      <c r="D38" s="1" t="s">
        <v>496</v>
      </c>
      <c r="E38" s="1" t="s">
        <v>497</v>
      </c>
      <c r="F38" s="1" t="s">
        <v>498</v>
      </c>
      <c r="G38" s="1" t="s">
        <v>397</v>
      </c>
      <c r="H38" s="1" t="s">
        <v>499</v>
      </c>
      <c r="I38" s="1" t="s">
        <v>500</v>
      </c>
      <c r="J38" s="1" t="s">
        <v>501</v>
      </c>
      <c r="K38" s="1" t="s">
        <v>399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502</v>
      </c>
      <c r="B39" s="1" t="s">
        <v>503</v>
      </c>
      <c r="C39" s="1" t="s">
        <v>504</v>
      </c>
      <c r="D39" s="1" t="s">
        <v>505</v>
      </c>
      <c r="E39" s="1" t="s">
        <v>506</v>
      </c>
      <c r="F39" s="1" t="s">
        <v>376</v>
      </c>
      <c r="G39" s="1" t="s">
        <v>507</v>
      </c>
      <c r="H39" s="1" t="s">
        <v>508</v>
      </c>
      <c r="I39" s="1" t="s">
        <v>509</v>
      </c>
      <c r="J39" s="1" t="s">
        <v>510</v>
      </c>
      <c r="K39" s="1" t="s">
        <v>511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512</v>
      </c>
      <c r="B40" s="1">
        <v>0.0</v>
      </c>
      <c r="C40" s="1" t="s">
        <v>513</v>
      </c>
      <c r="D40" s="1" t="s">
        <v>514</v>
      </c>
      <c r="E40" s="1" t="s">
        <v>515</v>
      </c>
      <c r="F40" s="1" t="s">
        <v>398</v>
      </c>
      <c r="G40" s="1" t="s">
        <v>391</v>
      </c>
      <c r="H40" s="1" t="s">
        <v>161</v>
      </c>
      <c r="I40" s="1" t="s">
        <v>516</v>
      </c>
      <c r="J40" s="1" t="s">
        <v>517</v>
      </c>
      <c r="K40" s="1" t="s">
        <v>518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519</v>
      </c>
      <c r="B41" s="1" t="s">
        <v>520</v>
      </c>
      <c r="C41" s="1">
        <v>-3.0</v>
      </c>
      <c r="D41" s="1" t="s">
        <v>521</v>
      </c>
      <c r="E41" s="1" t="s">
        <v>522</v>
      </c>
      <c r="F41" s="1" t="s">
        <v>523</v>
      </c>
      <c r="G41" s="1" t="s">
        <v>524</v>
      </c>
      <c r="H41" s="1" t="s">
        <v>525</v>
      </c>
      <c r="I41" s="1" t="s">
        <v>501</v>
      </c>
      <c r="J41" s="1" t="s">
        <v>399</v>
      </c>
      <c r="K41" s="1" t="s">
        <v>526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527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528</v>
      </c>
      <c r="B43" s="1" t="s">
        <v>529</v>
      </c>
      <c r="C43" s="1" t="s">
        <v>530</v>
      </c>
      <c r="D43" s="1" t="s">
        <v>531</v>
      </c>
      <c r="E43" s="1" t="s">
        <v>532</v>
      </c>
      <c r="F43" s="1" t="s">
        <v>533</v>
      </c>
      <c r="G43" s="1" t="s">
        <v>534</v>
      </c>
      <c r="H43" s="1" t="s">
        <v>535</v>
      </c>
      <c r="I43" s="1" t="s">
        <v>536</v>
      </c>
      <c r="J43" s="1" t="s">
        <v>537</v>
      </c>
      <c r="K43" s="1" t="s">
        <v>538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539</v>
      </c>
      <c r="B44" s="1" t="s">
        <v>540</v>
      </c>
      <c r="C44" s="1" t="s">
        <v>541</v>
      </c>
      <c r="D44" s="1" t="s">
        <v>542</v>
      </c>
      <c r="E44" s="1" t="s">
        <v>543</v>
      </c>
      <c r="F44" s="1" t="s">
        <v>544</v>
      </c>
      <c r="G44" s="1" t="s">
        <v>545</v>
      </c>
      <c r="H44" s="1" t="s">
        <v>516</v>
      </c>
      <c r="I44" s="1" t="s">
        <v>546</v>
      </c>
      <c r="J44" s="1" t="s">
        <v>547</v>
      </c>
      <c r="K44" s="1" t="s">
        <v>548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549</v>
      </c>
      <c r="B45" s="1" t="s">
        <v>550</v>
      </c>
      <c r="C45" s="1" t="s">
        <v>551</v>
      </c>
      <c r="D45" s="1" t="s">
        <v>552</v>
      </c>
      <c r="E45" s="1" t="s">
        <v>553</v>
      </c>
      <c r="F45" s="1" t="s">
        <v>554</v>
      </c>
      <c r="G45" s="1" t="s">
        <v>555</v>
      </c>
      <c r="H45" s="1" t="s">
        <v>556</v>
      </c>
      <c r="I45" s="1" t="s">
        <v>557</v>
      </c>
      <c r="J45" s="1" t="s">
        <v>558</v>
      </c>
      <c r="K45" s="1" t="s">
        <v>559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560</v>
      </c>
      <c r="B46" s="1" t="s">
        <v>525</v>
      </c>
      <c r="C46" s="1" t="s">
        <v>561</v>
      </c>
      <c r="D46" s="1" t="s">
        <v>562</v>
      </c>
      <c r="E46" s="1" t="s">
        <v>543</v>
      </c>
      <c r="F46" s="1" t="s">
        <v>544</v>
      </c>
      <c r="G46" s="1" t="s">
        <v>563</v>
      </c>
      <c r="H46" s="1" t="s">
        <v>498</v>
      </c>
      <c r="I46" s="1" t="s">
        <v>564</v>
      </c>
      <c r="J46" s="1" t="s">
        <v>565</v>
      </c>
      <c r="K46" s="1" t="s">
        <v>368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566</v>
      </c>
      <c r="B47" s="1" t="s">
        <v>525</v>
      </c>
      <c r="C47" s="1" t="s">
        <v>561</v>
      </c>
      <c r="D47" s="1" t="s">
        <v>562</v>
      </c>
      <c r="E47" s="1" t="s">
        <v>543</v>
      </c>
      <c r="F47" s="1" t="s">
        <v>544</v>
      </c>
      <c r="G47" s="1" t="s">
        <v>563</v>
      </c>
      <c r="H47" s="1" t="s">
        <v>498</v>
      </c>
      <c r="I47" s="1" t="s">
        <v>564</v>
      </c>
      <c r="J47" s="1" t="s">
        <v>565</v>
      </c>
      <c r="K47" s="1" t="s">
        <v>368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567</v>
      </c>
      <c r="B48" s="1" t="s">
        <v>568</v>
      </c>
      <c r="C48" s="1" t="s">
        <v>569</v>
      </c>
      <c r="D48" s="1" t="s">
        <v>570</v>
      </c>
      <c r="E48" s="1" t="s">
        <v>571</v>
      </c>
      <c r="F48" s="1" t="s">
        <v>572</v>
      </c>
      <c r="G48" s="1" t="s">
        <v>573</v>
      </c>
      <c r="H48" s="1" t="s">
        <v>574</v>
      </c>
      <c r="I48" s="1" t="s">
        <v>575</v>
      </c>
      <c r="J48" s="1" t="s">
        <v>576</v>
      </c>
      <c r="K48" s="1" t="s">
        <v>577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578</v>
      </c>
      <c r="B49" s="1" t="s">
        <v>568</v>
      </c>
      <c r="C49" s="1" t="s">
        <v>569</v>
      </c>
      <c r="D49" s="1" t="s">
        <v>570</v>
      </c>
      <c r="E49" s="1" t="s">
        <v>571</v>
      </c>
      <c r="F49" s="1" t="s">
        <v>572</v>
      </c>
      <c r="G49" s="1" t="s">
        <v>573</v>
      </c>
      <c r="H49" s="1" t="s">
        <v>574</v>
      </c>
      <c r="I49" s="1" t="s">
        <v>575</v>
      </c>
      <c r="J49" s="1" t="s">
        <v>576</v>
      </c>
      <c r="K49" s="1" t="s">
        <v>577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579</v>
      </c>
      <c r="B50" s="1" t="s">
        <v>580</v>
      </c>
      <c r="C50" s="1" t="s">
        <v>581</v>
      </c>
      <c r="D50" s="1" t="s">
        <v>582</v>
      </c>
      <c r="E50" s="1" t="s">
        <v>583</v>
      </c>
      <c r="F50" s="1" t="s">
        <v>584</v>
      </c>
      <c r="G50" s="1" t="s">
        <v>585</v>
      </c>
      <c r="H50" s="1" t="s">
        <v>586</v>
      </c>
      <c r="I50" s="1" t="s">
        <v>587</v>
      </c>
      <c r="J50" s="1" t="s">
        <v>588</v>
      </c>
      <c r="K50" s="1" t="s">
        <v>589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590</v>
      </c>
      <c r="B51" s="1" t="s">
        <v>591</v>
      </c>
      <c r="C51" s="1" t="s">
        <v>592</v>
      </c>
      <c r="D51" s="1" t="s">
        <v>593</v>
      </c>
      <c r="E51" s="1" t="s">
        <v>594</v>
      </c>
      <c r="F51" s="1" t="s">
        <v>595</v>
      </c>
      <c r="G51" s="1" t="s">
        <v>596</v>
      </c>
      <c r="H51" s="1" t="s">
        <v>597</v>
      </c>
      <c r="I51" s="1" t="s">
        <v>598</v>
      </c>
      <c r="J51" s="1" t="s">
        <v>599</v>
      </c>
      <c r="K51" s="1" t="s">
        <v>600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601</v>
      </c>
      <c r="B52" s="1" t="s">
        <v>602</v>
      </c>
      <c r="C52" s="1" t="s">
        <v>603</v>
      </c>
      <c r="D52" s="1" t="s">
        <v>604</v>
      </c>
      <c r="E52" s="1" t="s">
        <v>605</v>
      </c>
      <c r="F52" s="1" t="s">
        <v>606</v>
      </c>
      <c r="G52" s="1" t="s">
        <v>607</v>
      </c>
      <c r="H52" s="1" t="s">
        <v>608</v>
      </c>
      <c r="I52" s="1" t="s">
        <v>159</v>
      </c>
      <c r="J52" s="1" t="s">
        <v>609</v>
      </c>
      <c r="K52" s="1" t="s">
        <v>610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611</v>
      </c>
      <c r="B53" s="1">
        <v>0.0</v>
      </c>
      <c r="C53" s="1" t="s">
        <v>612</v>
      </c>
      <c r="D53" s="1" t="s">
        <v>613</v>
      </c>
      <c r="E53" s="1" t="s">
        <v>614</v>
      </c>
      <c r="F53" s="1">
        <v>43.0</v>
      </c>
      <c r="G53" s="1" t="s">
        <v>615</v>
      </c>
      <c r="H53" s="1" t="s">
        <v>370</v>
      </c>
      <c r="I53" s="1" t="s">
        <v>616</v>
      </c>
      <c r="J53" s="1" t="s">
        <v>617</v>
      </c>
      <c r="K53" s="1" t="s">
        <v>618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619</v>
      </c>
      <c r="B54" s="1" t="s">
        <v>620</v>
      </c>
      <c r="C54" s="1">
        <v>43.0</v>
      </c>
      <c r="D54" s="1" t="s">
        <v>621</v>
      </c>
      <c r="E54" s="1" t="s">
        <v>622</v>
      </c>
      <c r="F54" s="1" t="s">
        <v>439</v>
      </c>
      <c r="G54" s="1" t="s">
        <v>623</v>
      </c>
      <c r="H54" s="1" t="s">
        <v>624</v>
      </c>
      <c r="I54" s="1" t="s">
        <v>625</v>
      </c>
      <c r="J54" s="1" t="s">
        <v>626</v>
      </c>
      <c r="K54" s="1" t="s">
        <v>627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628</v>
      </c>
      <c r="B55" s="1" t="s">
        <v>629</v>
      </c>
      <c r="C55" s="1" t="s">
        <v>630</v>
      </c>
      <c r="D55" s="1" t="s">
        <v>631</v>
      </c>
      <c r="E55" s="1" t="s">
        <v>632</v>
      </c>
      <c r="F55" s="1" t="s">
        <v>587</v>
      </c>
      <c r="G55" s="1" t="s">
        <v>633</v>
      </c>
      <c r="H55" s="1" t="s">
        <v>634</v>
      </c>
      <c r="I55" s="1" t="s">
        <v>635</v>
      </c>
      <c r="J55" s="1" t="s">
        <v>636</v>
      </c>
      <c r="K55" s="1" t="s">
        <v>637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638</v>
      </c>
      <c r="B56" s="1" t="s">
        <v>639</v>
      </c>
      <c r="C56" s="1" t="s">
        <v>640</v>
      </c>
      <c r="D56" s="1" t="s">
        <v>641</v>
      </c>
      <c r="E56" s="1" t="s">
        <v>642</v>
      </c>
      <c r="F56" s="1" t="s">
        <v>643</v>
      </c>
      <c r="G56" s="1" t="s">
        <v>644</v>
      </c>
      <c r="H56" s="1" t="s">
        <v>645</v>
      </c>
      <c r="I56" s="1" t="s">
        <v>646</v>
      </c>
      <c r="J56" s="1" t="s">
        <v>647</v>
      </c>
      <c r="K56" s="1" t="s">
        <v>648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649</v>
      </c>
      <c r="B57" s="1" t="s">
        <v>650</v>
      </c>
      <c r="C57" s="1" t="s">
        <v>651</v>
      </c>
      <c r="D57" s="1" t="s">
        <v>652</v>
      </c>
      <c r="E57" s="1" t="s">
        <v>653</v>
      </c>
      <c r="F57" s="1" t="s">
        <v>654</v>
      </c>
      <c r="G57" s="1" t="s">
        <v>655</v>
      </c>
      <c r="H57" s="1" t="s">
        <v>656</v>
      </c>
      <c r="I57" s="1" t="s">
        <v>657</v>
      </c>
      <c r="J57" s="1" t="s">
        <v>658</v>
      </c>
      <c r="K57" s="1" t="s">
        <v>659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660</v>
      </c>
      <c r="B58" s="1" t="s">
        <v>661</v>
      </c>
      <c r="C58" s="1" t="s">
        <v>662</v>
      </c>
      <c r="D58" s="1" t="s">
        <v>663</v>
      </c>
      <c r="E58" s="1" t="s">
        <v>664</v>
      </c>
      <c r="F58" s="1" t="s">
        <v>665</v>
      </c>
      <c r="G58" s="1" t="s">
        <v>666</v>
      </c>
      <c r="H58" s="1" t="s">
        <v>667</v>
      </c>
      <c r="I58" s="1" t="s">
        <v>668</v>
      </c>
      <c r="J58" s="1" t="s">
        <v>669</v>
      </c>
      <c r="K58" s="1" t="s">
        <v>670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671</v>
      </c>
      <c r="B59" s="1" t="s">
        <v>672</v>
      </c>
      <c r="C59" s="1">
        <v>0.0</v>
      </c>
      <c r="D59" s="1" t="s">
        <v>673</v>
      </c>
      <c r="E59" s="1" t="s">
        <v>674</v>
      </c>
      <c r="F59" s="1" t="s">
        <v>675</v>
      </c>
      <c r="G59" s="1" t="s">
        <v>676</v>
      </c>
      <c r="H59" s="1" t="s">
        <v>677</v>
      </c>
      <c r="I59" s="1" t="s">
        <v>678</v>
      </c>
      <c r="J59" s="1" t="s">
        <v>679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680</v>
      </c>
      <c r="B60" s="1" t="s">
        <v>672</v>
      </c>
      <c r="C60" s="1">
        <v>0.0</v>
      </c>
      <c r="D60" s="1" t="s">
        <v>681</v>
      </c>
      <c r="E60" s="1" t="s">
        <v>682</v>
      </c>
      <c r="F60" s="1" t="s">
        <v>683</v>
      </c>
      <c r="G60" s="1" t="s">
        <v>684</v>
      </c>
      <c r="H60" s="1" t="s">
        <v>685</v>
      </c>
      <c r="I60" s="1" t="s">
        <v>686</v>
      </c>
      <c r="J60" s="1" t="s">
        <v>687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688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689</v>
      </c>
      <c r="B62" s="1">
        <v>0.0</v>
      </c>
      <c r="C62" s="1" t="s">
        <v>690</v>
      </c>
      <c r="D62" s="1" t="s">
        <v>691</v>
      </c>
      <c r="E62" s="1" t="s">
        <v>692</v>
      </c>
      <c r="F62" s="1" t="s">
        <v>693</v>
      </c>
      <c r="G62" s="1" t="s">
        <v>694</v>
      </c>
      <c r="H62" s="1" t="s">
        <v>695</v>
      </c>
      <c r="I62" s="1" t="s">
        <v>365</v>
      </c>
      <c r="J62" s="1" t="s">
        <v>696</v>
      </c>
      <c r="K62" s="1" t="s">
        <v>697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698</v>
      </c>
      <c r="B63" s="1" t="s">
        <v>699</v>
      </c>
      <c r="C63" s="1" t="s">
        <v>700</v>
      </c>
      <c r="D63" s="1" t="s">
        <v>701</v>
      </c>
      <c r="E63" s="1" t="s">
        <v>702</v>
      </c>
      <c r="F63" s="1" t="s">
        <v>703</v>
      </c>
      <c r="G63" s="1" t="s">
        <v>704</v>
      </c>
      <c r="H63" s="1" t="s">
        <v>705</v>
      </c>
      <c r="I63" s="1" t="s">
        <v>706</v>
      </c>
      <c r="J63" s="1" t="s">
        <v>707</v>
      </c>
      <c r="K63" s="1" t="s">
        <v>708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709</v>
      </c>
      <c r="B64" s="1" t="s">
        <v>710</v>
      </c>
      <c r="C64" s="1" t="s">
        <v>711</v>
      </c>
      <c r="D64" s="1" t="s">
        <v>712</v>
      </c>
      <c r="E64" s="1" t="s">
        <v>713</v>
      </c>
      <c r="F64" s="1" t="s">
        <v>714</v>
      </c>
      <c r="G64" s="1" t="s">
        <v>715</v>
      </c>
      <c r="H64" s="1" t="s">
        <v>716</v>
      </c>
      <c r="I64" s="1" t="s">
        <v>717</v>
      </c>
      <c r="J64" s="1" t="s">
        <v>718</v>
      </c>
      <c r="K64" s="1" t="s">
        <v>244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719</v>
      </c>
      <c r="B65" s="1" t="s">
        <v>720</v>
      </c>
      <c r="C65" s="1" t="s">
        <v>721</v>
      </c>
      <c r="D65" s="1" t="s">
        <v>722</v>
      </c>
      <c r="E65" s="1" t="s">
        <v>702</v>
      </c>
      <c r="F65" s="1" t="s">
        <v>703</v>
      </c>
      <c r="G65" s="1" t="s">
        <v>723</v>
      </c>
      <c r="H65" s="1" t="s">
        <v>724</v>
      </c>
      <c r="I65" s="1" t="s">
        <v>725</v>
      </c>
      <c r="J65" s="1" t="s">
        <v>726</v>
      </c>
      <c r="K65" s="1" t="s">
        <v>727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728</v>
      </c>
      <c r="B66" s="1" t="s">
        <v>720</v>
      </c>
      <c r="C66" s="1" t="s">
        <v>721</v>
      </c>
      <c r="D66" s="1" t="s">
        <v>722</v>
      </c>
      <c r="E66" s="1" t="s">
        <v>702</v>
      </c>
      <c r="F66" s="1" t="s">
        <v>703</v>
      </c>
      <c r="G66" s="1" t="s">
        <v>723</v>
      </c>
      <c r="H66" s="1" t="s">
        <v>724</v>
      </c>
      <c r="I66" s="1" t="s">
        <v>725</v>
      </c>
      <c r="J66" s="1" t="s">
        <v>726</v>
      </c>
      <c r="K66" s="1" t="s">
        <v>727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729</v>
      </c>
      <c r="B67" s="1" t="s">
        <v>730</v>
      </c>
      <c r="C67" s="1" t="s">
        <v>731</v>
      </c>
      <c r="D67" s="1" t="s">
        <v>732</v>
      </c>
      <c r="E67" s="1" t="s">
        <v>733</v>
      </c>
      <c r="F67" s="1" t="s">
        <v>734</v>
      </c>
      <c r="G67" s="1" t="s">
        <v>735</v>
      </c>
      <c r="H67" s="1" t="s">
        <v>736</v>
      </c>
      <c r="I67" s="1" t="s">
        <v>737</v>
      </c>
      <c r="J67" s="1" t="s">
        <v>738</v>
      </c>
      <c r="K67" s="1" t="s">
        <v>739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740</v>
      </c>
      <c r="B68" s="1" t="s">
        <v>730</v>
      </c>
      <c r="C68" s="1" t="s">
        <v>731</v>
      </c>
      <c r="D68" s="1" t="s">
        <v>732</v>
      </c>
      <c r="E68" s="1" t="s">
        <v>733</v>
      </c>
      <c r="F68" s="1" t="s">
        <v>734</v>
      </c>
      <c r="G68" s="1" t="s">
        <v>735</v>
      </c>
      <c r="H68" s="1" t="s">
        <v>736</v>
      </c>
      <c r="I68" s="1" t="s">
        <v>737</v>
      </c>
      <c r="J68" s="1" t="s">
        <v>738</v>
      </c>
      <c r="K68" s="1" t="s">
        <v>739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741</v>
      </c>
      <c r="B69" s="1" t="s">
        <v>742</v>
      </c>
      <c r="C69" s="1" t="s">
        <v>731</v>
      </c>
      <c r="D69" s="1" t="s">
        <v>743</v>
      </c>
      <c r="E69" s="1" t="s">
        <v>744</v>
      </c>
      <c r="F69" s="1" t="s">
        <v>745</v>
      </c>
      <c r="G69" s="1" t="s">
        <v>746</v>
      </c>
      <c r="H69" s="1" t="s">
        <v>747</v>
      </c>
      <c r="I69" s="1" t="s">
        <v>748</v>
      </c>
      <c r="J69" s="1" t="s">
        <v>749</v>
      </c>
      <c r="K69" s="1" t="s">
        <v>750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751</v>
      </c>
      <c r="B70" s="1" t="s">
        <v>752</v>
      </c>
      <c r="C70" s="1" t="s">
        <v>753</v>
      </c>
      <c r="D70" s="1" t="s">
        <v>754</v>
      </c>
      <c r="E70" s="1" t="s">
        <v>755</v>
      </c>
      <c r="F70" s="1" t="s">
        <v>756</v>
      </c>
      <c r="G70" s="1" t="s">
        <v>757</v>
      </c>
      <c r="H70" s="1" t="s">
        <v>758</v>
      </c>
      <c r="I70" s="1" t="s">
        <v>759</v>
      </c>
      <c r="J70" s="1" t="s">
        <v>760</v>
      </c>
      <c r="K70" s="1" t="s">
        <v>761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762</v>
      </c>
      <c r="B71" s="1" t="s">
        <v>763</v>
      </c>
      <c r="C71" s="1" t="s">
        <v>764</v>
      </c>
      <c r="D71" s="1" t="s">
        <v>318</v>
      </c>
      <c r="E71" s="1" t="s">
        <v>765</v>
      </c>
      <c r="F71" s="1" t="s">
        <v>469</v>
      </c>
      <c r="G71" s="1" t="s">
        <v>766</v>
      </c>
      <c r="H71" s="1" t="s">
        <v>767</v>
      </c>
      <c r="I71" s="1" t="s">
        <v>768</v>
      </c>
      <c r="J71" s="1" t="s">
        <v>769</v>
      </c>
      <c r="K71" s="1" t="s">
        <v>770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771</v>
      </c>
      <c r="B72" s="1">
        <v>0.0</v>
      </c>
      <c r="C72" s="1">
        <v>0.0</v>
      </c>
      <c r="D72" s="1" t="s">
        <v>772</v>
      </c>
      <c r="E72" s="1" t="s">
        <v>773</v>
      </c>
      <c r="F72" s="1" t="s">
        <v>774</v>
      </c>
      <c r="G72" s="1" t="s">
        <v>775</v>
      </c>
      <c r="H72" s="1" t="s">
        <v>776</v>
      </c>
      <c r="I72" s="1" t="s">
        <v>777</v>
      </c>
      <c r="J72" s="1" t="s">
        <v>778</v>
      </c>
      <c r="K72" s="1" t="s">
        <v>779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780</v>
      </c>
      <c r="B73" s="1" t="s">
        <v>781</v>
      </c>
      <c r="C73" s="1" t="s">
        <v>782</v>
      </c>
      <c r="D73" s="1" t="s">
        <v>783</v>
      </c>
      <c r="E73" s="1" t="s">
        <v>784</v>
      </c>
      <c r="F73" s="1" t="s">
        <v>785</v>
      </c>
      <c r="G73" s="1" t="s">
        <v>786</v>
      </c>
      <c r="H73" s="1" t="s">
        <v>787</v>
      </c>
      <c r="I73" s="1">
        <v>34.0</v>
      </c>
      <c r="J73" s="1" t="s">
        <v>788</v>
      </c>
      <c r="K73" s="1" t="s">
        <v>789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790</v>
      </c>
      <c r="B74" s="1" t="s">
        <v>791</v>
      </c>
      <c r="C74" s="1" t="s">
        <v>792</v>
      </c>
      <c r="D74" s="1" t="s">
        <v>793</v>
      </c>
      <c r="E74" s="1" t="s">
        <v>794</v>
      </c>
      <c r="F74" s="1" t="s">
        <v>795</v>
      </c>
      <c r="G74" s="1" t="s">
        <v>796</v>
      </c>
      <c r="H74" s="1" t="s">
        <v>797</v>
      </c>
      <c r="I74" s="1" t="s">
        <v>798</v>
      </c>
      <c r="J74" s="1" t="s">
        <v>799</v>
      </c>
      <c r="K74" s="1" t="s">
        <v>800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801</v>
      </c>
      <c r="B75" s="1" t="s">
        <v>802</v>
      </c>
      <c r="C75" s="1" t="s">
        <v>803</v>
      </c>
      <c r="D75" s="1" t="s">
        <v>314</v>
      </c>
      <c r="E75" s="1" t="s">
        <v>804</v>
      </c>
      <c r="F75" s="1" t="s">
        <v>805</v>
      </c>
      <c r="G75" s="1" t="s">
        <v>806</v>
      </c>
      <c r="H75" s="1" t="s">
        <v>807</v>
      </c>
      <c r="I75" s="1" t="s">
        <v>808</v>
      </c>
      <c r="J75" s="1" t="s">
        <v>809</v>
      </c>
      <c r="K75" s="1" t="s">
        <v>810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811</v>
      </c>
      <c r="B76" s="1" t="s">
        <v>812</v>
      </c>
      <c r="C76" s="1" t="s">
        <v>813</v>
      </c>
      <c r="D76" s="1" t="s">
        <v>814</v>
      </c>
      <c r="E76" s="1" t="s">
        <v>815</v>
      </c>
      <c r="F76" s="1" t="s">
        <v>816</v>
      </c>
      <c r="G76" s="1" t="s">
        <v>817</v>
      </c>
      <c r="H76" s="1" t="s">
        <v>818</v>
      </c>
      <c r="I76" s="1" t="s">
        <v>819</v>
      </c>
      <c r="J76" s="1" t="s">
        <v>820</v>
      </c>
      <c r="K76" s="1" t="s">
        <v>821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822</v>
      </c>
      <c r="B77" s="1" t="s">
        <v>823</v>
      </c>
      <c r="C77" s="1" t="s">
        <v>824</v>
      </c>
      <c r="D77" s="1" t="s">
        <v>825</v>
      </c>
      <c r="E77" s="1" t="s">
        <v>748</v>
      </c>
      <c r="F77" s="1" t="s">
        <v>826</v>
      </c>
      <c r="G77" s="1" t="s">
        <v>827</v>
      </c>
      <c r="H77" s="1" t="s">
        <v>828</v>
      </c>
      <c r="I77" s="1" t="s">
        <v>829</v>
      </c>
      <c r="J77" s="1" t="s">
        <v>830</v>
      </c>
      <c r="K77" s="1" t="s">
        <v>831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832</v>
      </c>
      <c r="B78" s="1" t="s">
        <v>833</v>
      </c>
      <c r="C78" s="1" t="s">
        <v>834</v>
      </c>
      <c r="D78" s="1" t="s">
        <v>835</v>
      </c>
      <c r="E78" s="1" t="s">
        <v>836</v>
      </c>
      <c r="F78" s="1" t="s">
        <v>837</v>
      </c>
      <c r="G78" s="1" t="s">
        <v>838</v>
      </c>
      <c r="H78" s="1" t="s">
        <v>839</v>
      </c>
      <c r="I78" s="1" t="s">
        <v>840</v>
      </c>
      <c r="J78" s="1" t="s">
        <v>841</v>
      </c>
      <c r="K78" s="1" t="s">
        <v>842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843</v>
      </c>
      <c r="B79" s="1" t="s">
        <v>833</v>
      </c>
      <c r="C79" s="1" t="s">
        <v>844</v>
      </c>
      <c r="D79" s="1" t="s">
        <v>845</v>
      </c>
      <c r="E79" s="1" t="s">
        <v>846</v>
      </c>
      <c r="F79" s="1" t="s">
        <v>847</v>
      </c>
      <c r="G79" s="1" t="s">
        <v>848</v>
      </c>
      <c r="H79" s="1" t="s">
        <v>849</v>
      </c>
      <c r="I79" s="1" t="s">
        <v>850</v>
      </c>
      <c r="J79" s="1" t="s">
        <v>851</v>
      </c>
      <c r="K79" s="1" t="s">
        <v>852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853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854</v>
      </c>
      <c r="B81" s="1">
        <v>0.0</v>
      </c>
      <c r="C81" s="1">
        <v>0.0</v>
      </c>
      <c r="D81" s="1" t="s">
        <v>855</v>
      </c>
      <c r="E81" s="1" t="s">
        <v>856</v>
      </c>
      <c r="F81" s="1" t="s">
        <v>857</v>
      </c>
      <c r="G81" s="1" t="s">
        <v>858</v>
      </c>
      <c r="H81" s="1" t="s">
        <v>859</v>
      </c>
      <c r="I81" s="1" t="s">
        <v>860</v>
      </c>
      <c r="J81" s="1" t="s">
        <v>861</v>
      </c>
      <c r="K81" s="1" t="s">
        <v>488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862</v>
      </c>
      <c r="B82" s="1" t="s">
        <v>863</v>
      </c>
      <c r="C82" s="1" t="s">
        <v>864</v>
      </c>
      <c r="D82" s="1" t="s">
        <v>865</v>
      </c>
      <c r="E82" s="1" t="s">
        <v>866</v>
      </c>
      <c r="F82" s="1" t="s">
        <v>867</v>
      </c>
      <c r="G82" s="1" t="s">
        <v>868</v>
      </c>
      <c r="H82" s="1" t="s">
        <v>869</v>
      </c>
      <c r="I82" s="1" t="s">
        <v>870</v>
      </c>
      <c r="J82" s="1" t="s">
        <v>766</v>
      </c>
      <c r="K82" s="1" t="s">
        <v>871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872</v>
      </c>
      <c r="B83" s="1">
        <v>0.0</v>
      </c>
      <c r="C83" s="1" t="s">
        <v>873</v>
      </c>
      <c r="D83" s="1" t="s">
        <v>874</v>
      </c>
      <c r="E83" s="1" t="s">
        <v>875</v>
      </c>
      <c r="F83" s="1" t="s">
        <v>876</v>
      </c>
      <c r="G83" s="1" t="s">
        <v>877</v>
      </c>
      <c r="H83" s="1" t="s">
        <v>878</v>
      </c>
      <c r="I83" s="1" t="s">
        <v>879</v>
      </c>
      <c r="J83" s="1" t="s">
        <v>880</v>
      </c>
      <c r="K83" s="1" t="s">
        <v>871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881</v>
      </c>
      <c r="B84" s="1" t="s">
        <v>882</v>
      </c>
      <c r="C84" s="1" t="s">
        <v>883</v>
      </c>
      <c r="D84" s="1" t="s">
        <v>884</v>
      </c>
      <c r="E84" s="1" t="s">
        <v>885</v>
      </c>
      <c r="F84" s="1" t="s">
        <v>867</v>
      </c>
      <c r="G84" s="1" t="s">
        <v>886</v>
      </c>
      <c r="H84" s="1" t="s">
        <v>887</v>
      </c>
      <c r="I84" s="1" t="s">
        <v>888</v>
      </c>
      <c r="J84" s="1" t="s">
        <v>889</v>
      </c>
      <c r="K84" s="1" t="s">
        <v>890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891</v>
      </c>
      <c r="B85" s="1" t="s">
        <v>882</v>
      </c>
      <c r="C85" s="1" t="s">
        <v>883</v>
      </c>
      <c r="D85" s="1" t="s">
        <v>884</v>
      </c>
      <c r="E85" s="1" t="s">
        <v>885</v>
      </c>
      <c r="F85" s="1" t="s">
        <v>867</v>
      </c>
      <c r="G85" s="1" t="s">
        <v>886</v>
      </c>
      <c r="H85" s="1" t="s">
        <v>887</v>
      </c>
      <c r="I85" s="1" t="s">
        <v>888</v>
      </c>
      <c r="J85" s="1" t="s">
        <v>889</v>
      </c>
      <c r="K85" s="1" t="s">
        <v>890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892</v>
      </c>
      <c r="B86" s="1" t="s">
        <v>893</v>
      </c>
      <c r="C86" s="1" t="s">
        <v>394</v>
      </c>
      <c r="D86" s="1" t="s">
        <v>894</v>
      </c>
      <c r="E86" s="1" t="s">
        <v>895</v>
      </c>
      <c r="F86" s="1" t="s">
        <v>896</v>
      </c>
      <c r="G86" s="1" t="s">
        <v>897</v>
      </c>
      <c r="H86" s="1" t="s">
        <v>898</v>
      </c>
      <c r="I86" s="1" t="s">
        <v>879</v>
      </c>
      <c r="J86" s="1" t="s">
        <v>880</v>
      </c>
      <c r="K86" s="1" t="s">
        <v>899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900</v>
      </c>
      <c r="B87" s="1" t="s">
        <v>893</v>
      </c>
      <c r="C87" s="1" t="s">
        <v>394</v>
      </c>
      <c r="D87" s="1" t="s">
        <v>894</v>
      </c>
      <c r="E87" s="1" t="s">
        <v>895</v>
      </c>
      <c r="F87" s="1" t="s">
        <v>896</v>
      </c>
      <c r="G87" s="1" t="s">
        <v>897</v>
      </c>
      <c r="H87" s="1" t="s">
        <v>898</v>
      </c>
      <c r="I87" s="1" t="s">
        <v>879</v>
      </c>
      <c r="J87" s="1" t="s">
        <v>880</v>
      </c>
      <c r="K87" s="1" t="s">
        <v>899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901</v>
      </c>
      <c r="B88" s="1" t="s">
        <v>902</v>
      </c>
      <c r="C88" s="1" t="s">
        <v>394</v>
      </c>
      <c r="D88" s="1" t="s">
        <v>903</v>
      </c>
      <c r="E88" s="1" t="s">
        <v>509</v>
      </c>
      <c r="F88" s="1" t="s">
        <v>904</v>
      </c>
      <c r="G88" s="1" t="s">
        <v>905</v>
      </c>
      <c r="H88" s="1" t="s">
        <v>906</v>
      </c>
      <c r="I88" s="1" t="s">
        <v>907</v>
      </c>
      <c r="J88" s="1" t="s">
        <v>908</v>
      </c>
      <c r="K88" s="1" t="s">
        <v>909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910</v>
      </c>
      <c r="B89" s="1">
        <v>0.0</v>
      </c>
      <c r="C89" s="1" t="s">
        <v>911</v>
      </c>
      <c r="D89" s="1" t="s">
        <v>912</v>
      </c>
      <c r="E89" s="1" t="s">
        <v>913</v>
      </c>
      <c r="F89" s="1" t="s">
        <v>914</v>
      </c>
      <c r="G89" s="1">
        <v>33.0</v>
      </c>
      <c r="H89" s="1" t="s">
        <v>915</v>
      </c>
      <c r="I89" s="1" t="s">
        <v>916</v>
      </c>
      <c r="J89" s="1" t="s">
        <v>917</v>
      </c>
      <c r="K89" s="1" t="s">
        <v>918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919</v>
      </c>
      <c r="B90" s="1">
        <v>0.0</v>
      </c>
      <c r="C90" s="1" t="s">
        <v>920</v>
      </c>
      <c r="D90" s="1" t="s">
        <v>921</v>
      </c>
      <c r="E90" s="1" t="s">
        <v>922</v>
      </c>
      <c r="F90" s="1" t="s">
        <v>923</v>
      </c>
      <c r="G90" s="1" t="s">
        <v>924</v>
      </c>
      <c r="H90" s="1" t="s">
        <v>925</v>
      </c>
      <c r="I90" s="1" t="s">
        <v>926</v>
      </c>
      <c r="J90" s="1" t="s">
        <v>927</v>
      </c>
      <c r="K90" s="1" t="s">
        <v>928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929</v>
      </c>
      <c r="B91" s="1">
        <v>0.0</v>
      </c>
      <c r="C91" s="1">
        <v>0.0</v>
      </c>
      <c r="D91" s="1" t="s">
        <v>930</v>
      </c>
      <c r="E91" s="1" t="s">
        <v>931</v>
      </c>
      <c r="F91" s="1" t="s">
        <v>932</v>
      </c>
      <c r="G91" s="1" t="s">
        <v>933</v>
      </c>
      <c r="H91" s="1" t="s">
        <v>934</v>
      </c>
      <c r="I91" s="1" t="s">
        <v>935</v>
      </c>
      <c r="J91" s="1" t="s">
        <v>936</v>
      </c>
      <c r="K91" s="1" t="s">
        <v>937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938</v>
      </c>
      <c r="B92" s="1">
        <v>0.0</v>
      </c>
      <c r="C92" s="1" t="s">
        <v>939</v>
      </c>
      <c r="D92" s="1" t="s">
        <v>940</v>
      </c>
      <c r="E92" s="1" t="s">
        <v>941</v>
      </c>
      <c r="F92" s="1" t="s">
        <v>825</v>
      </c>
      <c r="G92" s="1" t="s">
        <v>942</v>
      </c>
      <c r="H92" s="1" t="s">
        <v>943</v>
      </c>
      <c r="I92" s="1" t="s">
        <v>944</v>
      </c>
      <c r="J92" s="1" t="s">
        <v>945</v>
      </c>
      <c r="K92" s="1" t="s">
        <v>946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947</v>
      </c>
      <c r="B93" s="1" t="s">
        <v>948</v>
      </c>
      <c r="C93" s="1" t="s">
        <v>949</v>
      </c>
      <c r="D93" s="1" t="s">
        <v>950</v>
      </c>
      <c r="E93" s="1" t="s">
        <v>951</v>
      </c>
      <c r="F93" s="1" t="s">
        <v>952</v>
      </c>
      <c r="G93" s="1" t="s">
        <v>953</v>
      </c>
      <c r="H93" s="1" t="s">
        <v>954</v>
      </c>
      <c r="I93" s="1" t="s">
        <v>955</v>
      </c>
      <c r="J93" s="1" t="s">
        <v>956</v>
      </c>
      <c r="K93" s="1" t="s">
        <v>957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958</v>
      </c>
      <c r="B94" s="1" t="s">
        <v>959</v>
      </c>
      <c r="C94" s="1" t="s">
        <v>960</v>
      </c>
      <c r="D94" s="1" t="s">
        <v>950</v>
      </c>
      <c r="E94" s="1" t="s">
        <v>961</v>
      </c>
      <c r="F94" s="1" t="s">
        <v>962</v>
      </c>
      <c r="G94" s="1" t="s">
        <v>963</v>
      </c>
      <c r="H94" s="1" t="s">
        <v>964</v>
      </c>
      <c r="I94" s="1" t="s">
        <v>965</v>
      </c>
      <c r="J94" s="1" t="s">
        <v>966</v>
      </c>
      <c r="K94" s="1" t="s">
        <v>967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968</v>
      </c>
      <c r="B95" s="1" t="s">
        <v>969</v>
      </c>
      <c r="C95" s="1" t="s">
        <v>970</v>
      </c>
      <c r="D95" s="1" t="s">
        <v>971</v>
      </c>
      <c r="E95" s="1" t="s">
        <v>972</v>
      </c>
      <c r="F95" s="1" t="s">
        <v>973</v>
      </c>
      <c r="G95" s="1" t="s">
        <v>974</v>
      </c>
      <c r="H95" s="1" t="s">
        <v>975</v>
      </c>
      <c r="I95" s="1" t="s">
        <v>976</v>
      </c>
      <c r="J95" s="1" t="s">
        <v>977</v>
      </c>
      <c r="K95" s="1" t="s">
        <v>978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979</v>
      </c>
      <c r="B96" s="1">
        <v>0.0</v>
      </c>
      <c r="C96" s="1" t="s">
        <v>980</v>
      </c>
      <c r="D96" s="1" t="s">
        <v>981</v>
      </c>
      <c r="E96" s="1" t="s">
        <v>525</v>
      </c>
      <c r="F96" s="1" t="s">
        <v>982</v>
      </c>
      <c r="G96" s="1" t="s">
        <v>983</v>
      </c>
      <c r="H96" s="1" t="s">
        <v>984</v>
      </c>
      <c r="I96" s="1" t="s">
        <v>985</v>
      </c>
      <c r="J96" s="1" t="s">
        <v>986</v>
      </c>
      <c r="K96" s="1" t="s">
        <v>987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988</v>
      </c>
      <c r="B97" s="1">
        <v>0.0</v>
      </c>
      <c r="C97" s="1" t="s">
        <v>989</v>
      </c>
      <c r="D97" s="1" t="s">
        <v>990</v>
      </c>
      <c r="E97" s="1" t="s">
        <v>991</v>
      </c>
      <c r="F97" s="1" t="s">
        <v>992</v>
      </c>
      <c r="G97" s="1" t="s">
        <v>993</v>
      </c>
      <c r="H97" s="1" t="s">
        <v>994</v>
      </c>
      <c r="I97" s="1" t="s">
        <v>995</v>
      </c>
      <c r="J97" s="1" t="s">
        <v>996</v>
      </c>
      <c r="K97" s="1" t="s">
        <v>769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997</v>
      </c>
      <c r="B98" s="1">
        <v>0.0</v>
      </c>
      <c r="C98" s="1" t="s">
        <v>998</v>
      </c>
      <c r="D98" s="1" t="s">
        <v>999</v>
      </c>
      <c r="E98" s="1" t="s">
        <v>1000</v>
      </c>
      <c r="F98" s="1" t="s">
        <v>1001</v>
      </c>
      <c r="G98" s="1" t="s">
        <v>1002</v>
      </c>
      <c r="H98" s="1" t="s">
        <v>1003</v>
      </c>
      <c r="I98" s="1" t="s">
        <v>1004</v>
      </c>
      <c r="J98" s="1" t="s">
        <v>1005</v>
      </c>
      <c r="K98" s="1" t="s">
        <v>1006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1007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1008</v>
      </c>
      <c r="B100" s="1">
        <v>0.0</v>
      </c>
      <c r="C100" s="1">
        <v>0.0</v>
      </c>
      <c r="D100" s="1">
        <v>0.0</v>
      </c>
      <c r="E100" s="1" t="s">
        <v>1009</v>
      </c>
      <c r="F100" s="1" t="s">
        <v>1010</v>
      </c>
      <c r="G100" s="1" t="s">
        <v>1011</v>
      </c>
      <c r="H100" s="1" t="s">
        <v>1012</v>
      </c>
      <c r="I100" s="1" t="s">
        <v>1013</v>
      </c>
      <c r="J100" s="1" t="s">
        <v>1014</v>
      </c>
      <c r="K100" s="1" t="s">
        <v>1015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1016</v>
      </c>
      <c r="B101" s="1">
        <v>0.0</v>
      </c>
      <c r="C101" s="1">
        <v>0.0</v>
      </c>
      <c r="D101" s="1" t="s">
        <v>1017</v>
      </c>
      <c r="E101" s="1" t="s">
        <v>1018</v>
      </c>
      <c r="F101" s="1" t="s">
        <v>1019</v>
      </c>
      <c r="G101" s="1" t="s">
        <v>1020</v>
      </c>
      <c r="H101" s="1" t="s">
        <v>1021</v>
      </c>
      <c r="I101" s="1" t="s">
        <v>1022</v>
      </c>
      <c r="J101" s="1" t="s">
        <v>1023</v>
      </c>
      <c r="K101" s="1" t="s">
        <v>1024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1025</v>
      </c>
      <c r="B102" s="1">
        <v>0.0</v>
      </c>
      <c r="C102" s="1">
        <v>0.0</v>
      </c>
      <c r="D102" s="1">
        <v>0.0</v>
      </c>
      <c r="E102" s="1" t="s">
        <v>1026</v>
      </c>
      <c r="F102" s="1" t="s">
        <v>1027</v>
      </c>
      <c r="G102" s="1" t="s">
        <v>1028</v>
      </c>
      <c r="H102" s="1" t="s">
        <v>1029</v>
      </c>
      <c r="I102" s="1" t="s">
        <v>1030</v>
      </c>
      <c r="J102" s="1" t="s">
        <v>1031</v>
      </c>
      <c r="K102" s="1" t="s">
        <v>1032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1033</v>
      </c>
      <c r="B103" s="1">
        <v>0.0</v>
      </c>
      <c r="C103" s="1">
        <v>0.0</v>
      </c>
      <c r="D103" s="1" t="s">
        <v>1034</v>
      </c>
      <c r="E103" s="1" t="s">
        <v>1035</v>
      </c>
      <c r="F103" s="1" t="s">
        <v>1036</v>
      </c>
      <c r="G103" s="1" t="s">
        <v>1037</v>
      </c>
      <c r="H103" s="1" t="s">
        <v>1038</v>
      </c>
      <c r="I103" s="1" t="s">
        <v>1039</v>
      </c>
      <c r="J103" s="1" t="s">
        <v>1040</v>
      </c>
      <c r="K103" s="1" t="s">
        <v>1041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1042</v>
      </c>
      <c r="B104" s="1">
        <v>0.0</v>
      </c>
      <c r="C104" s="1">
        <v>0.0</v>
      </c>
      <c r="D104" s="1" t="s">
        <v>1034</v>
      </c>
      <c r="E104" s="1" t="s">
        <v>1035</v>
      </c>
      <c r="F104" s="1" t="s">
        <v>1036</v>
      </c>
      <c r="G104" s="1" t="s">
        <v>1037</v>
      </c>
      <c r="H104" s="1" t="s">
        <v>1038</v>
      </c>
      <c r="I104" s="1" t="s">
        <v>1039</v>
      </c>
      <c r="J104" s="1" t="s">
        <v>1040</v>
      </c>
      <c r="K104" s="1" t="s">
        <v>1041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1043</v>
      </c>
      <c r="B105" s="1">
        <v>0.0</v>
      </c>
      <c r="C105" s="1">
        <v>0.0</v>
      </c>
      <c r="D105" s="1" t="s">
        <v>1044</v>
      </c>
      <c r="E105" s="1" t="s">
        <v>1045</v>
      </c>
      <c r="F105" s="1" t="s">
        <v>646</v>
      </c>
      <c r="G105" s="1" t="s">
        <v>1046</v>
      </c>
      <c r="H105" s="1" t="s">
        <v>1047</v>
      </c>
      <c r="I105" s="1" t="s">
        <v>1048</v>
      </c>
      <c r="J105" s="1" t="s">
        <v>1049</v>
      </c>
      <c r="K105" s="1" t="s">
        <v>1050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1051</v>
      </c>
      <c r="B106" s="1">
        <v>0.0</v>
      </c>
      <c r="C106" s="1">
        <v>0.0</v>
      </c>
      <c r="D106" s="1" t="s">
        <v>1044</v>
      </c>
      <c r="E106" s="1" t="s">
        <v>1045</v>
      </c>
      <c r="F106" s="1" t="s">
        <v>646</v>
      </c>
      <c r="G106" s="1" t="s">
        <v>1046</v>
      </c>
      <c r="H106" s="1" t="s">
        <v>1047</v>
      </c>
      <c r="I106" s="1" t="s">
        <v>1048</v>
      </c>
      <c r="J106" s="1" t="s">
        <v>1049</v>
      </c>
      <c r="K106" s="1" t="s">
        <v>1050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1052</v>
      </c>
      <c r="B107" s="1">
        <v>0.0</v>
      </c>
      <c r="C107" s="1">
        <v>0.0</v>
      </c>
      <c r="D107" s="1" t="s">
        <v>1053</v>
      </c>
      <c r="E107" s="1" t="s">
        <v>493</v>
      </c>
      <c r="F107" s="1" t="s">
        <v>1054</v>
      </c>
      <c r="G107" s="1" t="s">
        <v>730</v>
      </c>
      <c r="H107" s="1" t="s">
        <v>1055</v>
      </c>
      <c r="I107" s="1" t="s">
        <v>1056</v>
      </c>
      <c r="J107" s="1" t="s">
        <v>1057</v>
      </c>
      <c r="K107" s="1" t="s">
        <v>1058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1059</v>
      </c>
      <c r="B108" s="1">
        <v>0.0</v>
      </c>
      <c r="C108" s="1">
        <v>0.0</v>
      </c>
      <c r="D108" s="1">
        <v>0.0</v>
      </c>
      <c r="E108" s="1" t="s">
        <v>1060</v>
      </c>
      <c r="F108" s="1" t="s">
        <v>1061</v>
      </c>
      <c r="G108" s="1" t="s">
        <v>1062</v>
      </c>
      <c r="H108" s="1" t="s">
        <v>1063</v>
      </c>
      <c r="I108" s="1" t="s">
        <v>1064</v>
      </c>
      <c r="J108" s="1" t="s">
        <v>1065</v>
      </c>
      <c r="K108" s="1" t="s">
        <v>1066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1067</v>
      </c>
      <c r="B109" s="1">
        <v>0.0</v>
      </c>
      <c r="C109" s="1">
        <v>0.0</v>
      </c>
      <c r="D109" s="1">
        <v>0.0</v>
      </c>
      <c r="E109" s="1" t="s">
        <v>1068</v>
      </c>
      <c r="F109" s="1" t="s">
        <v>291</v>
      </c>
      <c r="G109" s="1" t="s">
        <v>1069</v>
      </c>
      <c r="H109" s="1" t="s">
        <v>1070</v>
      </c>
      <c r="I109" s="1" t="s">
        <v>1071</v>
      </c>
      <c r="J109" s="1" t="s">
        <v>365</v>
      </c>
      <c r="K109" s="1" t="s">
        <v>1072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1073</v>
      </c>
      <c r="B110" s="1">
        <v>0.0</v>
      </c>
      <c r="C110" s="1">
        <v>0.0</v>
      </c>
      <c r="D110" s="1">
        <v>0.0</v>
      </c>
      <c r="E110" s="1">
        <v>0.0</v>
      </c>
      <c r="F110" s="1" t="s">
        <v>1074</v>
      </c>
      <c r="G110" s="1" t="s">
        <v>1075</v>
      </c>
      <c r="H110" s="1" t="s">
        <v>1076</v>
      </c>
      <c r="I110" s="1" t="s">
        <v>1077</v>
      </c>
      <c r="J110" s="1" t="s">
        <v>1078</v>
      </c>
      <c r="K110" s="1" t="s">
        <v>1079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1080</v>
      </c>
      <c r="B111" s="1">
        <v>0.0</v>
      </c>
      <c r="C111" s="1">
        <v>0.0</v>
      </c>
      <c r="D111" s="1" t="s">
        <v>1081</v>
      </c>
      <c r="E111" s="1" t="s">
        <v>117</v>
      </c>
      <c r="F111" s="1" t="s">
        <v>1082</v>
      </c>
      <c r="G111" s="1" t="s">
        <v>1083</v>
      </c>
      <c r="H111" s="1" t="s">
        <v>1084</v>
      </c>
      <c r="I111" s="1" t="s">
        <v>1085</v>
      </c>
      <c r="J111" s="1" t="s">
        <v>1086</v>
      </c>
      <c r="K111" s="1" t="s">
        <v>1087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1088</v>
      </c>
      <c r="B112" s="1">
        <v>0.0</v>
      </c>
      <c r="C112" s="1">
        <v>0.0</v>
      </c>
      <c r="D112" s="1" t="s">
        <v>1089</v>
      </c>
      <c r="E112" s="1" t="s">
        <v>1090</v>
      </c>
      <c r="F112" s="1" t="s">
        <v>1091</v>
      </c>
      <c r="G112" s="1" t="s">
        <v>1092</v>
      </c>
      <c r="H112" s="1" t="s">
        <v>1093</v>
      </c>
      <c r="I112" s="1" t="s">
        <v>1094</v>
      </c>
      <c r="J112" s="1" t="s">
        <v>1095</v>
      </c>
      <c r="K112" s="1" t="s">
        <v>1096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1097</v>
      </c>
      <c r="B113" s="1">
        <v>0.0</v>
      </c>
      <c r="C113" s="1">
        <v>0.0</v>
      </c>
      <c r="D113" s="1" t="s">
        <v>1098</v>
      </c>
      <c r="E113" s="1" t="s">
        <v>1090</v>
      </c>
      <c r="F113" s="1" t="s">
        <v>1099</v>
      </c>
      <c r="G113" s="1" t="s">
        <v>1100</v>
      </c>
      <c r="H113" s="1" t="s">
        <v>1101</v>
      </c>
      <c r="I113" s="1" t="s">
        <v>1102</v>
      </c>
      <c r="J113" s="1" t="s">
        <v>736</v>
      </c>
      <c r="K113" s="1" t="s">
        <v>1103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1104</v>
      </c>
      <c r="B114" s="1">
        <v>0.0</v>
      </c>
      <c r="C114" s="1">
        <v>0.0</v>
      </c>
      <c r="D114" s="1" t="s">
        <v>1105</v>
      </c>
      <c r="E114" s="1" t="s">
        <v>1106</v>
      </c>
      <c r="F114" s="1" t="s">
        <v>1107</v>
      </c>
      <c r="G114" s="1" t="s">
        <v>1108</v>
      </c>
      <c r="H114" s="1" t="s">
        <v>1109</v>
      </c>
      <c r="I114" s="1" t="s">
        <v>1110</v>
      </c>
      <c r="J114" s="1" t="s">
        <v>1111</v>
      </c>
      <c r="K114" s="1" t="s">
        <v>1112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1113</v>
      </c>
      <c r="B115" s="1">
        <v>0.0</v>
      </c>
      <c r="C115" s="1">
        <v>0.0</v>
      </c>
      <c r="D115" s="1">
        <v>0.0</v>
      </c>
      <c r="E115" s="1" t="s">
        <v>265</v>
      </c>
      <c r="F115" s="1" t="s">
        <v>1114</v>
      </c>
      <c r="G115" s="1" t="s">
        <v>166</v>
      </c>
      <c r="H115" s="1" t="s">
        <v>1115</v>
      </c>
      <c r="I115" s="1" t="s">
        <v>1116</v>
      </c>
      <c r="J115" s="1" t="s">
        <v>1117</v>
      </c>
      <c r="K115" s="1" t="s">
        <v>636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1118</v>
      </c>
      <c r="B116" s="1">
        <v>0.0</v>
      </c>
      <c r="C116" s="1">
        <v>0.0</v>
      </c>
      <c r="D116" s="1">
        <v>0.0</v>
      </c>
      <c r="E116" s="1" t="s">
        <v>1119</v>
      </c>
      <c r="F116" s="1" t="s">
        <v>1120</v>
      </c>
      <c r="G116" s="1" t="s">
        <v>1121</v>
      </c>
      <c r="H116" s="1" t="s">
        <v>1122</v>
      </c>
      <c r="I116" s="1" t="s">
        <v>1123</v>
      </c>
      <c r="J116" s="1" t="s">
        <v>1124</v>
      </c>
      <c r="K116" s="1" t="s">
        <v>1125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1126</v>
      </c>
      <c r="B117" s="1">
        <v>0.0</v>
      </c>
      <c r="C117" s="1">
        <v>0.0</v>
      </c>
      <c r="D117" s="1">
        <v>0.0</v>
      </c>
      <c r="E117" s="1" t="s">
        <v>1127</v>
      </c>
      <c r="F117" s="1" t="s">
        <v>1128</v>
      </c>
      <c r="G117" s="1" t="s">
        <v>1129</v>
      </c>
      <c r="H117" s="1" t="s">
        <v>1130</v>
      </c>
      <c r="I117" s="1" t="s">
        <v>1131</v>
      </c>
      <c r="J117" s="1">
        <v>-34.0</v>
      </c>
      <c r="K117" s="1" t="s">
        <v>1132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1133</v>
      </c>
      <c r="C1" s="1" t="s">
        <v>1134</v>
      </c>
      <c r="D1" s="1" t="s">
        <v>1135</v>
      </c>
      <c r="E1" s="1" t="s">
        <v>1136</v>
      </c>
      <c r="F1" s="1" t="s">
        <v>1137</v>
      </c>
      <c r="G1" s="1" t="s">
        <v>1138</v>
      </c>
      <c r="H1" s="1" t="s">
        <v>1139</v>
      </c>
      <c r="I1" s="1" t="s">
        <v>1140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1141</v>
      </c>
      <c r="B2" s="1" t="s">
        <v>1142</v>
      </c>
      <c r="C2" s="1" t="s">
        <v>1143</v>
      </c>
      <c r="D2" s="1" t="s">
        <v>1144</v>
      </c>
      <c r="E2" s="1" t="s">
        <v>1145</v>
      </c>
      <c r="F2" s="1" t="s">
        <v>1146</v>
      </c>
      <c r="G2" s="1" t="s">
        <v>1147</v>
      </c>
      <c r="H2" s="1" t="s">
        <v>1147</v>
      </c>
      <c r="I2" s="1" t="s">
        <v>1148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1149</v>
      </c>
      <c r="B3" s="1" t="s">
        <v>1148</v>
      </c>
      <c r="C3" s="1" t="s">
        <v>1150</v>
      </c>
      <c r="D3" s="1" t="s">
        <v>1151</v>
      </c>
      <c r="E3" s="1" t="s">
        <v>1152</v>
      </c>
      <c r="F3" s="1" t="s">
        <v>1153</v>
      </c>
      <c r="G3" s="1" t="s">
        <v>1154</v>
      </c>
      <c r="H3" s="1" t="s">
        <v>1155</v>
      </c>
      <c r="I3" s="1" t="s">
        <v>1148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1156</v>
      </c>
      <c r="B4" s="1" t="s">
        <v>1142</v>
      </c>
      <c r="C4" s="1" t="s">
        <v>1143</v>
      </c>
      <c r="D4" s="1" t="s">
        <v>1144</v>
      </c>
      <c r="E4" s="1" t="s">
        <v>1145</v>
      </c>
      <c r="F4" s="1" t="s">
        <v>1146</v>
      </c>
      <c r="G4" s="1" t="s">
        <v>1147</v>
      </c>
      <c r="H4" s="1" t="s">
        <v>1147</v>
      </c>
      <c r="I4" s="1" t="s">
        <v>1147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1149</v>
      </c>
      <c r="B5" s="1" t="s">
        <v>1148</v>
      </c>
      <c r="C5" s="1" t="s">
        <v>1150</v>
      </c>
      <c r="D5" s="1" t="s">
        <v>1151</v>
      </c>
      <c r="E5" s="1" t="s">
        <v>1152</v>
      </c>
      <c r="F5" s="1" t="s">
        <v>1153</v>
      </c>
      <c r="G5" s="1" t="s">
        <v>1154</v>
      </c>
      <c r="H5" s="1" t="s">
        <v>1155</v>
      </c>
      <c r="I5" s="1" t="s">
        <v>1155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1157</v>
      </c>
      <c r="B6" s="1" t="s">
        <v>1158</v>
      </c>
      <c r="C6" s="1" t="s">
        <v>1159</v>
      </c>
      <c r="D6" s="1" t="s">
        <v>1160</v>
      </c>
      <c r="E6" s="1" t="s">
        <v>1161</v>
      </c>
      <c r="F6" s="1" t="s">
        <v>1162</v>
      </c>
      <c r="G6" s="1" t="s">
        <v>1163</v>
      </c>
      <c r="H6" s="1" t="s">
        <v>1164</v>
      </c>
      <c r="I6" s="1" t="s">
        <v>1165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1166</v>
      </c>
      <c r="B7" s="1" t="s">
        <v>1167</v>
      </c>
      <c r="C7" s="1" t="s">
        <v>1168</v>
      </c>
      <c r="D7" s="1" t="s">
        <v>1169</v>
      </c>
      <c r="E7" s="1" t="s">
        <v>1170</v>
      </c>
      <c r="F7" s="1" t="s">
        <v>1171</v>
      </c>
      <c r="G7" s="1" t="s">
        <v>1171</v>
      </c>
      <c r="H7" s="1" t="s">
        <v>1172</v>
      </c>
      <c r="I7" s="1" t="s">
        <v>1173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1174</v>
      </c>
      <c r="B8" s="1" t="s">
        <v>1148</v>
      </c>
      <c r="C8" s="1" t="s">
        <v>1175</v>
      </c>
      <c r="D8" s="1" t="s">
        <v>1176</v>
      </c>
      <c r="E8" s="1" t="s">
        <v>1177</v>
      </c>
      <c r="F8" s="1" t="s">
        <v>1178</v>
      </c>
      <c r="G8" s="1" t="s">
        <v>1179</v>
      </c>
      <c r="H8" s="1" t="s">
        <v>1180</v>
      </c>
      <c r="I8" s="1" t="s">
        <v>1181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1182</v>
      </c>
      <c r="B9" s="1" t="s">
        <v>1183</v>
      </c>
      <c r="C9" s="1" t="s">
        <v>1184</v>
      </c>
      <c r="D9" s="1" t="s">
        <v>1185</v>
      </c>
      <c r="E9" s="1" t="s">
        <v>1186</v>
      </c>
      <c r="F9" s="1" t="s">
        <v>1187</v>
      </c>
      <c r="G9" s="1" t="s">
        <v>1188</v>
      </c>
      <c r="H9" s="1" t="s">
        <v>1189</v>
      </c>
      <c r="I9" s="1" t="s">
        <v>1190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1191</v>
      </c>
      <c r="B10" s="1" t="s">
        <v>1192</v>
      </c>
      <c r="C10" s="1" t="s">
        <v>1192</v>
      </c>
      <c r="D10" s="1" t="s">
        <v>1192</v>
      </c>
      <c r="E10" s="1" t="s">
        <v>1192</v>
      </c>
      <c r="F10" s="1" t="s">
        <v>1192</v>
      </c>
      <c r="G10" s="1" t="s">
        <v>1188</v>
      </c>
      <c r="H10" s="1" t="s">
        <v>1189</v>
      </c>
      <c r="I10" s="1" t="s">
        <v>1190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1193</v>
      </c>
      <c r="B11" s="1" t="s">
        <v>1148</v>
      </c>
      <c r="C11" s="1" t="s">
        <v>1148</v>
      </c>
      <c r="D11" s="1" t="s">
        <v>1148</v>
      </c>
      <c r="E11" s="1" t="s">
        <v>1148</v>
      </c>
      <c r="F11" s="1" t="s">
        <v>1148</v>
      </c>
      <c r="G11" s="1" t="s">
        <v>1148</v>
      </c>
      <c r="H11" s="1" t="s">
        <v>1148</v>
      </c>
      <c r="I11" s="1" t="s">
        <v>1148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1194</v>
      </c>
      <c r="B12" s="1" t="s">
        <v>1195</v>
      </c>
      <c r="C12" s="1" t="s">
        <v>1196</v>
      </c>
      <c r="D12" s="1" t="s">
        <v>1148</v>
      </c>
      <c r="E12" s="1" t="s">
        <v>1197</v>
      </c>
      <c r="F12" s="1" t="s">
        <v>1148</v>
      </c>
      <c r="G12" s="1" t="s">
        <v>1148</v>
      </c>
      <c r="H12" s="1" t="s">
        <v>1148</v>
      </c>
      <c r="I12" s="1" t="s">
        <v>1148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1198</v>
      </c>
      <c r="B13" s="1" t="s">
        <v>1148</v>
      </c>
      <c r="C13" s="1" t="s">
        <v>1148</v>
      </c>
      <c r="D13" s="1" t="s">
        <v>1148</v>
      </c>
      <c r="E13" s="1" t="s">
        <v>1148</v>
      </c>
      <c r="F13" s="1" t="s">
        <v>1148</v>
      </c>
      <c r="G13" s="1" t="s">
        <v>1148</v>
      </c>
      <c r="H13" s="1" t="s">
        <v>1148</v>
      </c>
      <c r="I13" s="1" t="s">
        <v>1148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1199</v>
      </c>
      <c r="B14" s="1" t="s">
        <v>1148</v>
      </c>
      <c r="C14" s="1" t="s">
        <v>1148</v>
      </c>
      <c r="D14" s="1" t="s">
        <v>1148</v>
      </c>
      <c r="E14" s="1" t="s">
        <v>1148</v>
      </c>
      <c r="F14" s="1" t="s">
        <v>1148</v>
      </c>
      <c r="G14" s="1" t="s">
        <v>1148</v>
      </c>
      <c r="H14" s="1" t="s">
        <v>1148</v>
      </c>
      <c r="I14" s="1" t="s">
        <v>1148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1200</v>
      </c>
      <c r="B15" s="1" t="s">
        <v>1148</v>
      </c>
      <c r="C15" s="1" t="s">
        <v>1148</v>
      </c>
      <c r="D15" s="1" t="s">
        <v>1148</v>
      </c>
      <c r="E15" s="1" t="s">
        <v>1148</v>
      </c>
      <c r="F15" s="1" t="s">
        <v>1148</v>
      </c>
      <c r="G15" s="1" t="s">
        <v>1148</v>
      </c>
      <c r="H15" s="1" t="s">
        <v>1201</v>
      </c>
      <c r="I15" s="1" t="s">
        <v>1202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1203</v>
      </c>
      <c r="B16" s="1" t="s">
        <v>1148</v>
      </c>
      <c r="C16" s="1" t="s">
        <v>1148</v>
      </c>
      <c r="D16" s="1" t="s">
        <v>1148</v>
      </c>
      <c r="E16" s="1" t="s">
        <v>1148</v>
      </c>
      <c r="F16" s="1" t="s">
        <v>1148</v>
      </c>
      <c r="G16" s="1" t="s">
        <v>1148</v>
      </c>
      <c r="H16" s="1" t="s">
        <v>1204</v>
      </c>
      <c r="I16" s="1" t="s">
        <v>1205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1206</v>
      </c>
      <c r="B17" s="1" t="s">
        <v>173</v>
      </c>
      <c r="C17" s="1" t="s">
        <v>174</v>
      </c>
      <c r="D17" s="1" t="s">
        <v>175</v>
      </c>
      <c r="E17" s="1" t="s">
        <v>176</v>
      </c>
      <c r="F17" s="1" t="s">
        <v>177</v>
      </c>
      <c r="G17" s="1" t="s">
        <v>1207</v>
      </c>
      <c r="H17" s="1" t="s">
        <v>1208</v>
      </c>
      <c r="I17" s="1" t="s">
        <v>1209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1210</v>
      </c>
      <c r="B18" s="1" t="s">
        <v>1148</v>
      </c>
      <c r="C18" s="1" t="s">
        <v>1148</v>
      </c>
      <c r="D18" s="1" t="s">
        <v>1148</v>
      </c>
      <c r="E18" s="1" t="s">
        <v>1148</v>
      </c>
      <c r="F18" s="1" t="s">
        <v>1148</v>
      </c>
      <c r="G18" s="1" t="s">
        <v>1148</v>
      </c>
      <c r="H18" s="1" t="s">
        <v>1211</v>
      </c>
      <c r="I18" s="1" t="s">
        <v>1212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1213</v>
      </c>
      <c r="B19" s="1" t="s">
        <v>1214</v>
      </c>
      <c r="C19" s="1" t="s">
        <v>1215</v>
      </c>
      <c r="D19" s="1" t="s">
        <v>1216</v>
      </c>
      <c r="E19" s="1" t="s">
        <v>1217</v>
      </c>
      <c r="F19" s="1" t="s">
        <v>1218</v>
      </c>
      <c r="G19" s="1" t="s">
        <v>1219</v>
      </c>
      <c r="H19" s="1" t="s">
        <v>1220</v>
      </c>
      <c r="I19" s="1" t="s">
        <v>1221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198</v>
      </c>
      <c r="B20" s="1" t="s">
        <v>1148</v>
      </c>
      <c r="C20" s="1" t="s">
        <v>1148</v>
      </c>
      <c r="D20" s="1" t="s">
        <v>1148</v>
      </c>
      <c r="E20" s="1" t="s">
        <v>1148</v>
      </c>
      <c r="F20" s="1" t="s">
        <v>1148</v>
      </c>
      <c r="G20" s="1" t="s">
        <v>1148</v>
      </c>
      <c r="H20" s="1" t="s">
        <v>1148</v>
      </c>
      <c r="I20" s="1" t="s">
        <v>1148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200</v>
      </c>
      <c r="B21" s="1" t="s">
        <v>1222</v>
      </c>
      <c r="C21" s="1" t="s">
        <v>1223</v>
      </c>
      <c r="D21" s="1" t="s">
        <v>1148</v>
      </c>
      <c r="E21" s="1" t="s">
        <v>1224</v>
      </c>
      <c r="F21" s="1" t="s">
        <v>1148</v>
      </c>
      <c r="G21" s="1" t="s">
        <v>1148</v>
      </c>
      <c r="H21" s="1" t="s">
        <v>1148</v>
      </c>
      <c r="I21" s="1" t="s">
        <v>1148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1225</v>
      </c>
      <c r="B22" s="1" t="s">
        <v>1226</v>
      </c>
      <c r="C22" s="1" t="s">
        <v>1227</v>
      </c>
      <c r="D22" s="1" t="s">
        <v>1228</v>
      </c>
      <c r="E22" s="1" t="s">
        <v>1229</v>
      </c>
      <c r="F22" s="1" t="s">
        <v>1230</v>
      </c>
      <c r="G22" s="1" t="s">
        <v>1231</v>
      </c>
      <c r="H22" s="1" t="s">
        <v>1232</v>
      </c>
      <c r="I22" s="1" t="s">
        <v>1233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125</v>
      </c>
      <c r="B23" s="1" t="s">
        <v>1148</v>
      </c>
      <c r="C23" s="1" t="s">
        <v>1148</v>
      </c>
      <c r="D23" s="1" t="s">
        <v>1148</v>
      </c>
      <c r="E23" s="1" t="s">
        <v>1148</v>
      </c>
      <c r="F23" s="1" t="s">
        <v>1148</v>
      </c>
      <c r="G23" s="1" t="s">
        <v>1148</v>
      </c>
      <c r="H23" s="1" t="s">
        <v>1148</v>
      </c>
      <c r="I23" s="1" t="s">
        <v>1148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1234</v>
      </c>
      <c r="B24" s="1" t="s">
        <v>1235</v>
      </c>
      <c r="C24" s="1" t="s">
        <v>1236</v>
      </c>
      <c r="D24" s="1" t="s">
        <v>1237</v>
      </c>
      <c r="E24" s="1" t="s">
        <v>1238</v>
      </c>
      <c r="F24" s="1" t="s">
        <v>1239</v>
      </c>
      <c r="G24" s="1" t="s">
        <v>1240</v>
      </c>
      <c r="H24" s="1" t="s">
        <v>1240</v>
      </c>
      <c r="I24" s="1" t="s">
        <v>1240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1241</v>
      </c>
      <c r="B25" s="1" t="s">
        <v>1242</v>
      </c>
      <c r="C25" s="1" t="s">
        <v>1243</v>
      </c>
      <c r="D25" s="1" t="s">
        <v>1244</v>
      </c>
      <c r="E25" s="1" t="s">
        <v>1245</v>
      </c>
      <c r="F25" s="1" t="s">
        <v>1246</v>
      </c>
      <c r="G25" s="1" t="s">
        <v>1247</v>
      </c>
      <c r="H25" s="1" t="s">
        <v>1247</v>
      </c>
      <c r="I25" s="1" t="s">
        <v>1148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1248</v>
      </c>
      <c r="B26" s="1" t="s">
        <v>1249</v>
      </c>
      <c r="C26" s="1" t="s">
        <v>1250</v>
      </c>
      <c r="D26" s="1" t="s">
        <v>1251</v>
      </c>
      <c r="E26" s="1" t="s">
        <v>1252</v>
      </c>
      <c r="F26" s="1" t="s">
        <v>1253</v>
      </c>
      <c r="G26" s="1" t="s">
        <v>1148</v>
      </c>
      <c r="H26" s="1" t="s">
        <v>1148</v>
      </c>
      <c r="I26" s="1" t="s">
        <v>1148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1254</v>
      </c>
      <c r="B2" s="1" t="s">
        <v>1255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1256</v>
      </c>
      <c r="B3" s="1" t="s">
        <v>1257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1258</v>
      </c>
      <c r="B4" s="1" t="s">
        <v>1259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1260</v>
      </c>
      <c r="B5" s="1" t="s">
        <v>1261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1262</v>
      </c>
      <c r="B6" s="1" t="s">
        <v>1263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1264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1265</v>
      </c>
      <c r="B8" s="1" t="s">
        <v>1266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1267</v>
      </c>
      <c r="B9" s="4" t="s">
        <v>1268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1269</v>
      </c>
      <c r="B10" s="1" t="s">
        <v>1270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1271</v>
      </c>
      <c r="B11" s="1" t="s">
        <v>1272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1273</v>
      </c>
      <c r="B12" s="1" t="s">
        <v>1270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1274</v>
      </c>
      <c r="B13" s="1" t="s">
        <v>1275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1276</v>
      </c>
      <c r="B14" s="1" t="s">
        <v>1277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1278</v>
      </c>
      <c r="B15" s="1" t="s">
        <v>1275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1279</v>
      </c>
      <c r="B16" s="1" t="s">
        <v>1280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1281</v>
      </c>
      <c r="B17" s="1">
        <v>229.0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1282</v>
      </c>
      <c r="B18" s="1" t="s">
        <v>1283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1284</v>
      </c>
      <c r="B19" s="1">
        <v>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1285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1286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1287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1288</v>
      </c>
      <c r="B23" s="1">
        <v>4.0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1289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1290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1291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1292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1293</v>
      </c>
      <c r="B28" s="1">
        <v>34.86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1294</v>
      </c>
      <c r="B29" s="1">
        <v>34.52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1295</v>
      </c>
      <c r="B30" s="1">
        <v>34.52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1296</v>
      </c>
      <c r="B31" s="1">
        <v>35.27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1297</v>
      </c>
      <c r="B32" s="1">
        <v>34.86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1298</v>
      </c>
      <c r="B33" s="1">
        <v>34.52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1299</v>
      </c>
      <c r="B34" s="1">
        <v>34.52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1300</v>
      </c>
      <c r="B35" s="1">
        <v>35.27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1301</v>
      </c>
      <c r="B36" s="1">
        <v>1.131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1302</v>
      </c>
      <c r="B37" s="1">
        <v>8.043479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1303</v>
      </c>
      <c r="B38" s="1">
        <v>7.3784704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1304</v>
      </c>
      <c r="B39" s="1">
        <v>302167.0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1305</v>
      </c>
      <c r="B40" s="1">
        <v>302167.0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1306</v>
      </c>
      <c r="B41" s="1">
        <v>482409.0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1307</v>
      </c>
      <c r="B42" s="1">
        <v>448890.0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1308</v>
      </c>
      <c r="B43" s="1">
        <v>448890.0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1309</v>
      </c>
      <c r="B44" s="1">
        <v>35.08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1310</v>
      </c>
      <c r="B45" s="1">
        <v>35.18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1311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1312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1313</v>
      </c>
      <c r="B48" s="1">
        <v>2.78148992E9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1314</v>
      </c>
      <c r="B49" s="1">
        <v>28.73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1315</v>
      </c>
      <c r="B50" s="1">
        <v>42.49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1316</v>
      </c>
      <c r="B51" s="1">
        <v>4.3744645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1317</v>
      </c>
      <c r="B52" s="1">
        <v>37.8448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1318</v>
      </c>
      <c r="B53" s="1">
        <v>36.4649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1319</v>
      </c>
      <c r="B54" s="1" t="s">
        <v>1320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1321</v>
      </c>
      <c r="B55" s="1">
        <v>2.966851584E9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1322</v>
      </c>
      <c r="B56" s="1">
        <v>0.56201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1323</v>
      </c>
      <c r="B57" s="1">
        <v>7.7885673E7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1324</v>
      </c>
      <c r="B58" s="1">
        <v>7.9132E7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1325</v>
      </c>
      <c r="B59" s="1">
        <v>1261055.0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1326</v>
      </c>
      <c r="B60" s="1">
        <v>1677130.0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1327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1328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1329</v>
      </c>
      <c r="B63" s="1">
        <v>0.0159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1330</v>
      </c>
      <c r="B64" s="1">
        <v>0.01449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1331</v>
      </c>
      <c r="B65" s="1">
        <v>1.00436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1332</v>
      </c>
      <c r="B66" s="1">
        <v>2.7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1333</v>
      </c>
      <c r="B67" s="1">
        <v>0.0197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1334</v>
      </c>
      <c r="B68" s="1">
        <v>7.9132E7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1335</v>
      </c>
      <c r="B69" s="1">
        <v>27.675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1336</v>
      </c>
      <c r="B70" s="1">
        <v>1.2700994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1337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1338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1339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1340</v>
      </c>
      <c r="B74" s="1">
        <v>0.105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1341</v>
      </c>
      <c r="B75" s="1">
        <v>3.57352E8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1342</v>
      </c>
      <c r="B76" s="1">
        <v>4.37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1343</v>
      </c>
      <c r="B77" s="1">
        <v>4.77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1344</v>
      </c>
      <c r="B78" s="1">
        <v>4.666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1345</v>
      </c>
      <c r="B79" s="1">
        <v>5.845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1346</v>
      </c>
      <c r="B80" s="1">
        <v>0.18854415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1347</v>
      </c>
      <c r="B81" s="1">
        <v>0.22263205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1348</v>
      </c>
      <c r="B82" s="1" t="s">
        <v>1349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1350</v>
      </c>
      <c r="B83" s="1" t="s">
        <v>1351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1352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1353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1354</v>
      </c>
      <c r="B86" s="1" t="s">
        <v>1355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1356</v>
      </c>
      <c r="B87" s="1" t="s">
        <v>1357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1358</v>
      </c>
      <c r="B88" s="1">
        <v>1.383921E9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1359</v>
      </c>
      <c r="B89" s="1" t="s">
        <v>1360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1361</v>
      </c>
      <c r="B90" s="1" t="s">
        <v>1362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1363</v>
      </c>
      <c r="B91" s="1" t="s">
        <v>1364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1365</v>
      </c>
      <c r="B92" s="1" t="s">
        <v>1366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1367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1368</v>
      </c>
      <c r="B94" s="1">
        <v>35.15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1369</v>
      </c>
      <c r="B95" s="1">
        <v>47.0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1370</v>
      </c>
      <c r="B96" s="1">
        <v>36.0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1371</v>
      </c>
      <c r="B97" s="1">
        <v>42.75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1372</v>
      </c>
      <c r="B98" s="1">
        <v>42.5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1373</v>
      </c>
      <c r="B99" s="1">
        <v>2.0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1374</v>
      </c>
      <c r="B100" s="1" t="s">
        <v>1375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1376</v>
      </c>
      <c r="B101" s="1">
        <v>8.0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1377</v>
      </c>
      <c r="B102" s="1">
        <v>2.1767E8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1378</v>
      </c>
      <c r="B103" s="1">
        <v>2.751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1379</v>
      </c>
      <c r="B104" s="1">
        <v>5.07574016E8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1380</v>
      </c>
      <c r="B105" s="1">
        <v>4.2598E8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1381</v>
      </c>
      <c r="B106" s="1">
        <v>0.931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1382</v>
      </c>
      <c r="B107" s="1">
        <v>1.831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1383</v>
      </c>
      <c r="B108" s="1">
        <v>6.35846976E8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1384</v>
      </c>
      <c r="B109" s="1">
        <v>19.405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1385</v>
      </c>
      <c r="B110" s="1">
        <v>7.914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1386</v>
      </c>
      <c r="B111" s="1">
        <v>0.10185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1387</v>
      </c>
      <c r="B112" s="1">
        <v>0.17930001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1388</v>
      </c>
      <c r="B113" s="1">
        <v>1.90545376E8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1389</v>
      </c>
      <c r="B114" s="1">
        <v>3.879E8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1390</v>
      </c>
      <c r="B115" s="1">
        <v>0.15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1391</v>
      </c>
      <c r="B116" s="1">
        <v>0.121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1392</v>
      </c>
      <c r="B117" s="1">
        <v>0.78367996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1393</v>
      </c>
      <c r="B118" s="1">
        <v>0.79826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1394</v>
      </c>
      <c r="B119" s="1">
        <v>0.76104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1395</v>
      </c>
      <c r="B120" s="1" t="s">
        <v>1320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1396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57</v>
      </c>
      <c r="B3" s="1">
        <v>-4.0</v>
      </c>
      <c r="C3" s="1">
        <v>45.0</v>
      </c>
      <c r="D3" s="1">
        <v>32.0</v>
      </c>
      <c r="E3" s="1">
        <v>92.0</v>
      </c>
      <c r="F3" s="1">
        <v>64.0</v>
      </c>
      <c r="G3" s="1">
        <v>160.0</v>
      </c>
      <c r="H3" s="1">
        <v>255.0</v>
      </c>
      <c r="I3" s="1">
        <v>244.0</v>
      </c>
      <c r="J3" s="1">
        <v>11.0</v>
      </c>
      <c r="K3" s="1">
        <v>353.0</v>
      </c>
      <c r="L3" s="1">
        <f>IF(K3*FORECAST(L2,B3:K3,B2:K2)&gt;0,FORECAST(L2,B3:K3,B2:K2),K3)*$X$1</f>
        <v>279.2</v>
      </c>
      <c r="M3" s="1">
        <f>IF(L3*FORECAST(M2,B3:L3,B2:L2)&gt;0,FORECAST(M2,B3:L3,B2:L2),L3)*$X$1</f>
        <v>307.2</v>
      </c>
      <c r="N3" s="1">
        <f>IF(M3*FORECAST(N2,B3:M3,B2:M2)&gt;0,FORECAST(N2,B3:M3,B2:M2),M3)*$X$1</f>
        <v>335.2</v>
      </c>
      <c r="O3" s="1">
        <f>IF(N3*FORECAST(O2,B3:N3,B2:N2)&gt;0,FORECAST(O2,B3:N3,B2:N2),N3)*$X$1</f>
        <v>363.2</v>
      </c>
      <c r="P3" s="1">
        <f>IF(O3*FORECAST(P2,B3:O3,B2:O2)&gt;0,FORECAST(P2,B3:O3,B2:O2),O3)*$X$1</f>
        <v>391.2</v>
      </c>
      <c r="Q3" s="1">
        <f>IF(P3*FORECAST(Q2,B3:P3,B2:P2)&gt;0,FORECAST(Q2,B3:P3,B2:P2),P3)*$X$1</f>
        <v>419.2</v>
      </c>
      <c r="R3" s="1">
        <f>IF(Q3*FORECAST(R2,B3:Q3,B2:Q2)&gt;0,FORECAST(R2,B3:Q3,B2:Q2),Q3)*$X$1</f>
        <v>447.2</v>
      </c>
      <c r="S3" s="5">
        <f>IF(R3*FORECAST(S2,B3:R3,B2:R2)&gt;0,FORECAST(S2,B3:R3,B2:R2),R3)*$X$1</f>
        <v>475.2</v>
      </c>
      <c r="T3" s="5">
        <f>IF(S3*FORECAST(T2,B3:S3,B2:S2)&gt;0,FORECAST(T2,B3:S3,B2:S2),S3)*$X$1</f>
        <v>503.2</v>
      </c>
      <c r="U3" s="5">
        <f>IF(T3*FORECAST(U2,B3:T3,B2:T2)&gt;0,FORECAST(U2,B3:T3,B2:T2),T3)*$X$1</f>
        <v>531.2</v>
      </c>
      <c r="V3" s="5">
        <f>IF(U3*FORECAST(V2,B3:U3,B2:U2)&gt;0,FORECAST(V2,B3:U3,B2:U2),U3)*$X$1</f>
        <v>559.2</v>
      </c>
      <c r="W3" s="5">
        <f>IF(V3*FORECAST(W2,B3:V3,B2:V2)&gt;0,FORECAST(W2,B3:V3,B2:V2),V3)*$X$1</f>
        <v>587.2</v>
      </c>
      <c r="X3" s="2"/>
      <c r="Y3" s="2"/>
      <c r="Z3" s="2"/>
    </row>
    <row r="4">
      <c r="A4" s="3" t="s">
        <v>123</v>
      </c>
      <c r="B4" s="1">
        <v>-103.0</v>
      </c>
      <c r="C4" s="1">
        <v>86.0</v>
      </c>
      <c r="D4" s="1">
        <v>96.0</v>
      </c>
      <c r="E4" s="1">
        <v>125.0</v>
      </c>
      <c r="F4" s="1">
        <v>123.0</v>
      </c>
      <c r="G4" s="1">
        <v>115.0</v>
      </c>
      <c r="H4" s="1">
        <v>277.0</v>
      </c>
      <c r="I4" s="1">
        <v>324.0</v>
      </c>
      <c r="J4" s="1">
        <v>366.0</v>
      </c>
      <c r="K4" s="1">
        <v>314.0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1397</v>
      </c>
      <c r="B5" s="1">
        <v>58.0</v>
      </c>
      <c r="C5" s="1">
        <v>58.0</v>
      </c>
      <c r="D5" s="1">
        <v>60.0</v>
      </c>
      <c r="E5" s="1">
        <v>62.0</v>
      </c>
      <c r="F5" s="1">
        <v>67.0</v>
      </c>
      <c r="G5" s="1">
        <v>69.0</v>
      </c>
      <c r="H5" s="1">
        <v>79.0</v>
      </c>
      <c r="I5" s="1">
        <v>86.0</v>
      </c>
      <c r="J5" s="1">
        <v>86.0</v>
      </c>
      <c r="K5" s="1">
        <v>83.0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1398</v>
      </c>
      <c r="L7" s="1">
        <f>IF(W3*FORECAST(W2,B3:W3,B2:W2)&gt;0,FORECAST(W2,B3:W3,B2:W2),V3)*$X$1 * (1+0.02)/(0.0773-0.02)</f>
        <v>10452.77487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1399</v>
      </c>
      <c r="L8" s="6">
        <f t="array" ref="L8">NPV(0.0773,M3:W3)</f>
        <v>3085.658377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1400</v>
      </c>
      <c r="L9" s="6">
        <f t="array" ref="L9">NPV(0.0773,M16:W16)</f>
        <v>4608.168367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1401</v>
      </c>
      <c r="L10" s="6">
        <f>L8 + L9</f>
        <v>7693.826744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314.0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1402</v>
      </c>
      <c r="L12" s="6">
        <f>L10 - L11</f>
        <v>7379.826744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1403</v>
      </c>
      <c r="L13" s="1">
        <v>83.0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88.91357523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10452.77487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24</v>
      </c>
      <c r="B3" s="1">
        <v>-48.0</v>
      </c>
      <c r="C3" s="1">
        <v>-27.0</v>
      </c>
      <c r="D3" s="1">
        <v>65.0</v>
      </c>
      <c r="E3" s="1">
        <v>22.0</v>
      </c>
      <c r="F3" s="1">
        <v>108.0</v>
      </c>
      <c r="G3" s="1">
        <v>172.0</v>
      </c>
      <c r="H3" s="1">
        <v>172.0</v>
      </c>
      <c r="I3" s="1">
        <v>231.0</v>
      </c>
      <c r="J3" s="1">
        <v>293.0</v>
      </c>
      <c r="K3" s="1">
        <v>322.0</v>
      </c>
      <c r="L3" s="1">
        <f>IF(K3*FORECAST(L2,B3:K3,B2:K2)&gt;0,FORECAST(L2,B3:K3,B2:K2),K3)*$X$1</f>
        <v>361.4666667</v>
      </c>
      <c r="M3" s="1">
        <f>IF(L3*FORECAST(M2,B3:L3,B2:L2)&gt;0,FORECAST(M2,B3:L3,B2:L2),L3)*$X$1</f>
        <v>403.369697</v>
      </c>
      <c r="N3" s="1">
        <f>IF(M3*FORECAST(N2,B3:M3,B2:M2)&gt;0,FORECAST(N2,B3:M3,B2:M2),M3)*$X$1</f>
        <v>445.2727273</v>
      </c>
      <c r="O3" s="1">
        <f>IF(N3*FORECAST(O2,B3:N3,B2:N2)&gt;0,FORECAST(O2,B3:N3,B2:N2),N3)*$X$1</f>
        <v>487.1757576</v>
      </c>
      <c r="P3" s="1">
        <f>IF(O3*FORECAST(P2,B3:O3,B2:O2)&gt;0,FORECAST(P2,B3:O3,B2:O2),O3)*$X$1</f>
        <v>529.0787879</v>
      </c>
      <c r="Q3" s="1">
        <f>IF(P3*FORECAST(Q2,B3:P3,B2:P2)&gt;0,FORECAST(Q2,B3:P3,B2:P2),P3)*$X$1</f>
        <v>570.9818182</v>
      </c>
      <c r="R3" s="1">
        <f>IF(Q3*FORECAST(R2,B3:Q3,B2:Q2)&gt;0,FORECAST(R2,B3:Q3,B2:Q2),Q3)*$X$1</f>
        <v>612.8848485</v>
      </c>
      <c r="S3" s="5">
        <f>IF(R3*FORECAST(S2,B3:R3,B2:R2)&gt;0,FORECAST(S2,B3:R3,B2:R2),R3)*$X$1</f>
        <v>654.7878788</v>
      </c>
      <c r="T3" s="5">
        <f>IF(S3*FORECAST(T2,B3:S3,B2:S2)&gt;0,FORECAST(T2,B3:S3,B2:S2),S3)*$X$1</f>
        <v>696.6909091</v>
      </c>
      <c r="U3" s="5">
        <f>IF(T3*FORECAST(U2,B3:T3,B2:T2)&gt;0,FORECAST(U2,B3:T3,B2:T2),T3)*$X$1</f>
        <v>738.5939394</v>
      </c>
      <c r="V3" s="5">
        <f>IF(U3*FORECAST(V2,B3:U3,B2:U2)&gt;0,FORECAST(V2,B3:U3,B2:U2),U3)*$X$1</f>
        <v>780.4969697</v>
      </c>
      <c r="W3" s="5">
        <f>IF(V3*FORECAST(W2,B3:V3,B2:V2)&gt;0,FORECAST(W2,B3:V3,B2:V2),V3)*$X$1</f>
        <v>822.4</v>
      </c>
      <c r="X3" s="2"/>
      <c r="Y3" s="2"/>
      <c r="Z3" s="2"/>
    </row>
    <row r="4">
      <c r="A4" s="3" t="s">
        <v>123</v>
      </c>
      <c r="B4" s="1">
        <v>-103.0</v>
      </c>
      <c r="C4" s="1">
        <v>86.0</v>
      </c>
      <c r="D4" s="1">
        <v>96.0</v>
      </c>
      <c r="E4" s="1">
        <v>125.0</v>
      </c>
      <c r="F4" s="1">
        <v>123.0</v>
      </c>
      <c r="G4" s="1">
        <v>115.0</v>
      </c>
      <c r="H4" s="1">
        <v>277.0</v>
      </c>
      <c r="I4" s="1">
        <v>324.0</v>
      </c>
      <c r="J4" s="1">
        <v>366.0</v>
      </c>
      <c r="K4" s="1">
        <v>314.0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1397</v>
      </c>
      <c r="B5" s="1">
        <v>58.0</v>
      </c>
      <c r="C5" s="1">
        <v>58.0</v>
      </c>
      <c r="D5" s="1">
        <v>60.0</v>
      </c>
      <c r="E5" s="1">
        <v>62.0</v>
      </c>
      <c r="F5" s="1">
        <v>67.0</v>
      </c>
      <c r="G5" s="1">
        <v>69.0</v>
      </c>
      <c r="H5" s="1">
        <v>79.0</v>
      </c>
      <c r="I5" s="1">
        <v>86.0</v>
      </c>
      <c r="J5" s="1">
        <v>86.0</v>
      </c>
      <c r="K5" s="1">
        <v>83.0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1398</v>
      </c>
      <c r="L7" s="1">
        <f>IF(W3*FORECAST(W2,B3:W3,B2:W2)&gt;0,FORECAST(W2,B3:W3,B2:W2),V3)*$X$1 * (1+0.02)/(0.0773-0.02)</f>
        <v>14639.58115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1399</v>
      </c>
      <c r="L8" s="6">
        <f t="array" ref="L8">NPV(0.0773,M3:W3)</f>
        <v>4210.078934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1400</v>
      </c>
      <c r="L9" s="6">
        <f t="array" ref="L9">NPV(0.0773,M16:W16)</f>
        <v>6453.946978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1401</v>
      </c>
      <c r="L10" s="6">
        <f>L8 + L9</f>
        <v>10664.02591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314.0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1402</v>
      </c>
      <c r="L12" s="6">
        <f>L10 - L11</f>
        <v>10350.02591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1403</v>
      </c>
      <c r="L13" s="1">
        <v>83.0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124.6991074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14639.58115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