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<sst xmlns="http://schemas.openxmlformats.org/spreadsheetml/2006/main" count="1936" uniqueCount="1638">
  <si>
    <t>ticker</t>
  </si>
  <si>
    <t>NICE</t>
  </si>
  <si>
    <t>nombre</t>
  </si>
  <si>
    <t>NICE LTD</t>
  </si>
  <si>
    <t>empresa</t>
  </si>
  <si>
    <t>Software</t>
  </si>
  <si>
    <t>Open</t>
  </si>
  <si>
    <t>Target Price</t>
  </si>
  <si>
    <t>Upside</t>
  </si>
  <si>
    <t>46.49%</t>
  </si>
  <si>
    <t>Country</t>
  </si>
  <si>
    <t>Israel</t>
  </si>
  <si>
    <t>Market Cap</t>
  </si>
  <si>
    <t>Book Value</t>
  </si>
  <si>
    <t>Pe ratio</t>
  </si>
  <si>
    <t>Dividend Ratio</t>
  </si>
  <si>
    <t>No encontrado</t>
  </si>
  <si>
    <t>Net Debt Growth</t>
  </si>
  <si>
    <t>-40.47%</t>
  </si>
  <si>
    <t>Total Assets Growth</t>
  </si>
  <si>
    <t>-11.35%</t>
  </si>
  <si>
    <t>Net Property, Plant and Equipment Growth</t>
  </si>
  <si>
    <t>5.13%</t>
  </si>
  <si>
    <t>EBITDA Growth</t>
  </si>
  <si>
    <t>131.10%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</si>
  <si>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</si>
  <si>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</si>
  <si>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</si>
  <si>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</si>
  <si>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</si>
  <si>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</si>
  <si>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on Sale of Investments - (CF)</t>
  </si>
  <si>
    <t>(Income) Loss On Equity Investments - (CF)</t>
  </si>
  <si>
    <t>Stock-Based Compensation (CF)</t>
  </si>
  <si>
    <t>Tax Benefit from Stock Options</t>
  </si>
  <si>
    <t>Net Cash From Discontinued Operations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</si>
  <si>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</si>
  <si>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</si>
  <si>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</si>
  <si>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</si>
  <si>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</si>
  <si>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</si>
  <si>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</si>
  <si>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</si>
  <si>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</si>
  <si>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</si>
  <si>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Sale (Purchase) of Intangible assets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</si>
  <si>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</si>
  <si>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</si>
  <si>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</si>
  <si>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</si>
  <si>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</si>
  <si>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</si>
  <si>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</si>
  <si>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</si>
  <si>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</si>
  <si>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</si>
  <si>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</si>
  <si>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</si>
  <si>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</si>
  <si>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</si>
  <si>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</si>
  <si>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</si>
  <si>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</si>
  <si>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</si>
  <si>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</si>
  <si>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</si>
  <si>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</si>
  <si>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</si>
  <si>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</si>
  <si>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</si>
  <si>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</si>
  <si>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</si>
  <si>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</si>
  <si>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</si>
  <si>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</si>
  <si>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</si>
  <si>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</si>
  <si>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</si>
  <si>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Deferred Tax Assets Current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</si>
  <si>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</si>
  <si>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</si>
  <si>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</si>
  <si>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</si>
  <si>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</si>
  <si>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</si>
  <si>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</si>
  <si>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</si>
  <si>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</si>
  <si>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</si>
  <si>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</si>
  <si>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</si>
  <si>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</si>
  <si>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</si>
  <si>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</si>
  <si>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</si>
  <si>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</si>
  <si>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</si>
  <si>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</si>
  <si>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</si>
  <si>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</si>
  <si>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</si>
  <si>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</si>
  <si>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</si>
  <si>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</si>
  <si>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</si>
  <si>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</si>
  <si>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</si>
  <si>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</si>
  <si>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</si>
  <si>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</si>
  <si>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</si>
  <si>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</si>
  <si>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</si>
  <si>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</si>
  <si>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</si>
  <si>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</si>
  <si>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</si>
  <si>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20.48</t>
  </si>
  <si>
    <t>23.77</t>
  </si>
  <si>
    <t>25.19</t>
  </si>
  <si>
    <t>28.72</t>
  </si>
  <si>
    <t>32.65</t>
  </si>
  <si>
    <t>36.18</t>
  </si>
  <si>
    <t>40.66</t>
  </si>
  <si>
    <t>44.51</t>
  </si>
  <si>
    <t>47.81</t>
  </si>
  <si>
    <t>53.14</t>
  </si>
  <si>
    <t>Tangible Book Value</t>
  </si>
  <si>
    <t>Tangible Book Value Per Share</t>
  </si>
  <si>
    <t>6.83</t>
  </si>
  <si>
    <t>11.67</t>
  </si>
  <si>
    <t>-6.7</t>
  </si>
  <si>
    <t>-2.54</t>
  </si>
  <si>
    <t>1.45</t>
  </si>
  <si>
    <t>6.48</t>
  </si>
  <si>
    <t>9.9</t>
  </si>
  <si>
    <t>13.25</t>
  </si>
  <si>
    <t>17.53</t>
  </si>
  <si>
    <t>17.47</t>
  </si>
  <si>
    <t>Total Debt</t>
  </si>
  <si>
    <t>0</t>
  </si>
  <si>
    <t>Net Debt</t>
  </si>
  <si>
    <t>Debt Equivalent of Unfunded Proj. Benefit Obligation</t>
  </si>
  <si>
    <t>Debt Equivalent Oper. Leases</t>
  </si>
  <si>
    <t>Minority Interest, Total (Incl. Fin. Div)</t>
  </si>
  <si>
    <t>Equity Method Investments, Total</t>
  </si>
  <si>
    <t>Account Code - Inventory Valuation</t>
  </si>
  <si>
    <t>Inventories - Raw Materials, Total</t>
  </si>
  <si>
    <t>Inventories - Work In Process, Total</t>
  </si>
  <si>
    <t>Inventories - Finished Goods,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</si>
  <si>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</si>
  <si>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</si>
  <si>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</si>
  <si>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</si>
  <si>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</si>
  <si>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</si>
  <si>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</si>
  <si>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</si>
  <si>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</si>
  <si>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Amortization of Goodwill and Intangible Assets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</si>
  <si>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</si>
  <si>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</si>
  <si>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</si>
  <si>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</si>
  <si>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</si>
  <si>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</si>
  <si>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</si>
  <si>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</si>
  <si>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</si>
  <si>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</si>
  <si>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</si>
  <si>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Gain (Loss) On Sale Of Investments</t>
  </si>
  <si>
    <t>Gain (Loss) On Sale Of Assets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</si>
  <si>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</si>
  <si>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</si>
  <si>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</si>
  <si>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</si>
  <si>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</si>
  <si>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</si>
  <si>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</si>
  <si>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</si>
  <si>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</si>
  <si>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</si>
  <si>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</si>
  <si>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1.74</t>
  </si>
  <si>
    <t>4.35</t>
  </si>
  <si>
    <t>1.96</t>
  </si>
  <si>
    <t>2.37</t>
  </si>
  <si>
    <t>2.6</t>
  </si>
  <si>
    <t>2.99</t>
  </si>
  <si>
    <t>3.14</t>
  </si>
  <si>
    <t>3.15</t>
  </si>
  <si>
    <t>4.17</t>
  </si>
  <si>
    <t>5.32</t>
  </si>
  <si>
    <t>Basic EPS - Continuing Operations</t>
  </si>
  <si>
    <t>2.36</t>
  </si>
  <si>
    <t>2.06</t>
  </si>
  <si>
    <t>Basic Weighted Average Shares Outstanding</t>
  </si>
  <si>
    <t>Net EPS - Diluted</t>
  </si>
  <si>
    <t>1.69</t>
  </si>
  <si>
    <t>4.22</t>
  </si>
  <si>
    <t>1.92</t>
  </si>
  <si>
    <t>2.31</t>
  </si>
  <si>
    <t>2.52</t>
  </si>
  <si>
    <t>2.88</t>
  </si>
  <si>
    <t>2.98</t>
  </si>
  <si>
    <t>5.11</t>
  </si>
  <si>
    <t>Diluted EPS - Continuing Operations</t>
  </si>
  <si>
    <t>2.29</t>
  </si>
  <si>
    <t>2.02</t>
  </si>
  <si>
    <t>Diluted Weighted Average Shares Outstanding</t>
  </si>
  <si>
    <t>Normalized Basic EPS</t>
  </si>
  <si>
    <t>1.27</t>
  </si>
  <si>
    <t>1.8</t>
  </si>
  <si>
    <t>1.58</t>
  </si>
  <si>
    <t>1.35</t>
  </si>
  <si>
    <t>1.91</t>
  </si>
  <si>
    <t>2.39</t>
  </si>
  <si>
    <t>2.54</t>
  </si>
  <si>
    <t>3.4</t>
  </si>
  <si>
    <t>4.46</t>
  </si>
  <si>
    <t>Normalized Diluted EPS</t>
  </si>
  <si>
    <t>1.24</t>
  </si>
  <si>
    <t>1.75</t>
  </si>
  <si>
    <t>1.55</t>
  </si>
  <si>
    <t>1.31</t>
  </si>
  <si>
    <t>1.86</t>
  </si>
  <si>
    <t>2.27</t>
  </si>
  <si>
    <t>2.4</t>
  </si>
  <si>
    <t>3.26</t>
  </si>
  <si>
    <t>4.28</t>
  </si>
  <si>
    <t>Dividend Per Share</t>
  </si>
  <si>
    <t>0.64</t>
  </si>
  <si>
    <t>Payout Ratio</t>
  </si>
  <si>
    <t>14.77</t>
  </si>
  <si>
    <t>32.67</t>
  </si>
  <si>
    <t>6.73</t>
  </si>
  <si>
    <t>American Depositary Receipts Ratio (ADR)</t>
  </si>
  <si>
    <t>0.04</t>
  </si>
  <si>
    <t>EBITDA</t>
  </si>
  <si>
    <t>EBITA</t>
  </si>
  <si>
    <t>EBIT</t>
  </si>
  <si>
    <t>EBITDAR</t>
  </si>
  <si>
    <t>Total Revenues (As Reported)</t>
  </si>
  <si>
    <t>Effective Tax Rate - (Ratio)</t>
  </si>
  <si>
    <t>10.39</t>
  </si>
  <si>
    <t>17.99</t>
  </si>
  <si>
    <t>14.82</t>
  </si>
  <si>
    <t>-10.51</t>
  </si>
  <si>
    <t>14.66</t>
  </si>
  <si>
    <t>20.65</t>
  </si>
  <si>
    <t>17.22</t>
  </si>
  <si>
    <t>17.2</t>
  </si>
  <si>
    <t>22.99</t>
  </si>
  <si>
    <t>26.09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</si>
  <si>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</si>
  <si>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</si>
  <si>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</si>
  <si>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</si>
  <si>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</si>
  <si>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</si>
  <si>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</si>
  <si>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</si>
  <si>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Non-Cash Pension Expense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</si>
  <si>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</si>
  <si>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</si>
  <si>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</si>
  <si>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</si>
  <si>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</si>
  <si>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</si>
  <si>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</si>
  <si>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</si>
  <si>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</si>
  <si>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</si>
  <si>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S&amp;M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</si>
  <si>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</si>
  <si>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</si>
  <si>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</si>
  <si>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</si>
  <si>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</si>
  <si>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4.45</t>
  </si>
  <si>
    <t>5.96</t>
  </si>
  <si>
    <t>3.45</t>
  </si>
  <si>
    <t>4.11</t>
  </si>
  <si>
    <t>4.39</t>
  </si>
  <si>
    <t>3.89</t>
  </si>
  <si>
    <t>3.71</t>
  </si>
  <si>
    <t>4.38</t>
  </si>
  <si>
    <t>5.4</t>
  </si>
  <si>
    <t>Return on Total Capital</t>
  </si>
  <si>
    <t>6.07</t>
  </si>
  <si>
    <t>7.9</t>
  </si>
  <si>
    <t>5.29</t>
  </si>
  <si>
    <t>4.52</t>
  </si>
  <si>
    <t>5.63</t>
  </si>
  <si>
    <t>4.89</t>
  </si>
  <si>
    <t>4.65</t>
  </si>
  <si>
    <t>5.52</t>
  </si>
  <si>
    <t>6.76</t>
  </si>
  <si>
    <t>Return On Equity %</t>
  </si>
  <si>
    <t>8.52</t>
  </si>
  <si>
    <t>10.7</t>
  </si>
  <si>
    <t>8.41</t>
  </si>
  <si>
    <t>8.79</t>
  </si>
  <si>
    <t>8.46</t>
  </si>
  <si>
    <t>8.7</t>
  </si>
  <si>
    <t>8.1</t>
  </si>
  <si>
    <t>7.34</t>
  </si>
  <si>
    <t>9.03</t>
  </si>
  <si>
    <t>10.56</t>
  </si>
  <si>
    <t>Return on Common Equity</t>
  </si>
  <si>
    <t>8.16</t>
  </si>
  <si>
    <t>7.39</t>
  </si>
  <si>
    <t>9.07</t>
  </si>
  <si>
    <t>10.6</t>
  </si>
  <si>
    <t>Margin Analysis</t>
  </si>
  <si>
    <t>Gross Profit Margin %</t>
  </si>
  <si>
    <t>62.87</t>
  </si>
  <si>
    <t>67.25</t>
  </si>
  <si>
    <t>66.74</t>
  </si>
  <si>
    <t>64.82</t>
  </si>
  <si>
    <t>65.61</t>
  </si>
  <si>
    <t>66.21</t>
  </si>
  <si>
    <t>65.9</t>
  </si>
  <si>
    <t>67.5</t>
  </si>
  <si>
    <t>68.66</t>
  </si>
  <si>
    <t>67.69</t>
  </si>
  <si>
    <t>SG&amp;A Margin</t>
  </si>
  <si>
    <t>34.58</t>
  </si>
  <si>
    <t>34.11</t>
  </si>
  <si>
    <t>36.98</t>
  </si>
  <si>
    <t>36.74</t>
  </si>
  <si>
    <t>36.19</t>
  </si>
  <si>
    <t>37.87</t>
  </si>
  <si>
    <t>39.55</t>
  </si>
  <si>
    <t>39.26</t>
  </si>
  <si>
    <t>35.99</t>
  </si>
  <si>
    <t>EBITDA Margin %</t>
  </si>
  <si>
    <t>18.72</t>
  </si>
  <si>
    <t>24.13</t>
  </si>
  <si>
    <t>21.74</t>
  </si>
  <si>
    <t>23.07</t>
  </si>
  <si>
    <t>24.65</t>
  </si>
  <si>
    <t>26.22</t>
  </si>
  <si>
    <t>25.84</t>
  </si>
  <si>
    <t>23.41</t>
  </si>
  <si>
    <t>23.46</t>
  </si>
  <si>
    <t>25.17</t>
  </si>
  <si>
    <t>EBITA Margin %</t>
  </si>
  <si>
    <t>16.87</t>
  </si>
  <si>
    <t>22.24</t>
  </si>
  <si>
    <t>19.94</t>
  </si>
  <si>
    <t>20.22</t>
  </si>
  <si>
    <t>21.19</t>
  </si>
  <si>
    <t>22.4</t>
  </si>
  <si>
    <t>21.72</t>
  </si>
  <si>
    <t>20.01</t>
  </si>
  <si>
    <t>20.19</t>
  </si>
  <si>
    <t>22.01</t>
  </si>
  <si>
    <t>EBIT Margin %</t>
  </si>
  <si>
    <t>11.6</t>
  </si>
  <si>
    <t>17.92</t>
  </si>
  <si>
    <t>14.13</t>
  </si>
  <si>
    <t>11.34</t>
  </si>
  <si>
    <t>13.77</t>
  </si>
  <si>
    <t>15.21</t>
  </si>
  <si>
    <t>14.79</t>
  </si>
  <si>
    <t>13.83</t>
  </si>
  <si>
    <t>15.37</t>
  </si>
  <si>
    <t>18.13</t>
  </si>
  <si>
    <t>Income From Continuing Operations Margin %</t>
  </si>
  <si>
    <t>10.19</t>
  </si>
  <si>
    <t>15.17</t>
  </si>
  <si>
    <t>12.12</t>
  </si>
  <si>
    <t>10.76</t>
  </si>
  <si>
    <t>11.03</t>
  </si>
  <si>
    <t>11.81</t>
  </si>
  <si>
    <t>11.91</t>
  </si>
  <si>
    <t>10.37</t>
  </si>
  <si>
    <t>12.19</t>
  </si>
  <si>
    <t>14.23</t>
  </si>
  <si>
    <t>Net Income Margin %</t>
  </si>
  <si>
    <t>27.93</t>
  </si>
  <si>
    <t>11.51</t>
  </si>
  <si>
    <t>11.93</t>
  </si>
  <si>
    <t>Net Avail. For Common Margin %</t>
  </si>
  <si>
    <t>Normalized Net Income Margin</t>
  </si>
  <si>
    <t>7.45</t>
  </si>
  <si>
    <t>11.56</t>
  </si>
  <si>
    <t>9.29</t>
  </si>
  <si>
    <t>6.13</t>
  </si>
  <si>
    <t>8.13</t>
  </si>
  <si>
    <t>9.33</t>
  </si>
  <si>
    <t>9.08</t>
  </si>
  <si>
    <t>8.34</t>
  </si>
  <si>
    <t>9.93</t>
  </si>
  <si>
    <t>11.92</t>
  </si>
  <si>
    <t>Levered Free Cash Flow Margin</t>
  </si>
  <si>
    <t>15.61</t>
  </si>
  <si>
    <t>21.05</t>
  </si>
  <si>
    <t>14.95</t>
  </si>
  <si>
    <t>24.92</t>
  </si>
  <si>
    <t>21.34</t>
  </si>
  <si>
    <t>20.39</t>
  </si>
  <si>
    <t>25.92</t>
  </si>
  <si>
    <t>7.33</t>
  </si>
  <si>
    <t>26.86</t>
  </si>
  <si>
    <t>19.2</t>
  </si>
  <si>
    <t>Unlevered Free Cash Flow Margin</t>
  </si>
  <si>
    <t>15.08</t>
  </si>
  <si>
    <t>24.97</t>
  </si>
  <si>
    <t>21.59</t>
  </si>
  <si>
    <t>20.63</t>
  </si>
  <si>
    <t>25.91</t>
  </si>
  <si>
    <t>7.11</t>
  </si>
  <si>
    <t>26.81</t>
  </si>
  <si>
    <t>19.15</t>
  </si>
  <si>
    <t>Asset Turnover</t>
  </si>
  <si>
    <t>0.61</t>
  </si>
  <si>
    <t>0.53</t>
  </si>
  <si>
    <t>0.45</t>
  </si>
  <si>
    <t>0.49</t>
  </si>
  <si>
    <t>0.48</t>
  </si>
  <si>
    <t>0.46</t>
  </si>
  <si>
    <t>0.42</t>
  </si>
  <si>
    <t>0.43</t>
  </si>
  <si>
    <t>Fixed Assets Turnover</t>
  </si>
  <si>
    <t>23.47</t>
  </si>
  <si>
    <t>23.35</t>
  </si>
  <si>
    <t>17.36</t>
  </si>
  <si>
    <t>16.54</t>
  </si>
  <si>
    <t>16.92</t>
  </si>
  <si>
    <t>11.59</t>
  </si>
  <si>
    <t>9.45</t>
  </si>
  <si>
    <t>12.26</t>
  </si>
  <si>
    <t>14.05</t>
  </si>
  <si>
    <t>14.59</t>
  </si>
  <si>
    <t>Receivables Turnover (Average Receivables)</t>
  </si>
  <si>
    <t>5.45</t>
  </si>
  <si>
    <t>5.57</t>
  </si>
  <si>
    <t>4.64</t>
  </si>
  <si>
    <t>5.43</t>
  </si>
  <si>
    <t>5.18</t>
  </si>
  <si>
    <t>5.5</t>
  </si>
  <si>
    <t>4.77</t>
  </si>
  <si>
    <t>4.31</t>
  </si>
  <si>
    <t>Inventory Turnover (Average Inventory)</t>
  </si>
  <si>
    <t>46.11</t>
  </si>
  <si>
    <t>61.89</t>
  </si>
  <si>
    <t>68.27</t>
  </si>
  <si>
    <t>135.65</t>
  </si>
  <si>
    <t>155.88</t>
  </si>
  <si>
    <t>Short Term Liquidity</t>
  </si>
  <si>
    <t>Current Ratio</t>
  </si>
  <si>
    <t>1.34</t>
  </si>
  <si>
    <t>1.64</t>
  </si>
  <si>
    <t>1.08</t>
  </si>
  <si>
    <t>1.32</t>
  </si>
  <si>
    <t>1.38</t>
  </si>
  <si>
    <t>0.93</t>
  </si>
  <si>
    <t>1.81</t>
  </si>
  <si>
    <t>2.12</t>
  </si>
  <si>
    <t>Quick Ratio</t>
  </si>
  <si>
    <t>1.2</t>
  </si>
  <si>
    <t>1.57</t>
  </si>
  <si>
    <t>1.29</t>
  </si>
  <si>
    <t>0.86</t>
  </si>
  <si>
    <t>1.77</t>
  </si>
  <si>
    <t>1.51</t>
  </si>
  <si>
    <t>Operating Cash Flow to Current Liabilities</t>
  </si>
  <si>
    <t>0.47</t>
  </si>
  <si>
    <t>0.75</t>
  </si>
  <si>
    <t>0.63</t>
  </si>
  <si>
    <t>0.4</t>
  </si>
  <si>
    <t>0.36</t>
  </si>
  <si>
    <t>0.5</t>
  </si>
  <si>
    <t>Days Sales Outstanding (Average Receivables)</t>
  </si>
  <si>
    <t>66.92</t>
  </si>
  <si>
    <t>65.56</t>
  </si>
  <si>
    <t>78.84</t>
  </si>
  <si>
    <t>67.26</t>
  </si>
  <si>
    <t>65.53</t>
  </si>
  <si>
    <t>70.45</t>
  </si>
  <si>
    <t>69.15</t>
  </si>
  <si>
    <t>66.37</t>
  </si>
  <si>
    <t>76.48</t>
  </si>
  <si>
    <t>84.72</t>
  </si>
  <si>
    <t>Days Outstanding Inventory (Average Inventory)</t>
  </si>
  <si>
    <t>13.03</t>
  </si>
  <si>
    <t>7.92</t>
  </si>
  <si>
    <t>5.91</t>
  </si>
  <si>
    <t>5.35</t>
  </si>
  <si>
    <t>2.69</t>
  </si>
  <si>
    <t>2.34</t>
  </si>
  <si>
    <t>Average Days Payable Outstanding</t>
  </si>
  <si>
    <t>18.41</t>
  </si>
  <si>
    <t>12.54</t>
  </si>
  <si>
    <t>20.33</t>
  </si>
  <si>
    <t>21.25</t>
  </si>
  <si>
    <t>21.71</t>
  </si>
  <si>
    <t>20.59</t>
  </si>
  <si>
    <t>20.68</t>
  </si>
  <si>
    <t>20.24</t>
  </si>
  <si>
    <t>24.6</t>
  </si>
  <si>
    <t>Cash Conversion Cycle (Average Days)</t>
  </si>
  <si>
    <t>61.54</t>
  </si>
  <si>
    <t>60.93</t>
  </si>
  <si>
    <t>64.43</t>
  </si>
  <si>
    <t>51.35</t>
  </si>
  <si>
    <t>46.51</t>
  </si>
  <si>
    <t>52.2</t>
  </si>
  <si>
    <t>Long Term Solvency</t>
  </si>
  <si>
    <t>Total Debt/Equity</t>
  </si>
  <si>
    <t>30.78</t>
  </si>
  <si>
    <t>25.59</t>
  </si>
  <si>
    <t>22.61</t>
  </si>
  <si>
    <t>26.13</t>
  </si>
  <si>
    <t>30.75</t>
  </si>
  <si>
    <t>32.63</t>
  </si>
  <si>
    <t>25.45</t>
  </si>
  <si>
    <t>23.34</t>
  </si>
  <si>
    <t>Total Debt / Total Capital</t>
  </si>
  <si>
    <t>23.54</t>
  </si>
  <si>
    <t>20.37</t>
  </si>
  <si>
    <t>18.44</t>
  </si>
  <si>
    <t>20.72</t>
  </si>
  <si>
    <t>23.52</t>
  </si>
  <si>
    <t>20.28</t>
  </si>
  <si>
    <t>18.92</t>
  </si>
  <si>
    <t>LT Debt/Equity</t>
  </si>
  <si>
    <t>29.38</t>
  </si>
  <si>
    <t>14.03</t>
  </si>
  <si>
    <t>19.84</t>
  </si>
  <si>
    <t>18.15</t>
  </si>
  <si>
    <t>16.69</t>
  </si>
  <si>
    <t>Long-Term Debt / Total Capital</t>
  </si>
  <si>
    <t>22.46</t>
  </si>
  <si>
    <t>11.13</t>
  </si>
  <si>
    <t>15.18</t>
  </si>
  <si>
    <t>13.56</t>
  </si>
  <si>
    <t>14.47</t>
  </si>
  <si>
    <t>13.53</t>
  </si>
  <si>
    <t>Total Liabilities / Total Assets</t>
  </si>
  <si>
    <t>26.1</t>
  </si>
  <si>
    <t>23.49</t>
  </si>
  <si>
    <t>42.58</t>
  </si>
  <si>
    <t>38.51</t>
  </si>
  <si>
    <t>37.13</t>
  </si>
  <si>
    <t>37.47</t>
  </si>
  <si>
    <t>38.85</t>
  </si>
  <si>
    <t>39.75</t>
  </si>
  <si>
    <t>37.06</t>
  </si>
  <si>
    <t>34.45</t>
  </si>
  <si>
    <t>EBIT / Interest Expense</t>
  </si>
  <si>
    <t>65.27</t>
  </si>
  <si>
    <t>6.62</t>
  </si>
  <si>
    <t>10.01</t>
  </si>
  <si>
    <t>11.45</t>
  </si>
  <si>
    <t>11.57</t>
  </si>
  <si>
    <t>16.22</t>
  </si>
  <si>
    <t>58.71</t>
  </si>
  <si>
    <t>75.39</t>
  </si>
  <si>
    <t>EBITDA / Interest Expense</t>
  </si>
  <si>
    <t>100.42</t>
  </si>
  <si>
    <t>13.48</t>
  </si>
  <si>
    <t>20.8</t>
  </si>
  <si>
    <t>21.31</t>
  </si>
  <si>
    <t>28.89</t>
  </si>
  <si>
    <t>92.97</t>
  </si>
  <si>
    <t>108.71</t>
  </si>
  <si>
    <t>(EBITDA - Capex) / Interest Expense</t>
  </si>
  <si>
    <t>88.02</t>
  </si>
  <si>
    <t>11.73</t>
  </si>
  <si>
    <t>16.33</t>
  </si>
  <si>
    <t>19.5</t>
  </si>
  <si>
    <t>20.16</t>
  </si>
  <si>
    <t>27.38</t>
  </si>
  <si>
    <t>87.39</t>
  </si>
  <si>
    <t>103.6</t>
  </si>
  <si>
    <t>Total Debt / EBITDA</t>
  </si>
  <si>
    <t>2.11</t>
  </si>
  <si>
    <t>1.46</t>
  </si>
  <si>
    <t>1.28</t>
  </si>
  <si>
    <t>1.36</t>
  </si>
  <si>
    <t>1.26</t>
  </si>
  <si>
    <t>Net Debt / EBITDA</t>
  </si>
  <si>
    <t>-1.34</t>
  </si>
  <si>
    <t>-1.9</t>
  </si>
  <si>
    <t>0.18</t>
  </si>
  <si>
    <t>-0.08</t>
  </si>
  <si>
    <t>0.35</t>
  </si>
  <si>
    <t>-1.49</t>
  </si>
  <si>
    <t>-1.05</t>
  </si>
  <si>
    <t>-1.5</t>
  </si>
  <si>
    <t>-1.01</t>
  </si>
  <si>
    <t>Total Debt / (EBITDA - Capex)</t>
  </si>
  <si>
    <t>1.67</t>
  </si>
  <si>
    <t>1.4</t>
  </si>
  <si>
    <t>1.87</t>
  </si>
  <si>
    <t>1.56</t>
  </si>
  <si>
    <t>Net Debt / (EBITDA - Capex)</t>
  </si>
  <si>
    <t>-1.47</t>
  </si>
  <si>
    <t>-2.05</t>
  </si>
  <si>
    <t>1.44</t>
  </si>
  <si>
    <t>0.21</t>
  </si>
  <si>
    <t>-0.09</t>
  </si>
  <si>
    <t>0.37</t>
  </si>
  <si>
    <t>-1.57</t>
  </si>
  <si>
    <t>-1.11</t>
  </si>
  <si>
    <t>-1.59</t>
  </si>
  <si>
    <t>-1.06</t>
  </si>
  <si>
    <t>Growth Over Prior Year</t>
  </si>
  <si>
    <t>Total Revenues, 1 Yr. Growth %</t>
  </si>
  <si>
    <t>6.57</t>
  </si>
  <si>
    <t>6.29</t>
  </si>
  <si>
    <t>9.57</t>
  </si>
  <si>
    <t>31.18</t>
  </si>
  <si>
    <t>8.43</t>
  </si>
  <si>
    <t>8.96</t>
  </si>
  <si>
    <t>4.71</t>
  </si>
  <si>
    <t>16.57</t>
  </si>
  <si>
    <t>13.54</t>
  </si>
  <si>
    <t>Gross Profit, 1 Yr. Growth %</t>
  </si>
  <si>
    <t>8.85</t>
  </si>
  <si>
    <t>9.64</t>
  </si>
  <si>
    <t>8.75</t>
  </si>
  <si>
    <t>27.39</t>
  </si>
  <si>
    <t>9.75</t>
  </si>
  <si>
    <t>9.97</t>
  </si>
  <si>
    <t>4.21</t>
  </si>
  <si>
    <t>19.39</t>
  </si>
  <si>
    <t>15.49</t>
  </si>
  <si>
    <t>7.46</t>
  </si>
  <si>
    <t>EBITDA, 1 Yr. Growth %</t>
  </si>
  <si>
    <t>11.08</t>
  </si>
  <si>
    <t>23.8</t>
  </si>
  <si>
    <t>-1.27</t>
  </si>
  <si>
    <t>39.18</t>
  </si>
  <si>
    <t>15.83</t>
  </si>
  <si>
    <t>15.92</t>
  </si>
  <si>
    <t>3.18</t>
  </si>
  <si>
    <t>13.79</t>
  </si>
  <si>
    <t>16.91</t>
  </si>
  <si>
    <t>EBITA, 1 Yr. Growth %</t>
  </si>
  <si>
    <t>11.79</t>
  </si>
  <si>
    <t>30.1</t>
  </si>
  <si>
    <t>-1.78</t>
  </si>
  <si>
    <t>33.05</t>
  </si>
  <si>
    <t>13.59</t>
  </si>
  <si>
    <t>1.53</t>
  </si>
  <si>
    <t>14.56</t>
  </si>
  <si>
    <t>18.87</t>
  </si>
  <si>
    <t>EBIT, 1 Yr. Growth %</t>
  </si>
  <si>
    <t>46.21</t>
  </si>
  <si>
    <t>54.19</t>
  </si>
  <si>
    <t>-13.6</t>
  </si>
  <si>
    <t>5.24</t>
  </si>
  <si>
    <t>31.66</t>
  </si>
  <si>
    <t>20.4</t>
  </si>
  <si>
    <t>8.99</t>
  </si>
  <si>
    <t>26.18</t>
  </si>
  <si>
    <t>28.56</t>
  </si>
  <si>
    <t>Earnings From Cont. Operations, 1 Yr. Growth %</t>
  </si>
  <si>
    <t>86.48</t>
  </si>
  <si>
    <t>40.37</t>
  </si>
  <si>
    <t>-12.46</t>
  </si>
  <si>
    <t>16.43</t>
  </si>
  <si>
    <t>11.2</t>
  </si>
  <si>
    <t>16.67</t>
  </si>
  <si>
    <t>5.62</t>
  </si>
  <si>
    <t>1.47</t>
  </si>
  <si>
    <t>33.49</t>
  </si>
  <si>
    <t>27.21</t>
  </si>
  <si>
    <t>Net Income, 1 Yr. Growth %</t>
  </si>
  <si>
    <t>151.11</t>
  </si>
  <si>
    <t>-54.83</t>
  </si>
  <si>
    <t>22.55</t>
  </si>
  <si>
    <t>5.79</t>
  </si>
  <si>
    <t>Normalized Net Income, 1 Yr. Growth %</t>
  </si>
  <si>
    <t>43.17</t>
  </si>
  <si>
    <t>53.74</t>
  </si>
  <si>
    <t>-12.15</t>
  </si>
  <si>
    <t>-13.44</t>
  </si>
  <si>
    <t>43.89</t>
  </si>
  <si>
    <t>25.02</t>
  </si>
  <si>
    <t>1.89</t>
  </si>
  <si>
    <t>7.3</t>
  </si>
  <si>
    <t>35.2</t>
  </si>
  <si>
    <t>30.84</t>
  </si>
  <si>
    <t>Diluted EPS Before Extra, 1 Yr. Growth %</t>
  </si>
  <si>
    <t>89.89</t>
  </si>
  <si>
    <t>39.63</t>
  </si>
  <si>
    <t>-11.79</t>
  </si>
  <si>
    <t>14.36</t>
  </si>
  <si>
    <t>9.09</t>
  </si>
  <si>
    <t>14.29</t>
  </si>
  <si>
    <t>3.47</t>
  </si>
  <si>
    <t>34.23</t>
  </si>
  <si>
    <t>27.75</t>
  </si>
  <si>
    <t>Accounts Receivable, 1 Yr. Growth %</t>
  </si>
  <si>
    <t>-4.08</t>
  </si>
  <si>
    <t>13.94</t>
  </si>
  <si>
    <t>46.75</t>
  </si>
  <si>
    <t>-11.33</t>
  </si>
  <si>
    <t>24.81</t>
  </si>
  <si>
    <t>10.99</t>
  </si>
  <si>
    <t>-5.17</t>
  </si>
  <si>
    <t>30.51</t>
  </si>
  <si>
    <t>31.08</t>
  </si>
  <si>
    <t>12.85</t>
  </si>
  <si>
    <t>Inventory, 1 Yr. Growth %</t>
  </si>
  <si>
    <t>-0.54</t>
  </si>
  <si>
    <t>-11.06</t>
  </si>
  <si>
    <t>-23.91</t>
  </si>
  <si>
    <t>91.12</t>
  </si>
  <si>
    <t>-11.75</t>
  </si>
  <si>
    <t>-1.31</t>
  </si>
  <si>
    <t>Net Property, Plant and Equip., 1 Yr. Growth %</t>
  </si>
  <si>
    <t>-5.57</t>
  </si>
  <si>
    <t>-2.38</t>
  </si>
  <si>
    <t>98.39</t>
  </si>
  <si>
    <t>7.01</t>
  </si>
  <si>
    <t>5.08</t>
  </si>
  <si>
    <t>110.52</t>
  </si>
  <si>
    <t>-10.53</t>
  </si>
  <si>
    <t>-9.87</t>
  </si>
  <si>
    <t>9.13</t>
  </si>
  <si>
    <t>1.1</t>
  </si>
  <si>
    <t>Total Assets, 1 Yr. Growth %</t>
  </si>
  <si>
    <t>-0.9</t>
  </si>
  <si>
    <t>13.27</t>
  </si>
  <si>
    <t>42.29</t>
  </si>
  <si>
    <t>12.73</t>
  </si>
  <si>
    <t>12.55</t>
  </si>
  <si>
    <t>17.26</t>
  </si>
  <si>
    <t>11.28</t>
  </si>
  <si>
    <t>3.06</t>
  </si>
  <si>
    <t>5.42</t>
  </si>
  <si>
    <t>Tangible Book Value, 1 Yr. Growth %</t>
  </si>
  <si>
    <t>23.94</t>
  </si>
  <si>
    <t>56.41</t>
  </si>
  <si>
    <t>-157.89</t>
  </si>
  <si>
    <t>-61.43</t>
  </si>
  <si>
    <t>-157.61</t>
  </si>
  <si>
    <t>352.48</t>
  </si>
  <si>
    <t>54.52</t>
  </si>
  <si>
    <t>34.63</t>
  </si>
  <si>
    <t>Common Equity, 1 Yr. Growth %</t>
  </si>
  <si>
    <t>0.72</t>
  </si>
  <si>
    <t>16.62</t>
  </si>
  <si>
    <t>6.8</t>
  </si>
  <si>
    <t>15.76</t>
  </si>
  <si>
    <t>15.26</t>
  </si>
  <si>
    <t>13.58</t>
  </si>
  <si>
    <t>7.68</t>
  </si>
  <si>
    <t>9.83</t>
  </si>
  <si>
    <t>Cash From Operations, 1 Yr. Growth %</t>
  </si>
  <si>
    <t>46.67</t>
  </si>
  <si>
    <t>34.27</t>
  </si>
  <si>
    <t>-9.97</t>
  </si>
  <si>
    <t>72.94</t>
  </si>
  <si>
    <t>-5.66</t>
  </si>
  <si>
    <t>28.37</t>
  </si>
  <si>
    <t>-3.85</t>
  </si>
  <si>
    <t>3.88</t>
  </si>
  <si>
    <t>17.03</t>
  </si>
  <si>
    <t>Capital Expenditures, 1 Yr. Growth %</t>
  </si>
  <si>
    <t>-17.4</t>
  </si>
  <si>
    <t>-0.75</t>
  </si>
  <si>
    <t>64.36</t>
  </si>
  <si>
    <t>46.23</t>
  </si>
  <si>
    <t>-21.18</t>
  </si>
  <si>
    <t>-13.2</t>
  </si>
  <si>
    <t>-11.38</t>
  </si>
  <si>
    <t>2.42</t>
  </si>
  <si>
    <t>28.75</t>
  </si>
  <si>
    <t>-8.43</t>
  </si>
  <si>
    <t>Levered Free Cash Flow, 1 Yr. Growth %</t>
  </si>
  <si>
    <t>41.72</t>
  </si>
  <si>
    <t>12.76</t>
  </si>
  <si>
    <t>-13.19</t>
  </si>
  <si>
    <t>118.14</t>
  </si>
  <si>
    <t>-7.17</t>
  </si>
  <si>
    <t>33.13</t>
  </si>
  <si>
    <t>-67.03</t>
  </si>
  <si>
    <t>316.07</t>
  </si>
  <si>
    <t>-22.1</t>
  </si>
  <si>
    <t>Unlevered Free Cash Flow, 1 Yr. Growth %</t>
  </si>
  <si>
    <t>41.62</t>
  </si>
  <si>
    <t>12.75</t>
  </si>
  <si>
    <t>-12.43</t>
  </si>
  <si>
    <t>117.18</t>
  </si>
  <si>
    <t>-6.23</t>
  </si>
  <si>
    <t>4.09</t>
  </si>
  <si>
    <t>31.51</t>
  </si>
  <si>
    <t>-68.02</t>
  </si>
  <si>
    <t>328.22</t>
  </si>
  <si>
    <t>-22.15</t>
  </si>
  <si>
    <t>Dividend Per Share, 1 Yr. Growth %</t>
  </si>
  <si>
    <t>Compound Annual Growth Rate Over Two Years</t>
  </si>
  <si>
    <t>Total Revenues, 2 Yr. CAGR %</t>
  </si>
  <si>
    <t>7.28</t>
  </si>
  <si>
    <t>6.22</t>
  </si>
  <si>
    <t>19.89</t>
  </si>
  <si>
    <t>19.26</t>
  </si>
  <si>
    <t>6.81</t>
  </si>
  <si>
    <t>10.48</t>
  </si>
  <si>
    <t>15.05</t>
  </si>
  <si>
    <t>11.24</t>
  </si>
  <si>
    <t>Gross Profit, 2 Yr. CAGR %</t>
  </si>
  <si>
    <t>9.78</t>
  </si>
  <si>
    <t>9.28</t>
  </si>
  <si>
    <t>9.19</t>
  </si>
  <si>
    <t>17.7</t>
  </si>
  <si>
    <t>18.24</t>
  </si>
  <si>
    <t>9.86</t>
  </si>
  <si>
    <t>7.05</t>
  </si>
  <si>
    <t>11.55</t>
  </si>
  <si>
    <t>17.43</t>
  </si>
  <si>
    <t>11.4</t>
  </si>
  <si>
    <t>EBITDA, 2 Yr. CAGR %</t>
  </si>
  <si>
    <t>15.58</t>
  </si>
  <si>
    <t>15.78</t>
  </si>
  <si>
    <t>10.55</t>
  </si>
  <si>
    <t>26.83</t>
  </si>
  <si>
    <t>15.87</t>
  </si>
  <si>
    <t>9.36</t>
  </si>
  <si>
    <t>4.4</t>
  </si>
  <si>
    <t>9.63</t>
  </si>
  <si>
    <t>15.34</t>
  </si>
  <si>
    <t>EBITA, 2 Yr. CAGR %</t>
  </si>
  <si>
    <t>16.61</t>
  </si>
  <si>
    <t>13.04</t>
  </si>
  <si>
    <t>14.32</t>
  </si>
  <si>
    <t>22.94</t>
  </si>
  <si>
    <t>14.38</t>
  </si>
  <si>
    <t>8.14</t>
  </si>
  <si>
    <t>4.42</t>
  </si>
  <si>
    <t>10.92</t>
  </si>
  <si>
    <t>16.7</t>
  </si>
  <si>
    <t>EBIT, 2 Yr. CAGR %</t>
  </si>
  <si>
    <t>57.17</t>
  </si>
  <si>
    <t>47.85</t>
  </si>
  <si>
    <t>15.42</t>
  </si>
  <si>
    <t>-4.64</t>
  </si>
  <si>
    <t>17.71</t>
  </si>
  <si>
    <t>10.72</t>
  </si>
  <si>
    <t>5.34</t>
  </si>
  <si>
    <t>17.27</t>
  </si>
  <si>
    <t>27.36</t>
  </si>
  <si>
    <t>Earnings From Cont. Operations, 2 Yr. CAGR %</t>
  </si>
  <si>
    <t>23.21</t>
  </si>
  <si>
    <t>63.68</t>
  </si>
  <si>
    <t>10.85</t>
  </si>
  <si>
    <t>0.96</t>
  </si>
  <si>
    <t>13.9</t>
  </si>
  <si>
    <t>11.01</t>
  </si>
  <si>
    <t>3.52</t>
  </si>
  <si>
    <t>16.38</t>
  </si>
  <si>
    <t>30.31</t>
  </si>
  <si>
    <t>Net Income, 2 Yr. CAGR %</t>
  </si>
  <si>
    <t>116.39</t>
  </si>
  <si>
    <t>6.5</t>
  </si>
  <si>
    <t>-25.6</t>
  </si>
  <si>
    <t>16.74</t>
  </si>
  <si>
    <t>11.1</t>
  </si>
  <si>
    <t>Normalized Net Income, 2 Yr. CAGR %</t>
  </si>
  <si>
    <t>49.17</t>
  </si>
  <si>
    <t>46.44</t>
  </si>
  <si>
    <t>16.35</t>
  </si>
  <si>
    <t>-12.8</t>
  </si>
  <si>
    <t>34.12</t>
  </si>
  <si>
    <t>12.86</t>
  </si>
  <si>
    <t>20.45</t>
  </si>
  <si>
    <t>Diluted EPS Before Extra, 2 Yr. CAGR %</t>
  </si>
  <si>
    <t>24.52</t>
  </si>
  <si>
    <t>64.14</t>
  </si>
  <si>
    <t>10.98</t>
  </si>
  <si>
    <t>0.44</t>
  </si>
  <si>
    <t>11.69</t>
  </si>
  <si>
    <t>11.66</t>
  </si>
  <si>
    <t>8.74</t>
  </si>
  <si>
    <t>1.72</t>
  </si>
  <si>
    <t>15.86</t>
  </si>
  <si>
    <t>30.95</t>
  </si>
  <si>
    <t>Accounts Receivable, 2 Yr. CAGR %</t>
  </si>
  <si>
    <t>8.09</t>
  </si>
  <si>
    <t>-3.22</t>
  </si>
  <si>
    <t>29.31</t>
  </si>
  <si>
    <t>14.07</t>
  </si>
  <si>
    <t>5.2</t>
  </si>
  <si>
    <t>2.59</t>
  </si>
  <si>
    <t>11.25</t>
  </si>
  <si>
    <t>30.79</t>
  </si>
  <si>
    <t>21.62</t>
  </si>
  <si>
    <t>Inventory, 2 Yr. CAGR %</t>
  </si>
  <si>
    <t>-32.11</t>
  </si>
  <si>
    <t>-17.74</t>
  </si>
  <si>
    <t>-14.67</t>
  </si>
  <si>
    <t>-6.67</t>
  </si>
  <si>
    <t>Net Property, Plant and Equip., 2 Yr. CAGR %</t>
  </si>
  <si>
    <t>-5.96</t>
  </si>
  <si>
    <t>39.16</t>
  </si>
  <si>
    <t>45.71</t>
  </si>
  <si>
    <t>6.04</t>
  </si>
  <si>
    <t>48.73</t>
  </si>
  <si>
    <t>37.24</t>
  </si>
  <si>
    <t>-10.2</t>
  </si>
  <si>
    <t>-0.82</t>
  </si>
  <si>
    <t>5.04</t>
  </si>
  <si>
    <t>Total Assets, 2 Yr. CAGR %</t>
  </si>
  <si>
    <t>-0.57</t>
  </si>
  <si>
    <t>5.65</t>
  </si>
  <si>
    <t>26.95</t>
  </si>
  <si>
    <t>24.02</t>
  </si>
  <si>
    <t>12.64</t>
  </si>
  <si>
    <t>14.88</t>
  </si>
  <si>
    <t>7.09</t>
  </si>
  <si>
    <t>4.23</t>
  </si>
  <si>
    <t>Tangible Book Value, 2 Yr. CAGR %</t>
  </si>
  <si>
    <t>23.08</t>
  </si>
  <si>
    <t>45.79</t>
  </si>
  <si>
    <t>-4.85</t>
  </si>
  <si>
    <t>-52.75</t>
  </si>
  <si>
    <t>-52.86</t>
  </si>
  <si>
    <t>61.45</t>
  </si>
  <si>
    <t>164.42</t>
  </si>
  <si>
    <t>44.23</t>
  </si>
  <si>
    <t>33.64</t>
  </si>
  <si>
    <t>14.31</t>
  </si>
  <si>
    <t>Common Equity, 2 Yr. CAGR %</t>
  </si>
  <si>
    <t>8.38</t>
  </si>
  <si>
    <t>11.19</t>
  </si>
  <si>
    <t>15.51</t>
  </si>
  <si>
    <t>11.87</t>
  </si>
  <si>
    <t>8.93</t>
  </si>
  <si>
    <t>Cash From Operations, 2 Yr. CAGR %</t>
  </si>
  <si>
    <t>40.33</t>
  </si>
  <si>
    <t>9.95</t>
  </si>
  <si>
    <t>25.06</t>
  </si>
  <si>
    <t>31.83</t>
  </si>
  <si>
    <t>-2.63</t>
  </si>
  <si>
    <t>10.05</t>
  </si>
  <si>
    <t>-0.06</t>
  </si>
  <si>
    <t>10.26</t>
  </si>
  <si>
    <t>Capital Expenditures, 2 Yr. CAGR %</t>
  </si>
  <si>
    <t>-23.57</t>
  </si>
  <si>
    <t>-9.42</t>
  </si>
  <si>
    <t>27.72</t>
  </si>
  <si>
    <t>55.03</t>
  </si>
  <si>
    <t>7.36</t>
  </si>
  <si>
    <t>-17.28</t>
  </si>
  <si>
    <t>-12.29</t>
  </si>
  <si>
    <t>-4.73</t>
  </si>
  <si>
    <t>14.83</t>
  </si>
  <si>
    <t>8.58</t>
  </si>
  <si>
    <t>Levered Free Cash Flow, 2 Yr. CAGR %</t>
  </si>
  <si>
    <t>22.02</t>
  </si>
  <si>
    <t>33.91</t>
  </si>
  <si>
    <t>-6.33</t>
  </si>
  <si>
    <t>37.78</t>
  </si>
  <si>
    <t>42.31</t>
  </si>
  <si>
    <t>-1.69</t>
  </si>
  <si>
    <t>17.73</t>
  </si>
  <si>
    <t>-33.75</t>
  </si>
  <si>
    <t>17.12</t>
  </si>
  <si>
    <t>80.03</t>
  </si>
  <si>
    <t>Unlevered Free Cash Flow, 2 Yr. CAGR %</t>
  </si>
  <si>
    <t>33.85</t>
  </si>
  <si>
    <t>-5.92</t>
  </si>
  <si>
    <t>37.91</t>
  </si>
  <si>
    <t>42.7</t>
  </si>
  <si>
    <t>-1.21</t>
  </si>
  <si>
    <t>-35.14</t>
  </si>
  <si>
    <t>82.59</t>
  </si>
  <si>
    <t>Dividend Per Share, 2 Yr. CAGR %</t>
  </si>
  <si>
    <t>Compound Annual Growth Rate Over Three Years</t>
  </si>
  <si>
    <t>Total Revenues, 3 Yr. CAGR %</t>
  </si>
  <si>
    <t>8.42</t>
  </si>
  <si>
    <t>1.78</t>
  </si>
  <si>
    <t>7.32</t>
  </si>
  <si>
    <t>15.94</t>
  </si>
  <si>
    <t>15.73</t>
  </si>
  <si>
    <t>7.35</t>
  </si>
  <si>
    <t>11.49</t>
  </si>
  <si>
    <t>12.99</t>
  </si>
  <si>
    <t>Gross Profit, 3 Yr. CAGR %</t>
  </si>
  <si>
    <t>9.34</t>
  </si>
  <si>
    <t>5.7</t>
  </si>
  <si>
    <t>9.1</t>
  </si>
  <si>
    <t>14.99</t>
  </si>
  <si>
    <t>7.94</t>
  </si>
  <si>
    <t>11.02</t>
  </si>
  <si>
    <t>14.01</t>
  </si>
  <si>
    <t>EBITDA, 3 Yr. CAGR %</t>
  </si>
  <si>
    <t>15.4</t>
  </si>
  <si>
    <t>16.41</t>
  </si>
  <si>
    <t>9.79</t>
  </si>
  <si>
    <t>19.37</t>
  </si>
  <si>
    <t>16.76</t>
  </si>
  <si>
    <t>11.48</t>
  </si>
  <si>
    <t>7.44</t>
  </si>
  <si>
    <t>12.01</t>
  </si>
  <si>
    <t>EBITA, 3 Yr. CAGR %</t>
  </si>
  <si>
    <t>15.66</t>
  </si>
  <si>
    <t>12.15</t>
  </si>
  <si>
    <t>19.35</t>
  </si>
  <si>
    <t>14.08</t>
  </si>
  <si>
    <t>20.3</t>
  </si>
  <si>
    <t>7.89</t>
  </si>
  <si>
    <t>7.7</t>
  </si>
  <si>
    <t>13.51</t>
  </si>
  <si>
    <t>EBIT, 3 Yr. CAGR %</t>
  </si>
  <si>
    <t>25.75</t>
  </si>
  <si>
    <t>51.77</t>
  </si>
  <si>
    <t>23.61</t>
  </si>
  <si>
    <t>6.18</t>
  </si>
  <si>
    <t>18.6</t>
  </si>
  <si>
    <t>17.3</t>
  </si>
  <si>
    <t>10.14</t>
  </si>
  <si>
    <t>20.92</t>
  </si>
  <si>
    <t>Earnings From Cont. Operations, 3 Yr. CAGR %</t>
  </si>
  <si>
    <t>21.64</t>
  </si>
  <si>
    <t>27.46</t>
  </si>
  <si>
    <t>32.86</t>
  </si>
  <si>
    <t>12.68</t>
  </si>
  <si>
    <t>4.26</t>
  </si>
  <si>
    <t>14.74</t>
  </si>
  <si>
    <t>11.07</t>
  </si>
  <si>
    <t>7.73</t>
  </si>
  <si>
    <t>19.88</t>
  </si>
  <si>
    <t>Net Income, 3 Yr. CAGR %</t>
  </si>
  <si>
    <t>56.22</t>
  </si>
  <si>
    <t>11.61</t>
  </si>
  <si>
    <t>-14.93</t>
  </si>
  <si>
    <t>16.72</t>
  </si>
  <si>
    <t>Normalized Net Income, 3 Yr. CAGR %</t>
  </si>
  <si>
    <t>20.53</t>
  </si>
  <si>
    <t>46.79</t>
  </si>
  <si>
    <t>3.04</t>
  </si>
  <si>
    <t>15.9</t>
  </si>
  <si>
    <t>22.38</t>
  </si>
  <si>
    <t>10.9</t>
  </si>
  <si>
    <t>23.82</t>
  </si>
  <si>
    <t>Diluted EPS Before Extra, 3 Yr. CAGR %</t>
  </si>
  <si>
    <t>23.83</t>
  </si>
  <si>
    <t>28.08</t>
  </si>
  <si>
    <t>33.45</t>
  </si>
  <si>
    <t>12.1</t>
  </si>
  <si>
    <t>3.24</t>
  </si>
  <si>
    <t>8.86</t>
  </si>
  <si>
    <t>5.75</t>
  </si>
  <si>
    <t>19.69</t>
  </si>
  <si>
    <t>Accounts Receivable, 3 Yr. CAGR %</t>
  </si>
  <si>
    <t>12.67</t>
  </si>
  <si>
    <t>4.49</t>
  </si>
  <si>
    <t>11.18</t>
  </si>
  <si>
    <t>17.54</t>
  </si>
  <si>
    <t>9.52</t>
  </si>
  <si>
    <t>11.16</t>
  </si>
  <si>
    <t>17.5</t>
  </si>
  <si>
    <t>Inventory, 3 Yr. CAGR %</t>
  </si>
  <si>
    <t>-0.07</t>
  </si>
  <si>
    <t>-23.6</t>
  </si>
  <si>
    <t>-29.48</t>
  </si>
  <si>
    <t>8.95</t>
  </si>
  <si>
    <t>-17.87</t>
  </si>
  <si>
    <t>-10.43</t>
  </si>
  <si>
    <t>Net Property, Plant and Equip., 3 Yr. CAGR %</t>
  </si>
  <si>
    <t>13.95</t>
  </si>
  <si>
    <t>-1.7</t>
  </si>
  <si>
    <t>20.61</t>
  </si>
  <si>
    <t>27.5</t>
  </si>
  <si>
    <t>30.67</t>
  </si>
  <si>
    <t>33.28</t>
  </si>
  <si>
    <t>25.56</t>
  </si>
  <si>
    <t>19.29</t>
  </si>
  <si>
    <t>-4.17</t>
  </si>
  <si>
    <t>-0.19</t>
  </si>
  <si>
    <t>Total Assets, 3 Yr. CAGR %</t>
  </si>
  <si>
    <t>1.25</t>
  </si>
  <si>
    <t>3.65</t>
  </si>
  <si>
    <t>20.14</t>
  </si>
  <si>
    <t>11.11</t>
  </si>
  <si>
    <t>14.16</t>
  </si>
  <si>
    <t>13.67</t>
  </si>
  <si>
    <t>10.38</t>
  </si>
  <si>
    <t>6.53</t>
  </si>
  <si>
    <t>Tangible Book Value, 3 Yr. CAGR %</t>
  </si>
  <si>
    <t>1.15</t>
  </si>
  <si>
    <t>7.15</t>
  </si>
  <si>
    <t>-29.58</t>
  </si>
  <si>
    <t>-49.52</t>
  </si>
  <si>
    <t>59.1</t>
  </si>
  <si>
    <t>111.14</t>
  </si>
  <si>
    <t>40.26</t>
  </si>
  <si>
    <t>Common Equity, 3 Yr. CAGR %</t>
  </si>
  <si>
    <t>7.85</t>
  </si>
  <si>
    <t>12.97</t>
  </si>
  <si>
    <t>12.53</t>
  </si>
  <si>
    <t>11.89</t>
  </si>
  <si>
    <t>10.46</t>
  </si>
  <si>
    <t>9.23</t>
  </si>
  <si>
    <t>Cash From Operations, 3 Yr. CAGR %</t>
  </si>
  <si>
    <t>5.69</t>
  </si>
  <si>
    <t>21.03</t>
  </si>
  <si>
    <t>29.37</t>
  </si>
  <si>
    <t>16.27</t>
  </si>
  <si>
    <t>6.77</t>
  </si>
  <si>
    <t>8.64</t>
  </si>
  <si>
    <t>Capital Expenditures, 3 Yr. CAGR %</t>
  </si>
  <si>
    <t>-1.07</t>
  </si>
  <si>
    <t>-16.68</t>
  </si>
  <si>
    <t>33.61</t>
  </si>
  <si>
    <t>23.74</t>
  </si>
  <si>
    <t>0.02</t>
  </si>
  <si>
    <t>-15.36</t>
  </si>
  <si>
    <t>-7.64</t>
  </si>
  <si>
    <t>5.33</t>
  </si>
  <si>
    <t>6.49</t>
  </si>
  <si>
    <t>Levered Free Cash Flow, 3 Yr. CAGR %</t>
  </si>
  <si>
    <t>16.96</t>
  </si>
  <si>
    <t>22.53</t>
  </si>
  <si>
    <t>11.74</t>
  </si>
  <si>
    <t>24.26</t>
  </si>
  <si>
    <t>20.79</t>
  </si>
  <si>
    <t>28.23</t>
  </si>
  <si>
    <t>8.77</t>
  </si>
  <si>
    <t>-22.98</t>
  </si>
  <si>
    <t>22.23</t>
  </si>
  <si>
    <t>2.23</t>
  </si>
  <si>
    <t>Unlevered Free Cash Flow, 3 Yr. CAGR %</t>
  </si>
  <si>
    <t>16.93</t>
  </si>
  <si>
    <t>22.51</t>
  </si>
  <si>
    <t>12.04</t>
  </si>
  <si>
    <t>24.34</t>
  </si>
  <si>
    <t>21.27</t>
  </si>
  <si>
    <t>28.46</t>
  </si>
  <si>
    <t>8.68</t>
  </si>
  <si>
    <t>-24.07</t>
  </si>
  <si>
    <t>21.67</t>
  </si>
  <si>
    <t>2.16</t>
  </si>
  <si>
    <t>Dividend Per Share, 3 Yr. CAGR %</t>
  </si>
  <si>
    <t>Compound Annual Growth Rate Over Five Years</t>
  </si>
  <si>
    <t>Total Revenues, 5 Yr. CAGR %</t>
  </si>
  <si>
    <t>11.65</t>
  </si>
  <si>
    <t>6.1</t>
  </si>
  <si>
    <t>5.05</t>
  </si>
  <si>
    <t>8.67</t>
  </si>
  <si>
    <t>11.95</t>
  </si>
  <si>
    <t>12.2</t>
  </si>
  <si>
    <t>13.6</t>
  </si>
  <si>
    <t>Gross Profit, 5 Yr. CAGR %</t>
  </si>
  <si>
    <t>12.96</t>
  </si>
  <si>
    <t>8.2</t>
  </si>
  <si>
    <t>6.86</t>
  </si>
  <si>
    <t>10.35</t>
  </si>
  <si>
    <t>12.89</t>
  </si>
  <si>
    <t>11.75</t>
  </si>
  <si>
    <t>13.85</t>
  </si>
  <si>
    <t>11.64</t>
  </si>
  <si>
    <t>11.17</t>
  </si>
  <si>
    <t>EBITDA, 5 Yr. CAGR %</t>
  </si>
  <si>
    <t>17.52</t>
  </si>
  <si>
    <t>16.34</t>
  </si>
  <si>
    <t>12.37</t>
  </si>
  <si>
    <t>16.73</t>
  </si>
  <si>
    <t>16.37</t>
  </si>
  <si>
    <t>17.96</t>
  </si>
  <si>
    <t>13.74</t>
  </si>
  <si>
    <t>15.24</t>
  </si>
  <si>
    <t>10.74</t>
  </si>
  <si>
    <t>10.94</t>
  </si>
  <si>
    <t>EBITA, 5 Yr. CAGR %</t>
  </si>
  <si>
    <t>18.53</t>
  </si>
  <si>
    <t>17.21</t>
  </si>
  <si>
    <t>12.92</t>
  </si>
  <si>
    <t>16.51</t>
  </si>
  <si>
    <t>17.34</t>
  </si>
  <si>
    <t>10.32</t>
  </si>
  <si>
    <t>11.33</t>
  </si>
  <si>
    <t>EBIT, 5 Yr. CAGR %</t>
  </si>
  <si>
    <t>27.63</t>
  </si>
  <si>
    <t>19.45</t>
  </si>
  <si>
    <t>26.02</t>
  </si>
  <si>
    <t>21.22</t>
  </si>
  <si>
    <t>17.32</t>
  </si>
  <si>
    <t>7.97</t>
  </si>
  <si>
    <t>13.11</t>
  </si>
  <si>
    <t>17.29</t>
  </si>
  <si>
    <t>Earnings From Cont. Operations, 5 Yr. CAGR %</t>
  </si>
  <si>
    <t>19.24</t>
  </si>
  <si>
    <t>16.53</t>
  </si>
  <si>
    <t>16.11</t>
  </si>
  <si>
    <t>24.88</t>
  </si>
  <si>
    <t>13.17</t>
  </si>
  <si>
    <t>6.91</t>
  </si>
  <si>
    <t>10.11</t>
  </si>
  <si>
    <t>16.25</t>
  </si>
  <si>
    <t>Net Income, 5 Yr. CAGR %</t>
  </si>
  <si>
    <t>39.66</t>
  </si>
  <si>
    <t>15.35</t>
  </si>
  <si>
    <t>23.58</t>
  </si>
  <si>
    <t>12.52</t>
  </si>
  <si>
    <t>-5.34</t>
  </si>
  <si>
    <t>Normalized Net Income, 5 Yr. CAGR %</t>
  </si>
  <si>
    <t>21.32</t>
  </si>
  <si>
    <t>24.61</t>
  </si>
  <si>
    <t>16.99</t>
  </si>
  <si>
    <t>18.66</t>
  </si>
  <si>
    <t>16.08</t>
  </si>
  <si>
    <t>21.55</t>
  </si>
  <si>
    <t>Diluted EPS Before Extra, 5 Yr. CAGR %</t>
  </si>
  <si>
    <t>19.97</t>
  </si>
  <si>
    <t>24.68</t>
  </si>
  <si>
    <t>17.81</t>
  </si>
  <si>
    <t>16.21</t>
  </si>
  <si>
    <t>24.28</t>
  </si>
  <si>
    <t>5.41</t>
  </si>
  <si>
    <t>15.19</t>
  </si>
  <si>
    <t>Accounts Receivable, 5 Yr. CAGR %</t>
  </si>
  <si>
    <t>12.31</t>
  </si>
  <si>
    <t>15.43</t>
  </si>
  <si>
    <t>8.22</t>
  </si>
  <si>
    <t>15.48</t>
  </si>
  <si>
    <t>11.32</t>
  </si>
  <si>
    <t>17.58</t>
  </si>
  <si>
    <t>Inventory, 5 Yr. CAGR %</t>
  </si>
  <si>
    <t>-1.53</t>
  </si>
  <si>
    <t>-10.61</t>
  </si>
  <si>
    <t>-18.85</t>
  </si>
  <si>
    <t>-8.3</t>
  </si>
  <si>
    <t>-23.89</t>
  </si>
  <si>
    <t>-13.43</t>
  </si>
  <si>
    <t>Net Property, Plant and Equip., 5 Yr. CAGR %</t>
  </si>
  <si>
    <t>13.68</t>
  </si>
  <si>
    <t>12.24</t>
  </si>
  <si>
    <t>22.42</t>
  </si>
  <si>
    <t>15.06</t>
  </si>
  <si>
    <t>35.6</t>
  </si>
  <si>
    <t>33.26</t>
  </si>
  <si>
    <t>13.8</t>
  </si>
  <si>
    <t>14.25</t>
  </si>
  <si>
    <t>13.37</t>
  </si>
  <si>
    <t>Total Assets, 5 Yr. CAGR %</t>
  </si>
  <si>
    <t>3.25</t>
  </si>
  <si>
    <t>3.81</t>
  </si>
  <si>
    <t>11.36</t>
  </si>
  <si>
    <t>14.12</t>
  </si>
  <si>
    <t>17.19</t>
  </si>
  <si>
    <t>18.01</t>
  </si>
  <si>
    <t>12.35</t>
  </si>
  <si>
    <t>9.8</t>
  </si>
  <si>
    <t>Tangible Book Value, 5 Yr. CAGR %</t>
  </si>
  <si>
    <t>-0.33</t>
  </si>
  <si>
    <t>7.16</t>
  </si>
  <si>
    <t>0.54</t>
  </si>
  <si>
    <t>-10.32</t>
  </si>
  <si>
    <t>-22.85</t>
  </si>
  <si>
    <t>-1.86</t>
  </si>
  <si>
    <t>-2.1</t>
  </si>
  <si>
    <t>48.38</t>
  </si>
  <si>
    <t>65.19</t>
  </si>
  <si>
    <t>Common Equity, 5 Yr. CAGR %</t>
  </si>
  <si>
    <t>4.04</t>
  </si>
  <si>
    <t>5.46</t>
  </si>
  <si>
    <t>7.99</t>
  </si>
  <si>
    <t>13.22</t>
  </si>
  <si>
    <t>12.62</t>
  </si>
  <si>
    <t>13.33</t>
  </si>
  <si>
    <t>11.7</t>
  </si>
  <si>
    <t>10.63</t>
  </si>
  <si>
    <t>Cash From Operations, 5 Yr. CAGR %</t>
  </si>
  <si>
    <t>8.78</t>
  </si>
  <si>
    <t>7.38</t>
  </si>
  <si>
    <t>23.81</t>
  </si>
  <si>
    <t>26.12</t>
  </si>
  <si>
    <t>15.47</t>
  </si>
  <si>
    <t>15.14</t>
  </si>
  <si>
    <t>3.98</t>
  </si>
  <si>
    <t>7.2</t>
  </si>
  <si>
    <t>Capital Expenditures, 5 Yr. CAGR %</t>
  </si>
  <si>
    <t>13.62</t>
  </si>
  <si>
    <t>7.23</t>
  </si>
  <si>
    <t>9.53</t>
  </si>
  <si>
    <t>9.22</t>
  </si>
  <si>
    <t>10.29</t>
  </si>
  <si>
    <t>7.82</t>
  </si>
  <si>
    <t>-1.91</t>
  </si>
  <si>
    <t>-4.38</t>
  </si>
  <si>
    <t>Levered Free Cash Flow, 5 Yr. CAGR %</t>
  </si>
  <si>
    <t>8.72</t>
  </si>
  <si>
    <t>25.63</t>
  </si>
  <si>
    <t>23.15</t>
  </si>
  <si>
    <t>13.15</t>
  </si>
  <si>
    <t>19.56</t>
  </si>
  <si>
    <t>-1.54</t>
  </si>
  <si>
    <t>12.03</t>
  </si>
  <si>
    <t>8.17</t>
  </si>
  <si>
    <t>Unlevered Free Cash Flow, 5 Yr. CAGR %</t>
  </si>
  <si>
    <t>8.63</t>
  </si>
  <si>
    <t>9.16</t>
  </si>
  <si>
    <t>25.67</t>
  </si>
  <si>
    <t>23.42</t>
  </si>
  <si>
    <t>13.41</t>
  </si>
  <si>
    <t>19.54</t>
  </si>
  <si>
    <t>-2.27</t>
  </si>
  <si>
    <t>7.86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</si>
  <si>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</si>
  <si>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</si>
  <si>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</si>
  <si>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</si>
  <si>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</si>
  <si>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</si>
  <si>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</si>
  <si>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</si>
  <si>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</si>
  <si>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9,635</t>
  </si>
  <si>
    <t>17,562</t>
  </si>
  <si>
    <t>19,338</t>
  </si>
  <si>
    <t>12,270</t>
  </si>
  <si>
    <t>12,738</t>
  </si>
  <si>
    <t>10,256</t>
  </si>
  <si>
    <t>-</t>
  </si>
  <si>
    <t>Change</t>
  </si>
  <si>
    <t>82.28%</t>
  </si>
  <si>
    <t>10.11%</t>
  </si>
  <si>
    <t>-36.55%</t>
  </si>
  <si>
    <t>3.81%</t>
  </si>
  <si>
    <t>-19.49%</t>
  </si>
  <si>
    <t>0%</t>
  </si>
  <si>
    <t>Enterprise Value (EV)
                                    1</t>
  </si>
  <si>
    <t>9,118</t>
  </si>
  <si>
    <t>16,780</t>
  </si>
  <si>
    <t>18,691</t>
  </si>
  <si>
    <t>11,363</t>
  </si>
  <si>
    <t>11,996</t>
  </si>
  <si>
    <t>9,100</t>
  </si>
  <si>
    <t>8,435</t>
  </si>
  <si>
    <t>7,816</t>
  </si>
  <si>
    <t>84.03%</t>
  </si>
  <si>
    <t>11.39%</t>
  </si>
  <si>
    <t>-39.21%</t>
  </si>
  <si>
    <t>5.57%</t>
  </si>
  <si>
    <t>-24.14%</t>
  </si>
  <si>
    <t>-7.31%</t>
  </si>
  <si>
    <t>-7.34%</t>
  </si>
  <si>
    <t>P/E ratio</t>
  </si>
  <si>
    <t>93.9x</t>
  </si>
  <si>
    <t>103x</t>
  </si>
  <si>
    <t>48.3x</t>
  </si>
  <si>
    <t>39.4x</t>
  </si>
  <si>
    <t>22.8x</t>
  </si>
  <si>
    <t>17.3x</t>
  </si>
  <si>
    <t>PBR</t>
  </si>
  <si>
    <t>PEG</t>
  </si>
  <si>
    <t>1.4x</t>
  </si>
  <si>
    <t>0.6x</t>
  </si>
  <si>
    <t>0.5x</t>
  </si>
  <si>
    <t>Capitalization / Revenue</t>
  </si>
  <si>
    <t>6.11x</t>
  </si>
  <si>
    <t>10.6x</t>
  </si>
  <si>
    <t>10x</t>
  </si>
  <si>
    <t>5.62x</t>
  </si>
  <si>
    <t>5.36x</t>
  </si>
  <si>
    <t>3.76x</t>
  </si>
  <si>
    <t>3.41x</t>
  </si>
  <si>
    <t>3.12x</t>
  </si>
  <si>
    <t>EV / Revenue</t>
  </si>
  <si>
    <t>5.78x</t>
  </si>
  <si>
    <t>10.1x</t>
  </si>
  <si>
    <t>9.71x</t>
  </si>
  <si>
    <t>5.21x</t>
  </si>
  <si>
    <t>5.05x</t>
  </si>
  <si>
    <t>3.33x</t>
  </si>
  <si>
    <t>2.81x</t>
  </si>
  <si>
    <t>2.38x</t>
  </si>
  <si>
    <t>EV / EBITDA</t>
  </si>
  <si>
    <t>18.4x</t>
  </si>
  <si>
    <t>31.2x</t>
  </si>
  <si>
    <t>30.7x</t>
  </si>
  <si>
    <t>16.3x</t>
  </si>
  <si>
    <t>15.4x</t>
  </si>
  <si>
    <t>9.61x</t>
  </si>
  <si>
    <t>8.12x</t>
  </si>
  <si>
    <t>6.84x</t>
  </si>
  <si>
    <t>EV / EBIT</t>
  </si>
  <si>
    <t>21x</t>
  </si>
  <si>
    <t>35.7x</t>
  </si>
  <si>
    <t>34.4x</t>
  </si>
  <si>
    <t>18.2x</t>
  </si>
  <si>
    <t>17x</t>
  </si>
  <si>
    <t>10.7x</t>
  </si>
  <si>
    <t>8.79x</t>
  </si>
  <si>
    <t>7.31x</t>
  </si>
  <si>
    <t>EV / FCF</t>
  </si>
  <si>
    <t>29.2x</t>
  </si>
  <si>
    <t>36.8x</t>
  </si>
  <si>
    <t>42.8x</t>
  </si>
  <si>
    <t>25.4x</t>
  </si>
  <si>
    <t>22.5x</t>
  </si>
  <si>
    <t>12.6x</t>
  </si>
  <si>
    <t>10.5x</t>
  </si>
  <si>
    <t>9.08x</t>
  </si>
  <si>
    <t>FCF Yield</t>
  </si>
  <si>
    <t>3.42%</t>
  </si>
  <si>
    <t>2.72%</t>
  </si>
  <si>
    <t>2.34%</t>
  </si>
  <si>
    <t>3.94%</t>
  </si>
  <si>
    <t>4.44%</t>
  </si>
  <si>
    <t>7.94%</t>
  </si>
  <si>
    <t>9.54%</t>
  </si>
  <si>
    <t>11%</t>
  </si>
  <si>
    <t>Dividend per Share
                                    2</t>
  </si>
  <si>
    <t>0.041</t>
  </si>
  <si>
    <t>Rate of return</t>
  </si>
  <si>
    <t>0.03%</t>
  </si>
  <si>
    <t>EPS
                                    2</t>
  </si>
  <si>
    <t>4</t>
  </si>
  <si>
    <t>7.152</t>
  </si>
  <si>
    <t>9.452</t>
  </si>
  <si>
    <t>Distribution rate</t>
  </si>
  <si>
    <t>0.57%</t>
  </si>
  <si>
    <t>Net sales
                                    1</t>
  </si>
  <si>
    <t>1,577</t>
  </si>
  <si>
    <t>1,657</t>
  </si>
  <si>
    <t>1,926</t>
  </si>
  <si>
    <t>2,181</t>
  </si>
  <si>
    <t>2,378</t>
  </si>
  <si>
    <t>2,729</t>
  </si>
  <si>
    <t>3,006</t>
  </si>
  <si>
    <t>3,290</t>
  </si>
  <si>
    <t>EBITDA
                                    1</t>
  </si>
  <si>
    <t>494.6</t>
  </si>
  <si>
    <t>538.3</t>
  </si>
  <si>
    <t>609.3</t>
  </si>
  <si>
    <t>696.6</t>
  </si>
  <si>
    <t>778.7</t>
  </si>
  <si>
    <t>947.2</t>
  </si>
  <si>
    <t>1,039</t>
  </si>
  <si>
    <t>1,143</t>
  </si>
  <si>
    <t>EBIT
                                    1</t>
  </si>
  <si>
    <t>434.4</t>
  </si>
  <si>
    <t>470.4</t>
  </si>
  <si>
    <t>543.9</t>
  </si>
  <si>
    <t>625.1</t>
  </si>
  <si>
    <t>703.8</t>
  </si>
  <si>
    <t>850.5</t>
  </si>
  <si>
    <t>959.7</t>
  </si>
  <si>
    <t>1,069</t>
  </si>
  <si>
    <t>Net income
                                    1</t>
  </si>
  <si>
    <t>185.9</t>
  </si>
  <si>
    <t>196.3</t>
  </si>
  <si>
    <t>199.2</t>
  </si>
  <si>
    <t>265.9</t>
  </si>
  <si>
    <t>338.3</t>
  </si>
  <si>
    <t>472.5</t>
  </si>
  <si>
    <t>558.9</t>
  </si>
  <si>
    <t>645.1</t>
  </si>
  <si>
    <t>Net Debt
                                    1</t>
  </si>
  <si>
    <t>-516.6</t>
  </si>
  <si>
    <t>-782.7</t>
  </si>
  <si>
    <t>-646.9</t>
  </si>
  <si>
    <t>-906.9</t>
  </si>
  <si>
    <t>-741.5</t>
  </si>
  <si>
    <t>-1,156</t>
  </si>
  <si>
    <t>-1,821</t>
  </si>
  <si>
    <t>-2,440</t>
  </si>
  <si>
    <t>Reference price
                                    2</t>
  </si>
  <si>
    <t>155.06</t>
  </si>
  <si>
    <t>279.96</t>
  </si>
  <si>
    <t>306.37</t>
  </si>
  <si>
    <t>193.13</t>
  </si>
  <si>
    <t>201.32</t>
  </si>
  <si>
    <t>163.13</t>
  </si>
  <si>
    <t>Nbr of stocks (in thousands)</t>
  </si>
  <si>
    <t>62,134</t>
  </si>
  <si>
    <t>62,732</t>
  </si>
  <si>
    <t>63,121</t>
  </si>
  <si>
    <t>63,532</t>
  </si>
  <si>
    <t>63,271</t>
  </si>
  <si>
    <t>62,869</t>
  </si>
  <si>
    <t>Announcement Date</t>
  </si>
  <si>
    <t>2/13/20</t>
  </si>
  <si>
    <t>2/18/21</t>
  </si>
  <si>
    <t>2/17/22</t>
  </si>
  <si>
    <t>2/23/23</t>
  </si>
  <si>
    <t>2/22/24</t>
  </si>
  <si>
    <t>address1</t>
  </si>
  <si>
    <t>NICE 1, 2, 3</t>
  </si>
  <si>
    <t>address2</t>
  </si>
  <si>
    <t>13 Zarhin Street PO Box 690</t>
  </si>
  <si>
    <t>city</t>
  </si>
  <si>
    <t>Ra'anana</t>
  </si>
  <si>
    <t>zip</t>
  </si>
  <si>
    <t>4310602</t>
  </si>
  <si>
    <t>country</t>
  </si>
  <si>
    <t>phone</t>
  </si>
  <si>
    <t>972 9 775 3777</t>
  </si>
  <si>
    <t>website</t>
  </si>
  <si>
    <t>https://www.nice.com</t>
  </si>
  <si>
    <t>industry</t>
  </si>
  <si>
    <t>Software - Application</t>
  </si>
  <si>
    <t>industryKey</t>
  </si>
  <si>
    <t>software-application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</si>
  <si>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</si>
  <si>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</si>
  <si>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</si>
  <si>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</si>
  <si>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</si>
  <si>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</si>
  <si>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</si>
  <si>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NICE Ltd., together with its subsidiaries, provides cloud platforms for AI-driven digital business solutions worldwide. It offers CXone, a cloud native open platform; Enlighten, an AI engine for the customer engagement market; and smart self service enable organizations to address consumers' needs; and journey orchestration solutions that empower organizations to connect and route customers to deal with the customer's request, and connects them using real time AI-based routing. The company provides smart self service solutions that empower organizations to build intelligent automated conversations based on data; and prepared agent solutions and tools enable contact center agents to guide and alert them in real time; provides solutions that help organizations to record structured and unstructured customer interaction and transaction data; and NICE Evidencentral, an digital evidence management platform for public safety emergency communications, law enforcement, and criminal justice helps agencies. In addition, it offers X-Sight, is an open and flexible AI-cloud platform for financial crime and compliance; Xceed, a cloud platform for comprehensive AML and fraud prevention for small and mid-sized organizations; data intelligence solutions that enable organizations to turn raw data into comprehensive actionable intelligence to prevent and detect financial crimes; AI and analytics technologies to detect and prevent financial crimes in real-time; money laundering and fraud prevention solutions that help organizations adhere to capital markets compliance and anti-money laundering compliance regulations; intelligent investigations solutions; and self-service solutions that provide organizations with customization and self-development capabilities. The company was formerly known as NICE-Systems Ltd. and changed its name to NICE Ltd. in June 2016. NICE Ltd. was founded in 1986 and is headquartered in Ra'anana, Israel.</t>
  </si>
  <si>
    <t>fullTimeEmployees</t>
  </si>
  <si>
    <t>companyOfficers</t>
  </si>
  <si>
    <t>[{'maxAge': 1, 'name': 'Mr. Barak  Eilam', 'age': 47, 'title': 'Chief Executive Officer', 'yearBorn': 1976, 'fiscalYear': 2023, 'totalPay': 2167000, 'exercisedValue': 0, 'unexercisedValue': 0}, {'maxAge': 1, 'name': 'Mr. Barry  Cooper', 'age': 52, 'title': 'President of NICE CX Division', 'yearBorn': 1971, 'fiscalYear': 2023, 'totalPay': 1065000, 'exercisedValue': 0, 'unexercisedValue': 0}, {'maxAge': 1, 'name': 'Mr. Darren  Rushworth', 'age': 55, 'title': 'President of CE International', 'yearBorn': 1968, 'fiscalYear': 2023, 'totalPay': 1219000, 'exercisedValue': 0, 'unexercisedValue': 0}, {'maxAge': 1, 'name': 'Mr. Craig B. Costigan', 'age': 62, 'title': 'Chief Executive Officer of NICE Actimize', 'yearBorn': 1961, 'fiscalYear': 2023, 'totalPay': 1021000, 'exercisedValue': 0, 'unexercisedValue': 0}, {'maxAge': 1, 'name': 'Ms. Beth  Gaspich', 'age': 57, 'title': 'Chief Financial Officer', 'yearBorn': 1966, 'fiscalYear': 2023, 'totalPay': 817000, 'exercisedValue': 0, 'unexercisedValue': 0}, {'maxAge': 1, 'name': 'Mr. Gil  Vassoly', 'age': 48, 'title': 'Vice President of Corporate Finance', 'yearBorn': 1975, 'fiscalYear': 2023, 'exercisedValue': 0, 'unexercisedValue': 0}, {'maxAge': 1, 'name': 'Ms. Tali  Mirsky-Lachman', 'age': 51, 'title': 'Corporate VP, General Counsel &amp; Corporate Secretary', 'yearBorn': 1972, 'fiscalYear': 2023, 'exercisedValue': 0, 'unexercisedValue': 0}, {'maxAge': 1, 'name': 'Ms. Shiri  Neder', 'age': 47, 'title': 'Executive Vice President of Human Resources', 'yearBorn': 1976, 'fiscalYear': 2023, 'exercisedValue': 0, 'unexercisedValue': 0}, {'maxAge': 1, 'name': 'Mr. Christopher P. Wooten', 'age': 57, 'title': 'Executive Vice President of Nice Vertical Markets', 'yearBorn': 1966, 'fiscalYear': 2023, 'totalPay': 1045, 'exercisedValue': 0, 'unexercisedValue': 0}, {'maxAge': 1, 'name': 'Mr. Awan  Roy', 'age': 52, 'title': 'VP &amp; Head of India GTC', 'yearBorn': 1971, 'fiscalYear': 2023, 'exercisedValue': 0, 'unexercisedValue': 0}]</t>
  </si>
  <si>
    <t>compensationAsOfEpochDate</t>
  </si>
  <si>
    <t>irWebsite</t>
  </si>
  <si>
    <t>http://www.nice.com/investor-relations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</si>
  <si>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</si>
  <si>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</si>
  <si>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</si>
  <si>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</si>
  <si>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</si>
  <si>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</si>
  <si>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</si>
  <si>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</si>
  <si>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</si>
  <si>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</si>
  <si>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exDividendDate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</si>
  <si>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</si>
  <si>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</si>
  <si>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</si>
  <si>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</si>
  <si>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</si>
  <si>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</si>
  <si>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</si>
  <si>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</si>
  <si>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</si>
  <si>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</si>
  <si>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</si>
  <si>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</si>
  <si>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</si>
  <si>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</si>
  <si>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</si>
  <si>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</si>
  <si>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</si>
  <si>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</si>
  <si>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</si>
  <si>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</si>
  <si>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</si>
  <si>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</si>
  <si>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</si>
  <si>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</si>
  <si>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</si>
  <si>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</si>
  <si>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</si>
  <si>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</si>
  <si>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</si>
  <si>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</si>
  <si>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</si>
  <si>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</si>
  <si>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</si>
  <si>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</si>
  <si>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</si>
  <si>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</si>
  <si>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</si>
  <si>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</si>
  <si>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</si>
  <si>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</si>
  <si>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</si>
  <si>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</si>
  <si>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</si>
  <si>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2:1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</si>
  <si>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</si>
  <si>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</si>
  <si>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</si>
  <si>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</si>
  <si>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</si>
  <si>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</si>
  <si>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</si>
  <si>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</si>
  <si>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NMS</t>
  </si>
  <si>
    <t>quoteType</t>
  </si>
  <si>
    <t>EQUITY</t>
  </si>
  <si>
    <t>symbol</t>
  </si>
  <si>
    <t>underlyingSymbol</t>
  </si>
  <si>
    <t>shortName</t>
  </si>
  <si>
    <t>NICE Ltd</t>
  </si>
  <si>
    <t>longName</t>
  </si>
  <si>
    <t>NICE Ltd.</t>
  </si>
  <si>
    <t>firstTradeDateEpochUtc</t>
  </si>
  <si>
    <t>timeZoneFullName</t>
  </si>
  <si>
    <t>America/New_York</t>
  </si>
  <si>
    <t>timeZoneShortName</t>
  </si>
  <si>
    <t>EST</t>
  </si>
  <si>
    <t>uuid</t>
  </si>
  <si>
    <t>99df5bd3-5711-3615-9753-15f590990b3a</t>
  </si>
  <si>
    <t>messageBoardId</t>
  </si>
  <si>
    <t>finmb_32181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</si>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</sst>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nice.com/" TargetMode="External"/><Relationship Id="rId2" Type="http://schemas.openxmlformats.org/officeDocument/2006/relationships/hyperlink" Target="http://www.nice.com/investor-relations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163.21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239.0844325285666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1.062021632E10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53.143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13.432529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103.0</v>
      </c>
      <c r="C2" s="1">
        <v>259.0</v>
      </c>
      <c r="D2" s="1">
        <v>117.0</v>
      </c>
      <c r="E2" s="1">
        <v>143.0</v>
      </c>
      <c r="F2" s="1">
        <v>159.0</v>
      </c>
      <c r="G2" s="1">
        <v>186.0</v>
      </c>
      <c r="H2" s="1">
        <v>197.0</v>
      </c>
      <c r="I2" s="1">
        <v>199.0</v>
      </c>
      <c r="J2" s="1">
        <v>266.0</v>
      </c>
      <c r="K2" s="1">
        <v>338.0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18.0</v>
      </c>
      <c r="C3" s="1">
        <v>17.0</v>
      </c>
      <c r="D3" s="1">
        <v>18.0</v>
      </c>
      <c r="E3" s="1">
        <v>37.0</v>
      </c>
      <c r="F3" s="1">
        <v>49.0</v>
      </c>
      <c r="G3" s="1">
        <v>60.0</v>
      </c>
      <c r="H3" s="1">
        <v>67.0</v>
      </c>
      <c r="I3" s="1">
        <v>65.0</v>
      </c>
      <c r="J3" s="1">
        <v>71.0</v>
      </c>
      <c r="K3" s="1">
        <v>74.0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53.0</v>
      </c>
      <c r="C4" s="1">
        <v>40.0</v>
      </c>
      <c r="D4" s="1">
        <v>58.0</v>
      </c>
      <c r="E4" s="1">
        <v>118.0</v>
      </c>
      <c r="F4" s="1">
        <v>107.0</v>
      </c>
      <c r="G4" s="1">
        <v>113.0</v>
      </c>
      <c r="H4" s="1">
        <v>114.0</v>
      </c>
      <c r="I4" s="1">
        <v>119.0</v>
      </c>
      <c r="J4" s="1">
        <v>105.0</v>
      </c>
      <c r="K4" s="1">
        <v>92.0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72.0</v>
      </c>
      <c r="C5" s="1">
        <v>57.0</v>
      </c>
      <c r="D5" s="1">
        <v>77.0</v>
      </c>
      <c r="E5" s="1">
        <v>156.0</v>
      </c>
      <c r="F5" s="1">
        <v>157.0</v>
      </c>
      <c r="G5" s="1">
        <v>173.0</v>
      </c>
      <c r="H5" s="1">
        <v>182.0</v>
      </c>
      <c r="I5" s="1">
        <v>184.0</v>
      </c>
      <c r="J5" s="1">
        <v>177.0</v>
      </c>
      <c r="K5" s="1">
        <v>167.0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1.0</v>
      </c>
      <c r="C6" s="1">
        <v>40.0</v>
      </c>
      <c r="D6" s="1">
        <v>50.0</v>
      </c>
      <c r="E6" s="1">
        <v>13.0</v>
      </c>
      <c r="F6" s="1">
        <v>8.0</v>
      </c>
      <c r="G6" s="1">
        <v>9.0</v>
      </c>
      <c r="H6" s="1">
        <v>13.0</v>
      </c>
      <c r="I6" s="1">
        <v>14.0</v>
      </c>
      <c r="J6" s="1">
        <v>4.0</v>
      </c>
      <c r="K6" s="1">
        <v>4.0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2.0</v>
      </c>
      <c r="C7" s="1">
        <v>2.0</v>
      </c>
      <c r="D7" s="1">
        <v>-94.0</v>
      </c>
      <c r="E7" s="1">
        <v>64.0</v>
      </c>
      <c r="F7" s="1">
        <v>-59.0</v>
      </c>
      <c r="G7" s="1">
        <v>-5.0</v>
      </c>
      <c r="H7" s="1">
        <v>-63.0</v>
      </c>
      <c r="I7" s="1">
        <v>11.0</v>
      </c>
      <c r="J7" s="1">
        <v>8.0</v>
      </c>
      <c r="K7" s="1">
        <v>14.0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56.0</v>
      </c>
      <c r="C8" s="1">
        <v>53.0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29.0</v>
      </c>
      <c r="C9" s="1">
        <v>28.0</v>
      </c>
      <c r="D9" s="1">
        <v>40.0</v>
      </c>
      <c r="E9" s="1">
        <v>56.0</v>
      </c>
      <c r="F9" s="1">
        <v>67.0</v>
      </c>
      <c r="G9" s="1">
        <v>80.0</v>
      </c>
      <c r="H9" s="1">
        <v>102.0</v>
      </c>
      <c r="I9" s="1">
        <v>153.0</v>
      </c>
      <c r="J9" s="1">
        <v>183.0</v>
      </c>
      <c r="K9" s="1">
        <v>177.0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-1.0</v>
      </c>
      <c r="C10" s="1">
        <v>-7.0</v>
      </c>
      <c r="D10" s="1">
        <v>-7.0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0.0</v>
      </c>
      <c r="C11" s="1">
        <v>-147.0</v>
      </c>
      <c r="D11" s="1">
        <v>9.0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-32.0</v>
      </c>
      <c r="C12" s="1">
        <v>10.0</v>
      </c>
      <c r="D12" s="1">
        <v>-24.0</v>
      </c>
      <c r="E12" s="1">
        <v>-71.0</v>
      </c>
      <c r="F12" s="1">
        <v>-29.0</v>
      </c>
      <c r="G12" s="1">
        <v>-15.0</v>
      </c>
      <c r="H12" s="1">
        <v>-35.0</v>
      </c>
      <c r="I12" s="1">
        <v>-27.0</v>
      </c>
      <c r="J12" s="1">
        <v>-51.0</v>
      </c>
      <c r="K12" s="1">
        <v>-82.0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4.0</v>
      </c>
      <c r="C13" s="1">
        <v>-56.0</v>
      </c>
      <c r="D13" s="1">
        <v>-31.0</v>
      </c>
      <c r="E13" s="1">
        <v>37.0</v>
      </c>
      <c r="F13" s="1">
        <v>-72.0</v>
      </c>
      <c r="G13" s="1">
        <v>-29.0</v>
      </c>
      <c r="H13" s="1">
        <v>22.0</v>
      </c>
      <c r="I13" s="1">
        <v>-85.0</v>
      </c>
      <c r="J13" s="1">
        <v>-130.0</v>
      </c>
      <c r="K13" s="1">
        <v>-34.0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-32.0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-13.0</v>
      </c>
      <c r="C15" s="1">
        <v>2.0</v>
      </c>
      <c r="D15" s="1">
        <v>4.0</v>
      </c>
      <c r="E15" s="1">
        <v>2.0</v>
      </c>
      <c r="F15" s="1">
        <v>-3.0</v>
      </c>
      <c r="G15" s="1">
        <v>77.0</v>
      </c>
      <c r="H15" s="1">
        <v>4.0</v>
      </c>
      <c r="I15" s="1">
        <v>-38.0</v>
      </c>
      <c r="J15" s="1">
        <v>19.0</v>
      </c>
      <c r="K15" s="1">
        <v>3.0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3.0</v>
      </c>
      <c r="C16" s="1">
        <v>54.0</v>
      </c>
      <c r="D16" s="1">
        <v>9.0</v>
      </c>
      <c r="E16" s="1">
        <v>41.0</v>
      </c>
      <c r="F16" s="1">
        <v>92.0</v>
      </c>
      <c r="G16" s="1">
        <v>13.0</v>
      </c>
      <c r="H16" s="1">
        <v>63.0</v>
      </c>
      <c r="I16" s="1">
        <v>30.0</v>
      </c>
      <c r="J16" s="1">
        <v>6.0</v>
      </c>
      <c r="K16" s="1">
        <v>-45.0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12.0</v>
      </c>
      <c r="C17" s="1">
        <v>39.0</v>
      </c>
      <c r="D17" s="1">
        <v>27.0</v>
      </c>
      <c r="E17" s="1">
        <v>13.0</v>
      </c>
      <c r="F17" s="1">
        <v>17.0</v>
      </c>
      <c r="G17" s="1">
        <v>-44.0</v>
      </c>
      <c r="H17" s="1">
        <v>-67.0</v>
      </c>
      <c r="I17" s="1">
        <v>-18.0</v>
      </c>
      <c r="J17" s="1">
        <v>-3.0</v>
      </c>
      <c r="K17" s="1">
        <v>18.0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182.0</v>
      </c>
      <c r="C18" s="1">
        <v>245.0</v>
      </c>
      <c r="D18" s="1">
        <v>220.0</v>
      </c>
      <c r="E18" s="1">
        <v>395.0</v>
      </c>
      <c r="F18" s="1">
        <v>397.0</v>
      </c>
      <c r="G18" s="1">
        <v>374.0</v>
      </c>
      <c r="H18" s="1">
        <v>480.0</v>
      </c>
      <c r="I18" s="1">
        <v>462.0</v>
      </c>
      <c r="J18" s="1">
        <v>480.0</v>
      </c>
      <c r="K18" s="1">
        <v>561.0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-16.0</v>
      </c>
      <c r="C19" s="1">
        <v>-16.0</v>
      </c>
      <c r="D19" s="1">
        <v>-27.0</v>
      </c>
      <c r="E19" s="1">
        <v>-39.0</v>
      </c>
      <c r="F19" s="1">
        <v>-31.0</v>
      </c>
      <c r="G19" s="1">
        <v>-27.0</v>
      </c>
      <c r="H19" s="1">
        <v>-24.0</v>
      </c>
      <c r="I19" s="1">
        <v>-24.0</v>
      </c>
      <c r="J19" s="1">
        <v>-31.0</v>
      </c>
      <c r="K19" s="1">
        <v>-29.0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3.0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-90.0</v>
      </c>
      <c r="C21" s="1">
        <v>-1.0</v>
      </c>
      <c r="D21" s="1">
        <v>-1160.0</v>
      </c>
      <c r="E21" s="1">
        <v>-76.0</v>
      </c>
      <c r="F21" s="1">
        <v>-105.0</v>
      </c>
      <c r="G21" s="1">
        <v>-25.0</v>
      </c>
      <c r="H21" s="1">
        <v>-147.0</v>
      </c>
      <c r="I21" s="1">
        <v>-143.0</v>
      </c>
      <c r="J21" s="1">
        <v>-29.0</v>
      </c>
      <c r="K21" s="1">
        <v>-415.0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-90.0</v>
      </c>
      <c r="C22" s="1">
        <v>-1.0</v>
      </c>
      <c r="D22" s="1">
        <v>-8.0</v>
      </c>
      <c r="E22" s="1">
        <v>-27.0</v>
      </c>
      <c r="F22" s="1">
        <v>-32.0</v>
      </c>
      <c r="G22" s="1">
        <v>-34.0</v>
      </c>
      <c r="H22" s="1">
        <v>-39.0</v>
      </c>
      <c r="I22" s="1">
        <v>-42.0</v>
      </c>
      <c r="J22" s="1">
        <v>-50.0</v>
      </c>
      <c r="K22" s="1">
        <v>-54.0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9.0</v>
      </c>
      <c r="C23" s="1">
        <v>-195.0</v>
      </c>
      <c r="D23" s="1">
        <v>401.0</v>
      </c>
      <c r="E23" s="1">
        <v>-69.0</v>
      </c>
      <c r="F23" s="1">
        <v>-292.0</v>
      </c>
      <c r="G23" s="1">
        <v>-256.0</v>
      </c>
      <c r="H23" s="1">
        <v>-255.0</v>
      </c>
      <c r="I23" s="1">
        <v>-51.0</v>
      </c>
      <c r="J23" s="1">
        <v>-40.0</v>
      </c>
      <c r="K23" s="1">
        <v>206.0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186.0</v>
      </c>
      <c r="D24" s="1">
        <v>-9.0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-9.0</v>
      </c>
      <c r="C25" s="1">
        <v>-28.0</v>
      </c>
      <c r="D25" s="1">
        <v>-800.0</v>
      </c>
      <c r="E25" s="1">
        <v>-213.0</v>
      </c>
      <c r="F25" s="1">
        <v>-461.0</v>
      </c>
      <c r="G25" s="1">
        <v>-344.0</v>
      </c>
      <c r="H25" s="1">
        <v>-465.0</v>
      </c>
      <c r="I25" s="1">
        <v>-261.0</v>
      </c>
      <c r="J25" s="1">
        <v>-152.0</v>
      </c>
      <c r="K25" s="1">
        <v>-294.0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0.0</v>
      </c>
      <c r="D26" s="1">
        <v>465.0</v>
      </c>
      <c r="E26" s="1">
        <v>260.0</v>
      </c>
      <c r="F26" s="1">
        <v>0.0</v>
      </c>
      <c r="G26" s="1">
        <v>0.0</v>
      </c>
      <c r="H26" s="1">
        <v>451.0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0.0</v>
      </c>
      <c r="D27" s="1">
        <v>465.0</v>
      </c>
      <c r="E27" s="1">
        <v>260.0</v>
      </c>
      <c r="F27" s="1">
        <v>0.0</v>
      </c>
      <c r="G27" s="1">
        <v>0.0</v>
      </c>
      <c r="H27" s="1">
        <v>451.0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0.0</v>
      </c>
      <c r="D28" s="1">
        <v>0.0</v>
      </c>
      <c r="E28" s="1">
        <v>0.0</v>
      </c>
      <c r="F28" s="1">
        <v>-8.0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0.0</v>
      </c>
      <c r="D29" s="1">
        <v>-1.0</v>
      </c>
      <c r="E29" s="1">
        <v>-260.0</v>
      </c>
      <c r="F29" s="1">
        <v>-87.0</v>
      </c>
      <c r="G29" s="1">
        <v>-81.0</v>
      </c>
      <c r="H29" s="1">
        <v>-215.0</v>
      </c>
      <c r="I29" s="1">
        <v>-177.0</v>
      </c>
      <c r="J29" s="1">
        <v>-20.0</v>
      </c>
      <c r="K29" s="1">
        <v>-2.0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0.0</v>
      </c>
      <c r="D30" s="1">
        <v>-1.0</v>
      </c>
      <c r="E30" s="1">
        <v>-260.0</v>
      </c>
      <c r="F30" s="1">
        <v>-9.0</v>
      </c>
      <c r="G30" s="1">
        <v>-81.0</v>
      </c>
      <c r="H30" s="1">
        <v>-215.0</v>
      </c>
      <c r="I30" s="1">
        <v>-177.0</v>
      </c>
      <c r="J30" s="1">
        <v>-20.0</v>
      </c>
      <c r="K30" s="1">
        <v>-2.0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29.0</v>
      </c>
      <c r="C31" s="1">
        <v>27.0</v>
      </c>
      <c r="D31" s="1">
        <v>23.0</v>
      </c>
      <c r="E31" s="1">
        <v>19.0</v>
      </c>
      <c r="F31" s="1">
        <v>19.0</v>
      </c>
      <c r="G31" s="1">
        <v>5.0</v>
      </c>
      <c r="H31" s="1">
        <v>8.0</v>
      </c>
      <c r="I31" s="1">
        <v>4.0</v>
      </c>
      <c r="J31" s="1">
        <v>95.0</v>
      </c>
      <c r="K31" s="1">
        <v>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-94.0</v>
      </c>
      <c r="C32" s="1">
        <v>-68.0</v>
      </c>
      <c r="D32" s="1">
        <v>-43.0</v>
      </c>
      <c r="E32" s="1">
        <v>-24.0</v>
      </c>
      <c r="F32" s="1">
        <v>-26.0</v>
      </c>
      <c r="G32" s="1">
        <v>-47.0</v>
      </c>
      <c r="H32" s="1">
        <v>-48.0</v>
      </c>
      <c r="I32" s="1">
        <v>-73.0</v>
      </c>
      <c r="J32" s="1">
        <v>-145.0</v>
      </c>
      <c r="K32" s="1">
        <v>-288.0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-38.0</v>
      </c>
      <c r="C33" s="1">
        <v>-38.0</v>
      </c>
      <c r="D33" s="1">
        <v>-38.0</v>
      </c>
      <c r="E33" s="1">
        <v>-9.0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-38.0</v>
      </c>
      <c r="C34" s="1">
        <v>-38.0</v>
      </c>
      <c r="D34" s="1">
        <v>-38.0</v>
      </c>
      <c r="E34" s="1">
        <v>-9.0</v>
      </c>
      <c r="F34" s="1">
        <v>0.0</v>
      </c>
      <c r="G34" s="1">
        <v>0.0</v>
      </c>
      <c r="H34" s="1">
        <v>0.0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1.0</v>
      </c>
      <c r="C35" s="1">
        <v>7.0</v>
      </c>
      <c r="D35" s="1">
        <v>7.0</v>
      </c>
      <c r="E35" s="1">
        <v>0.0</v>
      </c>
      <c r="F35" s="1">
        <v>0.0</v>
      </c>
      <c r="G35" s="1">
        <v>0.0</v>
      </c>
      <c r="H35" s="1">
        <v>0.0</v>
      </c>
      <c r="I35" s="1">
        <v>-15.0</v>
      </c>
      <c r="J35" s="1">
        <v>-37.0</v>
      </c>
      <c r="K35" s="1">
        <v>-1.0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-102.0</v>
      </c>
      <c r="C36" s="1">
        <v>-71.0</v>
      </c>
      <c r="D36" s="1">
        <v>413.0</v>
      </c>
      <c r="E36" s="1">
        <v>-14.0</v>
      </c>
      <c r="F36" s="1">
        <v>-16.0</v>
      </c>
      <c r="G36" s="1">
        <v>-42.0</v>
      </c>
      <c r="H36" s="1">
        <v>197.0</v>
      </c>
      <c r="I36" s="1">
        <v>-262.0</v>
      </c>
      <c r="J36" s="1">
        <v>-164.0</v>
      </c>
      <c r="K36" s="1">
        <v>-290.0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-3.0</v>
      </c>
      <c r="C37" s="1">
        <v>-6.0</v>
      </c>
      <c r="D37" s="1">
        <v>-2.0</v>
      </c>
      <c r="E37" s="1">
        <v>4.0</v>
      </c>
      <c r="F37" s="1">
        <v>-5.0</v>
      </c>
      <c r="G37" s="1">
        <v>-97.0</v>
      </c>
      <c r="H37" s="1">
        <v>1.0</v>
      </c>
      <c r="I37" s="1">
        <v>-2.0</v>
      </c>
      <c r="J37" s="1">
        <v>-8.0</v>
      </c>
      <c r="K37" s="1">
        <v>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67.0</v>
      </c>
      <c r="C38" s="1">
        <v>138.0</v>
      </c>
      <c r="D38" s="1">
        <v>-169.0</v>
      </c>
      <c r="E38" s="1">
        <v>171.0</v>
      </c>
      <c r="F38" s="1">
        <v>-86.0</v>
      </c>
      <c r="G38" s="1">
        <v>-13.0</v>
      </c>
      <c r="H38" s="1">
        <v>214.0</v>
      </c>
      <c r="I38" s="1">
        <v>-63.0</v>
      </c>
      <c r="J38" s="1">
        <v>154.0</v>
      </c>
      <c r="K38" s="1">
        <v>-19.0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11.0</v>
      </c>
      <c r="C40" s="1">
        <v>10.0</v>
      </c>
      <c r="D40" s="1">
        <v>2.0</v>
      </c>
      <c r="E40" s="1">
        <v>7.0</v>
      </c>
      <c r="F40" s="1">
        <v>12.0</v>
      </c>
      <c r="G40" s="1">
        <v>11.0</v>
      </c>
      <c r="H40" s="1">
        <v>7.0</v>
      </c>
      <c r="I40" s="1">
        <v>68.0</v>
      </c>
      <c r="J40" s="1">
        <v>2.0</v>
      </c>
      <c r="K40" s="1">
        <v>1.0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65</v>
      </c>
      <c r="B41" s="1">
        <v>32.0</v>
      </c>
      <c r="C41" s="1">
        <v>53.0</v>
      </c>
      <c r="D41" s="1">
        <v>26.0</v>
      </c>
      <c r="E41" s="1">
        <v>33.0</v>
      </c>
      <c r="F41" s="1">
        <v>42.0</v>
      </c>
      <c r="G41" s="1">
        <v>65.0</v>
      </c>
      <c r="H41" s="1">
        <v>83.0</v>
      </c>
      <c r="I41" s="1">
        <v>97.0</v>
      </c>
      <c r="J41" s="1">
        <v>124.0</v>
      </c>
      <c r="K41" s="1">
        <v>210.0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66</v>
      </c>
      <c r="B42" s="1">
        <v>158.0</v>
      </c>
      <c r="C42" s="1">
        <v>195.0</v>
      </c>
      <c r="D42" s="1">
        <v>152.0</v>
      </c>
      <c r="E42" s="1">
        <v>332.0</v>
      </c>
      <c r="F42" s="1">
        <v>308.0</v>
      </c>
      <c r="G42" s="1">
        <v>321.0</v>
      </c>
      <c r="H42" s="1">
        <v>427.0</v>
      </c>
      <c r="I42" s="1">
        <v>141.0</v>
      </c>
      <c r="J42" s="1">
        <v>586.0</v>
      </c>
      <c r="K42" s="1">
        <v>456.0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67</v>
      </c>
      <c r="B43" s="1">
        <v>158.0</v>
      </c>
      <c r="C43" s="1">
        <v>195.0</v>
      </c>
      <c r="D43" s="1">
        <v>153.0</v>
      </c>
      <c r="E43" s="1">
        <v>333.0</v>
      </c>
      <c r="F43" s="1">
        <v>312.0</v>
      </c>
      <c r="G43" s="1">
        <v>325.0</v>
      </c>
      <c r="H43" s="1">
        <v>427.0</v>
      </c>
      <c r="I43" s="1">
        <v>137.0</v>
      </c>
      <c r="J43" s="1">
        <v>585.0</v>
      </c>
      <c r="K43" s="1">
        <v>455.0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68</v>
      </c>
      <c r="B44" s="1">
        <v>89.0</v>
      </c>
      <c r="C44" s="1">
        <v>-22.0</v>
      </c>
      <c r="D44" s="1">
        <v>19.0</v>
      </c>
      <c r="E44" s="1">
        <v>-92.0</v>
      </c>
      <c r="F44" s="1">
        <v>-26.0</v>
      </c>
      <c r="G44" s="1">
        <v>18.0</v>
      </c>
      <c r="H44" s="1">
        <v>-52.0</v>
      </c>
      <c r="I44" s="1">
        <v>303.0</v>
      </c>
      <c r="J44" s="1">
        <v>-91.0</v>
      </c>
      <c r="K44" s="1">
        <v>80.0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69</v>
      </c>
      <c r="B45" s="1">
        <v>0.0</v>
      </c>
      <c r="C45" s="1">
        <v>0.0</v>
      </c>
      <c r="D45" s="1">
        <v>464.0</v>
      </c>
      <c r="E45" s="1">
        <v>0.0</v>
      </c>
      <c r="F45" s="1">
        <v>-9.0</v>
      </c>
      <c r="G45" s="1">
        <v>-81.0</v>
      </c>
      <c r="H45" s="1">
        <v>236.0</v>
      </c>
      <c r="I45" s="1">
        <v>-177.0</v>
      </c>
      <c r="J45" s="1">
        <v>-20.0</v>
      </c>
      <c r="K45" s="1">
        <v>-2.0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71</v>
      </c>
      <c r="B3" s="1">
        <v>187.0</v>
      </c>
      <c r="C3" s="1">
        <v>326.0</v>
      </c>
      <c r="D3" s="1">
        <v>157.0</v>
      </c>
      <c r="E3" s="1">
        <v>328.0</v>
      </c>
      <c r="F3" s="1">
        <v>242.0</v>
      </c>
      <c r="G3" s="1">
        <v>228.0</v>
      </c>
      <c r="H3" s="1">
        <v>442.0</v>
      </c>
      <c r="I3" s="1">
        <v>379.0</v>
      </c>
      <c r="J3" s="1">
        <v>530.0</v>
      </c>
      <c r="K3" s="1">
        <v>512.0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72</v>
      </c>
      <c r="B4" s="1">
        <v>65.0</v>
      </c>
      <c r="C4" s="1">
        <v>99.0</v>
      </c>
      <c r="D4" s="1">
        <v>30.0</v>
      </c>
      <c r="E4" s="1">
        <v>63.0</v>
      </c>
      <c r="F4" s="1">
        <v>244.0</v>
      </c>
      <c r="G4" s="1">
        <v>211.0</v>
      </c>
      <c r="H4" s="1">
        <v>1020.0</v>
      </c>
      <c r="I4" s="1">
        <v>1050.0</v>
      </c>
      <c r="J4" s="1">
        <v>1040.0</v>
      </c>
      <c r="K4" s="1">
        <v>896.0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73</v>
      </c>
      <c r="B5" s="1">
        <v>253.0</v>
      </c>
      <c r="C5" s="1">
        <v>425.0</v>
      </c>
      <c r="D5" s="1">
        <v>187.0</v>
      </c>
      <c r="E5" s="1">
        <v>392.0</v>
      </c>
      <c r="F5" s="1">
        <v>486.0</v>
      </c>
      <c r="G5" s="1">
        <v>439.0</v>
      </c>
      <c r="H5" s="1">
        <v>1460.0</v>
      </c>
      <c r="I5" s="1">
        <v>1420.0</v>
      </c>
      <c r="J5" s="1">
        <v>1570.0</v>
      </c>
      <c r="K5" s="1">
        <v>1410.0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74</v>
      </c>
      <c r="B6" s="1">
        <v>182.0</v>
      </c>
      <c r="C6" s="1">
        <v>177.0</v>
      </c>
      <c r="D6" s="1">
        <v>260.0</v>
      </c>
      <c r="E6" s="1">
        <v>231.0</v>
      </c>
      <c r="F6" s="1">
        <v>288.0</v>
      </c>
      <c r="G6" s="1">
        <v>320.0</v>
      </c>
      <c r="H6" s="1">
        <v>303.0</v>
      </c>
      <c r="I6" s="1">
        <v>396.0</v>
      </c>
      <c r="J6" s="1">
        <v>519.0</v>
      </c>
      <c r="K6" s="1">
        <v>585.0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75</v>
      </c>
      <c r="B7" s="1">
        <v>20.0</v>
      </c>
      <c r="C7" s="1">
        <v>24.0</v>
      </c>
      <c r="D7" s="1">
        <v>24.0</v>
      </c>
      <c r="E7" s="1">
        <v>28.0</v>
      </c>
      <c r="F7" s="1">
        <v>33.0</v>
      </c>
      <c r="G7" s="1">
        <v>53.0</v>
      </c>
      <c r="H7" s="1">
        <v>86.0</v>
      </c>
      <c r="I7" s="1">
        <v>98.0</v>
      </c>
      <c r="J7" s="1">
        <v>89.0</v>
      </c>
      <c r="K7" s="1">
        <v>91.0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76</v>
      </c>
      <c r="B8" s="1">
        <v>202.0</v>
      </c>
      <c r="C8" s="1">
        <v>202.0</v>
      </c>
      <c r="D8" s="1">
        <v>284.0</v>
      </c>
      <c r="E8" s="1">
        <v>259.0</v>
      </c>
      <c r="F8" s="1">
        <v>321.0</v>
      </c>
      <c r="G8" s="1">
        <v>373.0</v>
      </c>
      <c r="H8" s="1">
        <v>390.0</v>
      </c>
      <c r="I8" s="1">
        <v>494.0</v>
      </c>
      <c r="J8" s="1">
        <v>608.0</v>
      </c>
      <c r="K8" s="1">
        <v>677.0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77</v>
      </c>
      <c r="B9" s="1">
        <v>13.0</v>
      </c>
      <c r="C9" s="1">
        <v>6.0</v>
      </c>
      <c r="D9" s="1">
        <v>4.0</v>
      </c>
      <c r="E9" s="1">
        <v>9.0</v>
      </c>
      <c r="F9" s="1">
        <v>3.0</v>
      </c>
      <c r="G9" s="1">
        <v>3.0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78</v>
      </c>
      <c r="B10" s="1">
        <v>13.0</v>
      </c>
      <c r="C10" s="1">
        <v>10.0</v>
      </c>
      <c r="D10" s="1">
        <v>24.0</v>
      </c>
      <c r="E10" s="1">
        <v>26.0</v>
      </c>
      <c r="F10" s="1">
        <v>45.0</v>
      </c>
      <c r="G10" s="1">
        <v>56.0</v>
      </c>
      <c r="H10" s="1">
        <v>81.0</v>
      </c>
      <c r="I10" s="1">
        <v>76.0</v>
      </c>
      <c r="J10" s="1">
        <v>95.0</v>
      </c>
      <c r="K10" s="1">
        <v>90.0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79</v>
      </c>
      <c r="B11" s="1">
        <v>24.0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80</v>
      </c>
      <c r="B12" s="1">
        <v>0.0</v>
      </c>
      <c r="C12" s="1">
        <v>11.0</v>
      </c>
      <c r="D12" s="1">
        <v>8.0</v>
      </c>
      <c r="E12" s="1">
        <v>6.0</v>
      </c>
      <c r="F12" s="1">
        <v>5.0</v>
      </c>
      <c r="G12" s="1">
        <v>4.0</v>
      </c>
      <c r="H12" s="1">
        <v>7.0</v>
      </c>
      <c r="I12" s="1">
        <v>302.0</v>
      </c>
      <c r="J12" s="1">
        <v>142.0</v>
      </c>
      <c r="K12" s="1">
        <v>138.0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81</v>
      </c>
      <c r="B13" s="1">
        <v>506.0</v>
      </c>
      <c r="C13" s="1">
        <v>655.0</v>
      </c>
      <c r="D13" s="1">
        <v>509.0</v>
      </c>
      <c r="E13" s="1">
        <v>693.0</v>
      </c>
      <c r="F13" s="1">
        <v>861.0</v>
      </c>
      <c r="G13" s="1">
        <v>876.0</v>
      </c>
      <c r="H13" s="1">
        <v>1940.0</v>
      </c>
      <c r="I13" s="1">
        <v>2300.0</v>
      </c>
      <c r="J13" s="1">
        <v>2420.0</v>
      </c>
      <c r="K13" s="1">
        <v>2310.0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82</v>
      </c>
      <c r="B14" s="1">
        <v>162.0</v>
      </c>
      <c r="C14" s="1">
        <v>156.0</v>
      </c>
      <c r="D14" s="1">
        <v>244.0</v>
      </c>
      <c r="E14" s="1">
        <v>278.0</v>
      </c>
      <c r="F14" s="1">
        <v>324.0</v>
      </c>
      <c r="G14" s="1">
        <v>442.0</v>
      </c>
      <c r="H14" s="1">
        <v>357.0</v>
      </c>
      <c r="I14" s="1">
        <v>356.0</v>
      </c>
      <c r="J14" s="1">
        <v>401.0</v>
      </c>
      <c r="K14" s="1">
        <v>399.0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83</v>
      </c>
      <c r="B15" s="1">
        <v>-120.0</v>
      </c>
      <c r="C15" s="1">
        <v>-117.0</v>
      </c>
      <c r="D15" s="1">
        <v>-166.0</v>
      </c>
      <c r="E15" s="1">
        <v>-194.0</v>
      </c>
      <c r="F15" s="1">
        <v>-236.0</v>
      </c>
      <c r="G15" s="1">
        <v>-258.0</v>
      </c>
      <c r="H15" s="1">
        <v>-193.0</v>
      </c>
      <c r="I15" s="1">
        <v>-208.0</v>
      </c>
      <c r="J15" s="1">
        <v>-239.0</v>
      </c>
      <c r="K15" s="1">
        <v>-235.0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84</v>
      </c>
      <c r="B16" s="1">
        <v>41.0</v>
      </c>
      <c r="C16" s="1">
        <v>39.0</v>
      </c>
      <c r="D16" s="1">
        <v>77.0</v>
      </c>
      <c r="E16" s="1">
        <v>83.0</v>
      </c>
      <c r="F16" s="1">
        <v>87.0</v>
      </c>
      <c r="G16" s="1">
        <v>184.0</v>
      </c>
      <c r="H16" s="1">
        <v>165.0</v>
      </c>
      <c r="I16" s="1">
        <v>149.0</v>
      </c>
      <c r="J16" s="1">
        <v>162.0</v>
      </c>
      <c r="K16" s="1">
        <v>164.0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85</v>
      </c>
      <c r="B17" s="1">
        <v>252.0</v>
      </c>
      <c r="C17" s="1">
        <v>403.0</v>
      </c>
      <c r="D17" s="1">
        <v>99.0</v>
      </c>
      <c r="E17" s="1">
        <v>134.0</v>
      </c>
      <c r="F17" s="1">
        <v>245.0</v>
      </c>
      <c r="G17" s="1">
        <v>542.0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86</v>
      </c>
      <c r="B18" s="1">
        <v>695.0</v>
      </c>
      <c r="C18" s="1">
        <v>651.0</v>
      </c>
      <c r="D18" s="1">
        <v>1280.0</v>
      </c>
      <c r="E18" s="1">
        <v>1320.0</v>
      </c>
      <c r="F18" s="1">
        <v>1370.0</v>
      </c>
      <c r="G18" s="1">
        <v>1380.0</v>
      </c>
      <c r="H18" s="1">
        <v>1500.0</v>
      </c>
      <c r="I18" s="1">
        <v>1610.0</v>
      </c>
      <c r="J18" s="1">
        <v>1620.0</v>
      </c>
      <c r="K18" s="1">
        <v>1820.0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87</v>
      </c>
      <c r="B19" s="1">
        <v>114.0</v>
      </c>
      <c r="C19" s="1">
        <v>69.0</v>
      </c>
      <c r="D19" s="1">
        <v>629.0</v>
      </c>
      <c r="E19" s="1">
        <v>586.0</v>
      </c>
      <c r="F19" s="1">
        <v>561.0</v>
      </c>
      <c r="G19" s="1">
        <v>475.0</v>
      </c>
      <c r="H19" s="1">
        <v>436.0</v>
      </c>
      <c r="I19" s="1">
        <v>378.0</v>
      </c>
      <c r="J19" s="1">
        <v>310.0</v>
      </c>
      <c r="K19" s="1">
        <v>421.0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88</v>
      </c>
      <c r="B20" s="1">
        <v>9.0</v>
      </c>
      <c r="C20" s="1">
        <v>14.0</v>
      </c>
      <c r="D20" s="1">
        <v>14.0</v>
      </c>
      <c r="E20" s="1">
        <v>11.0</v>
      </c>
      <c r="F20" s="1">
        <v>12.0</v>
      </c>
      <c r="G20" s="1">
        <v>30.0</v>
      </c>
      <c r="H20" s="1">
        <v>32.0</v>
      </c>
      <c r="I20" s="1">
        <v>55.0</v>
      </c>
      <c r="J20" s="1">
        <v>117.0</v>
      </c>
      <c r="K20" s="1">
        <v>179.0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89</v>
      </c>
      <c r="B21" s="1">
        <v>0.0</v>
      </c>
      <c r="C21" s="1">
        <v>0.0</v>
      </c>
      <c r="D21" s="1">
        <v>0.0</v>
      </c>
      <c r="E21" s="1">
        <v>0.0</v>
      </c>
      <c r="F21" s="1">
        <v>57.0</v>
      </c>
      <c r="G21" s="1">
        <v>79.0</v>
      </c>
      <c r="H21" s="1">
        <v>94.0</v>
      </c>
      <c r="I21" s="1">
        <v>138.0</v>
      </c>
      <c r="J21" s="1">
        <v>139.0</v>
      </c>
      <c r="K21" s="1">
        <v>130.0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90</v>
      </c>
      <c r="B22" s="1">
        <v>23.0</v>
      </c>
      <c r="C22" s="1">
        <v>17.0</v>
      </c>
      <c r="D22" s="1">
        <v>17.0</v>
      </c>
      <c r="E22" s="1">
        <v>18.0</v>
      </c>
      <c r="F22" s="1">
        <v>16.0</v>
      </c>
      <c r="G22" s="1">
        <v>44.0</v>
      </c>
      <c r="H22" s="1">
        <v>59.0</v>
      </c>
      <c r="I22" s="1">
        <v>86.0</v>
      </c>
      <c r="J22" s="1">
        <v>92.0</v>
      </c>
      <c r="K22" s="1">
        <v>89.0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91</v>
      </c>
      <c r="B23" s="1">
        <v>1640.0</v>
      </c>
      <c r="C23" s="1">
        <v>1850.0</v>
      </c>
      <c r="D23" s="1">
        <v>2630.0</v>
      </c>
      <c r="E23" s="1">
        <v>2850.0</v>
      </c>
      <c r="F23" s="1">
        <v>3210.0</v>
      </c>
      <c r="G23" s="1">
        <v>3610.0</v>
      </c>
      <c r="H23" s="1">
        <v>4230.0</v>
      </c>
      <c r="I23" s="1">
        <v>4710.0</v>
      </c>
      <c r="J23" s="1">
        <v>4850.0</v>
      </c>
      <c r="K23" s="1">
        <v>5120.0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92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93</v>
      </c>
      <c r="B25" s="1">
        <v>11.0</v>
      </c>
      <c r="C25" s="1">
        <v>11.0</v>
      </c>
      <c r="D25" s="1">
        <v>25.0</v>
      </c>
      <c r="E25" s="1">
        <v>29.0</v>
      </c>
      <c r="F25" s="1">
        <v>29.0</v>
      </c>
      <c r="G25" s="1">
        <v>30.0</v>
      </c>
      <c r="H25" s="1">
        <v>33.0</v>
      </c>
      <c r="I25" s="1">
        <v>36.0</v>
      </c>
      <c r="J25" s="1">
        <v>56.0</v>
      </c>
      <c r="K25" s="1">
        <v>66.0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94</v>
      </c>
      <c r="B26" s="1">
        <v>215.0</v>
      </c>
      <c r="C26" s="1">
        <v>222.0</v>
      </c>
      <c r="D26" s="1">
        <v>272.0</v>
      </c>
      <c r="E26" s="1">
        <v>303.0</v>
      </c>
      <c r="F26" s="1">
        <v>358.0</v>
      </c>
      <c r="G26" s="1">
        <v>378.0</v>
      </c>
      <c r="H26" s="1">
        <v>413.0</v>
      </c>
      <c r="I26" s="1">
        <v>486.0</v>
      </c>
      <c r="J26" s="1">
        <v>510.0</v>
      </c>
      <c r="K26" s="1">
        <v>526.0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95</v>
      </c>
      <c r="B27" s="1">
        <v>0.0</v>
      </c>
      <c r="C27" s="1">
        <v>0.0</v>
      </c>
      <c r="D27" s="1">
        <v>21.0</v>
      </c>
      <c r="E27" s="1">
        <v>0.0</v>
      </c>
      <c r="F27" s="1">
        <v>0.0</v>
      </c>
      <c r="G27" s="1">
        <v>252.0</v>
      </c>
      <c r="H27" s="1">
        <v>260.0</v>
      </c>
      <c r="I27" s="1">
        <v>396.0</v>
      </c>
      <c r="J27" s="1">
        <v>209.0</v>
      </c>
      <c r="K27" s="1">
        <v>209.0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96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21.0</v>
      </c>
      <c r="H28" s="1">
        <v>22.0</v>
      </c>
      <c r="I28" s="1">
        <v>19.0</v>
      </c>
      <c r="J28" s="1">
        <v>13.0</v>
      </c>
      <c r="K28" s="1">
        <v>13.0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97</v>
      </c>
      <c r="B29" s="1">
        <v>145.0</v>
      </c>
      <c r="C29" s="1">
        <v>151.0</v>
      </c>
      <c r="D29" s="1">
        <v>150.0</v>
      </c>
      <c r="E29" s="1">
        <v>185.0</v>
      </c>
      <c r="F29" s="1">
        <v>221.0</v>
      </c>
      <c r="G29" s="1">
        <v>246.0</v>
      </c>
      <c r="H29" s="1">
        <v>312.0</v>
      </c>
      <c r="I29" s="1">
        <v>330.0</v>
      </c>
      <c r="J29" s="1">
        <v>339.0</v>
      </c>
      <c r="K29" s="1">
        <v>303.0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98</v>
      </c>
      <c r="B30" s="1">
        <v>5.0</v>
      </c>
      <c r="C30" s="1">
        <v>14.0</v>
      </c>
      <c r="D30" s="1">
        <v>4.0</v>
      </c>
      <c r="E30" s="1">
        <v>6.0</v>
      </c>
      <c r="F30" s="1">
        <v>15.0</v>
      </c>
      <c r="G30" s="1">
        <v>13.0</v>
      </c>
      <c r="H30" s="1">
        <v>3.0</v>
      </c>
      <c r="I30" s="1">
        <v>1.0</v>
      </c>
      <c r="J30" s="1">
        <v>13.0</v>
      </c>
      <c r="K30" s="1">
        <v>2.0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99</v>
      </c>
      <c r="B31" s="1">
        <v>378.0</v>
      </c>
      <c r="C31" s="1">
        <v>399.0</v>
      </c>
      <c r="D31" s="1">
        <v>473.0</v>
      </c>
      <c r="E31" s="1">
        <v>523.0</v>
      </c>
      <c r="F31" s="1">
        <v>625.0</v>
      </c>
      <c r="G31" s="1">
        <v>941.0</v>
      </c>
      <c r="H31" s="1">
        <v>1040.0</v>
      </c>
      <c r="I31" s="1">
        <v>1270.0</v>
      </c>
      <c r="J31" s="1">
        <v>1140.0</v>
      </c>
      <c r="K31" s="1">
        <v>1120.0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100</v>
      </c>
      <c r="B32" s="1">
        <v>0.0</v>
      </c>
      <c r="C32" s="1">
        <v>0.0</v>
      </c>
      <c r="D32" s="1">
        <v>444.0</v>
      </c>
      <c r="E32" s="1">
        <v>448.0</v>
      </c>
      <c r="F32" s="1">
        <v>456.0</v>
      </c>
      <c r="G32" s="1">
        <v>213.0</v>
      </c>
      <c r="H32" s="1">
        <v>421.0</v>
      </c>
      <c r="I32" s="1">
        <v>429.0</v>
      </c>
      <c r="J32" s="1">
        <v>455.0</v>
      </c>
      <c r="K32" s="1">
        <v>457.0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101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103.0</v>
      </c>
      <c r="H33" s="1">
        <v>92.0</v>
      </c>
      <c r="I33" s="1">
        <v>81.0</v>
      </c>
      <c r="J33" s="1">
        <v>99.0</v>
      </c>
      <c r="K33" s="1">
        <v>103.0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102</v>
      </c>
      <c r="B34" s="1">
        <v>0.0</v>
      </c>
      <c r="C34" s="1">
        <v>0.0</v>
      </c>
      <c r="D34" s="1">
        <v>22.0</v>
      </c>
      <c r="E34" s="1">
        <v>37.0</v>
      </c>
      <c r="F34" s="1">
        <v>35.0</v>
      </c>
      <c r="G34" s="1">
        <v>26.0</v>
      </c>
      <c r="H34" s="1">
        <v>36.0</v>
      </c>
      <c r="I34" s="1">
        <v>66.0</v>
      </c>
      <c r="J34" s="1">
        <v>57.0</v>
      </c>
      <c r="K34" s="1">
        <v>52.0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103</v>
      </c>
      <c r="B35" s="1">
        <v>23.0</v>
      </c>
      <c r="C35" s="1">
        <v>15.0</v>
      </c>
      <c r="D35" s="1">
        <v>147.0</v>
      </c>
      <c r="E35" s="1">
        <v>57.0</v>
      </c>
      <c r="F35" s="1">
        <v>44.0</v>
      </c>
      <c r="G35" s="1">
        <v>52.0</v>
      </c>
      <c r="H35" s="1">
        <v>32.0</v>
      </c>
      <c r="I35" s="1">
        <v>7.0</v>
      </c>
      <c r="J35" s="1">
        <v>7.0</v>
      </c>
      <c r="K35" s="1">
        <v>8.0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104</v>
      </c>
      <c r="B36" s="1">
        <v>26.0</v>
      </c>
      <c r="C36" s="1">
        <v>20.0</v>
      </c>
      <c r="D36" s="1">
        <v>34.0</v>
      </c>
      <c r="E36" s="1">
        <v>29.0</v>
      </c>
      <c r="F36" s="1">
        <v>30.0</v>
      </c>
      <c r="G36" s="1">
        <v>16.0</v>
      </c>
      <c r="H36" s="1">
        <v>17.0</v>
      </c>
      <c r="I36" s="1">
        <v>18.0</v>
      </c>
      <c r="J36" s="1">
        <v>38.0</v>
      </c>
      <c r="K36" s="1">
        <v>21.0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105</v>
      </c>
      <c r="B37" s="1">
        <v>429.0</v>
      </c>
      <c r="C37" s="1">
        <v>434.0</v>
      </c>
      <c r="D37" s="1">
        <v>1120.0</v>
      </c>
      <c r="E37" s="1">
        <v>1100.0</v>
      </c>
      <c r="F37" s="1">
        <v>1190.0</v>
      </c>
      <c r="G37" s="1">
        <v>1350.0</v>
      </c>
      <c r="H37" s="1">
        <v>1640.0</v>
      </c>
      <c r="I37" s="1">
        <v>1870.0</v>
      </c>
      <c r="J37" s="1">
        <v>1800.0</v>
      </c>
      <c r="K37" s="1">
        <v>1760.0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106</v>
      </c>
      <c r="B38" s="1">
        <v>17.0</v>
      </c>
      <c r="C38" s="1">
        <v>17.0</v>
      </c>
      <c r="D38" s="1">
        <v>18.0</v>
      </c>
      <c r="E38" s="1">
        <v>18.0</v>
      </c>
      <c r="F38" s="1">
        <v>18.0</v>
      </c>
      <c r="G38" s="1">
        <v>18.0</v>
      </c>
      <c r="H38" s="1">
        <v>18.0</v>
      </c>
      <c r="I38" s="1">
        <v>18.0</v>
      </c>
      <c r="J38" s="1">
        <v>18.0</v>
      </c>
      <c r="K38" s="1">
        <v>18.0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107</v>
      </c>
      <c r="B39" s="1">
        <v>1170.0</v>
      </c>
      <c r="C39" s="1">
        <v>1230.0</v>
      </c>
      <c r="D39" s="1">
        <v>1320.0</v>
      </c>
      <c r="E39" s="1">
        <v>1420.0</v>
      </c>
      <c r="F39" s="1">
        <v>1500.0</v>
      </c>
      <c r="G39" s="1">
        <v>1570.0</v>
      </c>
      <c r="H39" s="1">
        <v>1680.0</v>
      </c>
      <c r="I39" s="1">
        <v>1820.0</v>
      </c>
      <c r="J39" s="1">
        <v>1950.0</v>
      </c>
      <c r="K39" s="1">
        <v>2120.0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108</v>
      </c>
      <c r="B40" s="1">
        <v>412.0</v>
      </c>
      <c r="C40" s="1">
        <v>632.0</v>
      </c>
      <c r="D40" s="1">
        <v>711.0</v>
      </c>
      <c r="E40" s="1">
        <v>851.0</v>
      </c>
      <c r="F40" s="1">
        <v>1070.0</v>
      </c>
      <c r="G40" s="1">
        <v>1260.0</v>
      </c>
      <c r="H40" s="1">
        <v>1450.0</v>
      </c>
      <c r="I40" s="1">
        <v>1650.0</v>
      </c>
      <c r="J40" s="1">
        <v>1930.0</v>
      </c>
      <c r="K40" s="1">
        <v>2260.0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109</v>
      </c>
      <c r="B41" s="1">
        <v>-377.0</v>
      </c>
      <c r="C41" s="1">
        <v>-445.0</v>
      </c>
      <c r="D41" s="1">
        <v>-489.0</v>
      </c>
      <c r="E41" s="1">
        <v>-508.0</v>
      </c>
      <c r="F41" s="1">
        <v>-527.0</v>
      </c>
      <c r="G41" s="1">
        <v>-554.0</v>
      </c>
      <c r="H41" s="1">
        <v>-574.0</v>
      </c>
      <c r="I41" s="1">
        <v>-626.0</v>
      </c>
      <c r="J41" s="1">
        <v>-743.0</v>
      </c>
      <c r="K41" s="1">
        <v>-1010.0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110</v>
      </c>
      <c r="B42" s="1">
        <v>-10.0</v>
      </c>
      <c r="C42" s="1">
        <v>-24.0</v>
      </c>
      <c r="D42" s="1">
        <v>-46.0</v>
      </c>
      <c r="E42" s="1">
        <v>-32.0</v>
      </c>
      <c r="F42" s="1">
        <v>-46.0</v>
      </c>
      <c r="G42" s="1">
        <v>-33.0</v>
      </c>
      <c r="H42" s="1">
        <v>-16.0</v>
      </c>
      <c r="I42" s="1">
        <v>-39.0</v>
      </c>
      <c r="J42" s="1">
        <v>-111.0</v>
      </c>
      <c r="K42" s="1">
        <v>-59.0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111</v>
      </c>
      <c r="B43" s="1">
        <v>1210.0</v>
      </c>
      <c r="C43" s="1">
        <v>1420.0</v>
      </c>
      <c r="D43" s="1">
        <v>1510.0</v>
      </c>
      <c r="E43" s="1">
        <v>1750.0</v>
      </c>
      <c r="F43" s="1">
        <v>2020.0</v>
      </c>
      <c r="G43" s="1">
        <v>2260.0</v>
      </c>
      <c r="H43" s="1">
        <v>2560.0</v>
      </c>
      <c r="I43" s="1">
        <v>2830.0</v>
      </c>
      <c r="J43" s="1">
        <v>3040.0</v>
      </c>
      <c r="K43" s="1">
        <v>3340.0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112</v>
      </c>
      <c r="B44" s="1">
        <v>0.0</v>
      </c>
      <c r="C44" s="1">
        <v>0.0</v>
      </c>
      <c r="D44" s="1">
        <v>0.0</v>
      </c>
      <c r="E44" s="1">
        <v>0.0</v>
      </c>
      <c r="F44" s="1">
        <v>0.0</v>
      </c>
      <c r="G44" s="1">
        <v>0.0</v>
      </c>
      <c r="H44" s="1">
        <v>24.0</v>
      </c>
      <c r="I44" s="1">
        <v>12.0</v>
      </c>
      <c r="J44" s="1">
        <v>13.0</v>
      </c>
      <c r="K44" s="1">
        <v>13.0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113</v>
      </c>
      <c r="B45" s="1">
        <v>1210.0</v>
      </c>
      <c r="C45" s="1">
        <v>1420.0</v>
      </c>
      <c r="D45" s="1">
        <v>1510.0</v>
      </c>
      <c r="E45" s="1">
        <v>1750.0</v>
      </c>
      <c r="F45" s="1">
        <v>2020.0</v>
      </c>
      <c r="G45" s="1">
        <v>2260.0</v>
      </c>
      <c r="H45" s="1">
        <v>2590.0</v>
      </c>
      <c r="I45" s="1">
        <v>2840.0</v>
      </c>
      <c r="J45" s="1">
        <v>3060.0</v>
      </c>
      <c r="K45" s="1">
        <v>3350.0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114</v>
      </c>
      <c r="B46" s="1">
        <v>1640.0</v>
      </c>
      <c r="C46" s="1">
        <v>1850.0</v>
      </c>
      <c r="D46" s="1">
        <v>2630.0</v>
      </c>
      <c r="E46" s="1">
        <v>2850.0</v>
      </c>
      <c r="F46" s="1">
        <v>3210.0</v>
      </c>
      <c r="G46" s="1">
        <v>3610.0</v>
      </c>
      <c r="H46" s="1">
        <v>4230.0</v>
      </c>
      <c r="I46" s="1">
        <v>4710.0</v>
      </c>
      <c r="J46" s="1">
        <v>4850.0</v>
      </c>
      <c r="K46" s="1">
        <v>5120.0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63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115</v>
      </c>
      <c r="B48" s="1">
        <v>59.0</v>
      </c>
      <c r="C48" s="1">
        <v>59.0</v>
      </c>
      <c r="D48" s="1">
        <v>60.0</v>
      </c>
      <c r="E48" s="1">
        <v>61.0</v>
      </c>
      <c r="F48" s="1">
        <v>62.0</v>
      </c>
      <c r="G48" s="1">
        <v>62.0</v>
      </c>
      <c r="H48" s="1">
        <v>63.0</v>
      </c>
      <c r="I48" s="1">
        <v>63.0</v>
      </c>
      <c r="J48" s="1">
        <v>63.0</v>
      </c>
      <c r="K48" s="1">
        <v>63.0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116</v>
      </c>
      <c r="B49" s="1">
        <v>59.0</v>
      </c>
      <c r="C49" s="1">
        <v>59.0</v>
      </c>
      <c r="D49" s="1">
        <v>59.0</v>
      </c>
      <c r="E49" s="1">
        <v>60.0</v>
      </c>
      <c r="F49" s="1">
        <v>61.0</v>
      </c>
      <c r="G49" s="1">
        <v>62.0</v>
      </c>
      <c r="H49" s="1">
        <v>63.0</v>
      </c>
      <c r="I49" s="1">
        <v>63.0</v>
      </c>
      <c r="J49" s="1">
        <v>63.0</v>
      </c>
      <c r="K49" s="1">
        <v>62.0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117</v>
      </c>
      <c r="B50" s="1" t="s">
        <v>118</v>
      </c>
      <c r="C50" s="1" t="s">
        <v>119</v>
      </c>
      <c r="D50" s="1" t="s">
        <v>120</v>
      </c>
      <c r="E50" s="1" t="s">
        <v>121</v>
      </c>
      <c r="F50" s="1" t="s">
        <v>122</v>
      </c>
      <c r="G50" s="1" t="s">
        <v>123</v>
      </c>
      <c r="H50" s="1" t="s">
        <v>124</v>
      </c>
      <c r="I50" s="1" t="s">
        <v>125</v>
      </c>
      <c r="J50" s="1" t="s">
        <v>126</v>
      </c>
      <c r="K50" s="1" t="s">
        <v>127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128</v>
      </c>
      <c r="B51" s="1">
        <v>405.0</v>
      </c>
      <c r="C51" s="1">
        <v>694.0</v>
      </c>
      <c r="D51" s="1">
        <v>-402.0</v>
      </c>
      <c r="E51" s="1">
        <v>-155.0</v>
      </c>
      <c r="F51" s="1">
        <v>89.0</v>
      </c>
      <c r="G51" s="1">
        <v>404.0</v>
      </c>
      <c r="H51" s="1">
        <v>624.0</v>
      </c>
      <c r="I51" s="1">
        <v>841.0</v>
      </c>
      <c r="J51" s="1">
        <v>1120.0</v>
      </c>
      <c r="K51" s="1">
        <v>1100.0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129</v>
      </c>
      <c r="B52" s="1" t="s">
        <v>130</v>
      </c>
      <c r="C52" s="1" t="s">
        <v>131</v>
      </c>
      <c r="D52" s="1" t="s">
        <v>132</v>
      </c>
      <c r="E52" s="1" t="s">
        <v>133</v>
      </c>
      <c r="F52" s="1" t="s">
        <v>134</v>
      </c>
      <c r="G52" s="1" t="s">
        <v>135</v>
      </c>
      <c r="H52" s="1" t="s">
        <v>136</v>
      </c>
      <c r="I52" s="1" t="s">
        <v>137</v>
      </c>
      <c r="J52" s="1" t="s">
        <v>138</v>
      </c>
      <c r="K52" s="1" t="s">
        <v>139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140</v>
      </c>
      <c r="B53" s="1" t="s">
        <v>141</v>
      </c>
      <c r="C53" s="1" t="s">
        <v>141</v>
      </c>
      <c r="D53" s="1">
        <v>465.0</v>
      </c>
      <c r="E53" s="1">
        <v>448.0</v>
      </c>
      <c r="F53" s="1">
        <v>456.0</v>
      </c>
      <c r="G53" s="1">
        <v>590.0</v>
      </c>
      <c r="H53" s="1">
        <v>796.0</v>
      </c>
      <c r="I53" s="1">
        <v>926.0</v>
      </c>
      <c r="J53" s="1">
        <v>777.0</v>
      </c>
      <c r="K53" s="1">
        <v>783.0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142</v>
      </c>
      <c r="B54" s="1">
        <v>-253.0</v>
      </c>
      <c r="C54" s="1">
        <v>-425.0</v>
      </c>
      <c r="D54" s="1">
        <v>278.0</v>
      </c>
      <c r="E54" s="1">
        <v>55.0</v>
      </c>
      <c r="F54" s="1">
        <v>-29.0</v>
      </c>
      <c r="G54" s="1">
        <v>151.0</v>
      </c>
      <c r="H54" s="1">
        <v>-668.0</v>
      </c>
      <c r="I54" s="1">
        <v>-499.0</v>
      </c>
      <c r="J54" s="1">
        <v>-794.0</v>
      </c>
      <c r="K54" s="1">
        <v>-625.0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143</v>
      </c>
      <c r="B55" s="1">
        <v>1.0</v>
      </c>
      <c r="C55" s="1">
        <v>2.0</v>
      </c>
      <c r="D55" s="1">
        <v>2.0</v>
      </c>
      <c r="E55" s="1">
        <v>2.0</v>
      </c>
      <c r="F55" s="1">
        <v>3.0</v>
      </c>
      <c r="G55" s="1">
        <v>1.0</v>
      </c>
      <c r="H55" s="1">
        <v>2.0</v>
      </c>
      <c r="I55" s="1">
        <v>3.0</v>
      </c>
      <c r="J55" s="1">
        <v>4.0</v>
      </c>
      <c r="K55" s="1">
        <v>5.0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144</v>
      </c>
      <c r="B56" s="1">
        <v>186.0</v>
      </c>
      <c r="C56" s="1">
        <v>168.0</v>
      </c>
      <c r="D56" s="1">
        <v>211.0</v>
      </c>
      <c r="E56" s="1">
        <v>110.0</v>
      </c>
      <c r="F56" s="1">
        <v>180.0</v>
      </c>
      <c r="G56" s="1">
        <v>180.0</v>
      </c>
      <c r="H56" s="1">
        <v>185.0</v>
      </c>
      <c r="I56" s="1">
        <v>188.0</v>
      </c>
      <c r="J56" s="1">
        <v>153.0</v>
      </c>
      <c r="K56" s="1">
        <v>184.0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145</v>
      </c>
      <c r="B57" s="1">
        <v>0.0</v>
      </c>
      <c r="C57" s="1">
        <v>0.0</v>
      </c>
      <c r="D57" s="1">
        <v>0.0</v>
      </c>
      <c r="E57" s="1">
        <v>0.0</v>
      </c>
      <c r="F57" s="1">
        <v>0.0</v>
      </c>
      <c r="G57" s="1">
        <v>0.0</v>
      </c>
      <c r="H57" s="1">
        <v>24.0</v>
      </c>
      <c r="I57" s="1">
        <v>12.0</v>
      </c>
      <c r="J57" s="1">
        <v>13.0</v>
      </c>
      <c r="K57" s="1">
        <v>13.0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146</v>
      </c>
      <c r="B58" s="1">
        <v>0.0</v>
      </c>
      <c r="C58" s="1">
        <v>0.0</v>
      </c>
      <c r="D58" s="1">
        <v>1.0</v>
      </c>
      <c r="E58" s="1">
        <v>1.0</v>
      </c>
      <c r="F58" s="1">
        <v>0.0</v>
      </c>
      <c r="G58" s="1">
        <v>0.0</v>
      </c>
      <c r="H58" s="1">
        <v>0.0</v>
      </c>
      <c r="I58" s="1">
        <v>0.0</v>
      </c>
      <c r="J58" s="1">
        <v>0.0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147</v>
      </c>
      <c r="B59" s="1">
        <v>3.0</v>
      </c>
      <c r="C59" s="1">
        <v>3.0</v>
      </c>
      <c r="D59" s="1">
        <v>3.0</v>
      </c>
      <c r="E59" s="1">
        <v>3.0</v>
      </c>
      <c r="F59" s="1">
        <v>3.0</v>
      </c>
      <c r="G59" s="1">
        <v>3.0</v>
      </c>
      <c r="H59" s="1">
        <v>3.0</v>
      </c>
      <c r="I59" s="1">
        <v>3.0</v>
      </c>
      <c r="J59" s="1">
        <v>3.0</v>
      </c>
      <c r="K59" s="1">
        <v>3.0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148</v>
      </c>
      <c r="B60" s="1">
        <v>3.0</v>
      </c>
      <c r="C60" s="1">
        <v>0.0</v>
      </c>
      <c r="D60" s="1">
        <v>0.0</v>
      </c>
      <c r="E60" s="1">
        <v>0.0</v>
      </c>
      <c r="F60" s="1">
        <v>0.0</v>
      </c>
      <c r="G60" s="1">
        <v>0.0</v>
      </c>
      <c r="H60" s="1">
        <v>0.0</v>
      </c>
      <c r="I60" s="1">
        <v>0.0</v>
      </c>
      <c r="J60" s="1">
        <v>0.0</v>
      </c>
      <c r="K60" s="1">
        <v>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149</v>
      </c>
      <c r="B61" s="1">
        <v>2.0</v>
      </c>
      <c r="C61" s="1">
        <v>0.0</v>
      </c>
      <c r="D61" s="1">
        <v>0.0</v>
      </c>
      <c r="E61" s="1">
        <v>0.0</v>
      </c>
      <c r="F61" s="1">
        <v>0.0</v>
      </c>
      <c r="G61" s="1">
        <v>0.0</v>
      </c>
      <c r="H61" s="1">
        <v>0.0</v>
      </c>
      <c r="I61" s="1">
        <v>0.0</v>
      </c>
      <c r="J61" s="1">
        <v>0.0</v>
      </c>
      <c r="K61" s="1">
        <v>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150</v>
      </c>
      <c r="B62" s="1">
        <v>6.0</v>
      </c>
      <c r="C62" s="1">
        <v>0.0</v>
      </c>
      <c r="D62" s="1">
        <v>0.0</v>
      </c>
      <c r="E62" s="1">
        <v>0.0</v>
      </c>
      <c r="F62" s="1">
        <v>0.0</v>
      </c>
      <c r="G62" s="1">
        <v>0.0</v>
      </c>
      <c r="H62" s="1">
        <v>0.0</v>
      </c>
      <c r="I62" s="1">
        <v>0.0</v>
      </c>
      <c r="J62" s="1">
        <v>0.0</v>
      </c>
      <c r="K62" s="1">
        <v>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151</v>
      </c>
      <c r="B63" s="1">
        <v>133.0</v>
      </c>
      <c r="C63" s="1">
        <v>127.0</v>
      </c>
      <c r="D63" s="1">
        <v>196.0</v>
      </c>
      <c r="E63" s="1">
        <v>224.0</v>
      </c>
      <c r="F63" s="1">
        <v>266.0</v>
      </c>
      <c r="G63" s="1">
        <v>276.0</v>
      </c>
      <c r="H63" s="1">
        <v>203.0</v>
      </c>
      <c r="I63" s="1">
        <v>214.0</v>
      </c>
      <c r="J63" s="1">
        <v>238.0</v>
      </c>
      <c r="K63" s="1">
        <v>253.0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152</v>
      </c>
      <c r="B64" s="1">
        <v>0.0</v>
      </c>
      <c r="C64" s="1">
        <v>0.0</v>
      </c>
      <c r="D64" s="1">
        <v>0.0</v>
      </c>
      <c r="E64" s="1">
        <v>0.0</v>
      </c>
      <c r="F64" s="1">
        <v>0.0</v>
      </c>
      <c r="G64" s="1">
        <v>0.0</v>
      </c>
      <c r="H64" s="1">
        <v>0.0</v>
      </c>
      <c r="I64" s="1">
        <v>0.0</v>
      </c>
      <c r="J64" s="1">
        <v>0.0</v>
      </c>
      <c r="K64" s="1">
        <v>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153</v>
      </c>
      <c r="B65" s="1">
        <v>6.0</v>
      </c>
      <c r="C65" s="1">
        <v>5.0</v>
      </c>
      <c r="D65" s="1">
        <v>7.0</v>
      </c>
      <c r="E65" s="1">
        <v>9.0</v>
      </c>
      <c r="F65" s="1">
        <v>8.0</v>
      </c>
      <c r="G65" s="1">
        <v>9.0</v>
      </c>
      <c r="H65" s="1">
        <v>10.0</v>
      </c>
      <c r="I65" s="1">
        <v>9.0</v>
      </c>
      <c r="J65" s="1">
        <v>9.0</v>
      </c>
      <c r="K65" s="1">
        <v>16.0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154</v>
      </c>
      <c r="B2" s="1">
        <v>1010.0</v>
      </c>
      <c r="C2" s="1">
        <v>927.0</v>
      </c>
      <c r="D2" s="1">
        <v>1020.0</v>
      </c>
      <c r="E2" s="1">
        <v>1330.0</v>
      </c>
      <c r="F2" s="1">
        <v>1440.0</v>
      </c>
      <c r="G2" s="1">
        <v>1570.0</v>
      </c>
      <c r="H2" s="1">
        <v>1650.0</v>
      </c>
      <c r="I2" s="1">
        <v>1920.0</v>
      </c>
      <c r="J2" s="1">
        <v>2180.0</v>
      </c>
      <c r="K2" s="1">
        <v>2380.0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155</v>
      </c>
      <c r="B3" s="1">
        <v>1010.0</v>
      </c>
      <c r="C3" s="1">
        <v>927.0</v>
      </c>
      <c r="D3" s="1">
        <v>1020.0</v>
      </c>
      <c r="E3" s="1">
        <v>1330.0</v>
      </c>
      <c r="F3" s="1">
        <v>1440.0</v>
      </c>
      <c r="G3" s="1">
        <v>1570.0</v>
      </c>
      <c r="H3" s="1">
        <v>1650.0</v>
      </c>
      <c r="I3" s="1">
        <v>1920.0</v>
      </c>
      <c r="J3" s="1">
        <v>2180.0</v>
      </c>
      <c r="K3" s="1">
        <v>2380.0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156</v>
      </c>
      <c r="B4" s="1">
        <v>376.0</v>
      </c>
      <c r="C4" s="1">
        <v>304.0</v>
      </c>
      <c r="D4" s="1">
        <v>338.0</v>
      </c>
      <c r="E4" s="1">
        <v>469.0</v>
      </c>
      <c r="F4" s="1">
        <v>497.0</v>
      </c>
      <c r="G4" s="1">
        <v>532.0</v>
      </c>
      <c r="H4" s="1">
        <v>562.0</v>
      </c>
      <c r="I4" s="1">
        <v>624.0</v>
      </c>
      <c r="J4" s="1">
        <v>684.0</v>
      </c>
      <c r="K4" s="1">
        <v>768.0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157</v>
      </c>
      <c r="B5" s="1">
        <v>636.0</v>
      </c>
      <c r="C5" s="1">
        <v>623.0</v>
      </c>
      <c r="D5" s="1">
        <v>678.0</v>
      </c>
      <c r="E5" s="1">
        <v>863.0</v>
      </c>
      <c r="F5" s="1">
        <v>948.0</v>
      </c>
      <c r="G5" s="1">
        <v>1040.0</v>
      </c>
      <c r="H5" s="1">
        <v>1090.0</v>
      </c>
      <c r="I5" s="1">
        <v>1300.0</v>
      </c>
      <c r="J5" s="1">
        <v>1500.0</v>
      </c>
      <c r="K5" s="1">
        <v>1610.0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158</v>
      </c>
      <c r="B6" s="1">
        <v>350.0</v>
      </c>
      <c r="C6" s="1">
        <v>316.0</v>
      </c>
      <c r="D6" s="1">
        <v>376.0</v>
      </c>
      <c r="E6" s="1">
        <v>489.0</v>
      </c>
      <c r="F6" s="1">
        <v>523.0</v>
      </c>
      <c r="G6" s="1">
        <v>567.0</v>
      </c>
      <c r="H6" s="1">
        <v>624.0</v>
      </c>
      <c r="I6" s="1">
        <v>760.0</v>
      </c>
      <c r="J6" s="1">
        <v>856.0</v>
      </c>
      <c r="K6" s="1">
        <v>856.0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159</v>
      </c>
      <c r="B7" s="1">
        <v>149.0</v>
      </c>
      <c r="C7" s="1">
        <v>128.0</v>
      </c>
      <c r="D7" s="1">
        <v>142.0</v>
      </c>
      <c r="E7" s="1">
        <v>181.0</v>
      </c>
      <c r="F7" s="1">
        <v>184.0</v>
      </c>
      <c r="G7" s="1">
        <v>194.0</v>
      </c>
      <c r="H7" s="1">
        <v>218.0</v>
      </c>
      <c r="I7" s="1">
        <v>271.0</v>
      </c>
      <c r="J7" s="1">
        <v>306.0</v>
      </c>
      <c r="K7" s="1">
        <v>323.0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160</v>
      </c>
      <c r="B8" s="1">
        <v>20.0</v>
      </c>
      <c r="C8" s="1">
        <v>12.0</v>
      </c>
      <c r="D8" s="1">
        <v>17.0</v>
      </c>
      <c r="E8" s="1">
        <v>41.0</v>
      </c>
      <c r="F8" s="1">
        <v>42.0</v>
      </c>
      <c r="G8" s="1">
        <v>42.0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161</v>
      </c>
      <c r="B9" s="1">
        <v>519.0</v>
      </c>
      <c r="C9" s="1">
        <v>457.0</v>
      </c>
      <c r="D9" s="1">
        <v>534.0</v>
      </c>
      <c r="E9" s="1">
        <v>712.0</v>
      </c>
      <c r="F9" s="1">
        <v>749.0</v>
      </c>
      <c r="G9" s="1">
        <v>803.0</v>
      </c>
      <c r="H9" s="1">
        <v>842.0</v>
      </c>
      <c r="I9" s="1">
        <v>1030.0</v>
      </c>
      <c r="J9" s="1">
        <v>1160.0</v>
      </c>
      <c r="K9" s="1">
        <v>1180.0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162</v>
      </c>
      <c r="B10" s="1">
        <v>117.0</v>
      </c>
      <c r="C10" s="1">
        <v>166.0</v>
      </c>
      <c r="D10" s="1">
        <v>144.0</v>
      </c>
      <c r="E10" s="1">
        <v>151.0</v>
      </c>
      <c r="F10" s="1">
        <v>199.0</v>
      </c>
      <c r="G10" s="1">
        <v>239.0</v>
      </c>
      <c r="H10" s="1">
        <v>244.0</v>
      </c>
      <c r="I10" s="1">
        <v>266.0</v>
      </c>
      <c r="J10" s="1">
        <v>335.0</v>
      </c>
      <c r="K10" s="1">
        <v>431.0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163</v>
      </c>
      <c r="B11" s="1">
        <v>-7.0</v>
      </c>
      <c r="C11" s="1">
        <v>-6.0</v>
      </c>
      <c r="D11" s="1">
        <v>-2.0</v>
      </c>
      <c r="E11" s="1">
        <v>-22.0</v>
      </c>
      <c r="F11" s="1">
        <v>-19.0</v>
      </c>
      <c r="G11" s="1">
        <v>-20.0</v>
      </c>
      <c r="H11" s="1">
        <v>-21.0</v>
      </c>
      <c r="I11" s="1">
        <v>-16.0</v>
      </c>
      <c r="J11" s="1">
        <v>-5.0</v>
      </c>
      <c r="K11" s="1">
        <v>-5.0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164</v>
      </c>
      <c r="B12" s="1">
        <v>5.0</v>
      </c>
      <c r="C12" s="1">
        <v>7.0</v>
      </c>
      <c r="D12" s="1">
        <v>6.0</v>
      </c>
      <c r="E12" s="1">
        <v>3.0</v>
      </c>
      <c r="F12" s="1">
        <v>11.0</v>
      </c>
      <c r="G12" s="1">
        <v>20.0</v>
      </c>
      <c r="H12" s="1">
        <v>19.0</v>
      </c>
      <c r="I12" s="1">
        <v>13.0</v>
      </c>
      <c r="J12" s="1">
        <v>18.0</v>
      </c>
      <c r="K12" s="1">
        <v>34.0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165</v>
      </c>
      <c r="B13" s="1">
        <v>5.0</v>
      </c>
      <c r="C13" s="1">
        <v>7.0</v>
      </c>
      <c r="D13" s="1">
        <v>4.0</v>
      </c>
      <c r="E13" s="1">
        <v>-19.0</v>
      </c>
      <c r="F13" s="1">
        <v>-8.0</v>
      </c>
      <c r="G13" s="1">
        <v>-38.0</v>
      </c>
      <c r="H13" s="1">
        <v>-1.0</v>
      </c>
      <c r="I13" s="1">
        <v>-2.0</v>
      </c>
      <c r="J13" s="1">
        <v>12.0</v>
      </c>
      <c r="K13" s="1">
        <v>28.0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166</v>
      </c>
      <c r="B14" s="1">
        <v>-56.0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167</v>
      </c>
      <c r="B15" s="1">
        <v>-68.0</v>
      </c>
      <c r="C15" s="1">
        <v>-73.0</v>
      </c>
      <c r="D15" s="1">
        <v>3.0</v>
      </c>
      <c r="E15" s="1">
        <v>24.0</v>
      </c>
      <c r="F15" s="1">
        <v>-43.0</v>
      </c>
      <c r="G15" s="1">
        <v>-1.0</v>
      </c>
      <c r="H15" s="1">
        <v>-4.0</v>
      </c>
      <c r="I15" s="1">
        <v>-4.0</v>
      </c>
      <c r="J15" s="1">
        <v>-30.0</v>
      </c>
      <c r="K15" s="1">
        <v>-3.0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168</v>
      </c>
      <c r="B16" s="1">
        <v>-1.0</v>
      </c>
      <c r="C16" s="1">
        <v>-1.0</v>
      </c>
      <c r="D16" s="1">
        <v>-92.0</v>
      </c>
      <c r="E16" s="1">
        <v>-1.0</v>
      </c>
      <c r="F16" s="1">
        <v>-1.0</v>
      </c>
      <c r="G16" s="1">
        <v>-2.0</v>
      </c>
      <c r="H16" s="1">
        <v>-2.0</v>
      </c>
      <c r="I16" s="1">
        <v>-2.0</v>
      </c>
      <c r="J16" s="1">
        <v>-1.0</v>
      </c>
      <c r="K16" s="1">
        <v>-2.0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169</v>
      </c>
      <c r="B17" s="1">
        <v>121.0</v>
      </c>
      <c r="C17" s="1">
        <v>171.0</v>
      </c>
      <c r="D17" s="1">
        <v>151.0</v>
      </c>
      <c r="E17" s="1">
        <v>131.0</v>
      </c>
      <c r="F17" s="1">
        <v>188.0</v>
      </c>
      <c r="G17" s="1">
        <v>235.0</v>
      </c>
      <c r="H17" s="1">
        <v>239.0</v>
      </c>
      <c r="I17" s="1">
        <v>256.0</v>
      </c>
      <c r="J17" s="1">
        <v>347.0</v>
      </c>
      <c r="K17" s="1">
        <v>453.0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170</v>
      </c>
      <c r="B18" s="1">
        <v>-5.0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171</v>
      </c>
      <c r="B19" s="1">
        <v>0.0</v>
      </c>
      <c r="C19" s="1">
        <v>0.0</v>
      </c>
      <c r="D19" s="1">
        <v>-9.0</v>
      </c>
      <c r="E19" s="1">
        <v>-97.0</v>
      </c>
      <c r="F19" s="1">
        <v>-1.0</v>
      </c>
      <c r="G19" s="1">
        <v>-72.0</v>
      </c>
      <c r="H19" s="1">
        <v>-1.0</v>
      </c>
      <c r="I19" s="1">
        <v>-1.0</v>
      </c>
      <c r="J19" s="1">
        <v>-4.0</v>
      </c>
      <c r="K19" s="1">
        <v>-13.0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172</v>
      </c>
      <c r="B20" s="1">
        <v>1.0</v>
      </c>
      <c r="C20" s="1">
        <v>3.0</v>
      </c>
      <c r="D20" s="1">
        <v>3.0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173</v>
      </c>
      <c r="B21" s="1">
        <v>0.0</v>
      </c>
      <c r="C21" s="1">
        <v>0.0</v>
      </c>
      <c r="D21" s="1">
        <v>-48.0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174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-13.0</v>
      </c>
      <c r="J22" s="1">
        <v>-1.0</v>
      </c>
      <c r="K22" s="1">
        <v>18.0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175</v>
      </c>
      <c r="B23" s="1">
        <v>115.0</v>
      </c>
      <c r="C23" s="1">
        <v>171.0</v>
      </c>
      <c r="D23" s="1">
        <v>144.0</v>
      </c>
      <c r="E23" s="1">
        <v>130.0</v>
      </c>
      <c r="F23" s="1">
        <v>187.0</v>
      </c>
      <c r="G23" s="1">
        <v>234.0</v>
      </c>
      <c r="H23" s="1">
        <v>237.0</v>
      </c>
      <c r="I23" s="1">
        <v>241.0</v>
      </c>
      <c r="J23" s="1">
        <v>345.0</v>
      </c>
      <c r="K23" s="1">
        <v>458.0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176</v>
      </c>
      <c r="B24" s="1">
        <v>11.0</v>
      </c>
      <c r="C24" s="1">
        <v>30.0</v>
      </c>
      <c r="D24" s="1">
        <v>21.0</v>
      </c>
      <c r="E24" s="1">
        <v>-13.0</v>
      </c>
      <c r="F24" s="1">
        <v>27.0</v>
      </c>
      <c r="G24" s="1">
        <v>48.0</v>
      </c>
      <c r="H24" s="1">
        <v>40.0</v>
      </c>
      <c r="I24" s="1">
        <v>41.0</v>
      </c>
      <c r="J24" s="1">
        <v>79.0</v>
      </c>
      <c r="K24" s="1">
        <v>119.0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177</v>
      </c>
      <c r="B25" s="1">
        <v>103.0</v>
      </c>
      <c r="C25" s="1">
        <v>141.0</v>
      </c>
      <c r="D25" s="1">
        <v>123.0</v>
      </c>
      <c r="E25" s="1">
        <v>143.0</v>
      </c>
      <c r="F25" s="1">
        <v>159.0</v>
      </c>
      <c r="G25" s="1">
        <v>186.0</v>
      </c>
      <c r="H25" s="1">
        <v>196.0</v>
      </c>
      <c r="I25" s="1">
        <v>199.0</v>
      </c>
      <c r="J25" s="1">
        <v>266.0</v>
      </c>
      <c r="K25" s="1">
        <v>338.0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178</v>
      </c>
      <c r="B26" s="1">
        <v>0.0</v>
      </c>
      <c r="C26" s="1">
        <v>118.0</v>
      </c>
      <c r="D26" s="1">
        <v>-6.0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179</v>
      </c>
      <c r="B27" s="1">
        <v>103.0</v>
      </c>
      <c r="C27" s="1">
        <v>259.0</v>
      </c>
      <c r="D27" s="1">
        <v>117.0</v>
      </c>
      <c r="E27" s="1">
        <v>143.0</v>
      </c>
      <c r="F27" s="1">
        <v>159.0</v>
      </c>
      <c r="G27" s="1">
        <v>186.0</v>
      </c>
      <c r="H27" s="1">
        <v>196.0</v>
      </c>
      <c r="I27" s="1">
        <v>199.0</v>
      </c>
      <c r="J27" s="1">
        <v>266.0</v>
      </c>
      <c r="K27" s="1">
        <v>338.0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112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32.0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180</v>
      </c>
      <c r="B29" s="1">
        <v>103.0</v>
      </c>
      <c r="C29" s="1">
        <v>259.0</v>
      </c>
      <c r="D29" s="1">
        <v>117.0</v>
      </c>
      <c r="E29" s="1">
        <v>143.0</v>
      </c>
      <c r="F29" s="1">
        <v>159.0</v>
      </c>
      <c r="G29" s="1">
        <v>186.0</v>
      </c>
      <c r="H29" s="1">
        <v>197.0</v>
      </c>
      <c r="I29" s="1">
        <v>199.0</v>
      </c>
      <c r="J29" s="1">
        <v>266.0</v>
      </c>
      <c r="K29" s="1">
        <v>338.0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181</v>
      </c>
      <c r="B30" s="1">
        <v>103.0</v>
      </c>
      <c r="C30" s="1">
        <v>259.0</v>
      </c>
      <c r="D30" s="1">
        <v>117.0</v>
      </c>
      <c r="E30" s="1">
        <v>143.0</v>
      </c>
      <c r="F30" s="1">
        <v>159.0</v>
      </c>
      <c r="G30" s="1">
        <v>186.0</v>
      </c>
      <c r="H30" s="1">
        <v>197.0</v>
      </c>
      <c r="I30" s="1">
        <v>199.0</v>
      </c>
      <c r="J30" s="1">
        <v>266.0</v>
      </c>
      <c r="K30" s="1">
        <v>338.0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182</v>
      </c>
      <c r="B31" s="1">
        <v>103.0</v>
      </c>
      <c r="C31" s="1">
        <v>141.0</v>
      </c>
      <c r="D31" s="1">
        <v>123.0</v>
      </c>
      <c r="E31" s="1">
        <v>143.0</v>
      </c>
      <c r="F31" s="1">
        <v>159.0</v>
      </c>
      <c r="G31" s="1">
        <v>186.0</v>
      </c>
      <c r="H31" s="1">
        <v>197.0</v>
      </c>
      <c r="I31" s="1">
        <v>199.0</v>
      </c>
      <c r="J31" s="1">
        <v>266.0</v>
      </c>
      <c r="K31" s="1">
        <v>338.0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183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184</v>
      </c>
      <c r="B33" s="1" t="s">
        <v>185</v>
      </c>
      <c r="C33" s="1" t="s">
        <v>186</v>
      </c>
      <c r="D33" s="1" t="s">
        <v>187</v>
      </c>
      <c r="E33" s="1" t="s">
        <v>188</v>
      </c>
      <c r="F33" s="1" t="s">
        <v>189</v>
      </c>
      <c r="G33" s="1" t="s">
        <v>190</v>
      </c>
      <c r="H33" s="1" t="s">
        <v>191</v>
      </c>
      <c r="I33" s="1" t="s">
        <v>192</v>
      </c>
      <c r="J33" s="1" t="s">
        <v>193</v>
      </c>
      <c r="K33" s="1" t="s">
        <v>194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195</v>
      </c>
      <c r="B34" s="1" t="s">
        <v>185</v>
      </c>
      <c r="C34" s="1" t="s">
        <v>196</v>
      </c>
      <c r="D34" s="1" t="s">
        <v>197</v>
      </c>
      <c r="E34" s="1" t="s">
        <v>188</v>
      </c>
      <c r="F34" s="1" t="s">
        <v>189</v>
      </c>
      <c r="G34" s="1" t="s">
        <v>190</v>
      </c>
      <c r="H34" s="1" t="s">
        <v>191</v>
      </c>
      <c r="I34" s="1" t="s">
        <v>192</v>
      </c>
      <c r="J34" s="1" t="s">
        <v>193</v>
      </c>
      <c r="K34" s="1" t="s">
        <v>194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198</v>
      </c>
      <c r="B35" s="1">
        <v>59.0</v>
      </c>
      <c r="C35" s="1">
        <v>59.0</v>
      </c>
      <c r="D35" s="1">
        <v>59.0</v>
      </c>
      <c r="E35" s="1">
        <v>60.0</v>
      </c>
      <c r="F35" s="1">
        <v>61.0</v>
      </c>
      <c r="G35" s="1">
        <v>62.0</v>
      </c>
      <c r="H35" s="1">
        <v>62.0</v>
      </c>
      <c r="I35" s="1">
        <v>63.0</v>
      </c>
      <c r="J35" s="1">
        <v>63.0</v>
      </c>
      <c r="K35" s="1">
        <v>63.0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199</v>
      </c>
      <c r="B36" s="1" t="s">
        <v>200</v>
      </c>
      <c r="C36" s="1" t="s">
        <v>201</v>
      </c>
      <c r="D36" s="1" t="s">
        <v>202</v>
      </c>
      <c r="E36" s="1" t="s">
        <v>203</v>
      </c>
      <c r="F36" s="1" t="s">
        <v>204</v>
      </c>
      <c r="G36" s="1" t="s">
        <v>205</v>
      </c>
      <c r="H36" s="1" t="s">
        <v>206</v>
      </c>
      <c r="I36" s="1" t="s">
        <v>206</v>
      </c>
      <c r="J36" s="1">
        <v>4.0</v>
      </c>
      <c r="K36" s="1" t="s">
        <v>207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208</v>
      </c>
      <c r="B37" s="1" t="s">
        <v>200</v>
      </c>
      <c r="C37" s="1" t="s">
        <v>209</v>
      </c>
      <c r="D37" s="1" t="s">
        <v>210</v>
      </c>
      <c r="E37" s="1" t="s">
        <v>203</v>
      </c>
      <c r="F37" s="1" t="s">
        <v>204</v>
      </c>
      <c r="G37" s="1" t="s">
        <v>205</v>
      </c>
      <c r="H37" s="1" t="s">
        <v>206</v>
      </c>
      <c r="I37" s="1" t="s">
        <v>206</v>
      </c>
      <c r="J37" s="1">
        <v>4.0</v>
      </c>
      <c r="K37" s="1" t="s">
        <v>207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211</v>
      </c>
      <c r="B38" s="1">
        <v>60.0</v>
      </c>
      <c r="C38" s="1">
        <v>61.0</v>
      </c>
      <c r="D38" s="1">
        <v>61.0</v>
      </c>
      <c r="E38" s="1">
        <v>62.0</v>
      </c>
      <c r="F38" s="1">
        <v>63.0</v>
      </c>
      <c r="G38" s="1">
        <v>64.0</v>
      </c>
      <c r="H38" s="1">
        <v>65.0</v>
      </c>
      <c r="I38" s="1">
        <v>66.0</v>
      </c>
      <c r="J38" s="1">
        <v>66.0</v>
      </c>
      <c r="K38" s="1">
        <v>66.0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212</v>
      </c>
      <c r="B39" s="1" t="s">
        <v>213</v>
      </c>
      <c r="C39" s="1" t="s">
        <v>214</v>
      </c>
      <c r="D39" s="1" t="s">
        <v>215</v>
      </c>
      <c r="E39" s="1" t="s">
        <v>216</v>
      </c>
      <c r="F39" s="1" t="s">
        <v>217</v>
      </c>
      <c r="G39" s="1" t="s">
        <v>196</v>
      </c>
      <c r="H39" s="1" t="s">
        <v>218</v>
      </c>
      <c r="I39" s="1" t="s">
        <v>219</v>
      </c>
      <c r="J39" s="1" t="s">
        <v>220</v>
      </c>
      <c r="K39" s="1" t="s">
        <v>221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222</v>
      </c>
      <c r="B40" s="1" t="s">
        <v>223</v>
      </c>
      <c r="C40" s="1" t="s">
        <v>224</v>
      </c>
      <c r="D40" s="1" t="s">
        <v>225</v>
      </c>
      <c r="E40" s="1" t="s">
        <v>226</v>
      </c>
      <c r="F40" s="1" t="s">
        <v>227</v>
      </c>
      <c r="G40" s="1" t="s">
        <v>228</v>
      </c>
      <c r="H40" s="1" t="s">
        <v>228</v>
      </c>
      <c r="I40" s="1" t="s">
        <v>229</v>
      </c>
      <c r="J40" s="1" t="s">
        <v>230</v>
      </c>
      <c r="K40" s="1" t="s">
        <v>231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232</v>
      </c>
      <c r="B41" s="1" t="s">
        <v>233</v>
      </c>
      <c r="C41" s="1" t="s">
        <v>233</v>
      </c>
      <c r="D41" s="1" t="s">
        <v>233</v>
      </c>
      <c r="E41" s="1">
        <v>0.0</v>
      </c>
      <c r="F41" s="1">
        <v>0.0</v>
      </c>
      <c r="G41" s="1">
        <v>0.0</v>
      </c>
      <c r="H41" s="1">
        <v>0.0</v>
      </c>
      <c r="I41" s="1">
        <v>0.0</v>
      </c>
      <c r="J41" s="1">
        <v>0.0</v>
      </c>
      <c r="K41" s="1">
        <v>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234</v>
      </c>
      <c r="B42" s="1">
        <v>37.0</v>
      </c>
      <c r="C42" s="1" t="s">
        <v>235</v>
      </c>
      <c r="D42" s="1" t="s">
        <v>236</v>
      </c>
      <c r="E42" s="1" t="s">
        <v>237</v>
      </c>
      <c r="F42" s="1">
        <v>0.0</v>
      </c>
      <c r="G42" s="1">
        <v>0.0</v>
      </c>
      <c r="H42" s="1">
        <v>0.0</v>
      </c>
      <c r="I42" s="1">
        <v>0.0</v>
      </c>
      <c r="J42" s="1">
        <v>0.0</v>
      </c>
      <c r="K42" s="1">
        <v>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238</v>
      </c>
      <c r="B43" s="1" t="s">
        <v>239</v>
      </c>
      <c r="C43" s="1" t="s">
        <v>239</v>
      </c>
      <c r="D43" s="1" t="s">
        <v>239</v>
      </c>
      <c r="E43" s="1" t="s">
        <v>239</v>
      </c>
      <c r="F43" s="1" t="s">
        <v>239</v>
      </c>
      <c r="G43" s="1" t="s">
        <v>239</v>
      </c>
      <c r="H43" s="1" t="s">
        <v>239</v>
      </c>
      <c r="I43" s="1" t="s">
        <v>239</v>
      </c>
      <c r="J43" s="1" t="s">
        <v>239</v>
      </c>
      <c r="K43" s="1" t="s">
        <v>239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63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240</v>
      </c>
      <c r="B45" s="1">
        <v>189.0</v>
      </c>
      <c r="C45" s="1">
        <v>224.0</v>
      </c>
      <c r="D45" s="1">
        <v>221.0</v>
      </c>
      <c r="E45" s="1">
        <v>307.0</v>
      </c>
      <c r="F45" s="1">
        <v>356.0</v>
      </c>
      <c r="G45" s="1">
        <v>413.0</v>
      </c>
      <c r="H45" s="1">
        <v>426.0</v>
      </c>
      <c r="I45" s="1">
        <v>450.0</v>
      </c>
      <c r="J45" s="1">
        <v>512.0</v>
      </c>
      <c r="K45" s="1">
        <v>598.0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241</v>
      </c>
      <c r="B46" s="1">
        <v>171.0</v>
      </c>
      <c r="C46" s="1">
        <v>206.0</v>
      </c>
      <c r="D46" s="1">
        <v>202.0</v>
      </c>
      <c r="E46" s="1">
        <v>269.0</v>
      </c>
      <c r="F46" s="1">
        <v>306.0</v>
      </c>
      <c r="G46" s="1">
        <v>352.0</v>
      </c>
      <c r="H46" s="1">
        <v>358.0</v>
      </c>
      <c r="I46" s="1">
        <v>384.0</v>
      </c>
      <c r="J46" s="1">
        <v>440.0</v>
      </c>
      <c r="K46" s="1">
        <v>523.0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242</v>
      </c>
      <c r="B47" s="1">
        <v>117.0</v>
      </c>
      <c r="C47" s="1">
        <v>166.0</v>
      </c>
      <c r="D47" s="1">
        <v>144.0</v>
      </c>
      <c r="E47" s="1">
        <v>151.0</v>
      </c>
      <c r="F47" s="1">
        <v>199.0</v>
      </c>
      <c r="G47" s="1">
        <v>239.0</v>
      </c>
      <c r="H47" s="1">
        <v>244.0</v>
      </c>
      <c r="I47" s="1">
        <v>266.0</v>
      </c>
      <c r="J47" s="1">
        <v>335.0</v>
      </c>
      <c r="K47" s="1">
        <v>431.0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243</v>
      </c>
      <c r="B48" s="1">
        <v>213.0</v>
      </c>
      <c r="C48" s="1">
        <v>245.0</v>
      </c>
      <c r="D48" s="1">
        <v>247.0</v>
      </c>
      <c r="E48" s="1">
        <v>321.0</v>
      </c>
      <c r="F48" s="1">
        <v>378.0</v>
      </c>
      <c r="G48" s="1">
        <v>435.0</v>
      </c>
      <c r="H48" s="1">
        <v>449.0</v>
      </c>
      <c r="I48" s="1">
        <v>473.0</v>
      </c>
      <c r="J48" s="1">
        <v>531.0</v>
      </c>
      <c r="K48" s="1">
        <v>621.0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244</v>
      </c>
      <c r="B49" s="1">
        <v>1010.0</v>
      </c>
      <c r="C49" s="1">
        <v>927.0</v>
      </c>
      <c r="D49" s="1">
        <v>1020.0</v>
      </c>
      <c r="E49" s="1">
        <v>1330.0</v>
      </c>
      <c r="F49" s="1">
        <v>1440.0</v>
      </c>
      <c r="G49" s="1">
        <v>1570.0</v>
      </c>
      <c r="H49" s="1">
        <v>1650.0</v>
      </c>
      <c r="I49" s="1">
        <v>1920.0</v>
      </c>
      <c r="J49" s="1">
        <v>2180.0</v>
      </c>
      <c r="K49" s="1">
        <v>2380.0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245</v>
      </c>
      <c r="B50" s="1" t="s">
        <v>246</v>
      </c>
      <c r="C50" s="1" t="s">
        <v>247</v>
      </c>
      <c r="D50" s="1" t="s">
        <v>248</v>
      </c>
      <c r="E50" s="1" t="s">
        <v>249</v>
      </c>
      <c r="F50" s="1" t="s">
        <v>250</v>
      </c>
      <c r="G50" s="1" t="s">
        <v>251</v>
      </c>
      <c r="H50" s="1" t="s">
        <v>252</v>
      </c>
      <c r="I50" s="1" t="s">
        <v>253</v>
      </c>
      <c r="J50" s="1" t="s">
        <v>254</v>
      </c>
      <c r="K50" s="1" t="s">
        <v>255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256</v>
      </c>
      <c r="B51" s="1">
        <v>18.0</v>
      </c>
      <c r="C51" s="1">
        <v>14.0</v>
      </c>
      <c r="D51" s="1">
        <v>27.0</v>
      </c>
      <c r="E51" s="1">
        <v>22.0</v>
      </c>
      <c r="F51" s="1">
        <v>34.0</v>
      </c>
      <c r="G51" s="1">
        <v>29.0</v>
      </c>
      <c r="H51" s="1">
        <v>22.0</v>
      </c>
      <c r="I51" s="1">
        <v>27.0</v>
      </c>
      <c r="J51" s="1">
        <v>29.0</v>
      </c>
      <c r="K51" s="1">
        <v>50.0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257</v>
      </c>
      <c r="B52" s="1">
        <v>21.0</v>
      </c>
      <c r="C52" s="1">
        <v>9.0</v>
      </c>
      <c r="D52" s="1">
        <v>19.0</v>
      </c>
      <c r="E52" s="1">
        <v>34.0</v>
      </c>
      <c r="F52" s="1">
        <v>23.0</v>
      </c>
      <c r="G52" s="1">
        <v>31.0</v>
      </c>
      <c r="H52" s="1">
        <v>51.0</v>
      </c>
      <c r="I52" s="1">
        <v>53.0</v>
      </c>
      <c r="J52" s="1">
        <v>103.0</v>
      </c>
      <c r="K52" s="1">
        <v>132.0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258</v>
      </c>
      <c r="B53" s="1">
        <v>39.0</v>
      </c>
      <c r="C53" s="1">
        <v>23.0</v>
      </c>
      <c r="D53" s="1">
        <v>47.0</v>
      </c>
      <c r="E53" s="1">
        <v>57.0</v>
      </c>
      <c r="F53" s="1">
        <v>57.0</v>
      </c>
      <c r="G53" s="1">
        <v>60.0</v>
      </c>
      <c r="H53" s="1">
        <v>74.0</v>
      </c>
      <c r="I53" s="1">
        <v>80.0</v>
      </c>
      <c r="J53" s="1">
        <v>132.0</v>
      </c>
      <c r="K53" s="1">
        <v>183.0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259</v>
      </c>
      <c r="B54" s="1">
        <v>-14.0</v>
      </c>
      <c r="C54" s="1">
        <v>9.0</v>
      </c>
      <c r="D54" s="1">
        <v>16.0</v>
      </c>
      <c r="E54" s="1">
        <v>4.0</v>
      </c>
      <c r="F54" s="1">
        <v>-4.0</v>
      </c>
      <c r="G54" s="1">
        <v>-20.0</v>
      </c>
      <c r="H54" s="1">
        <v>-6.0</v>
      </c>
      <c r="I54" s="1">
        <v>-11.0</v>
      </c>
      <c r="J54" s="1">
        <v>-72.0</v>
      </c>
      <c r="K54" s="1">
        <v>92.0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260</v>
      </c>
      <c r="B55" s="1">
        <v>-13.0</v>
      </c>
      <c r="C55" s="1">
        <v>-3.0</v>
      </c>
      <c r="D55" s="1">
        <v>-26.0</v>
      </c>
      <c r="E55" s="1">
        <v>-75.0</v>
      </c>
      <c r="F55" s="1">
        <v>-25.0</v>
      </c>
      <c r="G55" s="1">
        <v>8.0</v>
      </c>
      <c r="H55" s="1">
        <v>-26.0</v>
      </c>
      <c r="I55" s="1">
        <v>-28.0</v>
      </c>
      <c r="J55" s="1">
        <v>-52.0</v>
      </c>
      <c r="K55" s="1">
        <v>-64.0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261</v>
      </c>
      <c r="B56" s="1">
        <v>-27.0</v>
      </c>
      <c r="C56" s="1">
        <v>6.0</v>
      </c>
      <c r="D56" s="1">
        <v>-25.0</v>
      </c>
      <c r="E56" s="1">
        <v>-70.0</v>
      </c>
      <c r="F56" s="1">
        <v>-30.0</v>
      </c>
      <c r="G56" s="1">
        <v>-11.0</v>
      </c>
      <c r="H56" s="1">
        <v>-33.0</v>
      </c>
      <c r="I56" s="1">
        <v>-39.0</v>
      </c>
      <c r="J56" s="1">
        <v>-52.0</v>
      </c>
      <c r="K56" s="1">
        <v>-63.0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262</v>
      </c>
      <c r="B57" s="1">
        <v>75.0</v>
      </c>
      <c r="C57" s="1">
        <v>107.0</v>
      </c>
      <c r="D57" s="1">
        <v>94.0</v>
      </c>
      <c r="E57" s="1">
        <v>81.0</v>
      </c>
      <c r="F57" s="1">
        <v>117.0</v>
      </c>
      <c r="G57" s="1">
        <v>147.0</v>
      </c>
      <c r="H57" s="1">
        <v>150.0</v>
      </c>
      <c r="I57" s="1">
        <v>160.0</v>
      </c>
      <c r="J57" s="1">
        <v>217.0</v>
      </c>
      <c r="K57" s="1">
        <v>283.0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263</v>
      </c>
      <c r="B58" s="1">
        <v>0.0</v>
      </c>
      <c r="C58" s="1">
        <v>0.0</v>
      </c>
      <c r="D58" s="1">
        <v>1.0</v>
      </c>
      <c r="E58" s="1">
        <v>11.0</v>
      </c>
      <c r="F58" s="1">
        <v>19.0</v>
      </c>
      <c r="G58" s="1">
        <v>20.0</v>
      </c>
      <c r="H58" s="1">
        <v>20.0</v>
      </c>
      <c r="I58" s="1">
        <v>18.0</v>
      </c>
      <c r="J58" s="1">
        <v>5.0</v>
      </c>
      <c r="K58" s="1">
        <v>5.0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264</v>
      </c>
      <c r="B59" s="1">
        <v>13.0</v>
      </c>
      <c r="C59" s="1">
        <v>8.0</v>
      </c>
      <c r="D59" s="1">
        <v>9.0</v>
      </c>
      <c r="E59" s="1">
        <v>9.0</v>
      </c>
      <c r="F59" s="1">
        <v>13.0</v>
      </c>
      <c r="G59" s="1">
        <v>7.0</v>
      </c>
      <c r="H59" s="1">
        <v>9.0</v>
      </c>
      <c r="I59" s="1">
        <v>8.0</v>
      </c>
      <c r="J59" s="1">
        <v>8.0</v>
      </c>
      <c r="K59" s="1">
        <v>10.0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265</v>
      </c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266</v>
      </c>
      <c r="B61" s="1">
        <v>8.0</v>
      </c>
      <c r="C61" s="1">
        <v>7.0</v>
      </c>
      <c r="D61" s="1">
        <v>9.0</v>
      </c>
      <c r="E61" s="1">
        <v>13.0</v>
      </c>
      <c r="F61" s="1">
        <v>13.0</v>
      </c>
      <c r="G61" s="1">
        <v>16.0</v>
      </c>
      <c r="H61" s="1">
        <v>14.0</v>
      </c>
      <c r="I61" s="1">
        <v>31.0</v>
      </c>
      <c r="J61" s="1">
        <v>43.0</v>
      </c>
      <c r="K61" s="1">
        <v>50.0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267</v>
      </c>
      <c r="B62" s="1">
        <v>264.0</v>
      </c>
      <c r="C62" s="1">
        <v>226.0</v>
      </c>
      <c r="D62" s="1">
        <v>268.0</v>
      </c>
      <c r="E62" s="1">
        <v>361.0</v>
      </c>
      <c r="F62" s="1">
        <v>371.0</v>
      </c>
      <c r="G62" s="1">
        <v>399.0</v>
      </c>
      <c r="H62" s="1">
        <v>445.0</v>
      </c>
      <c r="I62" s="1">
        <v>536.0</v>
      </c>
      <c r="J62" s="1">
        <v>610.0</v>
      </c>
      <c r="K62" s="1">
        <v>599.0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268</v>
      </c>
      <c r="B63" s="1">
        <v>85.0</v>
      </c>
      <c r="C63" s="1">
        <v>90.0</v>
      </c>
      <c r="D63" s="1">
        <v>80.0</v>
      </c>
      <c r="E63" s="1">
        <v>111.0</v>
      </c>
      <c r="F63" s="1">
        <v>152.0</v>
      </c>
      <c r="G63" s="1">
        <v>167.0</v>
      </c>
      <c r="H63" s="1">
        <v>179.0</v>
      </c>
      <c r="I63" s="1">
        <v>224.0</v>
      </c>
      <c r="J63" s="1">
        <v>246.0</v>
      </c>
      <c r="K63" s="1">
        <v>257.0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269</v>
      </c>
      <c r="B64" s="1">
        <v>153.0</v>
      </c>
      <c r="C64" s="1">
        <v>131.0</v>
      </c>
      <c r="D64" s="1">
        <v>144.0</v>
      </c>
      <c r="E64" s="1">
        <v>183.0</v>
      </c>
      <c r="F64" s="1">
        <v>186.0</v>
      </c>
      <c r="G64" s="1">
        <v>196.0</v>
      </c>
      <c r="H64" s="1">
        <v>221.0</v>
      </c>
      <c r="I64" s="1">
        <v>273.0</v>
      </c>
      <c r="J64" s="1">
        <v>308.0</v>
      </c>
      <c r="K64" s="1">
        <v>325.0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270</v>
      </c>
      <c r="B65" s="1">
        <v>23.0</v>
      </c>
      <c r="C65" s="1">
        <v>20.0</v>
      </c>
      <c r="D65" s="1">
        <v>26.0</v>
      </c>
      <c r="E65" s="1">
        <v>13.0</v>
      </c>
      <c r="F65" s="1">
        <v>22.0</v>
      </c>
      <c r="G65" s="1">
        <v>22.0</v>
      </c>
      <c r="H65" s="1">
        <v>23.0</v>
      </c>
      <c r="I65" s="1">
        <v>23.0</v>
      </c>
      <c r="J65" s="1">
        <v>19.0</v>
      </c>
      <c r="K65" s="1">
        <v>23.0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271</v>
      </c>
      <c r="B66" s="1">
        <v>0.0</v>
      </c>
      <c r="C66" s="1">
        <v>0.0</v>
      </c>
      <c r="D66" s="1">
        <v>0.0</v>
      </c>
      <c r="E66" s="1">
        <v>5.0</v>
      </c>
      <c r="F66" s="1">
        <v>7.0</v>
      </c>
      <c r="G66" s="1">
        <v>7.0</v>
      </c>
      <c r="H66" s="1">
        <v>5.0</v>
      </c>
      <c r="I66" s="1">
        <v>3.0</v>
      </c>
      <c r="J66" s="1">
        <v>1.0</v>
      </c>
      <c r="K66" s="1">
        <v>1.0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272</v>
      </c>
      <c r="B67" s="1">
        <v>0.0</v>
      </c>
      <c r="C67" s="1">
        <v>0.0</v>
      </c>
      <c r="D67" s="1">
        <v>0.0</v>
      </c>
      <c r="E67" s="1">
        <v>8.0</v>
      </c>
      <c r="F67" s="1">
        <v>14.0</v>
      </c>
      <c r="G67" s="1">
        <v>15.0</v>
      </c>
      <c r="H67" s="1">
        <v>17.0</v>
      </c>
      <c r="I67" s="1">
        <v>19.0</v>
      </c>
      <c r="J67" s="1">
        <v>18.0</v>
      </c>
      <c r="K67" s="1">
        <v>21.0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273</v>
      </c>
      <c r="B68" s="1">
        <v>4.0</v>
      </c>
      <c r="C68" s="1">
        <v>3.0</v>
      </c>
      <c r="D68" s="1">
        <v>7.0</v>
      </c>
      <c r="E68" s="1">
        <v>11.0</v>
      </c>
      <c r="F68" s="1">
        <v>11.0</v>
      </c>
      <c r="G68" s="1">
        <v>11.0</v>
      </c>
      <c r="H68" s="1">
        <v>11.0</v>
      </c>
      <c r="I68" s="1">
        <v>17.0</v>
      </c>
      <c r="J68" s="1">
        <v>18.0</v>
      </c>
      <c r="K68" s="1">
        <v>18.0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274</v>
      </c>
      <c r="B69" s="1">
        <v>2.0</v>
      </c>
      <c r="C69" s="1">
        <v>2.0</v>
      </c>
      <c r="D69" s="1">
        <v>5.0</v>
      </c>
      <c r="E69" s="1">
        <v>9.0</v>
      </c>
      <c r="F69" s="1">
        <v>7.0</v>
      </c>
      <c r="G69" s="1">
        <v>9.0</v>
      </c>
      <c r="H69" s="1">
        <v>13.0</v>
      </c>
      <c r="I69" s="1">
        <v>28.0</v>
      </c>
      <c r="J69" s="1">
        <v>39.0</v>
      </c>
      <c r="K69" s="1">
        <v>38.0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275</v>
      </c>
      <c r="B70" s="1">
        <v>12.0</v>
      </c>
      <c r="C70" s="1">
        <v>11.0</v>
      </c>
      <c r="D70" s="1">
        <v>16.0</v>
      </c>
      <c r="E70" s="1">
        <v>23.0</v>
      </c>
      <c r="F70" s="1">
        <v>27.0</v>
      </c>
      <c r="G70" s="1">
        <v>26.0</v>
      </c>
      <c r="H70" s="1">
        <v>30.0</v>
      </c>
      <c r="I70" s="1">
        <v>42.0</v>
      </c>
      <c r="J70" s="1">
        <v>57.0</v>
      </c>
      <c r="K70" s="1">
        <v>48.0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276</v>
      </c>
      <c r="B71" s="1">
        <v>9.0</v>
      </c>
      <c r="C71" s="1">
        <v>10.0</v>
      </c>
      <c r="D71" s="1">
        <v>10.0</v>
      </c>
      <c r="E71" s="1">
        <v>13.0</v>
      </c>
      <c r="F71" s="1">
        <v>21.0</v>
      </c>
      <c r="G71" s="1">
        <v>34.0</v>
      </c>
      <c r="H71" s="1">
        <v>48.0</v>
      </c>
      <c r="I71" s="1">
        <v>67.0</v>
      </c>
      <c r="J71" s="1">
        <v>73.0</v>
      </c>
      <c r="K71" s="1">
        <v>78.0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277</v>
      </c>
      <c r="B72" s="1">
        <v>0.0</v>
      </c>
      <c r="C72" s="1">
        <v>79.0</v>
      </c>
      <c r="D72" s="1">
        <v>0.0</v>
      </c>
      <c r="E72" s="1">
        <v>0.0</v>
      </c>
      <c r="F72" s="1">
        <v>0.0</v>
      </c>
      <c r="G72" s="1">
        <v>0.0</v>
      </c>
      <c r="H72" s="1">
        <v>0.0</v>
      </c>
      <c r="I72" s="1">
        <v>0.0</v>
      </c>
      <c r="J72" s="1">
        <v>0.0</v>
      </c>
      <c r="K72" s="1">
        <v>0.0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278</v>
      </c>
      <c r="B73" s="1">
        <v>29.0</v>
      </c>
      <c r="C73" s="1">
        <v>28.0</v>
      </c>
      <c r="D73" s="1">
        <v>40.0</v>
      </c>
      <c r="E73" s="1">
        <v>56.0</v>
      </c>
      <c r="F73" s="1">
        <v>67.0</v>
      </c>
      <c r="G73" s="1">
        <v>82.0</v>
      </c>
      <c r="H73" s="1">
        <v>103.0</v>
      </c>
      <c r="I73" s="1">
        <v>156.0</v>
      </c>
      <c r="J73" s="1">
        <v>189.0</v>
      </c>
      <c r="K73" s="1">
        <v>183.0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279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280</v>
      </c>
      <c r="B3" s="1" t="s">
        <v>281</v>
      </c>
      <c r="C3" s="1" t="s">
        <v>282</v>
      </c>
      <c r="D3" s="1">
        <v>4.0</v>
      </c>
      <c r="E3" s="1" t="s">
        <v>283</v>
      </c>
      <c r="F3" s="1" t="s">
        <v>284</v>
      </c>
      <c r="G3" s="1" t="s">
        <v>285</v>
      </c>
      <c r="H3" s="1" t="s">
        <v>286</v>
      </c>
      <c r="I3" s="1" t="s">
        <v>287</v>
      </c>
      <c r="J3" s="1" t="s">
        <v>288</v>
      </c>
      <c r="K3" s="1" t="s">
        <v>289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290</v>
      </c>
      <c r="B4" s="1" t="s">
        <v>291</v>
      </c>
      <c r="C4" s="1" t="s">
        <v>292</v>
      </c>
      <c r="D4" s="1" t="s">
        <v>293</v>
      </c>
      <c r="E4" s="1" t="s">
        <v>294</v>
      </c>
      <c r="F4" s="1" t="s">
        <v>194</v>
      </c>
      <c r="G4" s="1" t="s">
        <v>295</v>
      </c>
      <c r="H4" s="1" t="s">
        <v>296</v>
      </c>
      <c r="I4" s="1" t="s">
        <v>297</v>
      </c>
      <c r="J4" s="1" t="s">
        <v>298</v>
      </c>
      <c r="K4" s="1" t="s">
        <v>299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300</v>
      </c>
      <c r="B5" s="1" t="s">
        <v>301</v>
      </c>
      <c r="C5" s="1" t="s">
        <v>302</v>
      </c>
      <c r="D5" s="1" t="s">
        <v>303</v>
      </c>
      <c r="E5" s="1" t="s">
        <v>304</v>
      </c>
      <c r="F5" s="1" t="s">
        <v>305</v>
      </c>
      <c r="G5" s="1" t="s">
        <v>306</v>
      </c>
      <c r="H5" s="1" t="s">
        <v>307</v>
      </c>
      <c r="I5" s="1" t="s">
        <v>308</v>
      </c>
      <c r="J5" s="1" t="s">
        <v>309</v>
      </c>
      <c r="K5" s="1" t="s">
        <v>310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311</v>
      </c>
      <c r="B6" s="1" t="s">
        <v>301</v>
      </c>
      <c r="C6" s="1" t="s">
        <v>302</v>
      </c>
      <c r="D6" s="1" t="s">
        <v>303</v>
      </c>
      <c r="E6" s="1" t="s">
        <v>304</v>
      </c>
      <c r="F6" s="1" t="s">
        <v>305</v>
      </c>
      <c r="G6" s="1" t="s">
        <v>306</v>
      </c>
      <c r="H6" s="1" t="s">
        <v>312</v>
      </c>
      <c r="I6" s="1" t="s">
        <v>313</v>
      </c>
      <c r="J6" s="1" t="s">
        <v>314</v>
      </c>
      <c r="K6" s="1" t="s">
        <v>315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317</v>
      </c>
      <c r="B8" s="1" t="s">
        <v>318</v>
      </c>
      <c r="C8" s="1" t="s">
        <v>319</v>
      </c>
      <c r="D8" s="1" t="s">
        <v>320</v>
      </c>
      <c r="E8" s="1" t="s">
        <v>321</v>
      </c>
      <c r="F8" s="1" t="s">
        <v>322</v>
      </c>
      <c r="G8" s="1" t="s">
        <v>323</v>
      </c>
      <c r="H8" s="1" t="s">
        <v>324</v>
      </c>
      <c r="I8" s="1" t="s">
        <v>325</v>
      </c>
      <c r="J8" s="1" t="s">
        <v>326</v>
      </c>
      <c r="K8" s="1" t="s">
        <v>327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328</v>
      </c>
      <c r="B9" s="1" t="s">
        <v>329</v>
      </c>
      <c r="C9" s="1" t="s">
        <v>330</v>
      </c>
      <c r="D9" s="1" t="s">
        <v>331</v>
      </c>
      <c r="E9" s="1" t="s">
        <v>332</v>
      </c>
      <c r="F9" s="1" t="s">
        <v>333</v>
      </c>
      <c r="G9" s="1">
        <v>36.0</v>
      </c>
      <c r="H9" s="1" t="s">
        <v>334</v>
      </c>
      <c r="I9" s="1" t="s">
        <v>335</v>
      </c>
      <c r="J9" s="1" t="s">
        <v>336</v>
      </c>
      <c r="K9" s="1" t="s">
        <v>337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338</v>
      </c>
      <c r="B10" s="1" t="s">
        <v>339</v>
      </c>
      <c r="C10" s="1" t="s">
        <v>340</v>
      </c>
      <c r="D10" s="1" t="s">
        <v>341</v>
      </c>
      <c r="E10" s="1" t="s">
        <v>342</v>
      </c>
      <c r="F10" s="1" t="s">
        <v>343</v>
      </c>
      <c r="G10" s="1" t="s">
        <v>344</v>
      </c>
      <c r="H10" s="1" t="s">
        <v>345</v>
      </c>
      <c r="I10" s="1" t="s">
        <v>346</v>
      </c>
      <c r="J10" s="1" t="s">
        <v>347</v>
      </c>
      <c r="K10" s="1" t="s">
        <v>348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349</v>
      </c>
      <c r="B11" s="1" t="s">
        <v>350</v>
      </c>
      <c r="C11" s="1" t="s">
        <v>351</v>
      </c>
      <c r="D11" s="1" t="s">
        <v>352</v>
      </c>
      <c r="E11" s="1" t="s">
        <v>353</v>
      </c>
      <c r="F11" s="1" t="s">
        <v>354</v>
      </c>
      <c r="G11" s="1" t="s">
        <v>355</v>
      </c>
      <c r="H11" s="1" t="s">
        <v>356</v>
      </c>
      <c r="I11" s="1" t="s">
        <v>357</v>
      </c>
      <c r="J11" s="1" t="s">
        <v>358</v>
      </c>
      <c r="K11" s="1" t="s">
        <v>359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360</v>
      </c>
      <c r="B12" s="1" t="s">
        <v>361</v>
      </c>
      <c r="C12" s="1" t="s">
        <v>362</v>
      </c>
      <c r="D12" s="1" t="s">
        <v>363</v>
      </c>
      <c r="E12" s="1" t="s">
        <v>364</v>
      </c>
      <c r="F12" s="1" t="s">
        <v>365</v>
      </c>
      <c r="G12" s="1" t="s">
        <v>366</v>
      </c>
      <c r="H12" s="1" t="s">
        <v>367</v>
      </c>
      <c r="I12" s="1" t="s">
        <v>368</v>
      </c>
      <c r="J12" s="1" t="s">
        <v>369</v>
      </c>
      <c r="K12" s="1" t="s">
        <v>370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371</v>
      </c>
      <c r="B13" s="1" t="s">
        <v>372</v>
      </c>
      <c r="C13" s="1" t="s">
        <v>373</v>
      </c>
      <c r="D13" s="1" t="s">
        <v>374</v>
      </c>
      <c r="E13" s="1" t="s">
        <v>375</v>
      </c>
      <c r="F13" s="1" t="s">
        <v>376</v>
      </c>
      <c r="G13" s="1" t="s">
        <v>377</v>
      </c>
      <c r="H13" s="1" t="s">
        <v>378</v>
      </c>
      <c r="I13" s="1" t="s">
        <v>379</v>
      </c>
      <c r="J13" s="1" t="s">
        <v>380</v>
      </c>
      <c r="K13" s="1" t="s">
        <v>381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382</v>
      </c>
      <c r="B14" s="1" t="s">
        <v>372</v>
      </c>
      <c r="C14" s="1" t="s">
        <v>383</v>
      </c>
      <c r="D14" s="1" t="s">
        <v>384</v>
      </c>
      <c r="E14" s="1" t="s">
        <v>375</v>
      </c>
      <c r="F14" s="1" t="s">
        <v>376</v>
      </c>
      <c r="G14" s="1" t="s">
        <v>377</v>
      </c>
      <c r="H14" s="1" t="s">
        <v>385</v>
      </c>
      <c r="I14" s="1" t="s">
        <v>379</v>
      </c>
      <c r="J14" s="1" t="s">
        <v>380</v>
      </c>
      <c r="K14" s="1" t="s">
        <v>381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386</v>
      </c>
      <c r="B15" s="1" t="s">
        <v>372</v>
      </c>
      <c r="C15" s="1" t="s">
        <v>373</v>
      </c>
      <c r="D15" s="1" t="s">
        <v>374</v>
      </c>
      <c r="E15" s="1" t="s">
        <v>375</v>
      </c>
      <c r="F15" s="1" t="s">
        <v>376</v>
      </c>
      <c r="G15" s="1" t="s">
        <v>377</v>
      </c>
      <c r="H15" s="1" t="s">
        <v>385</v>
      </c>
      <c r="I15" s="1" t="s">
        <v>379</v>
      </c>
      <c r="J15" s="1" t="s">
        <v>380</v>
      </c>
      <c r="K15" s="1" t="s">
        <v>381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387</v>
      </c>
      <c r="B16" s="1" t="s">
        <v>388</v>
      </c>
      <c r="C16" s="1" t="s">
        <v>389</v>
      </c>
      <c r="D16" s="1" t="s">
        <v>390</v>
      </c>
      <c r="E16" s="1" t="s">
        <v>391</v>
      </c>
      <c r="F16" s="1" t="s">
        <v>392</v>
      </c>
      <c r="G16" s="1" t="s">
        <v>393</v>
      </c>
      <c r="H16" s="1" t="s">
        <v>394</v>
      </c>
      <c r="I16" s="1" t="s">
        <v>395</v>
      </c>
      <c r="J16" s="1" t="s">
        <v>396</v>
      </c>
      <c r="K16" s="1" t="s">
        <v>397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398</v>
      </c>
      <c r="B17" s="1" t="s">
        <v>399</v>
      </c>
      <c r="C17" s="1" t="s">
        <v>400</v>
      </c>
      <c r="D17" s="1" t="s">
        <v>401</v>
      </c>
      <c r="E17" s="1" t="s">
        <v>402</v>
      </c>
      <c r="F17" s="1" t="s">
        <v>403</v>
      </c>
      <c r="G17" s="1" t="s">
        <v>404</v>
      </c>
      <c r="H17" s="1" t="s">
        <v>405</v>
      </c>
      <c r="I17" s="1" t="s">
        <v>406</v>
      </c>
      <c r="J17" s="1" t="s">
        <v>407</v>
      </c>
      <c r="K17" s="1" t="s">
        <v>408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409</v>
      </c>
      <c r="B18" s="1" t="s">
        <v>399</v>
      </c>
      <c r="C18" s="1" t="s">
        <v>400</v>
      </c>
      <c r="D18" s="1" t="s">
        <v>410</v>
      </c>
      <c r="E18" s="1" t="s">
        <v>411</v>
      </c>
      <c r="F18" s="1" t="s">
        <v>412</v>
      </c>
      <c r="G18" s="1" t="s">
        <v>413</v>
      </c>
      <c r="H18" s="1" t="s">
        <v>414</v>
      </c>
      <c r="I18" s="1" t="s">
        <v>415</v>
      </c>
      <c r="J18" s="1" t="s">
        <v>416</v>
      </c>
      <c r="K18" s="1" t="s">
        <v>417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418</v>
      </c>
      <c r="B20" s="1" t="s">
        <v>419</v>
      </c>
      <c r="C20" s="1" t="s">
        <v>420</v>
      </c>
      <c r="D20" s="1" t="s">
        <v>421</v>
      </c>
      <c r="E20" s="1" t="s">
        <v>422</v>
      </c>
      <c r="F20" s="1" t="s">
        <v>423</v>
      </c>
      <c r="G20" s="1" t="s">
        <v>424</v>
      </c>
      <c r="H20" s="1" t="s">
        <v>425</v>
      </c>
      <c r="I20" s="1" t="s">
        <v>426</v>
      </c>
      <c r="J20" s="1" t="s">
        <v>424</v>
      </c>
      <c r="K20" s="1" t="s">
        <v>423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427</v>
      </c>
      <c r="B21" s="1" t="s">
        <v>428</v>
      </c>
      <c r="C21" s="1" t="s">
        <v>429</v>
      </c>
      <c r="D21" s="1" t="s">
        <v>430</v>
      </c>
      <c r="E21" s="1" t="s">
        <v>431</v>
      </c>
      <c r="F21" s="1" t="s">
        <v>432</v>
      </c>
      <c r="G21" s="1" t="s">
        <v>433</v>
      </c>
      <c r="H21" s="1" t="s">
        <v>434</v>
      </c>
      <c r="I21" s="1" t="s">
        <v>435</v>
      </c>
      <c r="J21" s="1" t="s">
        <v>436</v>
      </c>
      <c r="K21" s="1" t="s">
        <v>437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438</v>
      </c>
      <c r="B22" s="1" t="s">
        <v>439</v>
      </c>
      <c r="C22" s="1" t="s">
        <v>440</v>
      </c>
      <c r="D22" s="1" t="s">
        <v>441</v>
      </c>
      <c r="E22" s="1" t="s">
        <v>442</v>
      </c>
      <c r="F22" s="1" t="s">
        <v>440</v>
      </c>
      <c r="G22" s="1" t="s">
        <v>443</v>
      </c>
      <c r="H22" s="1" t="s">
        <v>293</v>
      </c>
      <c r="I22" s="1" t="s">
        <v>444</v>
      </c>
      <c r="J22" s="1" t="s">
        <v>445</v>
      </c>
      <c r="K22" s="1" t="s">
        <v>446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447</v>
      </c>
      <c r="B23" s="1">
        <v>28.0</v>
      </c>
      <c r="C23" s="1" t="s">
        <v>448</v>
      </c>
      <c r="D23" s="1" t="s">
        <v>449</v>
      </c>
      <c r="E23" s="1" t="s">
        <v>450</v>
      </c>
      <c r="F23" s="1" t="s">
        <v>451</v>
      </c>
      <c r="G23" s="1" t="s">
        <v>452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453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454</v>
      </c>
      <c r="B25" s="1" t="s">
        <v>455</v>
      </c>
      <c r="C25" s="1" t="s">
        <v>456</v>
      </c>
      <c r="D25" s="1" t="s">
        <v>457</v>
      </c>
      <c r="E25" s="1" t="s">
        <v>458</v>
      </c>
      <c r="F25" s="1" t="s">
        <v>459</v>
      </c>
      <c r="G25" s="1" t="s">
        <v>460</v>
      </c>
      <c r="H25" s="1" t="s">
        <v>227</v>
      </c>
      <c r="I25" s="1" t="s">
        <v>461</v>
      </c>
      <c r="J25" s="1" t="s">
        <v>462</v>
      </c>
      <c r="K25" s="1" t="s">
        <v>197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463</v>
      </c>
      <c r="B26" s="1" t="s">
        <v>464</v>
      </c>
      <c r="C26" s="1" t="s">
        <v>465</v>
      </c>
      <c r="D26" s="1">
        <v>1.0</v>
      </c>
      <c r="E26" s="1" t="s">
        <v>223</v>
      </c>
      <c r="F26" s="1" t="s">
        <v>466</v>
      </c>
      <c r="G26" s="1" t="s">
        <v>467</v>
      </c>
      <c r="H26" s="1" t="s">
        <v>468</v>
      </c>
      <c r="I26" s="1" t="s">
        <v>469</v>
      </c>
      <c r="J26" s="1" t="s">
        <v>217</v>
      </c>
      <c r="K26" s="1" t="s">
        <v>227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470</v>
      </c>
      <c r="B27" s="1" t="s">
        <v>423</v>
      </c>
      <c r="C27" s="1" t="s">
        <v>419</v>
      </c>
      <c r="D27" s="1" t="s">
        <v>471</v>
      </c>
      <c r="E27" s="1" t="s">
        <v>472</v>
      </c>
      <c r="F27" s="1" t="s">
        <v>473</v>
      </c>
      <c r="G27" s="1" t="s">
        <v>474</v>
      </c>
      <c r="H27" s="1" t="s">
        <v>424</v>
      </c>
      <c r="I27" s="1" t="s">
        <v>475</v>
      </c>
      <c r="J27" s="1" t="s">
        <v>425</v>
      </c>
      <c r="K27" s="1" t="s">
        <v>476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477</v>
      </c>
      <c r="B28" s="1" t="s">
        <v>478</v>
      </c>
      <c r="C28" s="1" t="s">
        <v>479</v>
      </c>
      <c r="D28" s="1" t="s">
        <v>480</v>
      </c>
      <c r="E28" s="1" t="s">
        <v>481</v>
      </c>
      <c r="F28" s="1" t="s">
        <v>482</v>
      </c>
      <c r="G28" s="1" t="s">
        <v>483</v>
      </c>
      <c r="H28" s="1" t="s">
        <v>484</v>
      </c>
      <c r="I28" s="1" t="s">
        <v>485</v>
      </c>
      <c r="J28" s="1" t="s">
        <v>486</v>
      </c>
      <c r="K28" s="1" t="s">
        <v>487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488</v>
      </c>
      <c r="B29" s="1" t="s">
        <v>489</v>
      </c>
      <c r="C29" s="1" t="s">
        <v>490</v>
      </c>
      <c r="D29" s="1" t="s">
        <v>491</v>
      </c>
      <c r="E29" s="1" t="s">
        <v>492</v>
      </c>
      <c r="F29" s="1" t="s">
        <v>493</v>
      </c>
      <c r="G29" s="1" t="s">
        <v>494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495</v>
      </c>
      <c r="B30" s="1" t="s">
        <v>496</v>
      </c>
      <c r="C30" s="1" t="s">
        <v>497</v>
      </c>
      <c r="D30" s="1" t="s">
        <v>498</v>
      </c>
      <c r="E30" s="1" t="s">
        <v>499</v>
      </c>
      <c r="F30" s="1" t="s">
        <v>500</v>
      </c>
      <c r="G30" s="1" t="s">
        <v>501</v>
      </c>
      <c r="H30" s="1" t="s">
        <v>502</v>
      </c>
      <c r="I30" s="1" t="s">
        <v>503</v>
      </c>
      <c r="J30" s="1" t="s">
        <v>504</v>
      </c>
      <c r="K30" s="1">
        <v>29.0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505</v>
      </c>
      <c r="B31" s="1" t="s">
        <v>506</v>
      </c>
      <c r="C31" s="1" t="s">
        <v>507</v>
      </c>
      <c r="D31" s="1" t="s">
        <v>508</v>
      </c>
      <c r="E31" s="1" t="s">
        <v>509</v>
      </c>
      <c r="F31" s="1" t="s">
        <v>510</v>
      </c>
      <c r="G31" s="1" t="s">
        <v>511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512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513</v>
      </c>
      <c r="B33" s="1">
        <v>0.0</v>
      </c>
      <c r="C33" s="1">
        <v>0.0</v>
      </c>
      <c r="D33" s="1" t="s">
        <v>514</v>
      </c>
      <c r="E33" s="1" t="s">
        <v>515</v>
      </c>
      <c r="F33" s="1" t="s">
        <v>516</v>
      </c>
      <c r="G33" s="1" t="s">
        <v>517</v>
      </c>
      <c r="H33" s="1" t="s">
        <v>518</v>
      </c>
      <c r="I33" s="1" t="s">
        <v>519</v>
      </c>
      <c r="J33" s="1" t="s">
        <v>520</v>
      </c>
      <c r="K33" s="1" t="s">
        <v>521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522</v>
      </c>
      <c r="B34" s="1">
        <v>0.0</v>
      </c>
      <c r="C34" s="1">
        <v>0.0</v>
      </c>
      <c r="D34" s="1" t="s">
        <v>523</v>
      </c>
      <c r="E34" s="1" t="s">
        <v>524</v>
      </c>
      <c r="F34" s="1" t="s">
        <v>525</v>
      </c>
      <c r="G34" s="1" t="s">
        <v>526</v>
      </c>
      <c r="H34" s="1" t="s">
        <v>527</v>
      </c>
      <c r="I34" s="1" t="s">
        <v>504</v>
      </c>
      <c r="J34" s="1" t="s">
        <v>528</v>
      </c>
      <c r="K34" s="1" t="s">
        <v>529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530</v>
      </c>
      <c r="B35" s="1">
        <v>0.0</v>
      </c>
      <c r="C35" s="1">
        <v>0.0</v>
      </c>
      <c r="D35" s="1" t="s">
        <v>531</v>
      </c>
      <c r="E35" s="1" t="s">
        <v>515</v>
      </c>
      <c r="F35" s="1" t="s">
        <v>516</v>
      </c>
      <c r="G35" s="1" t="s">
        <v>532</v>
      </c>
      <c r="H35" s="1" t="s">
        <v>533</v>
      </c>
      <c r="I35" s="1" t="s">
        <v>247</v>
      </c>
      <c r="J35" s="1" t="s">
        <v>534</v>
      </c>
      <c r="K35" s="1" t="s">
        <v>535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536</v>
      </c>
      <c r="B36" s="1">
        <v>0.0</v>
      </c>
      <c r="C36" s="1">
        <v>0.0</v>
      </c>
      <c r="D36" s="1" t="s">
        <v>537</v>
      </c>
      <c r="E36" s="1" t="s">
        <v>524</v>
      </c>
      <c r="F36" s="1" t="s">
        <v>525</v>
      </c>
      <c r="G36" s="1" t="s">
        <v>538</v>
      </c>
      <c r="H36" s="1" t="s">
        <v>539</v>
      </c>
      <c r="I36" s="1" t="s">
        <v>540</v>
      </c>
      <c r="J36" s="1" t="s">
        <v>541</v>
      </c>
      <c r="K36" s="1" t="s">
        <v>542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543</v>
      </c>
      <c r="B37" s="1" t="s">
        <v>544</v>
      </c>
      <c r="C37" s="1" t="s">
        <v>545</v>
      </c>
      <c r="D37" s="1" t="s">
        <v>546</v>
      </c>
      <c r="E37" s="1" t="s">
        <v>547</v>
      </c>
      <c r="F37" s="1" t="s">
        <v>548</v>
      </c>
      <c r="G37" s="1" t="s">
        <v>549</v>
      </c>
      <c r="H37" s="1" t="s">
        <v>550</v>
      </c>
      <c r="I37" s="1" t="s">
        <v>551</v>
      </c>
      <c r="J37" s="1" t="s">
        <v>552</v>
      </c>
      <c r="K37" s="1" t="s">
        <v>553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554</v>
      </c>
      <c r="B38" s="1">
        <v>0.0</v>
      </c>
      <c r="C38" s="1">
        <v>0.0</v>
      </c>
      <c r="D38" s="1" t="s">
        <v>555</v>
      </c>
      <c r="E38" s="1" t="s">
        <v>556</v>
      </c>
      <c r="F38" s="1" t="s">
        <v>557</v>
      </c>
      <c r="G38" s="1" t="s">
        <v>558</v>
      </c>
      <c r="H38" s="1" t="s">
        <v>559</v>
      </c>
      <c r="I38" s="1" t="s">
        <v>560</v>
      </c>
      <c r="J38" s="1" t="s">
        <v>561</v>
      </c>
      <c r="K38" s="1" t="s">
        <v>562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563</v>
      </c>
      <c r="B39" s="1">
        <v>0.0</v>
      </c>
      <c r="C39" s="1">
        <v>0.0</v>
      </c>
      <c r="D39" s="1" t="s">
        <v>564</v>
      </c>
      <c r="E39" s="1" t="s">
        <v>565</v>
      </c>
      <c r="F39" s="1" t="s">
        <v>362</v>
      </c>
      <c r="G39" s="1" t="s">
        <v>566</v>
      </c>
      <c r="H39" s="1" t="s">
        <v>567</v>
      </c>
      <c r="I39" s="1" t="s">
        <v>568</v>
      </c>
      <c r="J39" s="1" t="s">
        <v>569</v>
      </c>
      <c r="K39" s="1" t="s">
        <v>570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571</v>
      </c>
      <c r="B40" s="1">
        <v>0.0</v>
      </c>
      <c r="C40" s="1">
        <v>0.0</v>
      </c>
      <c r="D40" s="1" t="s">
        <v>572</v>
      </c>
      <c r="E40" s="1" t="s">
        <v>573</v>
      </c>
      <c r="F40" s="1" t="s">
        <v>574</v>
      </c>
      <c r="G40" s="1" t="s">
        <v>575</v>
      </c>
      <c r="H40" s="1" t="s">
        <v>576</v>
      </c>
      <c r="I40" s="1" t="s">
        <v>577</v>
      </c>
      <c r="J40" s="1" t="s">
        <v>578</v>
      </c>
      <c r="K40" s="1" t="s">
        <v>579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580</v>
      </c>
      <c r="B41" s="1">
        <v>0.0</v>
      </c>
      <c r="C41" s="1">
        <v>0.0</v>
      </c>
      <c r="D41" s="1" t="s">
        <v>581</v>
      </c>
      <c r="E41" s="1" t="s">
        <v>582</v>
      </c>
      <c r="F41" s="1" t="s">
        <v>583</v>
      </c>
      <c r="G41" s="1" t="s">
        <v>584</v>
      </c>
      <c r="H41" s="1" t="s">
        <v>468</v>
      </c>
      <c r="I41" s="1" t="s">
        <v>187</v>
      </c>
      <c r="J41" s="1" t="s">
        <v>582</v>
      </c>
      <c r="K41" s="1" t="s">
        <v>585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586</v>
      </c>
      <c r="B42" s="1" t="s">
        <v>587</v>
      </c>
      <c r="C42" s="1" t="s">
        <v>588</v>
      </c>
      <c r="D42" s="1" t="s">
        <v>585</v>
      </c>
      <c r="E42" s="1" t="s">
        <v>589</v>
      </c>
      <c r="F42" s="1" t="s">
        <v>590</v>
      </c>
      <c r="G42" s="1" t="s">
        <v>591</v>
      </c>
      <c r="H42" s="1" t="s">
        <v>592</v>
      </c>
      <c r="I42" s="1" t="s">
        <v>593</v>
      </c>
      <c r="J42" s="1" t="s">
        <v>594</v>
      </c>
      <c r="K42" s="1" t="s">
        <v>595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596</v>
      </c>
      <c r="B43" s="1">
        <v>0.0</v>
      </c>
      <c r="C43" s="1">
        <v>0.0</v>
      </c>
      <c r="D43" s="1" t="s">
        <v>229</v>
      </c>
      <c r="E43" s="1" t="s">
        <v>597</v>
      </c>
      <c r="F43" s="1" t="s">
        <v>598</v>
      </c>
      <c r="G43" s="1" t="s">
        <v>134</v>
      </c>
      <c r="H43" s="1" t="s">
        <v>599</v>
      </c>
      <c r="I43" s="1" t="s">
        <v>197</v>
      </c>
      <c r="J43" s="1" t="s">
        <v>600</v>
      </c>
      <c r="K43" s="1" t="s">
        <v>458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601</v>
      </c>
      <c r="B44" s="1" t="s">
        <v>602</v>
      </c>
      <c r="C44" s="1" t="s">
        <v>603</v>
      </c>
      <c r="D44" s="1" t="s">
        <v>604</v>
      </c>
      <c r="E44" s="1" t="s">
        <v>605</v>
      </c>
      <c r="F44" s="1" t="s">
        <v>606</v>
      </c>
      <c r="G44" s="1" t="s">
        <v>607</v>
      </c>
      <c r="H44" s="1" t="s">
        <v>608</v>
      </c>
      <c r="I44" s="1" t="s">
        <v>609</v>
      </c>
      <c r="J44" s="1" t="s">
        <v>610</v>
      </c>
      <c r="K44" s="1" t="s">
        <v>611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612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613</v>
      </c>
      <c r="B46" s="1" t="s">
        <v>614</v>
      </c>
      <c r="C46" s="1" t="s">
        <v>615</v>
      </c>
      <c r="D46" s="1" t="s">
        <v>616</v>
      </c>
      <c r="E46" s="1" t="s">
        <v>617</v>
      </c>
      <c r="F46" s="1" t="s">
        <v>618</v>
      </c>
      <c r="G46" s="1" t="s">
        <v>619</v>
      </c>
      <c r="H46" s="1" t="s">
        <v>620</v>
      </c>
      <c r="I46" s="1" t="s">
        <v>621</v>
      </c>
      <c r="J46" s="1" t="s">
        <v>622</v>
      </c>
      <c r="K46" s="1">
        <v>9.0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623</v>
      </c>
      <c r="B47" s="1" t="s">
        <v>624</v>
      </c>
      <c r="C47" s="1" t="s">
        <v>625</v>
      </c>
      <c r="D47" s="1" t="s">
        <v>626</v>
      </c>
      <c r="E47" s="1" t="s">
        <v>627</v>
      </c>
      <c r="F47" s="1" t="s">
        <v>628</v>
      </c>
      <c r="G47" s="1" t="s">
        <v>629</v>
      </c>
      <c r="H47" s="1" t="s">
        <v>630</v>
      </c>
      <c r="I47" s="1" t="s">
        <v>631</v>
      </c>
      <c r="J47" s="1" t="s">
        <v>632</v>
      </c>
      <c r="K47" s="1" t="s">
        <v>633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634</v>
      </c>
      <c r="B48" s="1" t="s">
        <v>635</v>
      </c>
      <c r="C48" s="1" t="s">
        <v>636</v>
      </c>
      <c r="D48" s="1" t="s">
        <v>637</v>
      </c>
      <c r="E48" s="1" t="s">
        <v>638</v>
      </c>
      <c r="F48" s="1" t="s">
        <v>639</v>
      </c>
      <c r="G48" s="1" t="s">
        <v>640</v>
      </c>
      <c r="H48" s="1" t="s">
        <v>641</v>
      </c>
      <c r="I48" s="1" t="s">
        <v>295</v>
      </c>
      <c r="J48" s="1" t="s">
        <v>642</v>
      </c>
      <c r="K48" s="1" t="s">
        <v>643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644</v>
      </c>
      <c r="B49" s="1" t="s">
        <v>645</v>
      </c>
      <c r="C49" s="1" t="s">
        <v>646</v>
      </c>
      <c r="D49" s="1" t="s">
        <v>647</v>
      </c>
      <c r="E49" s="1" t="s">
        <v>648</v>
      </c>
      <c r="F49" s="1" t="s">
        <v>649</v>
      </c>
      <c r="G49" s="1" t="s">
        <v>539</v>
      </c>
      <c r="H49" s="1" t="s">
        <v>650</v>
      </c>
      <c r="I49" s="1" t="s">
        <v>313</v>
      </c>
      <c r="J49" s="1" t="s">
        <v>651</v>
      </c>
      <c r="K49" s="1" t="s">
        <v>652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653</v>
      </c>
      <c r="B50" s="1" t="s">
        <v>654</v>
      </c>
      <c r="C50" s="1" t="s">
        <v>655</v>
      </c>
      <c r="D50" s="1" t="s">
        <v>656</v>
      </c>
      <c r="E50" s="1" t="s">
        <v>657</v>
      </c>
      <c r="F50" s="1" t="s">
        <v>658</v>
      </c>
      <c r="G50" s="1" t="s">
        <v>659</v>
      </c>
      <c r="H50" s="1" t="s">
        <v>461</v>
      </c>
      <c r="I50" s="1" t="s">
        <v>660</v>
      </c>
      <c r="J50" s="1" t="s">
        <v>661</v>
      </c>
      <c r="K50" s="1" t="s">
        <v>662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663</v>
      </c>
      <c r="B51" s="1" t="s">
        <v>664</v>
      </c>
      <c r="C51" s="1" t="s">
        <v>665</v>
      </c>
      <c r="D51" s="1" t="s">
        <v>666</v>
      </c>
      <c r="E51" s="1" t="s">
        <v>667</v>
      </c>
      <c r="F51" s="1" t="s">
        <v>668</v>
      </c>
      <c r="G51" s="1" t="s">
        <v>669</v>
      </c>
      <c r="H51" s="1" t="s">
        <v>670</v>
      </c>
      <c r="I51" s="1" t="s">
        <v>671</v>
      </c>
      <c r="J51" s="1" t="s">
        <v>672</v>
      </c>
      <c r="K51" s="1" t="s">
        <v>673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674</v>
      </c>
      <c r="B52" s="1" t="s">
        <v>664</v>
      </c>
      <c r="C52" s="1" t="s">
        <v>675</v>
      </c>
      <c r="D52" s="1" t="s">
        <v>676</v>
      </c>
      <c r="E52" s="1" t="s">
        <v>677</v>
      </c>
      <c r="F52" s="1" t="s">
        <v>668</v>
      </c>
      <c r="G52" s="1" t="s">
        <v>669</v>
      </c>
      <c r="H52" s="1" t="s">
        <v>678</v>
      </c>
      <c r="I52" s="1" t="s">
        <v>671</v>
      </c>
      <c r="J52" s="1" t="s">
        <v>672</v>
      </c>
      <c r="K52" s="1" t="s">
        <v>673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679</v>
      </c>
      <c r="B53" s="1" t="s">
        <v>680</v>
      </c>
      <c r="C53" s="1" t="s">
        <v>681</v>
      </c>
      <c r="D53" s="1" t="s">
        <v>682</v>
      </c>
      <c r="E53" s="1" t="s">
        <v>683</v>
      </c>
      <c r="F53" s="1" t="s">
        <v>684</v>
      </c>
      <c r="G53" s="1" t="s">
        <v>685</v>
      </c>
      <c r="H53" s="1" t="s">
        <v>686</v>
      </c>
      <c r="I53" s="1" t="s">
        <v>687</v>
      </c>
      <c r="J53" s="1" t="s">
        <v>688</v>
      </c>
      <c r="K53" s="1" t="s">
        <v>689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690</v>
      </c>
      <c r="B54" s="1" t="s">
        <v>691</v>
      </c>
      <c r="C54" s="1" t="s">
        <v>692</v>
      </c>
      <c r="D54" s="1" t="s">
        <v>693</v>
      </c>
      <c r="E54" s="1" t="s">
        <v>694</v>
      </c>
      <c r="F54" s="1" t="s">
        <v>695</v>
      </c>
      <c r="G54" s="1" t="s">
        <v>696</v>
      </c>
      <c r="H54" s="1" t="s">
        <v>697</v>
      </c>
      <c r="I54" s="1" t="s">
        <v>141</v>
      </c>
      <c r="J54" s="1" t="s">
        <v>698</v>
      </c>
      <c r="K54" s="1" t="s">
        <v>699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700</v>
      </c>
      <c r="B55" s="1" t="s">
        <v>701</v>
      </c>
      <c r="C55" s="1" t="s">
        <v>702</v>
      </c>
      <c r="D55" s="1" t="s">
        <v>703</v>
      </c>
      <c r="E55" s="1" t="s">
        <v>704</v>
      </c>
      <c r="F55" s="1" t="s">
        <v>705</v>
      </c>
      <c r="G55" s="1" t="s">
        <v>706</v>
      </c>
      <c r="H55" s="1" t="s">
        <v>707</v>
      </c>
      <c r="I55" s="1" t="s">
        <v>708</v>
      </c>
      <c r="J55" s="1" t="s">
        <v>709</v>
      </c>
      <c r="K55" s="1" t="s">
        <v>710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711</v>
      </c>
      <c r="B56" s="1" t="s">
        <v>712</v>
      </c>
      <c r="C56" s="1" t="s">
        <v>713</v>
      </c>
      <c r="D56" s="1" t="s">
        <v>714</v>
      </c>
      <c r="E56" s="1" t="s">
        <v>715</v>
      </c>
      <c r="F56" s="1" t="s">
        <v>716</v>
      </c>
      <c r="G56" s="1" t="s">
        <v>717</v>
      </c>
      <c r="H56" s="1">
        <v>0.0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718</v>
      </c>
      <c r="B57" s="1" t="s">
        <v>719</v>
      </c>
      <c r="C57" s="1" t="s">
        <v>720</v>
      </c>
      <c r="D57" s="1" t="s">
        <v>721</v>
      </c>
      <c r="E57" s="1" t="s">
        <v>722</v>
      </c>
      <c r="F57" s="1" t="s">
        <v>723</v>
      </c>
      <c r="G57" s="1" t="s">
        <v>724</v>
      </c>
      <c r="H57" s="1" t="s">
        <v>725</v>
      </c>
      <c r="I57" s="1" t="s">
        <v>726</v>
      </c>
      <c r="J57" s="1" t="s">
        <v>727</v>
      </c>
      <c r="K57" s="1" t="s">
        <v>728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729</v>
      </c>
      <c r="B58" s="1" t="s">
        <v>730</v>
      </c>
      <c r="C58" s="1" t="s">
        <v>731</v>
      </c>
      <c r="D58" s="1" t="s">
        <v>732</v>
      </c>
      <c r="E58" s="1" t="s">
        <v>307</v>
      </c>
      <c r="F58" s="1" t="s">
        <v>733</v>
      </c>
      <c r="G58" s="1" t="s">
        <v>734</v>
      </c>
      <c r="H58" s="1" t="s">
        <v>735</v>
      </c>
      <c r="I58" s="1" t="s">
        <v>736</v>
      </c>
      <c r="J58" s="1" t="s">
        <v>737</v>
      </c>
      <c r="K58" s="1" t="s">
        <v>738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739</v>
      </c>
      <c r="B59" s="1" t="s">
        <v>740</v>
      </c>
      <c r="C59" s="1" t="s">
        <v>741</v>
      </c>
      <c r="D59" s="1" t="s">
        <v>742</v>
      </c>
      <c r="E59" s="1" t="s">
        <v>743</v>
      </c>
      <c r="F59" s="1" t="s">
        <v>744</v>
      </c>
      <c r="G59" s="1" t="s">
        <v>745</v>
      </c>
      <c r="H59" s="1" t="s">
        <v>746</v>
      </c>
      <c r="I59" s="1" t="s">
        <v>747</v>
      </c>
      <c r="J59" s="1" t="s">
        <v>122</v>
      </c>
      <c r="K59" s="1" t="s">
        <v>594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748</v>
      </c>
      <c r="B60" s="1" t="s">
        <v>749</v>
      </c>
      <c r="C60" s="1" t="s">
        <v>750</v>
      </c>
      <c r="D60" s="1" t="s">
        <v>751</v>
      </c>
      <c r="E60" s="1" t="s">
        <v>752</v>
      </c>
      <c r="F60" s="1" t="s">
        <v>753</v>
      </c>
      <c r="G60" s="1" t="s">
        <v>385</v>
      </c>
      <c r="H60" s="1" t="s">
        <v>754</v>
      </c>
      <c r="I60" s="1" t="s">
        <v>372</v>
      </c>
      <c r="J60" s="1" t="s">
        <v>755</v>
      </c>
      <c r="K60" s="1" t="s">
        <v>756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757</v>
      </c>
      <c r="B61" s="1" t="s">
        <v>758</v>
      </c>
      <c r="C61" s="1" t="s">
        <v>759</v>
      </c>
      <c r="D61" s="1" t="s">
        <v>760</v>
      </c>
      <c r="E61" s="1" t="s">
        <v>761</v>
      </c>
      <c r="F61" s="1" t="s">
        <v>422</v>
      </c>
      <c r="G61" s="1" t="s">
        <v>762</v>
      </c>
      <c r="H61" s="1" t="s">
        <v>763</v>
      </c>
      <c r="I61" s="1" t="s">
        <v>764</v>
      </c>
      <c r="J61" s="1" t="s">
        <v>765</v>
      </c>
      <c r="K61" s="1" t="s">
        <v>766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767</v>
      </c>
      <c r="B62" s="1" t="s">
        <v>768</v>
      </c>
      <c r="C62" s="1" t="s">
        <v>769</v>
      </c>
      <c r="D62" s="1" t="s">
        <v>770</v>
      </c>
      <c r="E62" s="1" t="s">
        <v>771</v>
      </c>
      <c r="F62" s="1" t="s">
        <v>772</v>
      </c>
      <c r="G62" s="1" t="s">
        <v>773</v>
      </c>
      <c r="H62" s="1" t="s">
        <v>774</v>
      </c>
      <c r="I62" s="1" t="s">
        <v>775</v>
      </c>
      <c r="J62" s="1" t="s">
        <v>776</v>
      </c>
      <c r="K62" s="1" t="s">
        <v>777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778</v>
      </c>
      <c r="B63" s="1" t="s">
        <v>779</v>
      </c>
      <c r="C63" s="1" t="s">
        <v>780</v>
      </c>
      <c r="D63" s="1" t="s">
        <v>781</v>
      </c>
      <c r="E63" s="1" t="s">
        <v>782</v>
      </c>
      <c r="F63" s="1" t="s">
        <v>783</v>
      </c>
      <c r="G63" s="1" t="s">
        <v>284</v>
      </c>
      <c r="H63" s="1" t="s">
        <v>784</v>
      </c>
      <c r="I63" s="1" t="s">
        <v>785</v>
      </c>
      <c r="J63" s="1" t="s">
        <v>786</v>
      </c>
      <c r="K63" s="1" t="s">
        <v>787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788</v>
      </c>
      <c r="B64" s="1" t="s">
        <v>789</v>
      </c>
      <c r="C64" s="1" t="s">
        <v>790</v>
      </c>
      <c r="D64" s="1" t="s">
        <v>791</v>
      </c>
      <c r="E64" s="1" t="s">
        <v>792</v>
      </c>
      <c r="F64" s="1" t="s">
        <v>793</v>
      </c>
      <c r="G64" s="1" t="s">
        <v>794</v>
      </c>
      <c r="H64" s="1" t="s">
        <v>795</v>
      </c>
      <c r="I64" s="1" t="s">
        <v>796</v>
      </c>
      <c r="J64" s="1" t="s">
        <v>797</v>
      </c>
      <c r="K64" s="1" t="s">
        <v>798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799</v>
      </c>
      <c r="B65" s="1" t="s">
        <v>141</v>
      </c>
      <c r="C65" s="1" t="s">
        <v>141</v>
      </c>
      <c r="D65" s="1" t="s">
        <v>141</v>
      </c>
      <c r="E65" s="1">
        <v>0.0</v>
      </c>
      <c r="F65" s="1">
        <v>0.0</v>
      </c>
      <c r="G65" s="1">
        <v>0.0</v>
      </c>
      <c r="H65" s="1">
        <v>0.0</v>
      </c>
      <c r="I65" s="1">
        <v>0.0</v>
      </c>
      <c r="J65" s="1">
        <v>0.0</v>
      </c>
      <c r="K65" s="1">
        <v>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800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801</v>
      </c>
      <c r="B67" s="1" t="s">
        <v>802</v>
      </c>
      <c r="C67" s="1" t="s">
        <v>803</v>
      </c>
      <c r="D67" s="1" t="s">
        <v>490</v>
      </c>
      <c r="E67" s="1" t="s">
        <v>804</v>
      </c>
      <c r="F67" s="1" t="s">
        <v>805</v>
      </c>
      <c r="G67" s="1" t="s">
        <v>306</v>
      </c>
      <c r="H67" s="1" t="s">
        <v>806</v>
      </c>
      <c r="I67" s="1" t="s">
        <v>807</v>
      </c>
      <c r="J67" s="1" t="s">
        <v>808</v>
      </c>
      <c r="K67" s="1" t="s">
        <v>809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810</v>
      </c>
      <c r="B68" s="1" t="s">
        <v>811</v>
      </c>
      <c r="C68" s="1" t="s">
        <v>812</v>
      </c>
      <c r="D68" s="1" t="s">
        <v>813</v>
      </c>
      <c r="E68" s="1" t="s">
        <v>814</v>
      </c>
      <c r="F68" s="1" t="s">
        <v>815</v>
      </c>
      <c r="G68" s="1" t="s">
        <v>816</v>
      </c>
      <c r="H68" s="1" t="s">
        <v>817</v>
      </c>
      <c r="I68" s="1" t="s">
        <v>818</v>
      </c>
      <c r="J68" s="1" t="s">
        <v>819</v>
      </c>
      <c r="K68" s="1" t="s">
        <v>820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821</v>
      </c>
      <c r="B69" s="1" t="s">
        <v>822</v>
      </c>
      <c r="C69" s="1" t="s">
        <v>823</v>
      </c>
      <c r="D69" s="1" t="s">
        <v>824</v>
      </c>
      <c r="E69" s="1" t="s">
        <v>252</v>
      </c>
      <c r="F69" s="1" t="s">
        <v>825</v>
      </c>
      <c r="G69" s="1" t="s">
        <v>826</v>
      </c>
      <c r="H69" s="1" t="s">
        <v>827</v>
      </c>
      <c r="I69" s="1" t="s">
        <v>828</v>
      </c>
      <c r="J69" s="1" t="s">
        <v>829</v>
      </c>
      <c r="K69" s="1" t="s">
        <v>830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831</v>
      </c>
      <c r="B70" s="1" t="s">
        <v>832</v>
      </c>
      <c r="C70" s="1" t="s">
        <v>533</v>
      </c>
      <c r="D70" s="1" t="s">
        <v>833</v>
      </c>
      <c r="E70" s="1" t="s">
        <v>834</v>
      </c>
      <c r="F70" s="1" t="s">
        <v>835</v>
      </c>
      <c r="G70" s="1" t="s">
        <v>836</v>
      </c>
      <c r="H70" s="1" t="s">
        <v>837</v>
      </c>
      <c r="I70" s="1" t="s">
        <v>838</v>
      </c>
      <c r="J70" s="1" t="s">
        <v>839</v>
      </c>
      <c r="K70" s="1" t="s">
        <v>840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841</v>
      </c>
      <c r="B71" s="1" t="s">
        <v>842</v>
      </c>
      <c r="C71" s="1" t="s">
        <v>843</v>
      </c>
      <c r="D71" s="1" t="s">
        <v>844</v>
      </c>
      <c r="E71" s="1" t="s">
        <v>845</v>
      </c>
      <c r="F71" s="1" t="s">
        <v>846</v>
      </c>
      <c r="G71" s="1" t="s">
        <v>414</v>
      </c>
      <c r="H71" s="1" t="s">
        <v>847</v>
      </c>
      <c r="I71" s="1" t="s">
        <v>848</v>
      </c>
      <c r="J71" s="1" t="s">
        <v>849</v>
      </c>
      <c r="K71" s="1" t="s">
        <v>850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851</v>
      </c>
      <c r="B72" s="1" t="s">
        <v>852</v>
      </c>
      <c r="C72" s="1" t="s">
        <v>853</v>
      </c>
      <c r="D72" s="1" t="s">
        <v>854</v>
      </c>
      <c r="E72" s="1" t="s">
        <v>855</v>
      </c>
      <c r="F72" s="1" t="s">
        <v>642</v>
      </c>
      <c r="G72" s="1" t="s">
        <v>856</v>
      </c>
      <c r="H72" s="1" t="s">
        <v>857</v>
      </c>
      <c r="I72" s="1" t="s">
        <v>858</v>
      </c>
      <c r="J72" s="1" t="s">
        <v>859</v>
      </c>
      <c r="K72" s="1" t="s">
        <v>860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861</v>
      </c>
      <c r="B73" s="1" t="s">
        <v>852</v>
      </c>
      <c r="C73" s="1" t="s">
        <v>862</v>
      </c>
      <c r="D73" s="1" t="s">
        <v>863</v>
      </c>
      <c r="E73" s="1" t="s">
        <v>864</v>
      </c>
      <c r="F73" s="1" t="s">
        <v>865</v>
      </c>
      <c r="G73" s="1" t="s">
        <v>856</v>
      </c>
      <c r="H73" s="1" t="s">
        <v>866</v>
      </c>
      <c r="I73" s="1" t="s">
        <v>858</v>
      </c>
      <c r="J73" s="1" t="s">
        <v>859</v>
      </c>
      <c r="K73" s="1" t="s">
        <v>860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867</v>
      </c>
      <c r="B74" s="1" t="s">
        <v>868</v>
      </c>
      <c r="C74" s="1" t="s">
        <v>869</v>
      </c>
      <c r="D74" s="1" t="s">
        <v>870</v>
      </c>
      <c r="E74" s="1" t="s">
        <v>871</v>
      </c>
      <c r="F74" s="1" t="s">
        <v>361</v>
      </c>
      <c r="G74" s="1" t="s">
        <v>872</v>
      </c>
      <c r="H74" s="1" t="s">
        <v>873</v>
      </c>
      <c r="I74" s="1" t="s">
        <v>281</v>
      </c>
      <c r="J74" s="1" t="s">
        <v>874</v>
      </c>
      <c r="K74" s="1">
        <v>33.0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875</v>
      </c>
      <c r="B75" s="1" t="s">
        <v>876</v>
      </c>
      <c r="C75" s="1" t="s">
        <v>877</v>
      </c>
      <c r="D75" s="1" t="s">
        <v>878</v>
      </c>
      <c r="E75" s="1" t="s">
        <v>879</v>
      </c>
      <c r="F75" s="1" t="s">
        <v>880</v>
      </c>
      <c r="G75" s="1" t="s">
        <v>881</v>
      </c>
      <c r="H75" s="1" t="s">
        <v>882</v>
      </c>
      <c r="I75" s="1" t="s">
        <v>883</v>
      </c>
      <c r="J75" s="1" t="s">
        <v>884</v>
      </c>
      <c r="K75" s="1" t="s">
        <v>885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886</v>
      </c>
      <c r="B76" s="1" t="s">
        <v>887</v>
      </c>
      <c r="C76" s="1" t="s">
        <v>888</v>
      </c>
      <c r="D76" s="1" t="s">
        <v>889</v>
      </c>
      <c r="E76" s="1" t="s">
        <v>890</v>
      </c>
      <c r="F76" s="1" t="s">
        <v>891</v>
      </c>
      <c r="G76" s="1" t="s">
        <v>814</v>
      </c>
      <c r="H76" s="1" t="s">
        <v>892</v>
      </c>
      <c r="I76" s="1" t="s">
        <v>893</v>
      </c>
      <c r="J76" s="1" t="s">
        <v>894</v>
      </c>
      <c r="K76" s="1" t="s">
        <v>895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896</v>
      </c>
      <c r="B77" s="1" t="s">
        <v>588</v>
      </c>
      <c r="C77" s="1" t="s">
        <v>897</v>
      </c>
      <c r="D77" s="1" t="s">
        <v>898</v>
      </c>
      <c r="E77" s="1" t="s">
        <v>501</v>
      </c>
      <c r="F77" s="1" t="s">
        <v>899</v>
      </c>
      <c r="G77" s="1" t="s">
        <v>900</v>
      </c>
      <c r="H77" s="1">
        <v>0.0</v>
      </c>
      <c r="I77" s="1">
        <v>0.0</v>
      </c>
      <c r="J77" s="1">
        <v>0.0</v>
      </c>
      <c r="K77" s="1">
        <v>0.0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901</v>
      </c>
      <c r="B78" s="1" t="s">
        <v>749</v>
      </c>
      <c r="C78" s="1" t="s">
        <v>902</v>
      </c>
      <c r="D78" s="1" t="s">
        <v>903</v>
      </c>
      <c r="E78" s="1" t="s">
        <v>904</v>
      </c>
      <c r="F78" s="1" t="s">
        <v>905</v>
      </c>
      <c r="G78" s="1" t="s">
        <v>906</v>
      </c>
      <c r="H78" s="1" t="s">
        <v>907</v>
      </c>
      <c r="I78" s="1" t="s">
        <v>908</v>
      </c>
      <c r="J78" s="1" t="s">
        <v>909</v>
      </c>
      <c r="K78" s="1" t="s">
        <v>910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911</v>
      </c>
      <c r="B79" s="1" t="s">
        <v>912</v>
      </c>
      <c r="C79" s="1" t="s">
        <v>913</v>
      </c>
      <c r="D79" s="1" t="s">
        <v>914</v>
      </c>
      <c r="E79" s="1" t="s">
        <v>915</v>
      </c>
      <c r="F79" s="1" t="s">
        <v>246</v>
      </c>
      <c r="G79" s="1" t="s">
        <v>916</v>
      </c>
      <c r="H79" s="1" t="s">
        <v>917</v>
      </c>
      <c r="I79" s="1" t="s">
        <v>381</v>
      </c>
      <c r="J79" s="1" t="s">
        <v>918</v>
      </c>
      <c r="K79" s="1" t="s">
        <v>919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920</v>
      </c>
      <c r="B80" s="1" t="s">
        <v>921</v>
      </c>
      <c r="C80" s="1" t="s">
        <v>922</v>
      </c>
      <c r="D80" s="1" t="s">
        <v>923</v>
      </c>
      <c r="E80" s="1" t="s">
        <v>924</v>
      </c>
      <c r="F80" s="1" t="s">
        <v>925</v>
      </c>
      <c r="G80" s="1" t="s">
        <v>926</v>
      </c>
      <c r="H80" s="1" t="s">
        <v>927</v>
      </c>
      <c r="I80" s="1" t="s">
        <v>928</v>
      </c>
      <c r="J80" s="1" t="s">
        <v>929</v>
      </c>
      <c r="K80" s="1" t="s">
        <v>930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931</v>
      </c>
      <c r="B81" s="1" t="s">
        <v>460</v>
      </c>
      <c r="C81" s="1" t="s">
        <v>932</v>
      </c>
      <c r="D81" s="1" t="s">
        <v>361</v>
      </c>
      <c r="E81" s="1" t="s">
        <v>933</v>
      </c>
      <c r="F81" s="1" t="s">
        <v>934</v>
      </c>
      <c r="G81" s="1" t="s">
        <v>649</v>
      </c>
      <c r="H81" s="1" t="s">
        <v>780</v>
      </c>
      <c r="I81" s="1" t="s">
        <v>935</v>
      </c>
      <c r="J81" s="1" t="s">
        <v>936</v>
      </c>
      <c r="K81" s="1" t="s">
        <v>626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937</v>
      </c>
      <c r="B82" s="1" t="s">
        <v>640</v>
      </c>
      <c r="C82" s="1" t="s">
        <v>938</v>
      </c>
      <c r="D82" s="1" t="s">
        <v>939</v>
      </c>
      <c r="E82" s="1" t="s">
        <v>940</v>
      </c>
      <c r="F82" s="1" t="s">
        <v>941</v>
      </c>
      <c r="G82" s="1" t="s">
        <v>942</v>
      </c>
      <c r="H82" s="1" t="s">
        <v>943</v>
      </c>
      <c r="I82" s="1" t="s">
        <v>866</v>
      </c>
      <c r="J82" s="1" t="s">
        <v>944</v>
      </c>
      <c r="K82" s="1" t="s">
        <v>945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946</v>
      </c>
      <c r="B83" s="1" t="s">
        <v>947</v>
      </c>
      <c r="C83" s="1" t="s">
        <v>948</v>
      </c>
      <c r="D83" s="1" t="s">
        <v>949</v>
      </c>
      <c r="E83" s="1" t="s">
        <v>950</v>
      </c>
      <c r="F83" s="1" t="s">
        <v>951</v>
      </c>
      <c r="G83" s="1" t="s">
        <v>952</v>
      </c>
      <c r="H83" s="1" t="s">
        <v>953</v>
      </c>
      <c r="I83" s="1" t="s">
        <v>954</v>
      </c>
      <c r="J83" s="1" t="s">
        <v>955</v>
      </c>
      <c r="K83" s="1" t="s">
        <v>956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957</v>
      </c>
      <c r="B84" s="1" t="s">
        <v>958</v>
      </c>
      <c r="C84" s="1" t="s">
        <v>959</v>
      </c>
      <c r="D84" s="1" t="s">
        <v>960</v>
      </c>
      <c r="E84" s="1" t="s">
        <v>961</v>
      </c>
      <c r="F84" s="1" t="s">
        <v>962</v>
      </c>
      <c r="G84" s="1" t="s">
        <v>963</v>
      </c>
      <c r="H84" s="1" t="s">
        <v>964</v>
      </c>
      <c r="I84" s="1" t="s">
        <v>965</v>
      </c>
      <c r="J84" s="1" t="s">
        <v>966</v>
      </c>
      <c r="K84" s="1" t="s">
        <v>967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968</v>
      </c>
      <c r="B85" s="1">
        <v>22.0</v>
      </c>
      <c r="C85" s="1" t="s">
        <v>969</v>
      </c>
      <c r="D85" s="1" t="s">
        <v>970</v>
      </c>
      <c r="E85" s="1" t="s">
        <v>971</v>
      </c>
      <c r="F85" s="1" t="s">
        <v>972</v>
      </c>
      <c r="G85" s="1" t="s">
        <v>973</v>
      </c>
      <c r="H85" s="1">
        <v>17.0</v>
      </c>
      <c r="I85" s="1" t="s">
        <v>974</v>
      </c>
      <c r="J85" s="1" t="s">
        <v>766</v>
      </c>
      <c r="K85" s="1" t="s">
        <v>975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976</v>
      </c>
      <c r="B86" s="1">
        <v>0.0</v>
      </c>
      <c r="C86" s="1" t="s">
        <v>141</v>
      </c>
      <c r="D86" s="1" t="s">
        <v>141</v>
      </c>
      <c r="E86" s="1">
        <v>0.0</v>
      </c>
      <c r="F86" s="1">
        <v>0.0</v>
      </c>
      <c r="G86" s="1">
        <v>0.0</v>
      </c>
      <c r="H86" s="1">
        <v>0.0</v>
      </c>
      <c r="I86" s="1">
        <v>0.0</v>
      </c>
      <c r="J86" s="1">
        <v>0.0</v>
      </c>
      <c r="K86" s="1">
        <v>0.0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977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978</v>
      </c>
      <c r="B88" s="1" t="s">
        <v>979</v>
      </c>
      <c r="C88" s="1" t="s">
        <v>980</v>
      </c>
      <c r="D88" s="1" t="s">
        <v>981</v>
      </c>
      <c r="E88" s="1" t="s">
        <v>373</v>
      </c>
      <c r="F88" s="1" t="s">
        <v>982</v>
      </c>
      <c r="G88" s="1" t="s">
        <v>983</v>
      </c>
      <c r="H88" s="1" t="s">
        <v>984</v>
      </c>
      <c r="I88" s="1" t="s">
        <v>629</v>
      </c>
      <c r="J88" s="1" t="s">
        <v>985</v>
      </c>
      <c r="K88" s="1" t="s">
        <v>986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987</v>
      </c>
      <c r="B89" s="1" t="s">
        <v>988</v>
      </c>
      <c r="C89" s="1" t="s">
        <v>989</v>
      </c>
      <c r="D89" s="1" t="s">
        <v>990</v>
      </c>
      <c r="E89" s="1" t="s">
        <v>401</v>
      </c>
      <c r="F89" s="1" t="s">
        <v>991</v>
      </c>
      <c r="G89" s="1" t="s">
        <v>844</v>
      </c>
      <c r="H89" s="1" t="s">
        <v>992</v>
      </c>
      <c r="I89" s="1" t="s">
        <v>993</v>
      </c>
      <c r="J89" s="1" t="s">
        <v>710</v>
      </c>
      <c r="K89" s="1" t="s">
        <v>994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995</v>
      </c>
      <c r="B90" s="1" t="s">
        <v>996</v>
      </c>
      <c r="C90" s="1" t="s">
        <v>997</v>
      </c>
      <c r="D90" s="1" t="s">
        <v>998</v>
      </c>
      <c r="E90" s="1" t="s">
        <v>999</v>
      </c>
      <c r="F90" s="1" t="s">
        <v>1000</v>
      </c>
      <c r="G90" s="1" t="s">
        <v>921</v>
      </c>
      <c r="H90" s="1" t="s">
        <v>1001</v>
      </c>
      <c r="I90" s="1" t="s">
        <v>307</v>
      </c>
      <c r="J90" s="1" t="s">
        <v>1002</v>
      </c>
      <c r="K90" s="1" t="s">
        <v>1003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1004</v>
      </c>
      <c r="B91" s="1" t="s">
        <v>1005</v>
      </c>
      <c r="C91" s="1" t="s">
        <v>247</v>
      </c>
      <c r="D91" s="1" t="s">
        <v>1006</v>
      </c>
      <c r="E91" s="1" t="s">
        <v>1007</v>
      </c>
      <c r="F91" s="1" t="s">
        <v>1008</v>
      </c>
      <c r="G91" s="1" t="s">
        <v>1009</v>
      </c>
      <c r="H91" s="1" t="s">
        <v>396</v>
      </c>
      <c r="I91" s="1" t="s">
        <v>1010</v>
      </c>
      <c r="J91" s="1" t="s">
        <v>1011</v>
      </c>
      <c r="K91" s="1" t="s">
        <v>1012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1013</v>
      </c>
      <c r="B92" s="1" t="s">
        <v>1014</v>
      </c>
      <c r="C92" s="1" t="s">
        <v>1015</v>
      </c>
      <c r="D92" s="1" t="s">
        <v>1016</v>
      </c>
      <c r="E92" s="1" t="s">
        <v>397</v>
      </c>
      <c r="F92" s="1" t="s">
        <v>1017</v>
      </c>
      <c r="G92" s="1" t="s">
        <v>1018</v>
      </c>
      <c r="H92" s="1" t="s">
        <v>1019</v>
      </c>
      <c r="I92" s="1" t="s">
        <v>1020</v>
      </c>
      <c r="J92" s="1" t="s">
        <v>935</v>
      </c>
      <c r="K92" s="1" t="s">
        <v>1021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1022</v>
      </c>
      <c r="B93" s="1" t="s">
        <v>1023</v>
      </c>
      <c r="C93" s="1" t="s">
        <v>1024</v>
      </c>
      <c r="D93" s="1" t="s">
        <v>1025</v>
      </c>
      <c r="E93" s="1" t="s">
        <v>1026</v>
      </c>
      <c r="F93" s="1" t="s">
        <v>1027</v>
      </c>
      <c r="G93" s="1" t="s">
        <v>1028</v>
      </c>
      <c r="H93" s="1" t="s">
        <v>1029</v>
      </c>
      <c r="I93" s="1" t="s">
        <v>1030</v>
      </c>
      <c r="J93" s="1" t="s">
        <v>1026</v>
      </c>
      <c r="K93" s="1" t="s">
        <v>1031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1032</v>
      </c>
      <c r="B94" s="1" t="s">
        <v>1023</v>
      </c>
      <c r="C94" s="1" t="s">
        <v>1033</v>
      </c>
      <c r="D94" s="1" t="s">
        <v>763</v>
      </c>
      <c r="E94" s="1" t="s">
        <v>1034</v>
      </c>
      <c r="F94" s="1" t="s">
        <v>1035</v>
      </c>
      <c r="G94" s="1" t="s">
        <v>1036</v>
      </c>
      <c r="H94" s="1" t="s">
        <v>538</v>
      </c>
      <c r="I94" s="1" t="s">
        <v>1030</v>
      </c>
      <c r="J94" s="1" t="s">
        <v>1026</v>
      </c>
      <c r="K94" s="1" t="s">
        <v>1031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1037</v>
      </c>
      <c r="B95" s="1" t="s">
        <v>1038</v>
      </c>
      <c r="C95" s="1" t="s">
        <v>1039</v>
      </c>
      <c r="D95" s="1" t="s">
        <v>1016</v>
      </c>
      <c r="E95" s="1" t="s">
        <v>442</v>
      </c>
      <c r="F95" s="1" t="s">
        <v>1040</v>
      </c>
      <c r="G95" s="1" t="s">
        <v>1041</v>
      </c>
      <c r="H95" s="1" t="s">
        <v>1042</v>
      </c>
      <c r="I95" s="1" t="s">
        <v>1043</v>
      </c>
      <c r="J95" s="1" t="s">
        <v>368</v>
      </c>
      <c r="K95" s="1" t="s">
        <v>1044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1045</v>
      </c>
      <c r="B96" s="1" t="s">
        <v>1046</v>
      </c>
      <c r="C96" s="1" t="s">
        <v>1047</v>
      </c>
      <c r="D96" s="1" t="s">
        <v>1048</v>
      </c>
      <c r="E96" s="1" t="s">
        <v>1049</v>
      </c>
      <c r="F96" s="1" t="s">
        <v>1050</v>
      </c>
      <c r="G96" s="1" t="s">
        <v>734</v>
      </c>
      <c r="H96" s="1" t="s">
        <v>1051</v>
      </c>
      <c r="I96" s="1" t="s">
        <v>1052</v>
      </c>
      <c r="J96" s="1" t="s">
        <v>559</v>
      </c>
      <c r="K96" s="1" t="s">
        <v>1053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1054</v>
      </c>
      <c r="B97" s="1" t="s">
        <v>1055</v>
      </c>
      <c r="C97" s="1" t="s">
        <v>1056</v>
      </c>
      <c r="D97" s="1" t="s">
        <v>1057</v>
      </c>
      <c r="E97" s="1" t="s">
        <v>532</v>
      </c>
      <c r="F97" s="1" t="s">
        <v>1058</v>
      </c>
      <c r="G97" s="1" t="s">
        <v>918</v>
      </c>
      <c r="H97" s="1" t="s">
        <v>1059</v>
      </c>
      <c r="I97" s="1" t="s">
        <v>1060</v>
      </c>
      <c r="J97" s="1" t="s">
        <v>1061</v>
      </c>
      <c r="K97" s="1" t="s">
        <v>876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1062</v>
      </c>
      <c r="B98" s="1" t="s">
        <v>1063</v>
      </c>
      <c r="C98" s="1" t="s">
        <v>1064</v>
      </c>
      <c r="D98" s="1" t="s">
        <v>1065</v>
      </c>
      <c r="E98" s="1" t="s">
        <v>1066</v>
      </c>
      <c r="F98" s="1" t="s">
        <v>1067</v>
      </c>
      <c r="G98" s="1" t="s">
        <v>1068</v>
      </c>
      <c r="H98" s="1">
        <v>0.0</v>
      </c>
      <c r="I98" s="1">
        <v>0.0</v>
      </c>
      <c r="J98" s="1">
        <v>0.0</v>
      </c>
      <c r="K98" s="1">
        <v>0.0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1069</v>
      </c>
      <c r="B99" s="1" t="s">
        <v>1070</v>
      </c>
      <c r="C99" s="1" t="s">
        <v>1071</v>
      </c>
      <c r="D99" s="1" t="s">
        <v>1072</v>
      </c>
      <c r="E99" s="1" t="s">
        <v>1073</v>
      </c>
      <c r="F99" s="1" t="s">
        <v>1074</v>
      </c>
      <c r="G99" s="1" t="s">
        <v>1075</v>
      </c>
      <c r="H99" s="1" t="s">
        <v>1076</v>
      </c>
      <c r="I99" s="1" t="s">
        <v>1077</v>
      </c>
      <c r="J99" s="1" t="s">
        <v>1078</v>
      </c>
      <c r="K99" s="1" t="s">
        <v>1079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1080</v>
      </c>
      <c r="B100" s="1" t="s">
        <v>1081</v>
      </c>
      <c r="C100" s="1" t="s">
        <v>1082</v>
      </c>
      <c r="D100" s="1" t="s">
        <v>669</v>
      </c>
      <c r="E100" s="1" t="s">
        <v>498</v>
      </c>
      <c r="F100" s="1" t="s">
        <v>1083</v>
      </c>
      <c r="G100" s="1" t="s">
        <v>1084</v>
      </c>
      <c r="H100" s="1" t="s">
        <v>1085</v>
      </c>
      <c r="I100" s="1" t="s">
        <v>1086</v>
      </c>
      <c r="J100" s="1" t="s">
        <v>1087</v>
      </c>
      <c r="K100" s="1" t="s">
        <v>1088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1089</v>
      </c>
      <c r="B101" s="1" t="s">
        <v>1090</v>
      </c>
      <c r="C101" s="1" t="s">
        <v>549</v>
      </c>
      <c r="D101" s="1" t="s">
        <v>1091</v>
      </c>
      <c r="E101" s="1" t="s">
        <v>1092</v>
      </c>
      <c r="F101" s="1" t="s">
        <v>1093</v>
      </c>
      <c r="G101" s="1" t="s">
        <v>589</v>
      </c>
      <c r="H101" s="1" t="s">
        <v>1094</v>
      </c>
      <c r="I101" s="1" t="s">
        <v>1095</v>
      </c>
      <c r="J101" s="1" t="s">
        <v>1096</v>
      </c>
      <c r="K101" s="1" t="s">
        <v>526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1097</v>
      </c>
      <c r="B102" s="1" t="s">
        <v>225</v>
      </c>
      <c r="C102" s="1" t="s">
        <v>491</v>
      </c>
      <c r="D102" s="1" t="s">
        <v>1098</v>
      </c>
      <c r="E102" s="1" t="s">
        <v>1099</v>
      </c>
      <c r="F102" s="1" t="s">
        <v>1100</v>
      </c>
      <c r="G102" s="1" t="s">
        <v>930</v>
      </c>
      <c r="H102" s="1" t="s">
        <v>649</v>
      </c>
      <c r="I102" s="1" t="s">
        <v>1101</v>
      </c>
      <c r="J102" s="1" t="s">
        <v>1102</v>
      </c>
      <c r="K102" s="1" t="s">
        <v>1103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1104</v>
      </c>
      <c r="B103" s="1" t="s">
        <v>1105</v>
      </c>
      <c r="C103" s="1" t="s">
        <v>341</v>
      </c>
      <c r="D103" s="1" t="s">
        <v>1106</v>
      </c>
      <c r="E103" s="1" t="s">
        <v>1107</v>
      </c>
      <c r="F103" s="1" t="s">
        <v>1108</v>
      </c>
      <c r="G103" s="1" t="s">
        <v>362</v>
      </c>
      <c r="H103" s="1" t="s">
        <v>1109</v>
      </c>
      <c r="I103" s="1" t="s">
        <v>891</v>
      </c>
      <c r="J103" s="1" t="s">
        <v>1110</v>
      </c>
      <c r="K103" s="1" t="s">
        <v>848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1111</v>
      </c>
      <c r="B104" s="1" t="s">
        <v>1112</v>
      </c>
      <c r="C104" s="1" t="s">
        <v>1113</v>
      </c>
      <c r="D104" s="1" t="s">
        <v>807</v>
      </c>
      <c r="E104" s="1" t="s">
        <v>1114</v>
      </c>
      <c r="F104" s="1" t="s">
        <v>1115</v>
      </c>
      <c r="G104" s="1" t="s">
        <v>1116</v>
      </c>
      <c r="H104" s="1" t="s">
        <v>1117</v>
      </c>
      <c r="I104" s="1" t="s">
        <v>1118</v>
      </c>
      <c r="J104" s="1" t="s">
        <v>1119</v>
      </c>
      <c r="K104" s="1" t="s">
        <v>1120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1121</v>
      </c>
      <c r="B105" s="1" t="s">
        <v>1122</v>
      </c>
      <c r="C105" s="1" t="s">
        <v>1123</v>
      </c>
      <c r="D105" s="1" t="s">
        <v>1124</v>
      </c>
      <c r="E105" s="1" t="s">
        <v>1125</v>
      </c>
      <c r="F105" s="1" t="s">
        <v>1126</v>
      </c>
      <c r="G105" s="1" t="s">
        <v>1127</v>
      </c>
      <c r="H105" s="1" t="s">
        <v>1128</v>
      </c>
      <c r="I105" s="1" t="s">
        <v>1129</v>
      </c>
      <c r="J105" s="1" t="s">
        <v>1130</v>
      </c>
      <c r="K105" s="1" t="s">
        <v>1131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1132</v>
      </c>
      <c r="B106" s="1" t="s">
        <v>1133</v>
      </c>
      <c r="C106" s="1" t="s">
        <v>1134</v>
      </c>
      <c r="D106" s="1" t="s">
        <v>1135</v>
      </c>
      <c r="E106" s="1" t="s">
        <v>1136</v>
      </c>
      <c r="F106" s="1" t="s">
        <v>1137</v>
      </c>
      <c r="G106" s="1" t="s">
        <v>1138</v>
      </c>
      <c r="H106" s="1" t="s">
        <v>1139</v>
      </c>
      <c r="I106" s="1" t="s">
        <v>1140</v>
      </c>
      <c r="J106" s="1" t="s">
        <v>1141</v>
      </c>
      <c r="K106" s="1" t="s">
        <v>1142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1143</v>
      </c>
      <c r="B107" s="1">
        <v>0.0</v>
      </c>
      <c r="C107" s="1">
        <v>0.0</v>
      </c>
      <c r="D107" s="1" t="s">
        <v>141</v>
      </c>
      <c r="E107" s="1">
        <v>0.0</v>
      </c>
      <c r="F107" s="1">
        <v>0.0</v>
      </c>
      <c r="G107" s="1">
        <v>0.0</v>
      </c>
      <c r="H107" s="1">
        <v>0.0</v>
      </c>
      <c r="I107" s="1">
        <v>0.0</v>
      </c>
      <c r="J107" s="1">
        <v>0.0</v>
      </c>
      <c r="K107" s="1">
        <v>0.0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1144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1145</v>
      </c>
      <c r="B109" s="1" t="s">
        <v>1146</v>
      </c>
      <c r="C109" s="1" t="s">
        <v>1147</v>
      </c>
      <c r="D109" s="1" t="s">
        <v>1148</v>
      </c>
      <c r="E109" s="1" t="s">
        <v>1149</v>
      </c>
      <c r="F109" s="1" t="s">
        <v>1150</v>
      </c>
      <c r="G109" s="1" t="s">
        <v>497</v>
      </c>
      <c r="H109" s="1" t="s">
        <v>1151</v>
      </c>
      <c r="I109" s="1" t="s">
        <v>1152</v>
      </c>
      <c r="J109" s="1" t="s">
        <v>379</v>
      </c>
      <c r="K109" s="1" t="s">
        <v>807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1153</v>
      </c>
      <c r="B110" s="1" t="s">
        <v>1154</v>
      </c>
      <c r="C110" s="1" t="s">
        <v>1155</v>
      </c>
      <c r="D110" s="1" t="s">
        <v>1156</v>
      </c>
      <c r="E110" s="1" t="s">
        <v>1157</v>
      </c>
      <c r="F110" s="1" t="s">
        <v>1055</v>
      </c>
      <c r="G110" s="1" t="s">
        <v>1158</v>
      </c>
      <c r="H110" s="1" t="s">
        <v>1159</v>
      </c>
      <c r="I110" s="1" t="s">
        <v>1160</v>
      </c>
      <c r="J110" s="1" t="s">
        <v>1161</v>
      </c>
      <c r="K110" s="1" t="s">
        <v>1162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1163</v>
      </c>
      <c r="B111" s="1" t="s">
        <v>1164</v>
      </c>
      <c r="C111" s="1" t="s">
        <v>1165</v>
      </c>
      <c r="D111" s="1" t="s">
        <v>1166</v>
      </c>
      <c r="E111" s="1" t="s">
        <v>1167</v>
      </c>
      <c r="F111" s="1" t="s">
        <v>1168</v>
      </c>
      <c r="G111" s="1" t="s">
        <v>1169</v>
      </c>
      <c r="H111" s="1" t="s">
        <v>1170</v>
      </c>
      <c r="I111" s="1" t="s">
        <v>1171</v>
      </c>
      <c r="J111" s="1" t="s">
        <v>1172</v>
      </c>
      <c r="K111" s="1" t="s">
        <v>1173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1174</v>
      </c>
      <c r="B112" s="1" t="s">
        <v>1175</v>
      </c>
      <c r="C112" s="1" t="s">
        <v>1176</v>
      </c>
      <c r="D112" s="1" t="s">
        <v>1177</v>
      </c>
      <c r="E112" s="1" t="s">
        <v>1178</v>
      </c>
      <c r="F112" s="1" t="s">
        <v>870</v>
      </c>
      <c r="G112" s="1" t="s">
        <v>1179</v>
      </c>
      <c r="H112" s="1" t="s">
        <v>881</v>
      </c>
      <c r="I112" s="1" t="s">
        <v>1086</v>
      </c>
      <c r="J112" s="1" t="s">
        <v>1180</v>
      </c>
      <c r="K112" s="1" t="s">
        <v>1181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1182</v>
      </c>
      <c r="B113" s="1" t="s">
        <v>348</v>
      </c>
      <c r="C113" s="1" t="s">
        <v>1183</v>
      </c>
      <c r="D113" s="1" t="s">
        <v>1184</v>
      </c>
      <c r="E113" s="1" t="s">
        <v>1185</v>
      </c>
      <c r="F113" s="1" t="s">
        <v>1186</v>
      </c>
      <c r="G113" s="1" t="s">
        <v>1187</v>
      </c>
      <c r="H113" s="1" t="s">
        <v>1188</v>
      </c>
      <c r="I113" s="1" t="s">
        <v>1189</v>
      </c>
      <c r="J113" s="1" t="s">
        <v>1190</v>
      </c>
      <c r="K113" s="1" t="s">
        <v>1167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1191</v>
      </c>
      <c r="B114" s="1" t="s">
        <v>1192</v>
      </c>
      <c r="C114" s="1" t="s">
        <v>1016</v>
      </c>
      <c r="D114" s="1" t="s">
        <v>1193</v>
      </c>
      <c r="E114" s="1" t="s">
        <v>1194</v>
      </c>
      <c r="F114" s="1" t="s">
        <v>1195</v>
      </c>
      <c r="G114" s="1" t="s">
        <v>1196</v>
      </c>
      <c r="H114" s="1" t="s">
        <v>1197</v>
      </c>
      <c r="I114" s="1" t="s">
        <v>1198</v>
      </c>
      <c r="J114" s="1" t="s">
        <v>1196</v>
      </c>
      <c r="K114" s="1" t="s">
        <v>1199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1200</v>
      </c>
      <c r="B115" s="1" t="s">
        <v>1192</v>
      </c>
      <c r="C115" s="1" t="s">
        <v>1201</v>
      </c>
      <c r="D115" s="1" t="s">
        <v>1202</v>
      </c>
      <c r="E115" s="1" t="s">
        <v>1194</v>
      </c>
      <c r="F115" s="1" t="s">
        <v>1203</v>
      </c>
      <c r="G115" s="1" t="s">
        <v>1204</v>
      </c>
      <c r="H115" s="1" t="s">
        <v>1205</v>
      </c>
      <c r="I115" s="1" t="s">
        <v>893</v>
      </c>
      <c r="J115" s="1" t="s">
        <v>1196</v>
      </c>
      <c r="K115" s="1" t="s">
        <v>1199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1206</v>
      </c>
      <c r="B116" s="1" t="s">
        <v>1207</v>
      </c>
      <c r="C116" s="1" t="s">
        <v>1208</v>
      </c>
      <c r="D116" s="1" t="s">
        <v>1209</v>
      </c>
      <c r="E116" s="1" t="s">
        <v>1192</v>
      </c>
      <c r="F116" s="1" t="s">
        <v>1210</v>
      </c>
      <c r="G116" s="1" t="s">
        <v>1211</v>
      </c>
      <c r="H116" s="1" t="s">
        <v>1156</v>
      </c>
      <c r="I116" s="1" t="s">
        <v>1057</v>
      </c>
      <c r="J116" s="1" t="s">
        <v>1212</v>
      </c>
      <c r="K116" s="1" t="s">
        <v>805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1213</v>
      </c>
      <c r="B117" s="1" t="s">
        <v>1214</v>
      </c>
      <c r="C117" s="1" t="s">
        <v>1215</v>
      </c>
      <c r="D117" s="1" t="s">
        <v>1216</v>
      </c>
      <c r="E117" s="1" t="s">
        <v>1217</v>
      </c>
      <c r="F117" s="1" t="s">
        <v>1218</v>
      </c>
      <c r="G117" s="1" t="s">
        <v>397</v>
      </c>
      <c r="H117" s="1" t="s">
        <v>1219</v>
      </c>
      <c r="I117" s="1" t="s">
        <v>887</v>
      </c>
      <c r="J117" s="1" t="s">
        <v>1034</v>
      </c>
      <c r="K117" s="1" t="s">
        <v>1220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1221</v>
      </c>
      <c r="B118" s="1" t="s">
        <v>1151</v>
      </c>
      <c r="C118" s="1" t="s">
        <v>1222</v>
      </c>
      <c r="D118" s="1" t="s">
        <v>1223</v>
      </c>
      <c r="E118" s="1" t="s">
        <v>1224</v>
      </c>
      <c r="F118" s="1" t="s">
        <v>626</v>
      </c>
      <c r="G118" s="1" t="s">
        <v>1225</v>
      </c>
      <c r="H118" s="1" t="s">
        <v>1226</v>
      </c>
      <c r="I118" s="1" t="s">
        <v>882</v>
      </c>
      <c r="J118" s="1" t="s">
        <v>1227</v>
      </c>
      <c r="K118" s="1" t="s">
        <v>1171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1228</v>
      </c>
      <c r="B119" s="1" t="s">
        <v>1229</v>
      </c>
      <c r="C119" s="1" t="s">
        <v>1230</v>
      </c>
      <c r="D119" s="1" t="s">
        <v>1231</v>
      </c>
      <c r="E119" s="1" t="s">
        <v>1232</v>
      </c>
      <c r="F119" s="1" t="s">
        <v>1233</v>
      </c>
      <c r="G119" s="1" t="s">
        <v>1234</v>
      </c>
      <c r="H119" s="1">
        <v>0.0</v>
      </c>
      <c r="I119" s="1">
        <v>0.0</v>
      </c>
      <c r="J119" s="1">
        <v>0.0</v>
      </c>
      <c r="K119" s="1">
        <v>0.0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1235</v>
      </c>
      <c r="B120" s="1" t="s">
        <v>1236</v>
      </c>
      <c r="C120" s="1" t="s">
        <v>1237</v>
      </c>
      <c r="D120" s="1" t="s">
        <v>1238</v>
      </c>
      <c r="E120" s="1" t="s">
        <v>1239</v>
      </c>
      <c r="F120" s="1" t="s">
        <v>651</v>
      </c>
      <c r="G120" s="1" t="s">
        <v>1240</v>
      </c>
      <c r="H120" s="1" t="s">
        <v>1241</v>
      </c>
      <c r="I120" s="1" t="s">
        <v>1242</v>
      </c>
      <c r="J120" s="1" t="s">
        <v>1243</v>
      </c>
      <c r="K120" s="1" t="s">
        <v>1244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1245</v>
      </c>
      <c r="B121" s="1" t="s">
        <v>1246</v>
      </c>
      <c r="C121" s="1" t="s">
        <v>1247</v>
      </c>
      <c r="D121" s="1" t="s">
        <v>847</v>
      </c>
      <c r="E121" s="1" t="s">
        <v>1248</v>
      </c>
      <c r="F121" s="1" t="s">
        <v>1249</v>
      </c>
      <c r="G121" s="1" t="s">
        <v>1250</v>
      </c>
      <c r="H121" s="1" t="s">
        <v>1251</v>
      </c>
      <c r="I121" s="1" t="s">
        <v>1252</v>
      </c>
      <c r="J121" s="1" t="s">
        <v>736</v>
      </c>
      <c r="K121" s="1" t="s">
        <v>1253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1254</v>
      </c>
      <c r="B122" s="1" t="s">
        <v>1255</v>
      </c>
      <c r="C122" s="1" t="s">
        <v>1256</v>
      </c>
      <c r="D122" s="1" t="s">
        <v>1257</v>
      </c>
      <c r="E122" s="1" t="s">
        <v>1258</v>
      </c>
      <c r="F122" s="1" t="s">
        <v>1259</v>
      </c>
      <c r="G122" s="1" t="s">
        <v>1260</v>
      </c>
      <c r="H122" s="1" t="s">
        <v>1261</v>
      </c>
      <c r="I122" s="1" t="s">
        <v>1041</v>
      </c>
      <c r="J122" s="1" t="s">
        <v>1262</v>
      </c>
      <c r="K122" s="1" t="s">
        <v>1263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1264</v>
      </c>
      <c r="B123" s="1" t="s">
        <v>493</v>
      </c>
      <c r="C123" s="1" t="s">
        <v>1265</v>
      </c>
      <c r="D123" s="1" t="s">
        <v>1266</v>
      </c>
      <c r="E123" s="1" t="s">
        <v>1267</v>
      </c>
      <c r="F123" s="1" t="s">
        <v>854</v>
      </c>
      <c r="G123" s="1" t="s">
        <v>1268</v>
      </c>
      <c r="H123" s="1" t="s">
        <v>1269</v>
      </c>
      <c r="I123" s="1" t="s">
        <v>1270</v>
      </c>
      <c r="J123" s="1" t="s">
        <v>1271</v>
      </c>
      <c r="K123" s="1" t="s">
        <v>1272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1273</v>
      </c>
      <c r="B124" s="1" t="s">
        <v>1274</v>
      </c>
      <c r="C124" s="1" t="s">
        <v>376</v>
      </c>
      <c r="D124" s="1" t="s">
        <v>1275</v>
      </c>
      <c r="E124" s="1" t="s">
        <v>1276</v>
      </c>
      <c r="F124" s="1" t="s">
        <v>1277</v>
      </c>
      <c r="G124" s="1" t="s">
        <v>1278</v>
      </c>
      <c r="H124" s="1" t="s">
        <v>1170</v>
      </c>
      <c r="I124" s="1" t="s">
        <v>1279</v>
      </c>
      <c r="J124" s="1" t="s">
        <v>1280</v>
      </c>
      <c r="K124" s="1" t="s">
        <v>1281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1282</v>
      </c>
      <c r="B125" s="1" t="s">
        <v>1283</v>
      </c>
      <c r="C125" s="1" t="s">
        <v>1284</v>
      </c>
      <c r="D125" s="1" t="s">
        <v>1285</v>
      </c>
      <c r="E125" s="1" t="s">
        <v>806</v>
      </c>
      <c r="F125" s="1" t="s">
        <v>1286</v>
      </c>
      <c r="G125" s="1" t="s">
        <v>1287</v>
      </c>
      <c r="H125" s="1" t="s">
        <v>1288</v>
      </c>
      <c r="I125" s="1" t="s">
        <v>1289</v>
      </c>
      <c r="J125" s="1" t="s">
        <v>1290</v>
      </c>
      <c r="K125" s="1" t="s">
        <v>602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1291</v>
      </c>
      <c r="B126" s="1" t="s">
        <v>1292</v>
      </c>
      <c r="C126" s="1" t="s">
        <v>755</v>
      </c>
      <c r="D126" s="1" t="s">
        <v>660</v>
      </c>
      <c r="E126" s="1" t="s">
        <v>1293</v>
      </c>
      <c r="F126" s="1" t="s">
        <v>1294</v>
      </c>
      <c r="G126" s="1" t="s">
        <v>1295</v>
      </c>
      <c r="H126" s="1" t="s">
        <v>1296</v>
      </c>
      <c r="I126" s="1" t="s">
        <v>1297</v>
      </c>
      <c r="J126" s="1" t="s">
        <v>1298</v>
      </c>
      <c r="K126" s="1" t="s">
        <v>1299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1300</v>
      </c>
      <c r="B127" s="1" t="s">
        <v>1301</v>
      </c>
      <c r="C127" s="1" t="s">
        <v>755</v>
      </c>
      <c r="D127" s="1" t="s">
        <v>1302</v>
      </c>
      <c r="E127" s="1" t="s">
        <v>1303</v>
      </c>
      <c r="F127" s="1" t="s">
        <v>1304</v>
      </c>
      <c r="G127" s="1" t="s">
        <v>1305</v>
      </c>
      <c r="H127" s="1" t="s">
        <v>1306</v>
      </c>
      <c r="I127" s="1" t="s">
        <v>1307</v>
      </c>
      <c r="J127" s="1" t="s">
        <v>1150</v>
      </c>
      <c r="K127" s="1" t="s">
        <v>1308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1309</v>
      </c>
      <c r="C1" s="1" t="s">
        <v>1310</v>
      </c>
      <c r="D1" s="1" t="s">
        <v>1311</v>
      </c>
      <c r="E1" s="1" t="s">
        <v>1312</v>
      </c>
      <c r="F1" s="1" t="s">
        <v>1313</v>
      </c>
      <c r="G1" s="1" t="s">
        <v>1314</v>
      </c>
      <c r="H1" s="1" t="s">
        <v>1315</v>
      </c>
      <c r="I1" s="1" t="s">
        <v>1316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1317</v>
      </c>
      <c r="B2" s="1" t="s">
        <v>1318</v>
      </c>
      <c r="C2" s="1" t="s">
        <v>1319</v>
      </c>
      <c r="D2" s="1" t="s">
        <v>1320</v>
      </c>
      <c r="E2" s="1" t="s">
        <v>1321</v>
      </c>
      <c r="F2" s="1" t="s">
        <v>1322</v>
      </c>
      <c r="G2" s="1" t="s">
        <v>1323</v>
      </c>
      <c r="H2" s="1" t="s">
        <v>1323</v>
      </c>
      <c r="I2" s="1" t="s">
        <v>1324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1325</v>
      </c>
      <c r="B3" s="1" t="s">
        <v>1324</v>
      </c>
      <c r="C3" s="1" t="s">
        <v>1326</v>
      </c>
      <c r="D3" s="1" t="s">
        <v>1327</v>
      </c>
      <c r="E3" s="1" t="s">
        <v>1328</v>
      </c>
      <c r="F3" s="1" t="s">
        <v>1329</v>
      </c>
      <c r="G3" s="1" t="s">
        <v>1330</v>
      </c>
      <c r="H3" s="1" t="s">
        <v>1331</v>
      </c>
      <c r="I3" s="1" t="s">
        <v>1324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1332</v>
      </c>
      <c r="B4" s="1" t="s">
        <v>1333</v>
      </c>
      <c r="C4" s="1" t="s">
        <v>1334</v>
      </c>
      <c r="D4" s="1" t="s">
        <v>1335</v>
      </c>
      <c r="E4" s="1" t="s">
        <v>1336</v>
      </c>
      <c r="F4" s="1" t="s">
        <v>1337</v>
      </c>
      <c r="G4" s="1" t="s">
        <v>1338</v>
      </c>
      <c r="H4" s="1" t="s">
        <v>1339</v>
      </c>
      <c r="I4" s="1" t="s">
        <v>1340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1325</v>
      </c>
      <c r="B5" s="1" t="s">
        <v>1324</v>
      </c>
      <c r="C5" s="1" t="s">
        <v>1341</v>
      </c>
      <c r="D5" s="1" t="s">
        <v>1342</v>
      </c>
      <c r="E5" s="1" t="s">
        <v>1343</v>
      </c>
      <c r="F5" s="1" t="s">
        <v>1344</v>
      </c>
      <c r="G5" s="1" t="s">
        <v>1345</v>
      </c>
      <c r="H5" s="1" t="s">
        <v>1346</v>
      </c>
      <c r="I5" s="1" t="s">
        <v>1347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1348</v>
      </c>
      <c r="B6" s="1" t="s">
        <v>1324</v>
      </c>
      <c r="C6" s="1" t="s">
        <v>1349</v>
      </c>
      <c r="D6" s="1" t="s">
        <v>1350</v>
      </c>
      <c r="E6" s="1" t="s">
        <v>1351</v>
      </c>
      <c r="F6" s="1" t="s">
        <v>1352</v>
      </c>
      <c r="G6" s="1" t="s">
        <v>1353</v>
      </c>
      <c r="H6" s="1" t="s">
        <v>1354</v>
      </c>
      <c r="I6" s="1" t="s">
        <v>1324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1355</v>
      </c>
      <c r="B7" s="1" t="s">
        <v>1324</v>
      </c>
      <c r="C7" s="1" t="s">
        <v>1324</v>
      </c>
      <c r="D7" s="1" t="s">
        <v>1324</v>
      </c>
      <c r="E7" s="1" t="s">
        <v>1324</v>
      </c>
      <c r="F7" s="1" t="s">
        <v>1324</v>
      </c>
      <c r="G7" s="1" t="s">
        <v>1324</v>
      </c>
      <c r="H7" s="1" t="s">
        <v>1324</v>
      </c>
      <c r="I7" s="1" t="s">
        <v>1324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1356</v>
      </c>
      <c r="B8" s="1" t="s">
        <v>1324</v>
      </c>
      <c r="C8" s="1" t="s">
        <v>1324</v>
      </c>
      <c r="D8" s="1" t="s">
        <v>1324</v>
      </c>
      <c r="E8" s="1" t="s">
        <v>1357</v>
      </c>
      <c r="F8" s="1" t="s">
        <v>1357</v>
      </c>
      <c r="G8" s="1" t="s">
        <v>1358</v>
      </c>
      <c r="H8" s="1" t="s">
        <v>1359</v>
      </c>
      <c r="I8" s="1" t="s">
        <v>1324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1360</v>
      </c>
      <c r="B9" s="1" t="s">
        <v>1361</v>
      </c>
      <c r="C9" s="1" t="s">
        <v>1362</v>
      </c>
      <c r="D9" s="1" t="s">
        <v>1363</v>
      </c>
      <c r="E9" s="1" t="s">
        <v>1364</v>
      </c>
      <c r="F9" s="1" t="s">
        <v>1365</v>
      </c>
      <c r="G9" s="1" t="s">
        <v>1366</v>
      </c>
      <c r="H9" s="1" t="s">
        <v>1367</v>
      </c>
      <c r="I9" s="1" t="s">
        <v>1368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1369</v>
      </c>
      <c r="B10" s="1" t="s">
        <v>1370</v>
      </c>
      <c r="C10" s="1" t="s">
        <v>1371</v>
      </c>
      <c r="D10" s="1" t="s">
        <v>1372</v>
      </c>
      <c r="E10" s="1" t="s">
        <v>1373</v>
      </c>
      <c r="F10" s="1" t="s">
        <v>1374</v>
      </c>
      <c r="G10" s="1" t="s">
        <v>1375</v>
      </c>
      <c r="H10" s="1" t="s">
        <v>1376</v>
      </c>
      <c r="I10" s="1" t="s">
        <v>1377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1378</v>
      </c>
      <c r="B11" s="1" t="s">
        <v>1379</v>
      </c>
      <c r="C11" s="1" t="s">
        <v>1380</v>
      </c>
      <c r="D11" s="1" t="s">
        <v>1381</v>
      </c>
      <c r="E11" s="1" t="s">
        <v>1382</v>
      </c>
      <c r="F11" s="1" t="s">
        <v>1383</v>
      </c>
      <c r="G11" s="1" t="s">
        <v>1384</v>
      </c>
      <c r="H11" s="1" t="s">
        <v>1385</v>
      </c>
      <c r="I11" s="1" t="s">
        <v>1386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1387</v>
      </c>
      <c r="B12" s="1" t="s">
        <v>1388</v>
      </c>
      <c r="C12" s="1" t="s">
        <v>1389</v>
      </c>
      <c r="D12" s="1" t="s">
        <v>1390</v>
      </c>
      <c r="E12" s="1" t="s">
        <v>1391</v>
      </c>
      <c r="F12" s="1" t="s">
        <v>1392</v>
      </c>
      <c r="G12" s="1" t="s">
        <v>1393</v>
      </c>
      <c r="H12" s="1" t="s">
        <v>1394</v>
      </c>
      <c r="I12" s="1" t="s">
        <v>1395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1396</v>
      </c>
      <c r="B13" s="1" t="s">
        <v>1397</v>
      </c>
      <c r="C13" s="1" t="s">
        <v>1398</v>
      </c>
      <c r="D13" s="1" t="s">
        <v>1399</v>
      </c>
      <c r="E13" s="1" t="s">
        <v>1400</v>
      </c>
      <c r="F13" s="1" t="s">
        <v>1401</v>
      </c>
      <c r="G13" s="1" t="s">
        <v>1402</v>
      </c>
      <c r="H13" s="1" t="s">
        <v>1403</v>
      </c>
      <c r="I13" s="1" t="s">
        <v>1404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1405</v>
      </c>
      <c r="B14" s="1" t="s">
        <v>1406</v>
      </c>
      <c r="C14" s="1" t="s">
        <v>1407</v>
      </c>
      <c r="D14" s="1" t="s">
        <v>1408</v>
      </c>
      <c r="E14" s="1" t="s">
        <v>1409</v>
      </c>
      <c r="F14" s="1" t="s">
        <v>1410</v>
      </c>
      <c r="G14" s="1" t="s">
        <v>1411</v>
      </c>
      <c r="H14" s="1" t="s">
        <v>1412</v>
      </c>
      <c r="I14" s="1" t="s">
        <v>1413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1414</v>
      </c>
      <c r="B15" s="1" t="s">
        <v>1324</v>
      </c>
      <c r="C15" s="1" t="s">
        <v>1324</v>
      </c>
      <c r="D15" s="1" t="s">
        <v>1324</v>
      </c>
      <c r="E15" s="1" t="s">
        <v>1324</v>
      </c>
      <c r="F15" s="1" t="s">
        <v>1324</v>
      </c>
      <c r="G15" s="1" t="s">
        <v>1415</v>
      </c>
      <c r="H15" s="1" t="s">
        <v>1324</v>
      </c>
      <c r="I15" s="1" t="s">
        <v>1324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1416</v>
      </c>
      <c r="B16" s="1" t="s">
        <v>1324</v>
      </c>
      <c r="C16" s="1" t="s">
        <v>1324</v>
      </c>
      <c r="D16" s="1" t="s">
        <v>1324</v>
      </c>
      <c r="E16" s="1" t="s">
        <v>1324</v>
      </c>
      <c r="F16" s="1" t="s">
        <v>1324</v>
      </c>
      <c r="G16" s="1" t="s">
        <v>1417</v>
      </c>
      <c r="H16" s="1" t="s">
        <v>1324</v>
      </c>
      <c r="I16" s="1" t="s">
        <v>1324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1418</v>
      </c>
      <c r="B17" s="1" t="s">
        <v>1324</v>
      </c>
      <c r="C17" s="1" t="s">
        <v>206</v>
      </c>
      <c r="D17" s="1" t="s">
        <v>206</v>
      </c>
      <c r="E17" s="1" t="s">
        <v>1419</v>
      </c>
      <c r="F17" s="1" t="s">
        <v>207</v>
      </c>
      <c r="G17" s="1" t="s">
        <v>1420</v>
      </c>
      <c r="H17" s="1" t="s">
        <v>1421</v>
      </c>
      <c r="I17" s="1" t="s">
        <v>1324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1422</v>
      </c>
      <c r="B18" s="1" t="s">
        <v>1324</v>
      </c>
      <c r="C18" s="1" t="s">
        <v>1324</v>
      </c>
      <c r="D18" s="1" t="s">
        <v>1324</v>
      </c>
      <c r="E18" s="1" t="s">
        <v>1324</v>
      </c>
      <c r="F18" s="1" t="s">
        <v>1324</v>
      </c>
      <c r="G18" s="1" t="s">
        <v>1423</v>
      </c>
      <c r="H18" s="1" t="s">
        <v>1324</v>
      </c>
      <c r="I18" s="1" t="s">
        <v>1324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1424</v>
      </c>
      <c r="B19" s="1" t="s">
        <v>1425</v>
      </c>
      <c r="C19" s="1" t="s">
        <v>1426</v>
      </c>
      <c r="D19" s="1" t="s">
        <v>1427</v>
      </c>
      <c r="E19" s="1" t="s">
        <v>1428</v>
      </c>
      <c r="F19" s="1" t="s">
        <v>1429</v>
      </c>
      <c r="G19" s="1" t="s">
        <v>1430</v>
      </c>
      <c r="H19" s="1" t="s">
        <v>1431</v>
      </c>
      <c r="I19" s="1" t="s">
        <v>1432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1433</v>
      </c>
      <c r="B20" s="1" t="s">
        <v>1434</v>
      </c>
      <c r="C20" s="1" t="s">
        <v>1435</v>
      </c>
      <c r="D20" s="1" t="s">
        <v>1436</v>
      </c>
      <c r="E20" s="1" t="s">
        <v>1437</v>
      </c>
      <c r="F20" s="1" t="s">
        <v>1438</v>
      </c>
      <c r="G20" s="1" t="s">
        <v>1439</v>
      </c>
      <c r="H20" s="1" t="s">
        <v>1440</v>
      </c>
      <c r="I20" s="1" t="s">
        <v>1441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1442</v>
      </c>
      <c r="B21" s="1" t="s">
        <v>1443</v>
      </c>
      <c r="C21" s="1" t="s">
        <v>1444</v>
      </c>
      <c r="D21" s="1" t="s">
        <v>1445</v>
      </c>
      <c r="E21" s="1" t="s">
        <v>1446</v>
      </c>
      <c r="F21" s="1" t="s">
        <v>1447</v>
      </c>
      <c r="G21" s="1" t="s">
        <v>1448</v>
      </c>
      <c r="H21" s="1" t="s">
        <v>1449</v>
      </c>
      <c r="I21" s="1" t="s">
        <v>1450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1451</v>
      </c>
      <c r="B22" s="1" t="s">
        <v>1452</v>
      </c>
      <c r="C22" s="1" t="s">
        <v>1453</v>
      </c>
      <c r="D22" s="1" t="s">
        <v>1454</v>
      </c>
      <c r="E22" s="1" t="s">
        <v>1455</v>
      </c>
      <c r="F22" s="1" t="s">
        <v>1456</v>
      </c>
      <c r="G22" s="1" t="s">
        <v>1457</v>
      </c>
      <c r="H22" s="1" t="s">
        <v>1458</v>
      </c>
      <c r="I22" s="1" t="s">
        <v>1459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1460</v>
      </c>
      <c r="B23" s="1" t="s">
        <v>1461</v>
      </c>
      <c r="C23" s="1" t="s">
        <v>1462</v>
      </c>
      <c r="D23" s="1" t="s">
        <v>1463</v>
      </c>
      <c r="E23" s="1" t="s">
        <v>1464</v>
      </c>
      <c r="F23" s="1" t="s">
        <v>1465</v>
      </c>
      <c r="G23" s="1" t="s">
        <v>1466</v>
      </c>
      <c r="H23" s="1" t="s">
        <v>1467</v>
      </c>
      <c r="I23" s="1" t="s">
        <v>1468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1469</v>
      </c>
      <c r="B24" s="1" t="s">
        <v>1470</v>
      </c>
      <c r="C24" s="1" t="s">
        <v>1471</v>
      </c>
      <c r="D24" s="1" t="s">
        <v>1472</v>
      </c>
      <c r="E24" s="1" t="s">
        <v>1473</v>
      </c>
      <c r="F24" s="1" t="s">
        <v>1474</v>
      </c>
      <c r="G24" s="1" t="s">
        <v>1475</v>
      </c>
      <c r="H24" s="1" t="s">
        <v>1475</v>
      </c>
      <c r="I24" s="1" t="s">
        <v>1475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1476</v>
      </c>
      <c r="B25" s="1" t="s">
        <v>1477</v>
      </c>
      <c r="C25" s="1" t="s">
        <v>1478</v>
      </c>
      <c r="D25" s="1" t="s">
        <v>1479</v>
      </c>
      <c r="E25" s="1" t="s">
        <v>1480</v>
      </c>
      <c r="F25" s="1" t="s">
        <v>1481</v>
      </c>
      <c r="G25" s="1" t="s">
        <v>1482</v>
      </c>
      <c r="H25" s="1" t="s">
        <v>1482</v>
      </c>
      <c r="I25" s="1" t="s">
        <v>1324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1483</v>
      </c>
      <c r="B26" s="1" t="s">
        <v>1484</v>
      </c>
      <c r="C26" s="1" t="s">
        <v>1485</v>
      </c>
      <c r="D26" s="1" t="s">
        <v>1486</v>
      </c>
      <c r="E26" s="1" t="s">
        <v>1487</v>
      </c>
      <c r="F26" s="1" t="s">
        <v>1488</v>
      </c>
      <c r="G26" s="1" t="s">
        <v>1324</v>
      </c>
      <c r="H26" s="1" t="s">
        <v>1324</v>
      </c>
      <c r="I26" s="1" t="s">
        <v>1324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1489</v>
      </c>
      <c r="B2" s="1" t="s">
        <v>1490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1491</v>
      </c>
      <c r="B3" s="1" t="s">
        <v>1492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1493</v>
      </c>
      <c r="B4" s="1" t="s">
        <v>1494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1495</v>
      </c>
      <c r="B5" s="1" t="s">
        <v>1496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1497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1498</v>
      </c>
      <c r="B7" s="1" t="s">
        <v>1499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1500</v>
      </c>
      <c r="B8" s="4" t="s">
        <v>1501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1502</v>
      </c>
      <c r="B9" s="1" t="s">
        <v>1503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1504</v>
      </c>
      <c r="B10" s="1" t="s">
        <v>1505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1506</v>
      </c>
      <c r="B11" s="1" t="s">
        <v>1503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1507</v>
      </c>
      <c r="B12" s="1" t="s">
        <v>1508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1509</v>
      </c>
      <c r="B13" s="1" t="s">
        <v>1510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1511</v>
      </c>
      <c r="B14" s="1" t="s">
        <v>1508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1512</v>
      </c>
      <c r="B15" s="1" t="s">
        <v>1513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1514</v>
      </c>
      <c r="B16" s="1">
        <v>8384.0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1515</v>
      </c>
      <c r="B17" s="1" t="s">
        <v>1516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1517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1518</v>
      </c>
      <c r="B19" s="4" t="s">
        <v>1519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1520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1521</v>
      </c>
      <c r="B21" s="1">
        <v>2.0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1522</v>
      </c>
      <c r="B22" s="1">
        <v>161.66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1523</v>
      </c>
      <c r="B23" s="1">
        <v>163.21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1524</v>
      </c>
      <c r="B24" s="1">
        <v>161.66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1525</v>
      </c>
      <c r="B25" s="1">
        <v>165.88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1526</v>
      </c>
      <c r="B26" s="1">
        <v>161.66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1527</v>
      </c>
      <c r="B27" s="1">
        <v>163.21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1528</v>
      </c>
      <c r="B28" s="1">
        <v>161.66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1529</v>
      </c>
      <c r="B29" s="1">
        <v>165.88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1530</v>
      </c>
      <c r="B30" s="1">
        <v>1.487808E9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1531</v>
      </c>
      <c r="B31" s="1">
        <v>0.398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1532</v>
      </c>
      <c r="B32" s="1">
        <v>25.598145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1533</v>
      </c>
      <c r="B33" s="1">
        <v>13.432529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1534</v>
      </c>
      <c r="B34" s="1">
        <v>338087.0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1535</v>
      </c>
      <c r="B35" s="1">
        <v>338087.0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1536</v>
      </c>
      <c r="B36" s="1">
        <v>480698.0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1537</v>
      </c>
      <c r="B37" s="1">
        <v>275200.0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1538</v>
      </c>
      <c r="B38" s="1">
        <v>275200.0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1539</v>
      </c>
      <c r="B39" s="1">
        <v>165.33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1540</v>
      </c>
      <c r="B40" s="1">
        <v>166.14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1541</v>
      </c>
      <c r="B41" s="1">
        <v>100.0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1542</v>
      </c>
      <c r="B42" s="1">
        <v>100.0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1543</v>
      </c>
      <c r="B43" s="1">
        <v>1.062021632E10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1544</v>
      </c>
      <c r="B44" s="1">
        <v>151.52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1545</v>
      </c>
      <c r="B45" s="1">
        <v>270.73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1546</v>
      </c>
      <c r="B46" s="1">
        <v>4.1676593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1547</v>
      </c>
      <c r="B47" s="1">
        <v>179.0532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1548</v>
      </c>
      <c r="B48" s="1">
        <v>185.6963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1549</v>
      </c>
      <c r="B49" s="1" t="s">
        <v>1550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1551</v>
      </c>
      <c r="B50" s="1">
        <v>1.0651199488E10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1552</v>
      </c>
      <c r="B51" s="1">
        <v>0.15547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1553</v>
      </c>
      <c r="B52" s="1">
        <v>6.3189646E7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1554</v>
      </c>
      <c r="B53" s="1">
        <v>6.28691E7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1555</v>
      </c>
      <c r="B54" s="1">
        <v>2122273.0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1556</v>
      </c>
      <c r="B55" s="1">
        <v>2178248.0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1557</v>
      </c>
      <c r="B56" s="1">
        <v>1.7276544E9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1558</v>
      </c>
      <c r="B57" s="1">
        <v>1.7303328E9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1559</v>
      </c>
      <c r="B58" s="1">
        <v>0.033800002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1560</v>
      </c>
      <c r="B59" s="1">
        <v>0.62162995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1561</v>
      </c>
      <c r="B60" s="1">
        <v>4.74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1562</v>
      </c>
      <c r="B61" s="1">
        <v>0.033800002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1563</v>
      </c>
      <c r="B62" s="1">
        <v>6.4124E7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1564</v>
      </c>
      <c r="B63" s="1">
        <v>53.143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1565</v>
      </c>
      <c r="B64" s="1">
        <v>3.1164968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1566</v>
      </c>
      <c r="B65" s="1">
        <v>1.7039808E9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1567</v>
      </c>
      <c r="B66" s="1">
        <v>1.7356032E9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1568</v>
      </c>
      <c r="B67" s="1">
        <v>1.7197056E9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1569</v>
      </c>
      <c r="B68" s="1">
        <v>0.325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1570</v>
      </c>
      <c r="B69" s="1">
        <v>3.96163008E8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1571</v>
      </c>
      <c r="B70" s="1">
        <v>6.47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1572</v>
      </c>
      <c r="B71" s="1">
        <v>12.17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1573</v>
      </c>
      <c r="B72" s="1" t="s">
        <v>1574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1575</v>
      </c>
      <c r="B73" s="1">
        <v>1.1490336E9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1576</v>
      </c>
      <c r="B74" s="1">
        <v>4.18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1577</v>
      </c>
      <c r="B75" s="1">
        <v>15.875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1578</v>
      </c>
      <c r="B76" s="1">
        <v>-0.21413642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1579</v>
      </c>
      <c r="B77" s="1">
        <v>0.22263205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1580</v>
      </c>
      <c r="B78" s="1">
        <v>0.16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1581</v>
      </c>
      <c r="B79" s="1">
        <v>1.487808E9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1582</v>
      </c>
      <c r="B80" s="1" t="s">
        <v>1583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1584</v>
      </c>
      <c r="B81" s="1" t="s">
        <v>1585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1586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1587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1588</v>
      </c>
      <c r="B84" s="1" t="s">
        <v>1589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1590</v>
      </c>
      <c r="B85" s="1" t="s">
        <v>1591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1592</v>
      </c>
      <c r="B86" s="1">
        <v>8.225802E8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1593</v>
      </c>
      <c r="B87" s="1" t="s">
        <v>1594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1595</v>
      </c>
      <c r="B88" s="1" t="s">
        <v>1596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1597</v>
      </c>
      <c r="B89" s="1" t="s">
        <v>1598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1599</v>
      </c>
      <c r="B90" s="1" t="s">
        <v>1600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1601</v>
      </c>
      <c r="B91" s="1">
        <v>-1.8E7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1602</v>
      </c>
      <c r="B92" s="1">
        <v>165.62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1603</v>
      </c>
      <c r="B93" s="1">
        <v>315.0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1604</v>
      </c>
      <c r="B94" s="1">
        <v>187.0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1605</v>
      </c>
      <c r="B95" s="1">
        <v>251.808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1606</v>
      </c>
      <c r="B96" s="1">
        <v>250.0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1607</v>
      </c>
      <c r="B97" s="1" t="s">
        <v>1608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1609</v>
      </c>
      <c r="B98" s="1">
        <v>15.0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1610</v>
      </c>
      <c r="B99" s="1">
        <v>1.503597952E9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1611</v>
      </c>
      <c r="B100" s="1">
        <v>23.666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1612</v>
      </c>
      <c r="B101" s="1">
        <v>6.70956032E8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1613</v>
      </c>
      <c r="B102" s="1">
        <v>5.67848E8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1614</v>
      </c>
      <c r="B103" s="1">
        <v>2.221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1615</v>
      </c>
      <c r="B104" s="1">
        <v>2.452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1616</v>
      </c>
      <c r="B105" s="1">
        <v>2.548244992E9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1617</v>
      </c>
      <c r="B106" s="1">
        <v>16.379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1618</v>
      </c>
      <c r="B107" s="1">
        <v>1.60828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1619</v>
      </c>
      <c r="B108" s="1">
        <v>0.06064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1620</v>
      </c>
      <c r="B109" s="1">
        <v>0.11894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1621</v>
      </c>
      <c r="B110" s="1">
        <v>1.708990976E9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1622</v>
      </c>
      <c r="B111" s="1">
        <v>7.16973632E8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1623</v>
      </c>
      <c r="B112" s="1">
        <v>7.25262976E8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1624</v>
      </c>
      <c r="B113" s="1">
        <v>0.344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1625</v>
      </c>
      <c r="B114" s="1">
        <v>0.143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1626</v>
      </c>
      <c r="B115" s="1">
        <v>0.67065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1627</v>
      </c>
      <c r="B116" s="1">
        <v>0.2633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1628</v>
      </c>
      <c r="B117" s="1">
        <v>0.19389999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1629</v>
      </c>
      <c r="B118" s="1" t="s">
        <v>1550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1630</v>
      </c>
      <c r="B119" s="1">
        <v>1.107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  <hyperlink r:id="rId2" ref="B19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67</v>
      </c>
      <c r="B3" s="1">
        <v>158.0</v>
      </c>
      <c r="C3" s="1">
        <v>195.0</v>
      </c>
      <c r="D3" s="1">
        <v>153.0</v>
      </c>
      <c r="E3" s="1">
        <v>333.0</v>
      </c>
      <c r="F3" s="1">
        <v>312.0</v>
      </c>
      <c r="G3" s="1">
        <v>325.0</v>
      </c>
      <c r="H3" s="1">
        <v>427.0</v>
      </c>
      <c r="I3" s="1">
        <v>137.0</v>
      </c>
      <c r="J3" s="1">
        <v>585.0</v>
      </c>
      <c r="K3" s="1">
        <v>455.0</v>
      </c>
      <c r="L3" s="1">
        <f>IF(K3*FORECAST(L2,B3:K3,B2:K2)&gt;0,FORECAST(L2,B3:K3,B2:K2),K3)*$X$1</f>
        <v>495.2666667</v>
      </c>
      <c r="M3" s="1">
        <f>IF(L3*FORECAST(M2,B3:L3,B2:L2)&gt;0,FORECAST(M2,B3:L3,B2:L2),L3)*$X$1</f>
        <v>529.3151515</v>
      </c>
      <c r="N3" s="1">
        <f>IF(M3*FORECAST(N2,B3:M3,B2:M2)&gt;0,FORECAST(N2,B3:M3,B2:M2),M3)*$X$1</f>
        <v>563.3636364</v>
      </c>
      <c r="O3" s="1">
        <f>IF(N3*FORECAST(O2,B3:N3,B2:N2)&gt;0,FORECAST(O2,B3:N3,B2:N2),N3)*$X$1</f>
        <v>597.4121212</v>
      </c>
      <c r="P3" s="1">
        <f>IF(O3*FORECAST(P2,B3:O3,B2:O2)&gt;0,FORECAST(P2,B3:O3,B2:O2),O3)*$X$1</f>
        <v>631.4606061</v>
      </c>
      <c r="Q3" s="1">
        <f>IF(P3*FORECAST(Q2,B3:P3,B2:P2)&gt;0,FORECAST(Q2,B3:P3,B2:P2),P3)*$X$1</f>
        <v>665.5090909</v>
      </c>
      <c r="R3" s="1">
        <f>IF(Q3*FORECAST(R2,B3:Q3,B2:Q2)&gt;0,FORECAST(R2,B3:Q3,B2:Q2),Q3)*$X$1</f>
        <v>699.5575758</v>
      </c>
      <c r="S3" s="5">
        <f>IF(R3*FORECAST(S2,B3:R3,B2:R2)&gt;0,FORECAST(S2,B3:R3,B2:R2),R3)*$X$1</f>
        <v>733.6060606</v>
      </c>
      <c r="T3" s="5">
        <f>IF(S3*FORECAST(T2,B3:S3,B2:S2)&gt;0,FORECAST(T2,B3:S3,B2:S2),S3)*$X$1</f>
        <v>767.6545455</v>
      </c>
      <c r="U3" s="5">
        <f>IF(T3*FORECAST(U2,B3:T3,B2:T2)&gt;0,FORECAST(U2,B3:T3,B2:T2),T3)*$X$1</f>
        <v>801.7030303</v>
      </c>
      <c r="V3" s="5">
        <f>IF(U3*FORECAST(V2,B3:U3,B2:U2)&gt;0,FORECAST(V2,B3:U3,B2:U2),U3)*$X$1</f>
        <v>835.7515152</v>
      </c>
      <c r="W3" s="5">
        <f>IF(V3*FORECAST(W2,B3:V3,B2:V2)&gt;0,FORECAST(W2,B3:V3,B2:V2),V3)*$X$1</f>
        <v>869.8</v>
      </c>
      <c r="X3" s="2"/>
      <c r="Y3" s="2"/>
      <c r="Z3" s="2"/>
    </row>
    <row r="4">
      <c r="A4" s="3" t="s">
        <v>140</v>
      </c>
      <c r="B4" s="1">
        <v>-253.0</v>
      </c>
      <c r="C4" s="1">
        <v>-425.0</v>
      </c>
      <c r="D4" s="1">
        <v>278.0</v>
      </c>
      <c r="E4" s="1">
        <v>55.0</v>
      </c>
      <c r="F4" s="1">
        <v>-29.0</v>
      </c>
      <c r="G4" s="1">
        <v>151.0</v>
      </c>
      <c r="H4" s="1">
        <v>-668.0</v>
      </c>
      <c r="I4" s="1">
        <v>-499.0</v>
      </c>
      <c r="J4" s="1">
        <v>-794.0</v>
      </c>
      <c r="K4" s="1">
        <v>-625.0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1631</v>
      </c>
      <c r="B5" s="1">
        <v>60.0</v>
      </c>
      <c r="C5" s="1">
        <v>61.0</v>
      </c>
      <c r="D5" s="1">
        <v>61.0</v>
      </c>
      <c r="E5" s="1">
        <v>62.0</v>
      </c>
      <c r="F5" s="1">
        <v>63.0</v>
      </c>
      <c r="G5" s="1">
        <v>64.0</v>
      </c>
      <c r="H5" s="1">
        <v>65.0</v>
      </c>
      <c r="I5" s="1">
        <v>66.0</v>
      </c>
      <c r="J5" s="1">
        <v>66.0</v>
      </c>
      <c r="K5" s="1">
        <v>66.0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1632</v>
      </c>
      <c r="L7" s="1">
        <f>IF(W3*FORECAST(W2,B3:W3,B2:W2)&gt;0,FORECAST(W2,B3:W3,B2:W2),V3)*$X$1 * (1+0.02)/(0.0834-0.02)</f>
        <v>13993.62776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1633</v>
      </c>
      <c r="L8" s="6">
        <f t="array" ref="L8">NPV(0.0834,M3:W3)</f>
        <v>4723.691677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1634</v>
      </c>
      <c r="L9" s="6">
        <f t="array" ref="L9">NPV(0.0834,M16:W16)</f>
        <v>5797.665748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1635</v>
      </c>
      <c r="L10" s="6">
        <f>L8 + L9</f>
        <v>10521.35743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142</v>
      </c>
      <c r="L11" s="1">
        <v>-625.0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1636</v>
      </c>
      <c r="L12" s="6">
        <f>L10 - L11</f>
        <v>11146.35743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1637</v>
      </c>
      <c r="L13" s="1">
        <v>66.0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168.8842034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(1+0.02)/(0.0834-0.02)</f>
        <v>13993.62776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103.0</v>
      </c>
      <c r="C3" s="1">
        <v>259.0</v>
      </c>
      <c r="D3" s="1">
        <v>117.0</v>
      </c>
      <c r="E3" s="1">
        <v>143.0</v>
      </c>
      <c r="F3" s="1">
        <v>159.0</v>
      </c>
      <c r="G3" s="1">
        <v>186.0</v>
      </c>
      <c r="H3" s="1">
        <v>196.0</v>
      </c>
      <c r="I3" s="1">
        <v>199.0</v>
      </c>
      <c r="J3" s="1">
        <v>266.0</v>
      </c>
      <c r="K3" s="1">
        <v>338.0</v>
      </c>
      <c r="L3" s="1">
        <f>IF(K3*FORECAST(L2,B3:K3,B2:K2)&gt;0,FORECAST(L2,B3:K3,B2:K2),K3)*$X$1</f>
        <v>288.6</v>
      </c>
      <c r="M3" s="1">
        <f>IF(L3*FORECAST(M2,B3:L3,B2:L2)&gt;0,FORECAST(M2,B3:L3,B2:L2),L3)*$X$1</f>
        <v>305.3272727</v>
      </c>
      <c r="N3" s="1">
        <f>IF(M3*FORECAST(N2,B3:M3,B2:M2)&gt;0,FORECAST(N2,B3:M3,B2:M2),M3)*$X$1</f>
        <v>322.0545455</v>
      </c>
      <c r="O3" s="1">
        <f>IF(N3*FORECAST(O2,B3:N3,B2:N2)&gt;0,FORECAST(O2,B3:N3,B2:N2),N3)*$X$1</f>
        <v>338.7818182</v>
      </c>
      <c r="P3" s="1">
        <f>IF(O3*FORECAST(P2,B3:O3,B2:O2)&gt;0,FORECAST(P2,B3:O3,B2:O2),O3)*$X$1</f>
        <v>355.5090909</v>
      </c>
      <c r="Q3" s="1">
        <f>IF(P3*FORECAST(Q2,B3:P3,B2:P2)&gt;0,FORECAST(Q2,B3:P3,B2:P2),P3)*$X$1</f>
        <v>372.2363636</v>
      </c>
      <c r="R3" s="1">
        <f>IF(Q3*FORECAST(R2,B3:Q3,B2:Q2)&gt;0,FORECAST(R2,B3:Q3,B2:Q2),Q3)*$X$1</f>
        <v>388.9636364</v>
      </c>
      <c r="S3" s="5">
        <f>IF(R3*FORECAST(S2,B3:R3,B2:R2)&gt;0,FORECAST(S2,B3:R3,B2:R2),R3)*$X$1</f>
        <v>405.6909091</v>
      </c>
      <c r="T3" s="5">
        <f>IF(S3*FORECAST(T2,B3:S3,B2:S2)&gt;0,FORECAST(T2,B3:S3,B2:S2),S3)*$X$1</f>
        <v>422.4181818</v>
      </c>
      <c r="U3" s="5">
        <f>IF(T3*FORECAST(U2,B3:T3,B2:T2)&gt;0,FORECAST(U2,B3:T3,B2:T2),T3)*$X$1</f>
        <v>439.1454545</v>
      </c>
      <c r="V3" s="5">
        <f>IF(U3*FORECAST(V2,B3:U3,B2:U2)&gt;0,FORECAST(V2,B3:U3,B2:U2),U3)*$X$1</f>
        <v>455.8727273</v>
      </c>
      <c r="W3" s="5">
        <f>IF(V3*FORECAST(W2,B3:V3,B2:V2)&gt;0,FORECAST(W2,B3:V3,B2:V2),V3)*$X$1</f>
        <v>472.6</v>
      </c>
      <c r="X3" s="2"/>
      <c r="Y3" s="2"/>
      <c r="Z3" s="2"/>
    </row>
    <row r="4">
      <c r="A4" s="3" t="s">
        <v>140</v>
      </c>
      <c r="B4" s="1">
        <v>-253.0</v>
      </c>
      <c r="C4" s="1">
        <v>-425.0</v>
      </c>
      <c r="D4" s="1">
        <v>278.0</v>
      </c>
      <c r="E4" s="1">
        <v>55.0</v>
      </c>
      <c r="F4" s="1">
        <v>-29.0</v>
      </c>
      <c r="G4" s="1">
        <v>151.0</v>
      </c>
      <c r="H4" s="1">
        <v>-668.0</v>
      </c>
      <c r="I4" s="1">
        <v>-499.0</v>
      </c>
      <c r="J4" s="1">
        <v>-794.0</v>
      </c>
      <c r="K4" s="1">
        <v>-625.0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1631</v>
      </c>
      <c r="B5" s="1">
        <v>60.0</v>
      </c>
      <c r="C5" s="1">
        <v>61.0</v>
      </c>
      <c r="D5" s="1">
        <v>61.0</v>
      </c>
      <c r="E5" s="1">
        <v>62.0</v>
      </c>
      <c r="F5" s="1">
        <v>63.0</v>
      </c>
      <c r="G5" s="1">
        <v>64.0</v>
      </c>
      <c r="H5" s="1">
        <v>65.0</v>
      </c>
      <c r="I5" s="1">
        <v>66.0</v>
      </c>
      <c r="J5" s="1">
        <v>66.0</v>
      </c>
      <c r="K5" s="1">
        <v>66.0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1632</v>
      </c>
      <c r="L7" s="1">
        <f>IF(W3*FORECAST(W2,B3:W3,B2:W2)&gt;0,FORECAST(W2,B3:W3,B2:W2),V3)*$X$1 * (1+0.02)/(0.0834-0.02)</f>
        <v>7603.343849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1633</v>
      </c>
      <c r="L8" s="6">
        <f t="array" ref="L8">NPV(0.0834,M3:W3)</f>
        <v>2638.678121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1634</v>
      </c>
      <c r="L9" s="6">
        <f t="array" ref="L9">NPV(0.0834,M16:W16)</f>
        <v>3150.122824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1635</v>
      </c>
      <c r="L10" s="6">
        <f>L8 + L9</f>
        <v>5788.800945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142</v>
      </c>
      <c r="L11" s="1">
        <v>-625.0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1636</v>
      </c>
      <c r="L12" s="6">
        <f>L10 - L11</f>
        <v>6413.800945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1637</v>
      </c>
      <c r="L13" s="1">
        <v>66.0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97.1788022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(1+0.02)/(0.0834-0.02)</f>
        <v>7603.343849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