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<sst xmlns="http://schemas.openxmlformats.org/spreadsheetml/2006/main" count="1866" uniqueCount="1521">
  <si>
    <t>ticker</t>
  </si>
  <si>
    <t>NHI</t>
  </si>
  <si>
    <t>nombre</t>
  </si>
  <si>
    <t>NATIONAL HEALTH INVESTORS</t>
  </si>
  <si>
    <t>empresa</t>
  </si>
  <si>
    <t>Specialized REITs</t>
  </si>
  <si>
    <t>Open</t>
  </si>
  <si>
    <t>Target Price</t>
  </si>
  <si>
    <t>Upside</t>
  </si>
  <si>
    <t>91.91%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</si>
  <si>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</si>
  <si>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</si>
  <si>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</si>
  <si>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</si>
  <si>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</si>
  <si>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</si>
  <si>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</si>
  <si>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-5.98%</t>
  </si>
  <si>
    <t>Total Assets Growth</t>
  </si>
  <si>
    <t>-7.91%</t>
  </si>
  <si>
    <t>Net Property, Plant and Equipment Growth</t>
  </si>
  <si>
    <t>-3.26%</t>
  </si>
  <si>
    <t>EBITDA Growth</t>
  </si>
  <si>
    <t>1.25%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</si>
  <si>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</si>
  <si>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</si>
  <si>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</si>
  <si>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</si>
  <si>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</si>
  <si>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</si>
  <si>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</si>
  <si>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</si>
  <si>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</si>
  <si>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Provision for Credit Losses</t>
  </si>
  <si>
    <t>(Income) Loss On Equity Investments - (CF)</t>
  </si>
  <si>
    <t>Stock-Based Compensation (CF)</t>
  </si>
  <si>
    <t>Provision and Write-off of Bad Debts</t>
  </si>
  <si>
    <t>Change in Accounts Payable</t>
  </si>
  <si>
    <t>Change in Unearned Revenues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</si>
  <si>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</si>
  <si>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</si>
  <si>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</si>
  <si>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</si>
  <si>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</si>
  <si>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</si>
  <si>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</si>
  <si>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</si>
  <si>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</si>
  <si>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</si>
  <si>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</si>
  <si>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</si>
  <si>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</si>
  <si>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</si>
  <si>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</si>
  <si>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</si>
  <si>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</si>
  <si>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</si>
  <si>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</si>
  <si>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</si>
  <si>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</si>
  <si>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</si>
  <si>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</si>
  <si>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</si>
  <si>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</si>
  <si>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</si>
  <si>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</si>
  <si>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</si>
  <si>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</si>
  <si>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</si>
  <si>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</si>
  <si>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</si>
  <si>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</si>
  <si>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</si>
  <si>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</si>
  <si>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Investment In Debt and Equity Securities</t>
  </si>
  <si>
    <t>Notes Receivable (Collected)</t>
  </si>
  <si>
    <t>Mortgage Loans</t>
  </si>
  <si>
    <t>Restricted Cash</t>
  </si>
  <si>
    <t>Other Current Assets,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</si>
  <si>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</si>
  <si>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</si>
  <si>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</si>
  <si>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</si>
  <si>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</si>
  <si>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</si>
  <si>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</si>
  <si>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Accounts Payable, Total</t>
  </si>
  <si>
    <t>Other Current Liabilities - (Brok / FS / Ins. / REIT Template)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</si>
  <si>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</si>
  <si>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</si>
  <si>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</si>
  <si>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</si>
  <si>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</si>
  <si>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</si>
  <si>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</si>
  <si>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</si>
  <si>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</si>
  <si>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</si>
  <si>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</si>
  <si>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</si>
  <si>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</si>
  <si>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</si>
  <si>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</si>
  <si>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27.74</t>
  </si>
  <si>
    <t>29.52</t>
  </si>
  <si>
    <t>30.36</t>
  </si>
  <si>
    <t>31.83</t>
  </si>
  <si>
    <t>32.55</t>
  </si>
  <si>
    <t>33.59</t>
  </si>
  <si>
    <t>33.47</t>
  </si>
  <si>
    <t>32.87</t>
  </si>
  <si>
    <t>29.28</t>
  </si>
  <si>
    <t>28.89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</si>
  <si>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</si>
  <si>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</si>
  <si>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</si>
  <si>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</si>
  <si>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</si>
  <si>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</si>
  <si>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</si>
  <si>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</si>
  <si>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</si>
  <si>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</si>
  <si>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Full Time Employees</t>
  </si>
  <si>
    <t>Part Time Employees</t>
  </si>
  <si>
    <t>Accumulated Allowance for Doubtful Accounts (Supple)</t>
  </si>
  <si>
    <t>Rental Revenues</t>
  </si>
  <si>
    <t>Interest Income On Mortgage Securities</t>
  </si>
  <si>
    <t>Interest and Investment Income, Total (Revenue Block)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</si>
  <si>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</si>
  <si>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</si>
  <si>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</si>
  <si>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</si>
  <si>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</si>
  <si>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Provision for Bad Debts</t>
  </si>
  <si>
    <t>Provision For Loan Losses - (Ins. / REIT / Utility Templates)</t>
  </si>
  <si>
    <t>Other Operating Expenses</t>
  </si>
  <si>
    <t>Total Operating Expenses</t>
  </si>
  <si>
    <t>Operating Income (REIT / Utility Template)</t>
  </si>
  <si>
    <t>Interest Expense, Total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</si>
  <si>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</si>
  <si>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</si>
  <si>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</si>
  <si>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</si>
  <si>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</si>
  <si>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</si>
  <si>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</si>
  <si>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</si>
  <si>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</si>
  <si>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</si>
  <si>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</si>
  <si>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</si>
  <si>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</si>
  <si>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</si>
  <si>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</si>
  <si>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</si>
  <si>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</si>
  <si>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</si>
  <si>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3.04</t>
  </si>
  <si>
    <t>3.96</t>
  </si>
  <si>
    <t>3.88</t>
  </si>
  <si>
    <t>3.9</t>
  </si>
  <si>
    <t>3.68</t>
  </si>
  <si>
    <t>3.7</t>
  </si>
  <si>
    <t>4.14</t>
  </si>
  <si>
    <t>2.45</t>
  </si>
  <si>
    <t>1.48</t>
  </si>
  <si>
    <t>3.13</t>
  </si>
  <si>
    <t>Basic EPS - Continuing Operations</t>
  </si>
  <si>
    <t>Basic Weighted Average Shares Outstanding</t>
  </si>
  <si>
    <t>Net EPS - Diluted</t>
  </si>
  <si>
    <t>3.95</t>
  </si>
  <si>
    <t>3.87</t>
  </si>
  <si>
    <t>3.67</t>
  </si>
  <si>
    <t>2.44</t>
  </si>
  <si>
    <t>Diluted EPS - Continuing Operations</t>
  </si>
  <si>
    <t>Diluted Weighted Average Shares Outstanding</t>
  </si>
  <si>
    <t>Normalized Basic EPS</t>
  </si>
  <si>
    <t>1.89</t>
  </si>
  <si>
    <t>2.04</t>
  </si>
  <si>
    <t>1.96</t>
  </si>
  <si>
    <t>2.32</t>
  </si>
  <si>
    <t>2.36</t>
  </si>
  <si>
    <t>1.82</t>
  </si>
  <si>
    <t>1.42</t>
  </si>
  <si>
    <t>1.77</t>
  </si>
  <si>
    <t>Normalized Diluted EPS</t>
  </si>
  <si>
    <t>1.88</t>
  </si>
  <si>
    <t>1.95</t>
  </si>
  <si>
    <t>2.3</t>
  </si>
  <si>
    <t>2.31</t>
  </si>
  <si>
    <t>2.34</t>
  </si>
  <si>
    <t>1.41</t>
  </si>
  <si>
    <t>Dividend Per Share</t>
  </si>
  <si>
    <t>3.08</t>
  </si>
  <si>
    <t>3.4</t>
  </si>
  <si>
    <t>3.6</t>
  </si>
  <si>
    <t>3.8</t>
  </si>
  <si>
    <t>4.2</t>
  </si>
  <si>
    <t>4.41</t>
  </si>
  <si>
    <t>Payout Ratio</t>
  </si>
  <si>
    <t>99.06</t>
  </si>
  <si>
    <t>83.74</t>
  </si>
  <si>
    <t>91.26</t>
  </si>
  <si>
    <t>96.03</t>
  </si>
  <si>
    <t>107.16</t>
  </si>
  <si>
    <t>112.02</t>
  </si>
  <si>
    <t>105.11</t>
  </si>
  <si>
    <t>163.59</t>
  </si>
  <si>
    <t>243.62</t>
  </si>
  <si>
    <t>115.17</t>
  </si>
  <si>
    <t>EBITDA</t>
  </si>
  <si>
    <t>EBITA</t>
  </si>
  <si>
    <t>EBIT</t>
  </si>
  <si>
    <t>EBITDAR</t>
  </si>
  <si>
    <t>Total Revenues (As Reported)</t>
  </si>
  <si>
    <t>Effective Tax Rate - (Ratio)</t>
  </si>
  <si>
    <t>-0.47</t>
  </si>
  <si>
    <t>0.49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</si>
  <si>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</si>
  <si>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</si>
  <si>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</si>
  <si>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</si>
  <si>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</si>
  <si>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</si>
  <si>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</si>
  <si>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</si>
  <si>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</si>
  <si>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</si>
  <si>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</si>
  <si>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</si>
  <si>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</si>
  <si>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</si>
  <si>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</si>
  <si>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</si>
  <si>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4.7</t>
  </si>
  <si>
    <t>4.92</t>
  </si>
  <si>
    <t>4.6</t>
  </si>
  <si>
    <t>4.83</t>
  </si>
  <si>
    <t>4.75</t>
  </si>
  <si>
    <t>4.5</t>
  </si>
  <si>
    <t>3.36</t>
  </si>
  <si>
    <t>4.48</t>
  </si>
  <si>
    <t>Return on Total Capital</t>
  </si>
  <si>
    <t>4.88</t>
  </si>
  <si>
    <t>5.09</t>
  </si>
  <si>
    <t>5.15</t>
  </si>
  <si>
    <t>4.97</t>
  </si>
  <si>
    <t>4.9</t>
  </si>
  <si>
    <t>4.64</t>
  </si>
  <si>
    <t>3.98</t>
  </si>
  <si>
    <t>3.46</t>
  </si>
  <si>
    <t>4.62</t>
  </si>
  <si>
    <t>Return On Equity %</t>
  </si>
  <si>
    <t>11.28</t>
  </si>
  <si>
    <t>13.71</t>
  </si>
  <si>
    <t>12.99</t>
  </si>
  <si>
    <t>12.59</t>
  </si>
  <si>
    <t>11.38</t>
  </si>
  <si>
    <t>11.11</t>
  </si>
  <si>
    <t>12.27</t>
  </si>
  <si>
    <t>7.37</t>
  </si>
  <si>
    <t>4.67</t>
  </si>
  <si>
    <t>10.48</t>
  </si>
  <si>
    <t>Return on Common Equity</t>
  </si>
  <si>
    <t>11.25</t>
  </si>
  <si>
    <t>13.7</t>
  </si>
  <si>
    <t>12.94</t>
  </si>
  <si>
    <t>12.3</t>
  </si>
  <si>
    <t>7.41</t>
  </si>
  <si>
    <t>4.78</t>
  </si>
  <si>
    <t>10.74</t>
  </si>
  <si>
    <t>Margin Analysis</t>
  </si>
  <si>
    <t>Gross Profit Margin %</t>
  </si>
  <si>
    <t>100.22</t>
  </si>
  <si>
    <t>99.64</t>
  </si>
  <si>
    <t>98.2</t>
  </si>
  <si>
    <t>97.07</t>
  </si>
  <si>
    <t>96.08</t>
  </si>
  <si>
    <t>96.49</t>
  </si>
  <si>
    <t>96.41</t>
  </si>
  <si>
    <t>SG&amp;A Margin</t>
  </si>
  <si>
    <t>5.25</t>
  </si>
  <si>
    <t>4.12</t>
  </si>
  <si>
    <t>4.56</t>
  </si>
  <si>
    <t>4.36</t>
  </si>
  <si>
    <t>4.37</t>
  </si>
  <si>
    <t>4.42</t>
  </si>
  <si>
    <t>6.51</t>
  </si>
  <si>
    <t>9.08</t>
  </si>
  <si>
    <t>6.19</t>
  </si>
  <si>
    <t>EBITDA Margin %</t>
  </si>
  <si>
    <t>94.42</t>
  </si>
  <si>
    <t>94.97</t>
  </si>
  <si>
    <t>91.67</t>
  </si>
  <si>
    <t>95.88</t>
  </si>
  <si>
    <t>93.63</t>
  </si>
  <si>
    <t>93.34</t>
  </si>
  <si>
    <t>92.49</t>
  </si>
  <si>
    <t>89.3</t>
  </si>
  <si>
    <t>76.99</t>
  </si>
  <si>
    <t>77.72</t>
  </si>
  <si>
    <t>EBITA Margin %</t>
  </si>
  <si>
    <t>72.96</t>
  </si>
  <si>
    <t>71.58</t>
  </si>
  <si>
    <t>67.58</t>
  </si>
  <si>
    <t>71.78</t>
  </si>
  <si>
    <t>69.41</t>
  </si>
  <si>
    <t>69.19</t>
  </si>
  <si>
    <t>67.27</t>
  </si>
  <si>
    <t>62.09</t>
  </si>
  <si>
    <t>51.56</t>
  </si>
  <si>
    <t>55.88</t>
  </si>
  <si>
    <t>EBIT Margin %</t>
  </si>
  <si>
    <t>72.94</t>
  </si>
  <si>
    <t>71.55</t>
  </si>
  <si>
    <t>67.56</t>
  </si>
  <si>
    <t>70.99</t>
  </si>
  <si>
    <t>Income From Continuing Operations Margin %</t>
  </si>
  <si>
    <t>58.08</t>
  </si>
  <si>
    <t>66.15</t>
  </si>
  <si>
    <t>61.76</t>
  </si>
  <si>
    <t>57.19</t>
  </si>
  <si>
    <t>52.39</t>
  </si>
  <si>
    <t>50.44</t>
  </si>
  <si>
    <t>56.21</t>
  </si>
  <si>
    <t>37.71</t>
  </si>
  <si>
    <t>23.5</t>
  </si>
  <si>
    <t>41.94</t>
  </si>
  <si>
    <t>Net Income Margin %</t>
  </si>
  <si>
    <t>57.26</t>
  </si>
  <si>
    <t>65.51</t>
  </si>
  <si>
    <t>61.28</t>
  </si>
  <si>
    <t>56.15</t>
  </si>
  <si>
    <t>37.66</t>
  </si>
  <si>
    <t>23.82</t>
  </si>
  <si>
    <t>42.34</t>
  </si>
  <si>
    <t>Net Avail. For Common Margin %</t>
  </si>
  <si>
    <t>42.32</t>
  </si>
  <si>
    <t>Normalized Net Income Margin</t>
  </si>
  <si>
    <t>35.49</t>
  </si>
  <si>
    <t>33.73</t>
  </si>
  <si>
    <t>30.85</t>
  </si>
  <si>
    <t>33.98</t>
  </si>
  <si>
    <t>32.97</t>
  </si>
  <si>
    <t>32.18</t>
  </si>
  <si>
    <t>31.96</t>
  </si>
  <si>
    <t>28.05</t>
  </si>
  <si>
    <t>22.73</t>
  </si>
  <si>
    <t>24.02</t>
  </si>
  <si>
    <t>Levered Free Cash Flow Margin</t>
  </si>
  <si>
    <t>69.02</t>
  </si>
  <si>
    <t>58.52</t>
  </si>
  <si>
    <t>48.84</t>
  </si>
  <si>
    <t>51.76</t>
  </si>
  <si>
    <t>58.07</t>
  </si>
  <si>
    <t>60.45</t>
  </si>
  <si>
    <t>79.22</t>
  </si>
  <si>
    <t>36.37</t>
  </si>
  <si>
    <t>69.63</t>
  </si>
  <si>
    <t>59.55</t>
  </si>
  <si>
    <t>Unlevered Free Cash Flow Margin</t>
  </si>
  <si>
    <t>75.64</t>
  </si>
  <si>
    <t>67.36</t>
  </si>
  <si>
    <t>58.32</t>
  </si>
  <si>
    <t>60.86</t>
  </si>
  <si>
    <t>66.97</t>
  </si>
  <si>
    <t>69.9</t>
  </si>
  <si>
    <t>87.61</t>
  </si>
  <si>
    <t>45.6</t>
  </si>
  <si>
    <t>78.16</t>
  </si>
  <si>
    <t>69.43</t>
  </si>
  <si>
    <t>Asset Turnover</t>
  </si>
  <si>
    <t>0.1</t>
  </si>
  <si>
    <t>0.11</t>
  </si>
  <si>
    <t>0.13</t>
  </si>
  <si>
    <t>Fixed Assets Turnover</t>
  </si>
  <si>
    <t>0.12</t>
  </si>
  <si>
    <t>0.15</t>
  </si>
  <si>
    <t>Receivables Turnover (Average Receivables)</t>
  </si>
  <si>
    <t>5.62</t>
  </si>
  <si>
    <t>3.21</t>
  </si>
  <si>
    <t>2.88</t>
  </si>
  <si>
    <t>2.65</t>
  </si>
  <si>
    <t>2.92</t>
  </si>
  <si>
    <t>3.28</t>
  </si>
  <si>
    <t>2.74</t>
  </si>
  <si>
    <t>2.4</t>
  </si>
  <si>
    <t>2.91</t>
  </si>
  <si>
    <t>Short Term Liquidity</t>
  </si>
  <si>
    <t>Current Ratio</t>
  </si>
  <si>
    <t>2.19</t>
  </si>
  <si>
    <t>2.39</t>
  </si>
  <si>
    <t>2.5</t>
  </si>
  <si>
    <t>2.8</t>
  </si>
  <si>
    <t>2.77</t>
  </si>
  <si>
    <t>2.53</t>
  </si>
  <si>
    <t>2.01</t>
  </si>
  <si>
    <t>2.35</t>
  </si>
  <si>
    <t>0.84</t>
  </si>
  <si>
    <t>Quick Ratio</t>
  </si>
  <si>
    <t>1.66</t>
  </si>
  <si>
    <t>1.67</t>
  </si>
  <si>
    <t>1.86</t>
  </si>
  <si>
    <t>1.35</t>
  </si>
  <si>
    <t>2.12</t>
  </si>
  <si>
    <t>1.56</t>
  </si>
  <si>
    <t>0.75</t>
  </si>
  <si>
    <t>Operating Cash Flow to Current Liabilities</t>
  </si>
  <si>
    <t>2.98</t>
  </si>
  <si>
    <t>3.57</t>
  </si>
  <si>
    <t>3.44</t>
  </si>
  <si>
    <t>3.51</t>
  </si>
  <si>
    <t>3.32</t>
  </si>
  <si>
    <t>3.43</t>
  </si>
  <si>
    <t>3.1</t>
  </si>
  <si>
    <t>3.27</t>
  </si>
  <si>
    <t>2.85</t>
  </si>
  <si>
    <t>1.24</t>
  </si>
  <si>
    <t>Days Sales Outstanding (Average Receivables)</t>
  </si>
  <si>
    <t>64.96</t>
  </si>
  <si>
    <t>86.81</t>
  </si>
  <si>
    <t>113.84</t>
  </si>
  <si>
    <t>126.85</t>
  </si>
  <si>
    <t>137.64</t>
  </si>
  <si>
    <t>124.85</t>
  </si>
  <si>
    <t>111.72</t>
  </si>
  <si>
    <t>133.12</t>
  </si>
  <si>
    <t>151.96</t>
  </si>
  <si>
    <t>125.57</t>
  </si>
  <si>
    <t>Average Days Payable Outstanding</t>
  </si>
  <si>
    <t>733.08</t>
  </si>
  <si>
    <t>728.77</t>
  </si>
  <si>
    <t>832.88</t>
  </si>
  <si>
    <t>Long Term Solvency</t>
  </si>
  <si>
    <t>Total Debt/Equity</t>
  </si>
  <si>
    <t>82.66</t>
  </si>
  <si>
    <t>81.66</t>
  </si>
  <si>
    <t>92.61</t>
  </si>
  <si>
    <t>86.7</t>
  </si>
  <si>
    <t>92.23</t>
  </si>
  <si>
    <t>96.37</t>
  </si>
  <si>
    <t>98.92</t>
  </si>
  <si>
    <t>81.93</t>
  </si>
  <si>
    <t>88.96</t>
  </si>
  <si>
    <t>89.22</t>
  </si>
  <si>
    <t>Total Debt / Total Capital</t>
  </si>
  <si>
    <t>45.25</t>
  </si>
  <si>
    <t>44.95</t>
  </si>
  <si>
    <t>48.08</t>
  </si>
  <si>
    <t>46.44</t>
  </si>
  <si>
    <t>47.98</t>
  </si>
  <si>
    <t>49.08</t>
  </si>
  <si>
    <t>49.73</t>
  </si>
  <si>
    <t>45.03</t>
  </si>
  <si>
    <t>47.08</t>
  </si>
  <si>
    <t>47.15</t>
  </si>
  <si>
    <t>LT Debt/Equity</t>
  </si>
  <si>
    <t>96.34</t>
  </si>
  <si>
    <t>98.45</t>
  </si>
  <si>
    <t>83.17</t>
  </si>
  <si>
    <t>Long-Term Debt / Total Capital</t>
  </si>
  <si>
    <t>49.06</t>
  </si>
  <si>
    <t>49.49</t>
  </si>
  <si>
    <t>43.95</t>
  </si>
  <si>
    <t>Total Liabilities / Total Assets</t>
  </si>
  <si>
    <t>47.05</t>
  </si>
  <si>
    <t>46.77</t>
  </si>
  <si>
    <t>49.68</t>
  </si>
  <si>
    <t>48.07</t>
  </si>
  <si>
    <t>49.48</t>
  </si>
  <si>
    <t>50.75</t>
  </si>
  <si>
    <t>51.2</t>
  </si>
  <si>
    <t>46.56</t>
  </si>
  <si>
    <t>48.56</t>
  </si>
  <si>
    <t>48.8</t>
  </si>
  <si>
    <t>EBIT / Interest Expense</t>
  </si>
  <si>
    <t>4.91</t>
  </si>
  <si>
    <t>4.32</t>
  </si>
  <si>
    <t>4.27</t>
  </si>
  <si>
    <t>4.17</t>
  </si>
  <si>
    <t>3.91</t>
  </si>
  <si>
    <t>4.19</t>
  </si>
  <si>
    <t>3.63</t>
  </si>
  <si>
    <t>3.2</t>
  </si>
  <si>
    <t>EBITDA / Interest Expense</t>
  </si>
  <si>
    <t>6.35</t>
  </si>
  <si>
    <t>5.74</t>
  </si>
  <si>
    <t>5.26</t>
  </si>
  <si>
    <t>5.77</t>
  </si>
  <si>
    <t>5.27</t>
  </si>
  <si>
    <t>5.22</t>
  </si>
  <si>
    <t>4.28</t>
  </si>
  <si>
    <t>(EBITDA - Capex) / Interest Expense</t>
  </si>
  <si>
    <t>4.22</t>
  </si>
  <si>
    <t>Total Debt / EBITDA</t>
  </si>
  <si>
    <t>5.18</t>
  </si>
  <si>
    <t>4.94</t>
  </si>
  <si>
    <t>4.29</t>
  </si>
  <si>
    <t>4.65</t>
  </si>
  <si>
    <t>4.86</t>
  </si>
  <si>
    <t>4.69</t>
  </si>
  <si>
    <t>5.35</t>
  </si>
  <si>
    <t>Net Debt / EBITDA</t>
  </si>
  <si>
    <t>5.16</t>
  </si>
  <si>
    <t>4.26</t>
  </si>
  <si>
    <t>4.63</t>
  </si>
  <si>
    <t>4.84</t>
  </si>
  <si>
    <t>4.8</t>
  </si>
  <si>
    <t>4.55</t>
  </si>
  <si>
    <t>4.47</t>
  </si>
  <si>
    <t>Total Debt / (EBITDA - Capex)</t>
  </si>
  <si>
    <t>Net Debt / (EBITDA - Capex)</t>
  </si>
  <si>
    <t>4.54</t>
  </si>
  <si>
    <t>Growth Over Prior Year</t>
  </si>
  <si>
    <t>Total Revenues, 1 Yr. Growth %</t>
  </si>
  <si>
    <t>50.18</t>
  </si>
  <si>
    <t>28.06</t>
  </si>
  <si>
    <t>8.83</t>
  </si>
  <si>
    <t>12.71</t>
  </si>
  <si>
    <t>5.72</t>
  </si>
  <si>
    <t>7.97</t>
  </si>
  <si>
    <t>3.65</t>
  </si>
  <si>
    <t>-9.94</t>
  </si>
  <si>
    <t>-6.19</t>
  </si>
  <si>
    <t>14.93</t>
  </si>
  <si>
    <t>Gross Profit, 1 Yr. Growth %</t>
  </si>
  <si>
    <t>28.33</t>
  </si>
  <si>
    <t>8.6</t>
  </si>
  <si>
    <t>7.76</t>
  </si>
  <si>
    <t>2.46</t>
  </si>
  <si>
    <t>-10.86</t>
  </si>
  <si>
    <t>-5.8</t>
  </si>
  <si>
    <t>14.83</t>
  </si>
  <si>
    <t>EBITDA, 1 Yr. Growth %</t>
  </si>
  <si>
    <t>55.54</t>
  </si>
  <si>
    <t>28.81</t>
  </si>
  <si>
    <t>5.04</t>
  </si>
  <si>
    <t>17.89</t>
  </si>
  <si>
    <t>4.09</t>
  </si>
  <si>
    <t>7.63</t>
  </si>
  <si>
    <t>2.71</t>
  </si>
  <si>
    <t>-13.05</t>
  </si>
  <si>
    <t>-19.14</t>
  </si>
  <si>
    <t>16.03</t>
  </si>
  <si>
    <t>EBITA, 1 Yr. Growth %</t>
  </si>
  <si>
    <t>47.77</t>
  </si>
  <si>
    <t>25.63</t>
  </si>
  <si>
    <t>2.75</t>
  </si>
  <si>
    <t>19.69</t>
  </si>
  <si>
    <t>3.37</t>
  </si>
  <si>
    <t>7.62</t>
  </si>
  <si>
    <t>0.78</t>
  </si>
  <si>
    <t>-16.89</t>
  </si>
  <si>
    <t>-22.14</t>
  </si>
  <si>
    <t>24.57</t>
  </si>
  <si>
    <t>EBIT, 1 Yr. Growth %</t>
  </si>
  <si>
    <t>47.73</t>
  </si>
  <si>
    <t>25.62</t>
  </si>
  <si>
    <t>2.76</t>
  </si>
  <si>
    <t>18.41</t>
  </si>
  <si>
    <t>Earnings From Cont. Operations, 1 Yr. Growth %</t>
  </si>
  <si>
    <t>29.63</t>
  </si>
  <si>
    <t>45.86</t>
  </si>
  <si>
    <t>1.6</t>
  </si>
  <si>
    <t>4.35</t>
  </si>
  <si>
    <t>-3.16</t>
  </si>
  <si>
    <t>15.5</t>
  </si>
  <si>
    <t>-39.58</t>
  </si>
  <si>
    <t>-41.5</t>
  </si>
  <si>
    <t>105.16</t>
  </si>
  <si>
    <t>Net Income, 1 Yr. Growth %</t>
  </si>
  <si>
    <t>-4.31</t>
  </si>
  <si>
    <t>46.5</t>
  </si>
  <si>
    <t>1.8</t>
  </si>
  <si>
    <t>3.97</t>
  </si>
  <si>
    <t>15.37</t>
  </si>
  <si>
    <t>-39.61</t>
  </si>
  <si>
    <t>-40.61</t>
  </si>
  <si>
    <t>104.29</t>
  </si>
  <si>
    <t>Diluted EPS Before Extra, 1 Yr. Growth %</t>
  </si>
  <si>
    <t>9.84</t>
  </si>
  <si>
    <t>29.93</t>
  </si>
  <si>
    <t>-2.03</t>
  </si>
  <si>
    <t>-5.17</t>
  </si>
  <si>
    <t>12.81</t>
  </si>
  <si>
    <t>-41.06</t>
  </si>
  <si>
    <t>-39.34</t>
  </si>
  <si>
    <t>111.16</t>
  </si>
  <si>
    <t>Normalized Net Income, 1 Yr. Growth %</t>
  </si>
  <si>
    <t>31.13</t>
  </si>
  <si>
    <t>21.72</t>
  </si>
  <si>
    <t>-0.45</t>
  </si>
  <si>
    <t>24.1</t>
  </si>
  <si>
    <t>2.6</t>
  </si>
  <si>
    <t>5.37</t>
  </si>
  <si>
    <t>2.95</t>
  </si>
  <si>
    <t>-20.96</t>
  </si>
  <si>
    <t>-24.28</t>
  </si>
  <si>
    <t>21.46</t>
  </si>
  <si>
    <t>Net Property, Plant and Equip., 1 Yr. Growth %</t>
  </si>
  <si>
    <t>42.38</t>
  </si>
  <si>
    <t>3.39</t>
  </si>
  <si>
    <t>17.58</t>
  </si>
  <si>
    <t>5.83</t>
  </si>
  <si>
    <t>3.55</t>
  </si>
  <si>
    <t>8.18</t>
  </si>
  <si>
    <t>4.18</t>
  </si>
  <si>
    <t>-13.1</t>
  </si>
  <si>
    <t>-8.61</t>
  </si>
  <si>
    <t>-0.53</t>
  </si>
  <si>
    <t>Accounts Receivable, 1 Yr. Growth %</t>
  </si>
  <si>
    <t>92.76</t>
  </si>
  <si>
    <t>61.74</t>
  </si>
  <si>
    <t>29.34</t>
  </si>
  <si>
    <t>25.47</t>
  </si>
  <si>
    <t>12.24</t>
  </si>
  <si>
    <t>-20.31</t>
  </si>
  <si>
    <t>10.13</t>
  </si>
  <si>
    <t>1.13</t>
  </si>
  <si>
    <t>-17.66</t>
  </si>
  <si>
    <t>9.49</t>
  </si>
  <si>
    <t>Total Assets, 1 Yr. Growth %</t>
  </si>
  <si>
    <t>36.21</t>
  </si>
  <si>
    <t>8.24</t>
  </si>
  <si>
    <t>12.68</t>
  </si>
  <si>
    <t>5.92</t>
  </si>
  <si>
    <t>8.04</t>
  </si>
  <si>
    <t>10.6</t>
  </si>
  <si>
    <t>2.57</t>
  </si>
  <si>
    <t>-9.02</t>
  </si>
  <si>
    <t>-11.68</t>
  </si>
  <si>
    <t>-0.76</t>
  </si>
  <si>
    <t>Common Equity, 1 Yr. Growth %</t>
  </si>
  <si>
    <t>35.66</t>
  </si>
  <si>
    <t>8.98</t>
  </si>
  <si>
    <t>6.73</t>
  </si>
  <si>
    <t>9.3</t>
  </si>
  <si>
    <t>5.11</t>
  </si>
  <si>
    <t>7.77</t>
  </si>
  <si>
    <t>0.98</t>
  </si>
  <si>
    <t>-0.34</t>
  </si>
  <si>
    <t>-15.72</t>
  </si>
  <si>
    <t>-1.28</t>
  </si>
  <si>
    <t>Tangible Book Value, 1 Yr. Growth %</t>
  </si>
  <si>
    <t>Cash From Operations, 1 Yr. Growth %</t>
  </si>
  <si>
    <t>21.07</t>
  </si>
  <si>
    <t>30.35</t>
  </si>
  <si>
    <t>7.78</t>
  </si>
  <si>
    <t>11.35</t>
  </si>
  <si>
    <t>4.93</t>
  </si>
  <si>
    <t>15.92</t>
  </si>
  <si>
    <t>-3.66</t>
  </si>
  <si>
    <t>-9.17</t>
  </si>
  <si>
    <t>-12.1</t>
  </si>
  <si>
    <t>-0.48</t>
  </si>
  <si>
    <t>Capital Expenditures, 1 Yr. Growth %</t>
  </si>
  <si>
    <t>-59.49</t>
  </si>
  <si>
    <t>Levered Free Cash Flow, 1 Yr. Growth %</t>
  </si>
  <si>
    <t>8.57</t>
  </si>
  <si>
    <t>-9.16</t>
  </si>
  <si>
    <t>18.75</t>
  </si>
  <si>
    <t>21.51</t>
  </si>
  <si>
    <t>12.4</t>
  </si>
  <si>
    <t>35.83</t>
  </si>
  <si>
    <t>-58.63</t>
  </si>
  <si>
    <t>79.35</t>
  </si>
  <si>
    <t>-1.7</t>
  </si>
  <si>
    <t>Unlevered Free Cash Flow, 1 Yr. Growth %</t>
  </si>
  <si>
    <t>14.04</t>
  </si>
  <si>
    <t>-5.78</t>
  </si>
  <si>
    <t>17.05</t>
  </si>
  <si>
    <t>20.33</t>
  </si>
  <si>
    <t>12.7</t>
  </si>
  <si>
    <t>29.9</t>
  </si>
  <si>
    <t>-53.1</t>
  </si>
  <si>
    <t>60.65</t>
  </si>
  <si>
    <t>2.1</t>
  </si>
  <si>
    <t>Dividend Per Share, 1 Yr. Growth %</t>
  </si>
  <si>
    <t>6.21</t>
  </si>
  <si>
    <t>10.39</t>
  </si>
  <si>
    <t>5.88</t>
  </si>
  <si>
    <t>5.56</t>
  </si>
  <si>
    <t>-13.78</t>
  </si>
  <si>
    <t>-5.33</t>
  </si>
  <si>
    <t>0</t>
  </si>
  <si>
    <t>Compound Annual Growth Rate Over Two Years</t>
  </si>
  <si>
    <t>Total Revenues, 2 Yr. CAGR %</t>
  </si>
  <si>
    <t>37.86</t>
  </si>
  <si>
    <t>38.68</t>
  </si>
  <si>
    <t>18.05</t>
  </si>
  <si>
    <t>10.75</t>
  </si>
  <si>
    <t>9.16</t>
  </si>
  <si>
    <t>6.84</t>
  </si>
  <si>
    <t>5.79</t>
  </si>
  <si>
    <t>-3.39</t>
  </si>
  <si>
    <t>-8.05</t>
  </si>
  <si>
    <t>3.83</t>
  </si>
  <si>
    <t>Gross Profit, 2 Yr. CAGR %</t>
  </si>
  <si>
    <t>38.83</t>
  </si>
  <si>
    <t>10.63</t>
  </si>
  <si>
    <t>8.96</t>
  </si>
  <si>
    <t>5.87</t>
  </si>
  <si>
    <t>5.08</t>
  </si>
  <si>
    <t>-4.43</t>
  </si>
  <si>
    <t>-8.32</t>
  </si>
  <si>
    <t>4.01</t>
  </si>
  <si>
    <t>EBITDA, 2 Yr. CAGR %</t>
  </si>
  <si>
    <t>41.2</t>
  </si>
  <si>
    <t>41.6</t>
  </si>
  <si>
    <t>16.31</t>
  </si>
  <si>
    <t>10.32</t>
  </si>
  <si>
    <t>5.85</t>
  </si>
  <si>
    <t>5.14</t>
  </si>
  <si>
    <t>-5.5</t>
  </si>
  <si>
    <t>-16.11</t>
  </si>
  <si>
    <t>-3.14</t>
  </si>
  <si>
    <t>EBITA, 2 Yr. CAGR %</t>
  </si>
  <si>
    <t>36.72</t>
  </si>
  <si>
    <t>36.32</t>
  </si>
  <si>
    <t>13.61</t>
  </si>
  <si>
    <t>10.9</t>
  </si>
  <si>
    <t>10.62</t>
  </si>
  <si>
    <t>5.48</t>
  </si>
  <si>
    <t>-8.48</t>
  </si>
  <si>
    <t>-19.5</t>
  </si>
  <si>
    <t>-1.52</t>
  </si>
  <si>
    <t>EBIT, 2 Yr. CAGR %</t>
  </si>
  <si>
    <t>36.71</t>
  </si>
  <si>
    <t>36.29</t>
  </si>
  <si>
    <t>10.3</t>
  </si>
  <si>
    <t>10.64</t>
  </si>
  <si>
    <t>Earnings From Cont. Operations, 2 Yr. CAGR %</t>
  </si>
  <si>
    <t>18.95</t>
  </si>
  <si>
    <t>37.51</t>
  </si>
  <si>
    <t>21.73</t>
  </si>
  <si>
    <t>2.97</t>
  </si>
  <si>
    <t>0.53</t>
  </si>
  <si>
    <t>0.34</t>
  </si>
  <si>
    <t>9.58</t>
  </si>
  <si>
    <t>-16.46</t>
  </si>
  <si>
    <t>-40.55</t>
  </si>
  <si>
    <t>9.55</t>
  </si>
  <si>
    <t>Net Income, 2 Yr. CAGR %</t>
  </si>
  <si>
    <t>5.82</t>
  </si>
  <si>
    <t>18.4</t>
  </si>
  <si>
    <t>22.12</t>
  </si>
  <si>
    <t>3.47</t>
  </si>
  <si>
    <t>0.92</t>
  </si>
  <si>
    <t>9.52</t>
  </si>
  <si>
    <t>-16.53</t>
  </si>
  <si>
    <t>-40.11</t>
  </si>
  <si>
    <t>10.15</t>
  </si>
  <si>
    <t>Diluted EPS Before Extra, 2 Yr. CAGR %</t>
  </si>
  <si>
    <t>7.92</t>
  </si>
  <si>
    <t>19.46</t>
  </si>
  <si>
    <t>12.83</t>
  </si>
  <si>
    <t>-1.02</t>
  </si>
  <si>
    <t>-2.62</t>
  </si>
  <si>
    <t>-18.46</t>
  </si>
  <si>
    <t>-40.21</t>
  </si>
  <si>
    <t>13.17</t>
  </si>
  <si>
    <t>Normalized Net Income, 2 Yr. CAGR %</t>
  </si>
  <si>
    <t>23.8</t>
  </si>
  <si>
    <t>26.4</t>
  </si>
  <si>
    <t>10.07</t>
  </si>
  <si>
    <t>11.15</t>
  </si>
  <si>
    <t>12.84</t>
  </si>
  <si>
    <t>4.15</t>
  </si>
  <si>
    <t>-9.79</t>
  </si>
  <si>
    <t>-22.46</t>
  </si>
  <si>
    <t>-4.1</t>
  </si>
  <si>
    <t>Net Property, Plant and Equip., 2 Yr. CAGR %</t>
  </si>
  <si>
    <t>82.16</t>
  </si>
  <si>
    <t>21.33</t>
  </si>
  <si>
    <t>10.26</t>
  </si>
  <si>
    <t>11.55</t>
  </si>
  <si>
    <t>4.68</t>
  </si>
  <si>
    <t>5.84</t>
  </si>
  <si>
    <t>6.16</t>
  </si>
  <si>
    <t>-4.85</t>
  </si>
  <si>
    <t>-10.89</t>
  </si>
  <si>
    <t>-4.66</t>
  </si>
  <si>
    <t>Accounts Receivable, 2 Yr. CAGR %</t>
  </si>
  <si>
    <t>65.75</t>
  </si>
  <si>
    <t>76.57</t>
  </si>
  <si>
    <t>44.64</t>
  </si>
  <si>
    <t>27.54</t>
  </si>
  <si>
    <t>17.06</t>
  </si>
  <si>
    <t>-5.42</t>
  </si>
  <si>
    <t>-6.32</t>
  </si>
  <si>
    <t>5.53</t>
  </si>
  <si>
    <t>-8.74</t>
  </si>
  <si>
    <t>-5.05</t>
  </si>
  <si>
    <t>Total Assets, 2 Yr. CAGR %</t>
  </si>
  <si>
    <t>67.59</t>
  </si>
  <si>
    <t>21.42</t>
  </si>
  <si>
    <t>10.1</t>
  </si>
  <si>
    <t>9.24</t>
  </si>
  <si>
    <t>6.97</t>
  </si>
  <si>
    <t>9.32</t>
  </si>
  <si>
    <t>-3.4</t>
  </si>
  <si>
    <t>-10.36</t>
  </si>
  <si>
    <t>-6.37</t>
  </si>
  <si>
    <t>Common Equity, 2 Yr. CAGR %</t>
  </si>
  <si>
    <t>50.82</t>
  </si>
  <si>
    <t>21.59</t>
  </si>
  <si>
    <t>7.85</t>
  </si>
  <si>
    <t>8.01</t>
  </si>
  <si>
    <t>7.19</t>
  </si>
  <si>
    <t>6.43</t>
  </si>
  <si>
    <t>0.32</t>
  </si>
  <si>
    <t>-8.35</t>
  </si>
  <si>
    <t>-8.78</t>
  </si>
  <si>
    <t>Tangible Book Value, 2 Yr. CAGR %</t>
  </si>
  <si>
    <t>Cash From Operations, 2 Yr. CAGR %</t>
  </si>
  <si>
    <t>20.92</t>
  </si>
  <si>
    <t>18.53</t>
  </si>
  <si>
    <t>8.48</t>
  </si>
  <si>
    <t>10.29</t>
  </si>
  <si>
    <t>5.68</t>
  </si>
  <si>
    <t>-6.45</t>
  </si>
  <si>
    <t>-10.65</t>
  </si>
  <si>
    <t>-6.47</t>
  </si>
  <si>
    <t>Capital Expenditures, 2 Yr. CAGR %</t>
  </si>
  <si>
    <t>664.75</t>
  </si>
  <si>
    <t>Levered Free Cash Flow, 2 Yr. CAGR %</t>
  </si>
  <si>
    <t>19.63</t>
  </si>
  <si>
    <t>499.95</t>
  </si>
  <si>
    <t>-0.69</t>
  </si>
  <si>
    <t>18.68</t>
  </si>
  <si>
    <t>16.86</t>
  </si>
  <si>
    <t>23.56</t>
  </si>
  <si>
    <t>-25.05</t>
  </si>
  <si>
    <t>-13.79</t>
  </si>
  <si>
    <t>32.82</t>
  </si>
  <si>
    <t>Unlevered Free Cash Flow, 2 Yr. CAGR %</t>
  </si>
  <si>
    <t>23.9</t>
  </si>
  <si>
    <t>941.49</t>
  </si>
  <si>
    <t>16.69</t>
  </si>
  <si>
    <t>16.45</t>
  </si>
  <si>
    <t>20.99</t>
  </si>
  <si>
    <t>-21.96</t>
  </si>
  <si>
    <t>-13.15</t>
  </si>
  <si>
    <t>28.1</t>
  </si>
  <si>
    <t>Dividend Per Share, 2 Yr. CAGR %</t>
  </si>
  <si>
    <t>8.28</t>
  </si>
  <si>
    <t>8.11</t>
  </si>
  <si>
    <t>5.41</t>
  </si>
  <si>
    <t>5.13</t>
  </si>
  <si>
    <t>-9.65</t>
  </si>
  <si>
    <t>-2.7</t>
  </si>
  <si>
    <t>Compound Annual Growth Rate Over Three Years</t>
  </si>
  <si>
    <t>Total Revenues, 3 Yr. CAGR %</t>
  </si>
  <si>
    <t>28.44</t>
  </si>
  <si>
    <t>34.51</t>
  </si>
  <si>
    <t>27.91</t>
  </si>
  <si>
    <t>16.24</t>
  </si>
  <si>
    <t>9.05</t>
  </si>
  <si>
    <t>8.76</t>
  </si>
  <si>
    <t>5.76</t>
  </si>
  <si>
    <t>0.26</t>
  </si>
  <si>
    <t>-4.3</t>
  </si>
  <si>
    <t>-0.95</t>
  </si>
  <si>
    <t>Gross Profit, 3 Yr. CAGR %</t>
  </si>
  <si>
    <t>34.61</t>
  </si>
  <si>
    <t>8.84</t>
  </si>
  <si>
    <t>8.1</t>
  </si>
  <si>
    <t>4.72</t>
  </si>
  <si>
    <t>-4.86</t>
  </si>
  <si>
    <t>-1.18</t>
  </si>
  <si>
    <t>EBITDA, 3 Yr. CAGR %</t>
  </si>
  <si>
    <t>30.86</t>
  </si>
  <si>
    <t>36.95</t>
  </si>
  <si>
    <t>28.18</t>
  </si>
  <si>
    <t>16.83</t>
  </si>
  <si>
    <t>8.53</t>
  </si>
  <si>
    <t>9.42</t>
  </si>
  <si>
    <t>4.79</t>
  </si>
  <si>
    <t>-1.31</t>
  </si>
  <si>
    <t>-10.25</t>
  </si>
  <si>
    <t>-6.53</t>
  </si>
  <si>
    <t>EBITA, 3 Yr. CAGR %</t>
  </si>
  <si>
    <t>26.93</t>
  </si>
  <si>
    <t>32.92</t>
  </si>
  <si>
    <t>24.06</t>
  </si>
  <si>
    <t>15.6</t>
  </si>
  <si>
    <t>7.93</t>
  </si>
  <si>
    <t>9.61</t>
  </si>
  <si>
    <t>3.89</t>
  </si>
  <si>
    <t>-13.24</t>
  </si>
  <si>
    <t>-6.89</t>
  </si>
  <si>
    <t>EBIT, 3 Yr. CAGR %</t>
  </si>
  <si>
    <t>26.92</t>
  </si>
  <si>
    <t>32.91</t>
  </si>
  <si>
    <t>24.05</t>
  </si>
  <si>
    <t>15.19</t>
  </si>
  <si>
    <t>7.94</t>
  </si>
  <si>
    <t>9.62</t>
  </si>
  <si>
    <t>Earnings From Cont. Operations, 3 Yr. CAGR %</t>
  </si>
  <si>
    <t>13.86</t>
  </si>
  <si>
    <t>27.32</t>
  </si>
  <si>
    <t>24.31</t>
  </si>
  <si>
    <t>15.64</t>
  </si>
  <si>
    <t>0.88</t>
  </si>
  <si>
    <t>-10.14</t>
  </si>
  <si>
    <t>-25.82</t>
  </si>
  <si>
    <t>-10.16</t>
  </si>
  <si>
    <t>Net Income, 3 Yr. CAGR %</t>
  </si>
  <si>
    <t>7.79</t>
  </si>
  <si>
    <t>17.94</t>
  </si>
  <si>
    <t>16.19</t>
  </si>
  <si>
    <t>1.21</t>
  </si>
  <si>
    <t>1.92</t>
  </si>
  <si>
    <t>5.12</t>
  </si>
  <si>
    <t>-10.19</t>
  </si>
  <si>
    <t>-25.48</t>
  </si>
  <si>
    <t>-9.85</t>
  </si>
  <si>
    <t>Diluted EPS Before Extra, 3 Yr. CAGR %</t>
  </si>
  <si>
    <t>6.59</t>
  </si>
  <si>
    <t>14.81</t>
  </si>
  <si>
    <t>11.82</t>
  </si>
  <si>
    <t>8.38</t>
  </si>
  <si>
    <t>-2.42</t>
  </si>
  <si>
    <t>-1.75</t>
  </si>
  <si>
    <t>2.27</t>
  </si>
  <si>
    <t>-12.72</t>
  </si>
  <si>
    <t>-26.12</t>
  </si>
  <si>
    <t>-8.95</t>
  </si>
  <si>
    <t>Normalized Net Income, 3 Yr. CAGR %</t>
  </si>
  <si>
    <t>18.98</t>
  </si>
  <si>
    <t>23.1</t>
  </si>
  <si>
    <t>16.73</t>
  </si>
  <si>
    <t>14.56</t>
  </si>
  <si>
    <t>8.22</t>
  </si>
  <si>
    <t>-14.78</t>
  </si>
  <si>
    <t>-9.95</t>
  </si>
  <si>
    <t>Net Property, Plant and Equip., 3 Yr. CAGR %</t>
  </si>
  <si>
    <t>65.1</t>
  </si>
  <si>
    <t>20.07</t>
  </si>
  <si>
    <t>8.82</t>
  </si>
  <si>
    <t>5.28</t>
  </si>
  <si>
    <t>-0.7</t>
  </si>
  <si>
    <t>-6.12</t>
  </si>
  <si>
    <t>-7.56</t>
  </si>
  <si>
    <t>Accounts Receivable, 3 Yr. CAGR %</t>
  </si>
  <si>
    <t>57.67</t>
  </si>
  <si>
    <t>64.4</t>
  </si>
  <si>
    <t>59.17</t>
  </si>
  <si>
    <t>38.06</t>
  </si>
  <si>
    <t>21.12</t>
  </si>
  <si>
    <t>-0.5</t>
  </si>
  <si>
    <t>-3.9</t>
  </si>
  <si>
    <t>-2.84</t>
  </si>
  <si>
    <t>-3.03</t>
  </si>
  <si>
    <t>Total Assets, 3 Yr. CAGR %</t>
  </si>
  <si>
    <t>50.69</t>
  </si>
  <si>
    <t>44.87</t>
  </si>
  <si>
    <t>18.19</t>
  </si>
  <si>
    <t>8.69</t>
  </si>
  <si>
    <t>8.17</t>
  </si>
  <si>
    <t>7.02</t>
  </si>
  <si>
    <t>1.06</t>
  </si>
  <si>
    <t>-6.24</t>
  </si>
  <si>
    <t>-7.27</t>
  </si>
  <si>
    <t>Common Equity, 3 Yr. CAGR %</t>
  </si>
  <si>
    <t>32.85</t>
  </si>
  <si>
    <t>35.34</t>
  </si>
  <si>
    <t>16.42</t>
  </si>
  <si>
    <t>8.33</t>
  </si>
  <si>
    <t>7.04</t>
  </si>
  <si>
    <t>7.38</t>
  </si>
  <si>
    <t>4.58</t>
  </si>
  <si>
    <t>-5.34</t>
  </si>
  <si>
    <t>-6.05</t>
  </si>
  <si>
    <t>Tangible Book Value, 3 Yr. CAGR %</t>
  </si>
  <si>
    <t>Cash From Operations, 3 Yr. CAGR %</t>
  </si>
  <si>
    <t>17.96</t>
  </si>
  <si>
    <t>23.99</t>
  </si>
  <si>
    <t>19.37</t>
  </si>
  <si>
    <t>16.08</t>
  </si>
  <si>
    <t>8.13</t>
  </si>
  <si>
    <t>5.43</t>
  </si>
  <si>
    <t>0.48</t>
  </si>
  <si>
    <t>-8.38</t>
  </si>
  <si>
    <t>-7.38</t>
  </si>
  <si>
    <t>Levered Free Cash Flow, 3 Yr. CAGR %</t>
  </si>
  <si>
    <t>25.01</t>
  </si>
  <si>
    <t>15.82</t>
  </si>
  <si>
    <t>219.77</t>
  </si>
  <si>
    <t>5.6</t>
  </si>
  <si>
    <t>8.77</t>
  </si>
  <si>
    <t>16.55</t>
  </si>
  <si>
    <t>22.87</t>
  </si>
  <si>
    <t>-14.22</t>
  </si>
  <si>
    <t>Unlevered Free Cash Flow, 3 Yr. CAGR %</t>
  </si>
  <si>
    <t>27.66</t>
  </si>
  <si>
    <t>20.52</t>
  </si>
  <si>
    <t>367.53</t>
  </si>
  <si>
    <t>15.35</t>
  </si>
  <si>
    <t>20.77</t>
  </si>
  <si>
    <t>-11.8</t>
  </si>
  <si>
    <t>-0.67</t>
  </si>
  <si>
    <t>-8.34</t>
  </si>
  <si>
    <t>Dividend Per Share, 3 Yr. CAGR %</t>
  </si>
  <si>
    <t>7.27</t>
  </si>
  <si>
    <t>8.8</t>
  </si>
  <si>
    <t>7.47</t>
  </si>
  <si>
    <t>7.25</t>
  </si>
  <si>
    <t>5.57</t>
  </si>
  <si>
    <t>-1.67</t>
  </si>
  <si>
    <t>-5.01</t>
  </si>
  <si>
    <t>-6.54</t>
  </si>
  <si>
    <t>Compound Annual Growth Rate Over Five Years</t>
  </si>
  <si>
    <t>Total Revenues, 5 Yr. CAGR %</t>
  </si>
  <si>
    <t>23.09</t>
  </si>
  <si>
    <t>22.44</t>
  </si>
  <si>
    <t>24.18</t>
  </si>
  <si>
    <t>24.45</t>
  </si>
  <si>
    <t>20.05</t>
  </si>
  <si>
    <t>12.38</t>
  </si>
  <si>
    <t>7.73</t>
  </si>
  <si>
    <t>3.73</t>
  </si>
  <si>
    <t>0.01</t>
  </si>
  <si>
    <t>1.69</t>
  </si>
  <si>
    <t>Gross Profit, 5 Yr. CAGR %</t>
  </si>
  <si>
    <t>22.67</t>
  </si>
  <si>
    <t>22.49</t>
  </si>
  <si>
    <t>19.96</t>
  </si>
  <si>
    <t>11.97</t>
  </si>
  <si>
    <t>7.05</t>
  </si>
  <si>
    <t>2.9</t>
  </si>
  <si>
    <t>1.28</t>
  </si>
  <si>
    <t>EBITDA, 5 Yr. CAGR %</t>
  </si>
  <si>
    <t>24.53</t>
  </si>
  <si>
    <t>24.01</t>
  </si>
  <si>
    <t>24.84</t>
  </si>
  <si>
    <t>26.03</t>
  </si>
  <si>
    <t>20.71</t>
  </si>
  <si>
    <t>12.12</t>
  </si>
  <si>
    <t>7.16</t>
  </si>
  <si>
    <t>3.19</t>
  </si>
  <si>
    <t>-4.13</t>
  </si>
  <si>
    <t>-2.02</t>
  </si>
  <si>
    <t>EBITA, 5 Yr. CAGR %</t>
  </si>
  <si>
    <t>21.62</t>
  </si>
  <si>
    <t>20.89</t>
  </si>
  <si>
    <t>21.43</t>
  </si>
  <si>
    <t>23.63</t>
  </si>
  <si>
    <t>18.5</t>
  </si>
  <si>
    <t>11.19</t>
  </si>
  <si>
    <t>6.4</t>
  </si>
  <si>
    <t>1.98</t>
  </si>
  <si>
    <t>EBIT, 5 Yr. CAGR %</t>
  </si>
  <si>
    <t>21.61</t>
  </si>
  <si>
    <t>20.88</t>
  </si>
  <si>
    <t>23.36</t>
  </si>
  <si>
    <t>11.2</t>
  </si>
  <si>
    <t>6.41</t>
  </si>
  <si>
    <t>1.99</t>
  </si>
  <si>
    <t>Earnings From Cont. Operations, 5 Yr. CAGR %</t>
  </si>
  <si>
    <t>12.55</t>
  </si>
  <si>
    <t>16.95</t>
  </si>
  <si>
    <t>14.19</t>
  </si>
  <si>
    <t>9.26</t>
  </si>
  <si>
    <t>-6.02</t>
  </si>
  <si>
    <t>-16.29</t>
  </si>
  <si>
    <t>-2.73</t>
  </si>
  <si>
    <t>Net Income, 5 Yr. CAGR %</t>
  </si>
  <si>
    <t>16.48</t>
  </si>
  <si>
    <t>13.31</t>
  </si>
  <si>
    <t>11.93</t>
  </si>
  <si>
    <t>9.57</t>
  </si>
  <si>
    <t>4.46</t>
  </si>
  <si>
    <t>-5.9</t>
  </si>
  <si>
    <t>-16.06</t>
  </si>
  <si>
    <t>-2.55</t>
  </si>
  <si>
    <t>Diluted EPS Before Extra, 5 Yr. CAGR %</t>
  </si>
  <si>
    <t>8.09</t>
  </si>
  <si>
    <t>12.11</t>
  </si>
  <si>
    <t>8.2</t>
  </si>
  <si>
    <t>5.81</t>
  </si>
  <si>
    <t>3.84</t>
  </si>
  <si>
    <t>0.94</t>
  </si>
  <si>
    <t>-8.81</t>
  </si>
  <si>
    <t>-17.49</t>
  </si>
  <si>
    <t>Normalized Net Income, 5 Yr. CAGR %</t>
  </si>
  <si>
    <t>13.12</t>
  </si>
  <si>
    <t>14.73</t>
  </si>
  <si>
    <t>15.33</t>
  </si>
  <si>
    <t>18.17</t>
  </si>
  <si>
    <t>15.16</t>
  </si>
  <si>
    <t>10.2</t>
  </si>
  <si>
    <t>6.58</t>
  </si>
  <si>
    <t>-7.72</t>
  </si>
  <si>
    <t>-4.55</t>
  </si>
  <si>
    <t>Net Property, Plant and Equip., 5 Yr. CAGR %</t>
  </si>
  <si>
    <t>51.33</t>
  </si>
  <si>
    <t>41.17</t>
  </si>
  <si>
    <t>40.48</t>
  </si>
  <si>
    <t>33.68</t>
  </si>
  <si>
    <t>13.66</t>
  </si>
  <si>
    <t>7.58</t>
  </si>
  <si>
    <t>7.75</t>
  </si>
  <si>
    <t>-1.51</t>
  </si>
  <si>
    <t>-2.3</t>
  </si>
  <si>
    <t>Accounts Receivable, 5 Yr. CAGR %</t>
  </si>
  <si>
    <t>77.87</t>
  </si>
  <si>
    <t>63.47</t>
  </si>
  <si>
    <t>52.33</t>
  </si>
  <si>
    <t>48.53</t>
  </si>
  <si>
    <t>40.83</t>
  </si>
  <si>
    <t>18.03</t>
  </si>
  <si>
    <t>9.29</t>
  </si>
  <si>
    <t>3.99</t>
  </si>
  <si>
    <t>-3.88</t>
  </si>
  <si>
    <t>-4.36</t>
  </si>
  <si>
    <t>Total Assets, 5 Yr. CAGR %</t>
  </si>
  <si>
    <t>33.33</t>
  </si>
  <si>
    <t>29.24</t>
  </si>
  <si>
    <t>13.57</t>
  </si>
  <si>
    <t>8.94</t>
  </si>
  <si>
    <t>7.9</t>
  </si>
  <si>
    <t>3.38</t>
  </si>
  <si>
    <t>-0.3</t>
  </si>
  <si>
    <t>-1.98</t>
  </si>
  <si>
    <t>Common Equity, 5 Yr. CAGR %</t>
  </si>
  <si>
    <t>19.06</t>
  </si>
  <si>
    <t>20.69</t>
  </si>
  <si>
    <t>22.22</t>
  </si>
  <si>
    <t>23.66</t>
  </si>
  <si>
    <t>12.64</t>
  </si>
  <si>
    <t>7.57</t>
  </si>
  <si>
    <t>5.94</t>
  </si>
  <si>
    <t>-0.8</t>
  </si>
  <si>
    <t>-2.04</t>
  </si>
  <si>
    <t>Tangible Book Value, 5 Yr. CAGR %</t>
  </si>
  <si>
    <t>Cash From Operations, 5 Yr. CAGR %</t>
  </si>
  <si>
    <t>12.8</t>
  </si>
  <si>
    <t>16.22</t>
  </si>
  <si>
    <t>13.82</t>
  </si>
  <si>
    <t>7.14</t>
  </si>
  <si>
    <t>3.61</t>
  </si>
  <si>
    <t>-1.32</t>
  </si>
  <si>
    <t>-2.36</t>
  </si>
  <si>
    <t>Levered Free Cash Flow, 5 Yr. CAGR %</t>
  </si>
  <si>
    <t>125.98</t>
  </si>
  <si>
    <t>24.67</t>
  </si>
  <si>
    <t>14.01</t>
  </si>
  <si>
    <t>115.35</t>
  </si>
  <si>
    <t>9.44</t>
  </si>
  <si>
    <t>14.46</t>
  </si>
  <si>
    <t>-2.32</t>
  </si>
  <si>
    <t>6.63</t>
  </si>
  <si>
    <t>2.21</t>
  </si>
  <si>
    <t>Unlevered Free Cash Flow, 5 Yr. CAGR %</t>
  </si>
  <si>
    <t>127.81</t>
  </si>
  <si>
    <t>27.68</t>
  </si>
  <si>
    <t>17.45</t>
  </si>
  <si>
    <t>14.17</t>
  </si>
  <si>
    <t>168.6</t>
  </si>
  <si>
    <t>13.54</t>
  </si>
  <si>
    <t>-1.35</t>
  </si>
  <si>
    <t>2.43</t>
  </si>
  <si>
    <t>Dividend Per Share, 5 Yr. CAGR %</t>
  </si>
  <si>
    <t>6.96</t>
  </si>
  <si>
    <t>7.61</t>
  </si>
  <si>
    <t>7.56</t>
  </si>
  <si>
    <t>6.64</t>
  </si>
  <si>
    <t>5.34</t>
  </si>
  <si>
    <t>1.1</t>
  </si>
  <si>
    <t>-1.08</t>
  </si>
  <si>
    <t>-2.09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</si>
  <si>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</si>
  <si>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</si>
  <si>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</si>
  <si>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</si>
  <si>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</si>
  <si>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</si>
  <si>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</si>
  <si>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</si>
  <si>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</si>
  <si>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3,582</t>
  </si>
  <si>
    <t>3,094</t>
  </si>
  <si>
    <t>2,635</t>
  </si>
  <si>
    <t>2,266</t>
  </si>
  <si>
    <t>2,424</t>
  </si>
  <si>
    <t>3,008</t>
  </si>
  <si>
    <t>-</t>
  </si>
  <si>
    <t>Change</t>
  </si>
  <si>
    <t>-13.62%</t>
  </si>
  <si>
    <t>-14.83%</t>
  </si>
  <si>
    <t>-14.01%</t>
  </si>
  <si>
    <t>7%</t>
  </si>
  <si>
    <t>24.06%</t>
  </si>
  <si>
    <t>0%</t>
  </si>
  <si>
    <t>Enterprise Value (EV)
                                    1</t>
  </si>
  <si>
    <t>5,017</t>
  </si>
  <si>
    <t>4,550</t>
  </si>
  <si>
    <t>3,841</t>
  </si>
  <si>
    <t>3,394</t>
  </si>
  <si>
    <t>3,537</t>
  </si>
  <si>
    <t>4,065</t>
  </si>
  <si>
    <t>4,025</t>
  </si>
  <si>
    <t>4,061</t>
  </si>
  <si>
    <t>-9.31%</t>
  </si>
  <si>
    <t>-15.59%</t>
  </si>
  <si>
    <t>-11.63%</t>
  </si>
  <si>
    <t>4.22%</t>
  </si>
  <si>
    <t>14.91%</t>
  </si>
  <si>
    <t>-0.96%</t>
  </si>
  <si>
    <t>0.87%</t>
  </si>
  <si>
    <t>P/E ratio</t>
  </si>
  <si>
    <t>22.2x</t>
  </si>
  <si>
    <t>16.7x</t>
  </si>
  <si>
    <t>23.6x</t>
  </si>
  <si>
    <t>35.3x</t>
  </si>
  <si>
    <t>17.8x</t>
  </si>
  <si>
    <t>22.8x</t>
  </si>
  <si>
    <t>21.1x</t>
  </si>
  <si>
    <t>19.9x</t>
  </si>
  <si>
    <t>PBR</t>
  </si>
  <si>
    <t>2.32x</t>
  </si>
  <si>
    <t>1.75x</t>
  </si>
  <si>
    <t>1.77x</t>
  </si>
  <si>
    <t>1.93x</t>
  </si>
  <si>
    <t>2.03x</t>
  </si>
  <si>
    <t>1.8x</t>
  </si>
  <si>
    <t>1.81x</t>
  </si>
  <si>
    <t>PEG</t>
  </si>
  <si>
    <t>1.3x</t>
  </si>
  <si>
    <t>-0.6x</t>
  </si>
  <si>
    <t>-0.9x</t>
  </si>
  <si>
    <t>0x</t>
  </si>
  <si>
    <t>-3.21x</t>
  </si>
  <si>
    <t>2.69x</t>
  </si>
  <si>
    <t>3.3x</t>
  </si>
  <si>
    <t>Capitalization / Revenue</t>
  </si>
  <si>
    <t>11.3x</t>
  </si>
  <si>
    <t>9.3x</t>
  </si>
  <si>
    <t>8.82x</t>
  </si>
  <si>
    <t>8.14x</t>
  </si>
  <si>
    <t>7.58x</t>
  </si>
  <si>
    <t>9.39x</t>
  </si>
  <si>
    <t>8.55x</t>
  </si>
  <si>
    <t>7.77x</t>
  </si>
  <si>
    <t>EV / Revenue</t>
  </si>
  <si>
    <t>15.8x</t>
  </si>
  <si>
    <t>13.7x</t>
  </si>
  <si>
    <t>12.9x</t>
  </si>
  <si>
    <t>12.2x</t>
  </si>
  <si>
    <t>11.1x</t>
  </si>
  <si>
    <t>12.7x</t>
  </si>
  <si>
    <t>11.4x</t>
  </si>
  <si>
    <t>10.5x</t>
  </si>
  <si>
    <t>EV / EBITDA</t>
  </si>
  <si>
    <t>16.9x</t>
  </si>
  <si>
    <t>14.8x</t>
  </si>
  <si>
    <t>14.4x</t>
  </si>
  <si>
    <t>13.5x</t>
  </si>
  <si>
    <t>14.2x</t>
  </si>
  <si>
    <t>15.6x</t>
  </si>
  <si>
    <t>EV / EBIT</t>
  </si>
  <si>
    <t>20.2x</t>
  </si>
  <si>
    <t>20.7x</t>
  </si>
  <si>
    <t>18.8x</t>
  </si>
  <si>
    <t>19.7x</t>
  </si>
  <si>
    <t>22.3x</t>
  </si>
  <si>
    <t>19.2x</t>
  </si>
  <si>
    <t>18.1x</t>
  </si>
  <si>
    <t>EV / FCF</t>
  </si>
  <si>
    <t>FCF Yield</t>
  </si>
  <si>
    <t>Dividend per Share
                                    2</t>
  </si>
  <si>
    <t>3.802</t>
  </si>
  <si>
    <t>3.603</t>
  </si>
  <si>
    <t>3.711</t>
  </si>
  <si>
    <t>Rate of return</t>
  </si>
  <si>
    <t>5.15%</t>
  </si>
  <si>
    <t>6.38%</t>
  </si>
  <si>
    <t>6.62%</t>
  </si>
  <si>
    <t>6.89%</t>
  </si>
  <si>
    <t>6.45%</t>
  </si>
  <si>
    <t>5.44%</t>
  </si>
  <si>
    <t>5.54%</t>
  </si>
  <si>
    <t>5.6%</t>
  </si>
  <si>
    <t>EPS
                                    2</t>
  </si>
  <si>
    <t>2.908</t>
  </si>
  <si>
    <t>3.136</t>
  </si>
  <si>
    <t>3.326</t>
  </si>
  <si>
    <t>Distribution rate</t>
  </si>
  <si>
    <t>114%</t>
  </si>
  <si>
    <t>107%</t>
  </si>
  <si>
    <t>156%</t>
  </si>
  <si>
    <t>243%</t>
  </si>
  <si>
    <t>115%</t>
  </si>
  <si>
    <t>124%</t>
  </si>
  <si>
    <t>117%</t>
  </si>
  <si>
    <t>112%</t>
  </si>
  <si>
    <t>Net sales
                                    1</t>
  </si>
  <si>
    <t>318.1</t>
  </si>
  <si>
    <t>332.8</t>
  </si>
  <si>
    <t>298.7</t>
  </si>
  <si>
    <t>278.2</t>
  </si>
  <si>
    <t>319.8</t>
  </si>
  <si>
    <t>320.2</t>
  </si>
  <si>
    <t>351.6</t>
  </si>
  <si>
    <t>387.1</t>
  </si>
  <si>
    <t>EBITDA
                                    1</t>
  </si>
  <si>
    <t>296.8</t>
  </si>
  <si>
    <t>308.1</t>
  </si>
  <si>
    <t>266.6</t>
  </si>
  <si>
    <t>251.8</t>
  </si>
  <si>
    <t>249.6</t>
  </si>
  <si>
    <t>260.7</t>
  </si>
  <si>
    <t>282.5</t>
  </si>
  <si>
    <t>300.5</t>
  </si>
  <si>
    <t>EBIT
                                    1</t>
  </si>
  <si>
    <t>220</t>
  </si>
  <si>
    <t>224.9</t>
  </si>
  <si>
    <t>185.8</t>
  </si>
  <si>
    <t>180.9</t>
  </si>
  <si>
    <t>179.6</t>
  </si>
  <si>
    <t>182.1</t>
  </si>
  <si>
    <t>209.2</t>
  </si>
  <si>
    <t>224</t>
  </si>
  <si>
    <t>Net income
                                    1</t>
  </si>
  <si>
    <t>160.5</t>
  </si>
  <si>
    <t>185.1</t>
  </si>
  <si>
    <t>111.8</t>
  </si>
  <si>
    <t>66.4</t>
  </si>
  <si>
    <t>135.6</t>
  </si>
  <si>
    <t>128.4</t>
  </si>
  <si>
    <t>149</t>
  </si>
  <si>
    <t>164.3</t>
  </si>
  <si>
    <t>Net Debt
                                    1</t>
  </si>
  <si>
    <t>1,435</t>
  </si>
  <si>
    <t>1,456</t>
  </si>
  <si>
    <t>1,205</t>
  </si>
  <si>
    <t>1,128</t>
  </si>
  <si>
    <t>1,113</t>
  </si>
  <si>
    <t>1,057</t>
  </si>
  <si>
    <t>1,018</t>
  </si>
  <si>
    <t>1,053</t>
  </si>
  <si>
    <t>Reference price
                                    2</t>
  </si>
  <si>
    <t>81.48</t>
  </si>
  <si>
    <t>69.17</t>
  </si>
  <si>
    <t>57.47</t>
  </si>
  <si>
    <t>52.22</t>
  </si>
  <si>
    <t>55.85</t>
  </si>
  <si>
    <t>66.22</t>
  </si>
  <si>
    <t>Nbr of stocks (in thousands)</t>
  </si>
  <si>
    <t>43,961</t>
  </si>
  <si>
    <t>44,729</t>
  </si>
  <si>
    <t>45,851</t>
  </si>
  <si>
    <t>43,389</t>
  </si>
  <si>
    <t>43,410</t>
  </si>
  <si>
    <t>45,422</t>
  </si>
  <si>
    <t>Announcement Date</t>
  </si>
  <si>
    <t>2/19/20</t>
  </si>
  <si>
    <t>2/22/21</t>
  </si>
  <si>
    <t>2/22/22</t>
  </si>
  <si>
    <t>2/21/23</t>
  </si>
  <si>
    <t>2/20/24</t>
  </si>
  <si>
    <t>address1</t>
  </si>
  <si>
    <t>222 Robert Rose Drive</t>
  </si>
  <si>
    <t>city</t>
  </si>
  <si>
    <t>Murfreesboro</t>
  </si>
  <si>
    <t>state</t>
  </si>
  <si>
    <t>TN</t>
  </si>
  <si>
    <t>zip</t>
  </si>
  <si>
    <t>37129-6346</t>
  </si>
  <si>
    <t>country</t>
  </si>
  <si>
    <t>phone</t>
  </si>
  <si>
    <t>615 890 9100</t>
  </si>
  <si>
    <t>fax</t>
  </si>
  <si>
    <t>615 225 3030</t>
  </si>
  <si>
    <t>website</t>
  </si>
  <si>
    <t>https://www.nhireit.com</t>
  </si>
  <si>
    <t>industry</t>
  </si>
  <si>
    <t>REIT - Healthcare Facilities</t>
  </si>
  <si>
    <t>industryKey</t>
  </si>
  <si>
    <t>reit-healthcare-facilities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</si>
  <si>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</si>
  <si>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</si>
  <si>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</si>
  <si>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</si>
  <si>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</si>
  <si>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</si>
  <si>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</si>
  <si>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Incorporated in 1991, National Health Investors, Inc. (NYSE:NHI) is a real estate investment trust specializing in sale, leasebacks, joint-ventures, senior housing operating partnerships, and mortgage and mezzanine financing of need-driven and discretionary senior housing and medical investments. NHI's portfolio consists of independent living, assisted living and memory care communities, entrance-fee retirement communities, skilled nursing facilities, and specialty hospitals.</t>
  </si>
  <si>
    <t>fullTimeEmployees</t>
  </si>
  <si>
    <t>companyOfficers</t>
  </si>
  <si>
    <t>[{'maxAge': 1, 'name': 'Mr. D. Eric Mendelsohn', 'age': 62, 'title': 'President, CEO &amp; Director', 'yearBorn': 1962, 'fiscalYear': 2023, 'totalPay': 1384944, 'exercisedValue': 0, 'unexercisedValue': 218263}, {'maxAge': 1, 'name': 'Mr. John L. Spaid', 'age': 64, 'title': 'Executive VP of Finance, CFO &amp; Treasurer', 'yearBorn': 1960, 'fiscalYear': 2023, 'totalPay': 809900, 'exercisedValue': 0, 'unexercisedValue': 98985}, {'maxAge': 1, 'name': 'Mr. Kevin Carlton Pascoe', 'age': 43, 'title': 'Executive VP &amp; Chief Investment Officer', 'yearBorn': 1981, 'fiscalYear': 2023, 'totalPay': 702165, 'exercisedValue': 0, 'unexercisedValue': 54253}, {'maxAge': 1, 'name': 'Mr. David Louis Travis', 'age': 49, 'title': 'Senior VP &amp; Chief Accounting Officer', 'yearBorn': 1975, 'fiscalYear': 2023, 'totalPay': 534900, 'exercisedValue': 0, 'unexercisedValue': 81938}, {'maxAge': 1, 'name': 'Ms. Kristin Sallee Gaines', 'age': 52, 'title': 'Senior VP &amp; Chief Transaction Officer', 'yearBorn': 1972, 'fiscalYear': 2023, 'totalPay': 570900, 'exercisedValue': 0, 'unexercisedValue': 98798}, {'maxAge': 1, 'name': 'Mr. Dana Rolfson Hambly', 'title': 'Director of Investor Relations', 'fiscalYear': 2023, 'exercisedValue': 0, 'unexercisedValue': 0}, {'maxAge': 1, 'name': 'Mr. Kimberly  Ouimet', 'title': 'Director of Corporate Compliance &amp; Human Resources', 'fiscalYear': 2023, 'exercisedValue': 0, 'unexercisedValue': 0}, {'maxAge': 1, 'name': 'Ms. Beth J. Blankenship', 'title': 'Senior Vice President of Legal Affairs', 'fiscalYear': 2023, 'exercisedValue': 0, 'unexercisedValue': 0}, {'maxAge': 1, 'name': 'Ms. Michelle R. Kelly', 'title': 'Senior Vice President of Investments', 'fiscalYear': 2023, 'exercisedValue': 0, 'unexercisedValue': 0}, {'maxAge': 1, 'name': 'Susan V. Sidwell', 'title': 'Corporate Secretary',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</si>
  <si>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</si>
  <si>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</si>
  <si>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</si>
  <si>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</si>
  <si>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</si>
  <si>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</si>
  <si>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</si>
  <si>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</si>
  <si>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</si>
  <si>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</si>
  <si>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</si>
  <si>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</si>
  <si>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</si>
  <si>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</si>
  <si>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</si>
  <si>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</si>
  <si>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</si>
  <si>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</si>
  <si>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</si>
  <si>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</si>
  <si>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</si>
  <si>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</si>
  <si>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</si>
  <si>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</si>
  <si>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</si>
  <si>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</si>
  <si>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</si>
  <si>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</si>
  <si>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</si>
  <si>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</si>
  <si>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</si>
  <si>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</si>
  <si>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</si>
  <si>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</si>
  <si>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</si>
  <si>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</si>
  <si>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</si>
  <si>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</si>
  <si>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</si>
  <si>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</si>
  <si>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</si>
  <si>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</si>
  <si>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</si>
  <si>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</si>
  <si>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</si>
  <si>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</si>
  <si>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</si>
  <si>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</si>
  <si>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</si>
  <si>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</si>
  <si>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</si>
  <si>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</si>
  <si>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</si>
  <si>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</si>
  <si>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</si>
  <si>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</si>
  <si>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</si>
  <si>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</si>
  <si>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</si>
  <si>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</si>
  <si>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</si>
  <si>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</si>
  <si>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</si>
  <si>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</si>
  <si>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</si>
  <si>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</si>
  <si>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</si>
  <si>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</si>
  <si>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</si>
  <si>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</si>
  <si>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</si>
  <si>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</si>
  <si>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</si>
  <si>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</si>
  <si>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</si>
  <si>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</si>
  <si>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</si>
  <si>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</si>
  <si>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</si>
  <si>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</si>
  <si>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National Health Investors,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</si>
  <si>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</si>
  <si>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</si>
  <si>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</si>
  <si>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</si>
  <si>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</si>
  <si>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</si>
  <si>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</si>
  <si>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f8ed2529-4c7f-36a7-a45e-c4fab5041e81</t>
  </si>
  <si>
    <t>messageBoardId</t>
  </si>
  <si>
    <t>finmb_320908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</si>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</sst>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hirei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66.07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126.7935729733853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3.05599872E9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33.734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21.742222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3.6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102.0</v>
      </c>
      <c r="C2" s="1">
        <v>149.0</v>
      </c>
      <c r="D2" s="1">
        <v>152.0</v>
      </c>
      <c r="E2" s="1">
        <v>159.0</v>
      </c>
      <c r="F2" s="1">
        <v>154.0</v>
      </c>
      <c r="G2" s="1">
        <v>160.0</v>
      </c>
      <c r="H2" s="1">
        <v>185.0</v>
      </c>
      <c r="I2" s="1">
        <v>112.0</v>
      </c>
      <c r="J2" s="1">
        <v>66.0</v>
      </c>
      <c r="K2" s="1">
        <v>136.0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38.0</v>
      </c>
      <c r="C3" s="1">
        <v>53.0</v>
      </c>
      <c r="D3" s="1">
        <v>59.0</v>
      </c>
      <c r="E3" s="1">
        <v>67.0</v>
      </c>
      <c r="F3" s="1">
        <v>71.0</v>
      </c>
      <c r="G3" s="1">
        <v>76.0</v>
      </c>
      <c r="H3" s="1">
        <v>83.0</v>
      </c>
      <c r="I3" s="1">
        <v>80.0</v>
      </c>
      <c r="J3" s="1">
        <v>70.0</v>
      </c>
      <c r="K3" s="1">
        <v>69.0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3.0</v>
      </c>
      <c r="C4" s="1">
        <v>5.0</v>
      </c>
      <c r="D4" s="1">
        <v>4.0</v>
      </c>
      <c r="E4" s="1">
        <v>2.0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38.0</v>
      </c>
      <c r="C5" s="1">
        <v>53.0</v>
      </c>
      <c r="D5" s="1">
        <v>59.0</v>
      </c>
      <c r="E5" s="1">
        <v>69.0</v>
      </c>
      <c r="F5" s="1">
        <v>71.0</v>
      </c>
      <c r="G5" s="1">
        <v>76.0</v>
      </c>
      <c r="H5" s="1">
        <v>83.0</v>
      </c>
      <c r="I5" s="1">
        <v>80.0</v>
      </c>
      <c r="J5" s="1">
        <v>70.0</v>
      </c>
      <c r="K5" s="1">
        <v>69.0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4.0</v>
      </c>
      <c r="C6" s="1">
        <v>3.0</v>
      </c>
      <c r="D6" s="1">
        <v>3.0</v>
      </c>
      <c r="E6" s="1">
        <v>3.0</v>
      </c>
      <c r="F6" s="1">
        <v>4.0</v>
      </c>
      <c r="G6" s="1">
        <v>5.0</v>
      </c>
      <c r="H6" s="1">
        <v>6.0</v>
      </c>
      <c r="I6" s="1">
        <v>5.0</v>
      </c>
      <c r="J6" s="1">
        <v>11.0</v>
      </c>
      <c r="K6" s="1">
        <v>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-1.0</v>
      </c>
      <c r="D7" s="1">
        <v>-4.0</v>
      </c>
      <c r="E7" s="1">
        <v>-5.0</v>
      </c>
      <c r="F7" s="1">
        <v>0.0</v>
      </c>
      <c r="G7" s="1">
        <v>2.0</v>
      </c>
      <c r="H7" s="1">
        <v>-21.0</v>
      </c>
      <c r="I7" s="1">
        <v>7.0</v>
      </c>
      <c r="J7" s="1">
        <v>-28.0</v>
      </c>
      <c r="K7" s="1">
        <v>-14.0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-23.0</v>
      </c>
      <c r="D8" s="1">
        <v>-31.0</v>
      </c>
      <c r="E8" s="1">
        <v>-10.0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6.0</v>
      </c>
      <c r="E9" s="1">
        <v>0.0</v>
      </c>
      <c r="F9" s="1">
        <v>0.0</v>
      </c>
      <c r="G9" s="1">
        <v>0.0</v>
      </c>
      <c r="H9" s="1">
        <v>0.0</v>
      </c>
      <c r="I9" s="1">
        <v>12.0</v>
      </c>
      <c r="J9" s="1">
        <v>51.0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-49.0</v>
      </c>
      <c r="D10" s="1">
        <v>0.0</v>
      </c>
      <c r="E10" s="1">
        <v>0.0</v>
      </c>
      <c r="F10" s="1">
        <v>0.0</v>
      </c>
      <c r="G10" s="1">
        <v>-6.0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7.0</v>
      </c>
      <c r="C11" s="1">
        <v>1.0</v>
      </c>
      <c r="D11" s="1">
        <v>1.0</v>
      </c>
      <c r="E11" s="1">
        <v>0.0</v>
      </c>
      <c r="F11" s="1">
        <v>0.0</v>
      </c>
      <c r="G11" s="1">
        <v>0.0</v>
      </c>
      <c r="H11" s="1">
        <v>3.0</v>
      </c>
      <c r="I11" s="1">
        <v>1.0</v>
      </c>
      <c r="J11" s="1">
        <v>-56.0</v>
      </c>
      <c r="K11" s="1">
        <v>-55.0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2.0</v>
      </c>
      <c r="C12" s="1">
        <v>2.0</v>
      </c>
      <c r="D12" s="1">
        <v>1.0</v>
      </c>
      <c r="E12" s="1">
        <v>2.0</v>
      </c>
      <c r="F12" s="1">
        <v>2.0</v>
      </c>
      <c r="G12" s="1">
        <v>3.0</v>
      </c>
      <c r="H12" s="1">
        <v>3.0</v>
      </c>
      <c r="I12" s="1">
        <v>8.0</v>
      </c>
      <c r="J12" s="1">
        <v>8.0</v>
      </c>
      <c r="K12" s="1">
        <v>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0.0</v>
      </c>
      <c r="C13" s="1">
        <v>0.0</v>
      </c>
      <c r="D13" s="1">
        <v>9.0</v>
      </c>
      <c r="E13" s="1">
        <v>0.0</v>
      </c>
      <c r="F13" s="1">
        <v>4.0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1.0</v>
      </c>
      <c r="C14" s="1">
        <v>1.0</v>
      </c>
      <c r="D14" s="1">
        <v>2.0</v>
      </c>
      <c r="E14" s="1">
        <v>1.0</v>
      </c>
      <c r="F14" s="1">
        <v>4.0</v>
      </c>
      <c r="G14" s="1">
        <v>30.0</v>
      </c>
      <c r="H14" s="1">
        <v>-6.0</v>
      </c>
      <c r="I14" s="1">
        <v>3.0</v>
      </c>
      <c r="J14" s="1">
        <v>42.0</v>
      </c>
      <c r="K14" s="1">
        <v>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-2.0</v>
      </c>
      <c r="C15" s="1">
        <v>2.0</v>
      </c>
      <c r="D15" s="1">
        <v>-1.0</v>
      </c>
      <c r="E15" s="1">
        <v>30.0</v>
      </c>
      <c r="F15" s="1">
        <v>14.0</v>
      </c>
      <c r="G15" s="1">
        <v>16.0</v>
      </c>
      <c r="H15" s="1">
        <v>-21.0</v>
      </c>
      <c r="I15" s="1">
        <v>26.0</v>
      </c>
      <c r="J15" s="1">
        <v>41.0</v>
      </c>
      <c r="K15" s="1">
        <v>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-2.0</v>
      </c>
      <c r="C16" s="1">
        <v>21.0</v>
      </c>
      <c r="D16" s="1">
        <v>1.0</v>
      </c>
      <c r="E16" s="1">
        <v>-4.0</v>
      </c>
      <c r="F16" s="1">
        <v>-5.0</v>
      </c>
      <c r="G16" s="1">
        <v>1.0</v>
      </c>
      <c r="H16" s="1">
        <v>16.0</v>
      </c>
      <c r="I16" s="1">
        <v>-4.0</v>
      </c>
      <c r="J16" s="1">
        <v>-3.0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-16.0</v>
      </c>
      <c r="C17" s="1">
        <v>-23.0</v>
      </c>
      <c r="D17" s="1">
        <v>-22.0</v>
      </c>
      <c r="E17" s="1">
        <v>-25.0</v>
      </c>
      <c r="F17" s="1">
        <v>-29.0</v>
      </c>
      <c r="G17" s="1">
        <v>-27.0</v>
      </c>
      <c r="H17" s="1">
        <v>-20.0</v>
      </c>
      <c r="I17" s="1">
        <v>-15.0</v>
      </c>
      <c r="J17" s="1">
        <v>7.0</v>
      </c>
      <c r="K17" s="1">
        <v>-22.0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126.0</v>
      </c>
      <c r="C18" s="1">
        <v>164.0</v>
      </c>
      <c r="D18" s="1">
        <v>177.0</v>
      </c>
      <c r="E18" s="1">
        <v>197.0</v>
      </c>
      <c r="F18" s="1">
        <v>208.0</v>
      </c>
      <c r="G18" s="1">
        <v>241.0</v>
      </c>
      <c r="H18" s="1">
        <v>232.0</v>
      </c>
      <c r="I18" s="1">
        <v>211.0</v>
      </c>
      <c r="J18" s="1">
        <v>185.0</v>
      </c>
      <c r="K18" s="1">
        <v>184.0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-533.0</v>
      </c>
      <c r="C19" s="1">
        <v>-124.0</v>
      </c>
      <c r="D19" s="1">
        <v>-395.0</v>
      </c>
      <c r="E19" s="1">
        <v>-176.0</v>
      </c>
      <c r="F19" s="1">
        <v>-148.0</v>
      </c>
      <c r="G19" s="1">
        <v>-237.0</v>
      </c>
      <c r="H19" s="1">
        <v>-117.0</v>
      </c>
      <c r="I19" s="1">
        <v>-50.0</v>
      </c>
      <c r="J19" s="1">
        <v>-10.0</v>
      </c>
      <c r="K19" s="1">
        <v>-49.0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9.0</v>
      </c>
      <c r="D20" s="1">
        <v>27.0</v>
      </c>
      <c r="E20" s="1">
        <v>45.0</v>
      </c>
      <c r="F20" s="1">
        <v>0.0</v>
      </c>
      <c r="G20" s="1">
        <v>0.0</v>
      </c>
      <c r="H20" s="1">
        <v>39.0</v>
      </c>
      <c r="I20" s="1">
        <v>239.0</v>
      </c>
      <c r="J20" s="1">
        <v>169.0</v>
      </c>
      <c r="K20" s="1">
        <v>57.0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-533.0</v>
      </c>
      <c r="C21" s="1">
        <v>-115.0</v>
      </c>
      <c r="D21" s="1">
        <v>-367.0</v>
      </c>
      <c r="E21" s="1">
        <v>-175.0</v>
      </c>
      <c r="F21" s="1">
        <v>-148.0</v>
      </c>
      <c r="G21" s="1">
        <v>-237.0</v>
      </c>
      <c r="H21" s="1">
        <v>-77.0</v>
      </c>
      <c r="I21" s="1">
        <v>189.0</v>
      </c>
      <c r="J21" s="1">
        <v>158.0</v>
      </c>
      <c r="K21" s="1">
        <v>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48.0</v>
      </c>
      <c r="D22" s="1">
        <v>59.0</v>
      </c>
      <c r="E22" s="1">
        <v>18.0</v>
      </c>
      <c r="F22" s="1">
        <v>0.0</v>
      </c>
      <c r="G22" s="1">
        <v>0.0</v>
      </c>
      <c r="H22" s="1">
        <v>-87.0</v>
      </c>
      <c r="I22" s="1">
        <v>1.0</v>
      </c>
      <c r="J22" s="1">
        <v>56.0</v>
      </c>
      <c r="K22" s="1">
        <v>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-2.0</v>
      </c>
      <c r="C23" s="1">
        <v>-70.0</v>
      </c>
      <c r="D23" s="1">
        <v>-7.0</v>
      </c>
      <c r="E23" s="1">
        <v>-6.0</v>
      </c>
      <c r="F23" s="1">
        <v>-103.0</v>
      </c>
      <c r="G23" s="1">
        <v>-105.0</v>
      </c>
      <c r="H23" s="1">
        <v>-11.0</v>
      </c>
      <c r="I23" s="1">
        <v>-4.0</v>
      </c>
      <c r="J23" s="1">
        <v>39.0</v>
      </c>
      <c r="K23" s="1">
        <v>-22.0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-4.0</v>
      </c>
      <c r="C24" s="1">
        <v>0.0</v>
      </c>
      <c r="D24" s="1">
        <v>-14.0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-540.0</v>
      </c>
      <c r="C25" s="1">
        <v>-136.0</v>
      </c>
      <c r="D25" s="1">
        <v>-330.0</v>
      </c>
      <c r="E25" s="1">
        <v>-164.0</v>
      </c>
      <c r="F25" s="1">
        <v>-250.0</v>
      </c>
      <c r="G25" s="1">
        <v>-343.0</v>
      </c>
      <c r="H25" s="1">
        <v>-89.0</v>
      </c>
      <c r="I25" s="1">
        <v>185.0</v>
      </c>
      <c r="J25" s="1">
        <v>198.0</v>
      </c>
      <c r="K25" s="1">
        <v>-11.0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575.0</v>
      </c>
      <c r="C26" s="1">
        <v>403.0</v>
      </c>
      <c r="D26" s="1">
        <v>199.0</v>
      </c>
      <c r="E26" s="1">
        <v>313.0</v>
      </c>
      <c r="F26" s="1">
        <v>606.0</v>
      </c>
      <c r="G26" s="1">
        <v>397.0</v>
      </c>
      <c r="H26" s="1">
        <v>305.0</v>
      </c>
      <c r="I26" s="1">
        <v>492.0</v>
      </c>
      <c r="J26" s="1">
        <v>225.0</v>
      </c>
      <c r="K26" s="1">
        <v>564.0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575.0</v>
      </c>
      <c r="C27" s="1">
        <v>403.0</v>
      </c>
      <c r="D27" s="1">
        <v>199.0</v>
      </c>
      <c r="E27" s="1">
        <v>313.0</v>
      </c>
      <c r="F27" s="1">
        <v>606.0</v>
      </c>
      <c r="G27" s="1">
        <v>397.0</v>
      </c>
      <c r="H27" s="1">
        <v>305.0</v>
      </c>
      <c r="I27" s="1">
        <v>492.0</v>
      </c>
      <c r="J27" s="1">
        <v>225.0</v>
      </c>
      <c r="K27" s="1">
        <v>564.0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-329.0</v>
      </c>
      <c r="C28" s="1">
        <v>-341.0</v>
      </c>
      <c r="D28" s="1">
        <v>-76.0</v>
      </c>
      <c r="E28" s="1">
        <v>-312.0</v>
      </c>
      <c r="F28" s="1">
        <v>-474.0</v>
      </c>
      <c r="G28" s="1">
        <v>-205.0</v>
      </c>
      <c r="H28" s="1">
        <v>-251.0</v>
      </c>
      <c r="I28" s="1">
        <v>-752.0</v>
      </c>
      <c r="J28" s="1">
        <v>-318.0</v>
      </c>
      <c r="K28" s="1">
        <v>-576.0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-329.0</v>
      </c>
      <c r="C29" s="1">
        <v>-341.0</v>
      </c>
      <c r="D29" s="1">
        <v>-76.0</v>
      </c>
      <c r="E29" s="1">
        <v>-312.0</v>
      </c>
      <c r="F29" s="1">
        <v>-474.0</v>
      </c>
      <c r="G29" s="1">
        <v>-205.0</v>
      </c>
      <c r="H29" s="1">
        <v>-251.0</v>
      </c>
      <c r="I29" s="1">
        <v>-752.0</v>
      </c>
      <c r="J29" s="1">
        <v>-318.0</v>
      </c>
      <c r="K29" s="1">
        <v>-576.0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271.0</v>
      </c>
      <c r="C30" s="1">
        <v>49.0</v>
      </c>
      <c r="D30" s="1">
        <v>104.0</v>
      </c>
      <c r="E30" s="1">
        <v>122.0</v>
      </c>
      <c r="F30" s="1">
        <v>81.0</v>
      </c>
      <c r="G30" s="1">
        <v>95.0</v>
      </c>
      <c r="H30" s="1">
        <v>34.0</v>
      </c>
      <c r="I30" s="1">
        <v>47.0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-1.0</v>
      </c>
      <c r="E31" s="1">
        <v>-57.0</v>
      </c>
      <c r="F31" s="1">
        <v>-1.0</v>
      </c>
      <c r="G31" s="1">
        <v>-1.0</v>
      </c>
      <c r="H31" s="1">
        <v>-2.0</v>
      </c>
      <c r="I31" s="1">
        <v>0.0</v>
      </c>
      <c r="J31" s="1">
        <v>-152.0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-101.0</v>
      </c>
      <c r="C32" s="1">
        <v>-125.0</v>
      </c>
      <c r="D32" s="1">
        <v>-138.0</v>
      </c>
      <c r="E32" s="1">
        <v>-153.0</v>
      </c>
      <c r="F32" s="1">
        <v>-165.0</v>
      </c>
      <c r="G32" s="1">
        <v>-180.0</v>
      </c>
      <c r="H32" s="1">
        <v>-195.0</v>
      </c>
      <c r="I32" s="1">
        <v>-183.0</v>
      </c>
      <c r="J32" s="1">
        <v>-162.0</v>
      </c>
      <c r="K32" s="1">
        <v>-156.0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-101.0</v>
      </c>
      <c r="C33" s="1">
        <v>-125.0</v>
      </c>
      <c r="D33" s="1">
        <v>-138.0</v>
      </c>
      <c r="E33" s="1">
        <v>-153.0</v>
      </c>
      <c r="F33" s="1">
        <v>-165.0</v>
      </c>
      <c r="G33" s="1">
        <v>-180.0</v>
      </c>
      <c r="H33" s="1">
        <v>-195.0</v>
      </c>
      <c r="I33" s="1">
        <v>-183.0</v>
      </c>
      <c r="J33" s="1">
        <v>-162.0</v>
      </c>
      <c r="K33" s="1">
        <v>-156.0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-10.0</v>
      </c>
      <c r="C34" s="1">
        <v>-4.0</v>
      </c>
      <c r="D34" s="1">
        <v>-18.0</v>
      </c>
      <c r="E34" s="1">
        <v>-4.0</v>
      </c>
      <c r="F34" s="1">
        <v>-2.0</v>
      </c>
      <c r="G34" s="1">
        <v>50.0</v>
      </c>
      <c r="H34" s="1">
        <v>-3.0</v>
      </c>
      <c r="I34" s="1">
        <v>-7.0</v>
      </c>
      <c r="J34" s="1">
        <v>6.0</v>
      </c>
      <c r="K34" s="1">
        <v>-1.0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406.0</v>
      </c>
      <c r="C35" s="1">
        <v>-18.0</v>
      </c>
      <c r="D35" s="1">
        <v>144.0</v>
      </c>
      <c r="E35" s="1">
        <v>-35.0</v>
      </c>
      <c r="F35" s="1">
        <v>44.0</v>
      </c>
      <c r="G35" s="1">
        <v>107.0</v>
      </c>
      <c r="H35" s="1">
        <v>-112.0</v>
      </c>
      <c r="I35" s="1">
        <v>-403.0</v>
      </c>
      <c r="J35" s="1">
        <v>-401.0</v>
      </c>
      <c r="K35" s="1">
        <v>-170.0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-8.0</v>
      </c>
      <c r="C36" s="1">
        <v>10.0</v>
      </c>
      <c r="D36" s="1">
        <v>-8.0</v>
      </c>
      <c r="E36" s="1">
        <v>-1.0</v>
      </c>
      <c r="F36" s="1">
        <v>1.0</v>
      </c>
      <c r="G36" s="1">
        <v>5.0</v>
      </c>
      <c r="H36" s="1">
        <v>30.0</v>
      </c>
      <c r="I36" s="1">
        <v>-6.0</v>
      </c>
      <c r="J36" s="1">
        <v>-17.0</v>
      </c>
      <c r="K36" s="1">
        <v>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22.0</v>
      </c>
      <c r="C38" s="1">
        <v>31.0</v>
      </c>
      <c r="D38" s="1">
        <v>39.0</v>
      </c>
      <c r="E38" s="1">
        <v>45.0</v>
      </c>
      <c r="F38" s="1">
        <v>45.0</v>
      </c>
      <c r="G38" s="1">
        <v>54.0</v>
      </c>
      <c r="H38" s="1">
        <v>43.0</v>
      </c>
      <c r="I38" s="1">
        <v>43.0</v>
      </c>
      <c r="J38" s="1">
        <v>42.0</v>
      </c>
      <c r="K38" s="1">
        <v>51.0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13.0</v>
      </c>
      <c r="C39" s="1">
        <v>12.0</v>
      </c>
      <c r="D39" s="1">
        <v>3.0</v>
      </c>
      <c r="E39" s="1">
        <v>17.0</v>
      </c>
      <c r="F39" s="1">
        <v>12.0</v>
      </c>
      <c r="G39" s="1">
        <v>11.0</v>
      </c>
      <c r="H39" s="1">
        <v>14.0</v>
      </c>
      <c r="I39" s="1">
        <v>10.0</v>
      </c>
      <c r="J39" s="1">
        <v>10.0</v>
      </c>
      <c r="K39" s="1">
        <v>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246.0</v>
      </c>
      <c r="C40" s="1">
        <v>62.0</v>
      </c>
      <c r="D40" s="1">
        <v>198.0</v>
      </c>
      <c r="E40" s="1">
        <v>1.0</v>
      </c>
      <c r="F40" s="1">
        <v>132.0</v>
      </c>
      <c r="G40" s="1">
        <v>192.0</v>
      </c>
      <c r="H40" s="1">
        <v>54.0</v>
      </c>
      <c r="I40" s="1">
        <v>-261.0</v>
      </c>
      <c r="J40" s="1">
        <v>-93.0</v>
      </c>
      <c r="K40" s="1">
        <v>-12.0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122.0</v>
      </c>
      <c r="C41" s="1">
        <v>133.0</v>
      </c>
      <c r="D41" s="1">
        <v>121.0</v>
      </c>
      <c r="E41" s="1">
        <v>144.0</v>
      </c>
      <c r="F41" s="1">
        <v>171.0</v>
      </c>
      <c r="G41" s="1">
        <v>192.0</v>
      </c>
      <c r="H41" s="1">
        <v>261.0</v>
      </c>
      <c r="I41" s="1">
        <v>108.0</v>
      </c>
      <c r="J41" s="1">
        <v>194.0</v>
      </c>
      <c r="K41" s="1">
        <v>191.0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134.0</v>
      </c>
      <c r="C42" s="1">
        <v>153.0</v>
      </c>
      <c r="D42" s="1">
        <v>144.0</v>
      </c>
      <c r="E42" s="1">
        <v>170.0</v>
      </c>
      <c r="F42" s="1">
        <v>197.0</v>
      </c>
      <c r="G42" s="1">
        <v>222.0</v>
      </c>
      <c r="H42" s="1">
        <v>289.0</v>
      </c>
      <c r="I42" s="1">
        <v>135.0</v>
      </c>
      <c r="J42" s="1">
        <v>218.0</v>
      </c>
      <c r="K42" s="1">
        <v>222.0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-13.0</v>
      </c>
      <c r="C43" s="1">
        <v>3.0</v>
      </c>
      <c r="D43" s="1">
        <v>21.0</v>
      </c>
      <c r="E43" s="1">
        <v>26.0</v>
      </c>
      <c r="F43" s="1">
        <v>4.0</v>
      </c>
      <c r="G43" s="1">
        <v>-3.0</v>
      </c>
      <c r="H43" s="1">
        <v>-63.0</v>
      </c>
      <c r="I43" s="1">
        <v>69.0</v>
      </c>
      <c r="J43" s="1">
        <v>-41.0</v>
      </c>
      <c r="K43" s="1">
        <v>-37.0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1990.0</v>
      </c>
      <c r="C3" s="1">
        <v>2100.0</v>
      </c>
      <c r="D3" s="1">
        <v>2470.0</v>
      </c>
      <c r="E3" s="1">
        <v>2670.0</v>
      </c>
      <c r="F3" s="1">
        <v>2820.0</v>
      </c>
      <c r="G3" s="1">
        <v>3070.0</v>
      </c>
      <c r="H3" s="1">
        <v>3270.0</v>
      </c>
      <c r="I3" s="1">
        <v>2890.0</v>
      </c>
      <c r="J3" s="1">
        <v>2730.0</v>
      </c>
      <c r="K3" s="1">
        <v>2780.0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-212.0</v>
      </c>
      <c r="C4" s="1">
        <v>-259.0</v>
      </c>
      <c r="D4" s="1">
        <v>-313.0</v>
      </c>
      <c r="E4" s="1">
        <v>-380.0</v>
      </c>
      <c r="F4" s="1">
        <v>-451.0</v>
      </c>
      <c r="G4" s="1">
        <v>-514.0</v>
      </c>
      <c r="H4" s="1">
        <v>-598.0</v>
      </c>
      <c r="I4" s="1">
        <v>-577.0</v>
      </c>
      <c r="J4" s="1">
        <v>-612.0</v>
      </c>
      <c r="K4" s="1">
        <v>-673.0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1780.0</v>
      </c>
      <c r="C5" s="1">
        <v>1840.0</v>
      </c>
      <c r="D5" s="1">
        <v>2160.0</v>
      </c>
      <c r="E5" s="1">
        <v>2290.0</v>
      </c>
      <c r="F5" s="1">
        <v>2370.0</v>
      </c>
      <c r="G5" s="1">
        <v>2560.0</v>
      </c>
      <c r="H5" s="1">
        <v>2670.0</v>
      </c>
      <c r="I5" s="1">
        <v>2320.0</v>
      </c>
      <c r="J5" s="1">
        <v>2120.0</v>
      </c>
      <c r="K5" s="1">
        <v>2110.0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1780.0</v>
      </c>
      <c r="C6" s="1">
        <v>1840.0</v>
      </c>
      <c r="D6" s="1">
        <v>2160.0</v>
      </c>
      <c r="E6" s="1">
        <v>2290.0</v>
      </c>
      <c r="F6" s="1">
        <v>2370.0</v>
      </c>
      <c r="G6" s="1">
        <v>2560.0</v>
      </c>
      <c r="H6" s="1">
        <v>2670.0</v>
      </c>
      <c r="I6" s="1">
        <v>2320.0</v>
      </c>
      <c r="J6" s="1">
        <v>2120.0</v>
      </c>
      <c r="K6" s="1">
        <v>2110.0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3.0</v>
      </c>
      <c r="C7" s="1">
        <v>13.0</v>
      </c>
      <c r="D7" s="1">
        <v>4.0</v>
      </c>
      <c r="E7" s="1">
        <v>3.0</v>
      </c>
      <c r="F7" s="1">
        <v>4.0</v>
      </c>
      <c r="G7" s="1">
        <v>5.0</v>
      </c>
      <c r="H7" s="1">
        <v>43.0</v>
      </c>
      <c r="I7" s="1">
        <v>37.0</v>
      </c>
      <c r="J7" s="1">
        <v>19.0</v>
      </c>
      <c r="K7" s="1">
        <v>22.0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38.0</v>
      </c>
      <c r="C8" s="1">
        <v>63.0</v>
      </c>
      <c r="D8" s="1">
        <v>81.0</v>
      </c>
      <c r="E8" s="1">
        <v>103.0</v>
      </c>
      <c r="F8" s="1">
        <v>112.0</v>
      </c>
      <c r="G8" s="1">
        <v>89.0</v>
      </c>
      <c r="H8" s="1">
        <v>98.0</v>
      </c>
      <c r="I8" s="1">
        <v>99.0</v>
      </c>
      <c r="J8" s="1">
        <v>81.0</v>
      </c>
      <c r="K8" s="1">
        <v>89.0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53.0</v>
      </c>
      <c r="C9" s="1">
        <v>72.0</v>
      </c>
      <c r="D9" s="1">
        <v>11.0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28.0</v>
      </c>
      <c r="C10" s="1">
        <v>32.0</v>
      </c>
      <c r="D10" s="1">
        <v>34.0</v>
      </c>
      <c r="E10" s="1">
        <v>43.0</v>
      </c>
      <c r="F10" s="1">
        <v>43.0</v>
      </c>
      <c r="G10" s="1">
        <v>46.0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34.0</v>
      </c>
      <c r="C11" s="1">
        <v>102.0</v>
      </c>
      <c r="D11" s="1">
        <v>99.0</v>
      </c>
      <c r="E11" s="1">
        <v>98.0</v>
      </c>
      <c r="F11" s="1">
        <v>203.0</v>
      </c>
      <c r="G11" s="1">
        <v>294.0</v>
      </c>
      <c r="H11" s="1">
        <v>292.0</v>
      </c>
      <c r="I11" s="1">
        <v>300.0</v>
      </c>
      <c r="J11" s="1">
        <v>233.0</v>
      </c>
      <c r="K11" s="1">
        <v>245.0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0.0</v>
      </c>
      <c r="C12" s="1">
        <v>0.0</v>
      </c>
      <c r="D12" s="1">
        <v>0.0</v>
      </c>
      <c r="E12" s="1">
        <v>0.0</v>
      </c>
      <c r="F12" s="1">
        <v>5.0</v>
      </c>
      <c r="G12" s="1">
        <v>10.0</v>
      </c>
      <c r="H12" s="1">
        <v>3.0</v>
      </c>
      <c r="I12" s="1">
        <v>2.0</v>
      </c>
      <c r="J12" s="1">
        <v>2.0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21.0</v>
      </c>
      <c r="C13" s="1">
        <v>1.0</v>
      </c>
      <c r="D13" s="1">
        <v>8.0</v>
      </c>
      <c r="E13" s="1">
        <v>8.0</v>
      </c>
      <c r="F13" s="1">
        <v>8.0</v>
      </c>
      <c r="G13" s="1">
        <v>26.0</v>
      </c>
      <c r="H13" s="1">
        <v>6.0</v>
      </c>
      <c r="I13" s="1">
        <v>72.0</v>
      </c>
      <c r="J13" s="1">
        <v>49.0</v>
      </c>
      <c r="K13" s="1">
        <v>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11.0</v>
      </c>
      <c r="C14" s="1">
        <v>11.0</v>
      </c>
      <c r="D14" s="1">
        <v>0.0</v>
      </c>
      <c r="E14" s="1">
        <v>0.0</v>
      </c>
      <c r="F14" s="1">
        <v>7.0</v>
      </c>
      <c r="G14" s="1">
        <v>10.0</v>
      </c>
      <c r="H14" s="1">
        <v>9.0</v>
      </c>
      <c r="I14" s="1">
        <v>9.0</v>
      </c>
      <c r="J14" s="1">
        <v>3.0</v>
      </c>
      <c r="K14" s="1">
        <v>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13.0</v>
      </c>
      <c r="C15" s="1">
        <v>12.0</v>
      </c>
      <c r="D15" s="1">
        <v>4.0</v>
      </c>
      <c r="E15" s="1">
        <v>4.0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1980.0</v>
      </c>
      <c r="C16" s="1">
        <v>2150.0</v>
      </c>
      <c r="D16" s="1">
        <v>2400.0</v>
      </c>
      <c r="E16" s="1">
        <v>2550.0</v>
      </c>
      <c r="F16" s="1">
        <v>2750.0</v>
      </c>
      <c r="G16" s="1">
        <v>3040.0</v>
      </c>
      <c r="H16" s="1">
        <v>3120.0</v>
      </c>
      <c r="I16" s="1">
        <v>2840.0</v>
      </c>
      <c r="J16" s="1">
        <v>2510.0</v>
      </c>
      <c r="K16" s="1">
        <v>2490.0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49.0</v>
      </c>
      <c r="H18" s="1">
        <v>7.0</v>
      </c>
      <c r="I18" s="1">
        <v>0.0</v>
      </c>
      <c r="J18" s="1">
        <v>0.0</v>
      </c>
      <c r="K18" s="1">
        <v>75.0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868.0</v>
      </c>
      <c r="C20" s="1">
        <v>933.0</v>
      </c>
      <c r="D20" s="1">
        <v>1120.0</v>
      </c>
      <c r="E20" s="1">
        <v>1150.0</v>
      </c>
      <c r="F20" s="1">
        <v>1280.0</v>
      </c>
      <c r="G20" s="1">
        <v>1440.0</v>
      </c>
      <c r="H20" s="1">
        <v>1500.0</v>
      </c>
      <c r="I20" s="1">
        <v>1240.0</v>
      </c>
      <c r="J20" s="1">
        <v>1150.0</v>
      </c>
      <c r="K20" s="1">
        <v>1060.0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10.0</v>
      </c>
      <c r="C21" s="1">
        <v>12.0</v>
      </c>
      <c r="D21" s="1">
        <v>14.0</v>
      </c>
      <c r="E21" s="1">
        <v>15.0</v>
      </c>
      <c r="F21" s="1">
        <v>19.0</v>
      </c>
      <c r="G21" s="1">
        <v>22.0</v>
      </c>
      <c r="H21" s="1">
        <v>15.0</v>
      </c>
      <c r="I21" s="1">
        <v>18.0</v>
      </c>
      <c r="J21" s="1">
        <v>20.0</v>
      </c>
      <c r="K21" s="1">
        <v>27.0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31.0</v>
      </c>
      <c r="C22" s="1">
        <v>33.0</v>
      </c>
      <c r="D22" s="1">
        <v>36.0</v>
      </c>
      <c r="E22" s="1">
        <v>40.0</v>
      </c>
      <c r="F22" s="1">
        <v>42.0</v>
      </c>
      <c r="G22" s="1">
        <v>46.0</v>
      </c>
      <c r="H22" s="1">
        <v>52.0</v>
      </c>
      <c r="I22" s="1">
        <v>46.0</v>
      </c>
      <c r="J22" s="1">
        <v>44.0</v>
      </c>
      <c r="K22" s="1">
        <v>44.0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1.0</v>
      </c>
      <c r="C23" s="1">
        <v>3.0</v>
      </c>
      <c r="D23" s="1">
        <v>87.0</v>
      </c>
      <c r="E23" s="1">
        <v>0.0</v>
      </c>
      <c r="F23" s="1">
        <v>5.0</v>
      </c>
      <c r="G23" s="1">
        <v>19.0</v>
      </c>
      <c r="H23" s="1">
        <v>12.0</v>
      </c>
      <c r="I23" s="1">
        <v>5.0</v>
      </c>
      <c r="J23" s="1">
        <v>5.0</v>
      </c>
      <c r="K23" s="1">
        <v>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21.0</v>
      </c>
      <c r="C24" s="1">
        <v>21.0</v>
      </c>
      <c r="D24" s="1">
        <v>21.0</v>
      </c>
      <c r="E24" s="1">
        <v>21.0</v>
      </c>
      <c r="F24" s="1">
        <v>10.0</v>
      </c>
      <c r="G24" s="1">
        <v>10.0</v>
      </c>
      <c r="H24" s="1">
        <v>10.0</v>
      </c>
      <c r="I24" s="1">
        <v>8.0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933.0</v>
      </c>
      <c r="C25" s="1">
        <v>1000.0</v>
      </c>
      <c r="D25" s="1">
        <v>1190.0</v>
      </c>
      <c r="E25" s="1">
        <v>1220.0</v>
      </c>
      <c r="F25" s="1">
        <v>1360.0</v>
      </c>
      <c r="G25" s="1">
        <v>1540.0</v>
      </c>
      <c r="H25" s="1">
        <v>1600.0</v>
      </c>
      <c r="I25" s="1">
        <v>1320.0</v>
      </c>
      <c r="J25" s="1">
        <v>1220.0</v>
      </c>
      <c r="K25" s="1">
        <v>1210.0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37.0</v>
      </c>
      <c r="C26" s="1">
        <v>38.0</v>
      </c>
      <c r="D26" s="1">
        <v>39.0</v>
      </c>
      <c r="E26" s="1">
        <v>41.0</v>
      </c>
      <c r="F26" s="1">
        <v>42.0</v>
      </c>
      <c r="G26" s="1">
        <v>44.0</v>
      </c>
      <c r="H26" s="1">
        <v>45.0</v>
      </c>
      <c r="I26" s="1">
        <v>45.0</v>
      </c>
      <c r="J26" s="1">
        <v>43.0</v>
      </c>
      <c r="K26" s="1">
        <v>43.0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1030.0</v>
      </c>
      <c r="C27" s="1">
        <v>1090.0</v>
      </c>
      <c r="D27" s="1">
        <v>1170.0</v>
      </c>
      <c r="E27" s="1">
        <v>1290.0</v>
      </c>
      <c r="F27" s="1">
        <v>1370.0</v>
      </c>
      <c r="G27" s="1">
        <v>1510.0</v>
      </c>
      <c r="H27" s="1">
        <v>1540.0</v>
      </c>
      <c r="I27" s="1">
        <v>1590.0</v>
      </c>
      <c r="J27" s="1">
        <v>1600.0</v>
      </c>
      <c r="K27" s="1">
        <v>1600.0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0.0</v>
      </c>
      <c r="C28" s="1">
        <v>19.0</v>
      </c>
      <c r="D28" s="1">
        <v>29.0</v>
      </c>
      <c r="E28" s="1">
        <v>32.0</v>
      </c>
      <c r="F28" s="1">
        <v>18.0</v>
      </c>
      <c r="G28" s="1">
        <v>-5.0</v>
      </c>
      <c r="H28" s="1">
        <v>-22.0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-56.0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-84.0</v>
      </c>
      <c r="J29" s="1">
        <v>-330.0</v>
      </c>
      <c r="K29" s="1">
        <v>-350.0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6.0</v>
      </c>
      <c r="C30" s="1">
        <v>27.0</v>
      </c>
      <c r="D30" s="1">
        <v>5.0</v>
      </c>
      <c r="E30" s="1">
        <v>-82.0</v>
      </c>
      <c r="F30" s="1">
        <v>1.0</v>
      </c>
      <c r="G30" s="1">
        <v>-3.0</v>
      </c>
      <c r="H30" s="1">
        <v>-7.0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1040.0</v>
      </c>
      <c r="C31" s="1">
        <v>1130.0</v>
      </c>
      <c r="D31" s="1">
        <v>1210.0</v>
      </c>
      <c r="E31" s="1">
        <v>1320.0</v>
      </c>
      <c r="F31" s="1">
        <v>1390.0</v>
      </c>
      <c r="G31" s="1">
        <v>1500.0</v>
      </c>
      <c r="H31" s="1">
        <v>1510.0</v>
      </c>
      <c r="I31" s="1">
        <v>1510.0</v>
      </c>
      <c r="J31" s="1">
        <v>1270.0</v>
      </c>
      <c r="K31" s="1">
        <v>1250.0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10.0</v>
      </c>
      <c r="C32" s="1">
        <v>9.0</v>
      </c>
      <c r="D32" s="1">
        <v>0.0</v>
      </c>
      <c r="E32" s="1">
        <v>0.0</v>
      </c>
      <c r="F32" s="1">
        <v>0.0</v>
      </c>
      <c r="G32" s="1">
        <v>62.0</v>
      </c>
      <c r="H32" s="1">
        <v>10.0</v>
      </c>
      <c r="I32" s="1">
        <v>9.0</v>
      </c>
      <c r="J32" s="1">
        <v>19.0</v>
      </c>
      <c r="K32" s="1">
        <v>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1050.0</v>
      </c>
      <c r="C33" s="1">
        <v>1140.0</v>
      </c>
      <c r="D33" s="1">
        <v>1210.0</v>
      </c>
      <c r="E33" s="1">
        <v>1320.0</v>
      </c>
      <c r="F33" s="1">
        <v>1390.0</v>
      </c>
      <c r="G33" s="1">
        <v>1500.0</v>
      </c>
      <c r="H33" s="1">
        <v>1520.0</v>
      </c>
      <c r="I33" s="1">
        <v>1520.0</v>
      </c>
      <c r="J33" s="1">
        <v>1290.0</v>
      </c>
      <c r="K33" s="1">
        <v>1270.0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1980.0</v>
      </c>
      <c r="C34" s="1">
        <v>2150.0</v>
      </c>
      <c r="D34" s="1">
        <v>2400.0</v>
      </c>
      <c r="E34" s="1">
        <v>2550.0</v>
      </c>
      <c r="F34" s="1">
        <v>2750.0</v>
      </c>
      <c r="G34" s="1">
        <v>3040.0</v>
      </c>
      <c r="H34" s="1">
        <v>3120.0</v>
      </c>
      <c r="I34" s="1">
        <v>2840.0</v>
      </c>
      <c r="J34" s="1">
        <v>2510.0</v>
      </c>
      <c r="K34" s="1">
        <v>2490.0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60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37.0</v>
      </c>
      <c r="C36" s="1">
        <v>38.0</v>
      </c>
      <c r="D36" s="1">
        <v>39.0</v>
      </c>
      <c r="E36" s="1">
        <v>41.0</v>
      </c>
      <c r="F36" s="1">
        <v>42.0</v>
      </c>
      <c r="G36" s="1">
        <v>44.0</v>
      </c>
      <c r="H36" s="1">
        <v>45.0</v>
      </c>
      <c r="I36" s="1">
        <v>45.0</v>
      </c>
      <c r="J36" s="1">
        <v>43.0</v>
      </c>
      <c r="K36" s="1">
        <v>43.0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37.0</v>
      </c>
      <c r="C37" s="1">
        <v>38.0</v>
      </c>
      <c r="D37" s="1">
        <v>39.0</v>
      </c>
      <c r="E37" s="1">
        <v>41.0</v>
      </c>
      <c r="F37" s="1">
        <v>42.0</v>
      </c>
      <c r="G37" s="1">
        <v>44.0</v>
      </c>
      <c r="H37" s="1">
        <v>45.0</v>
      </c>
      <c r="I37" s="1">
        <v>45.0</v>
      </c>
      <c r="J37" s="1">
        <v>43.0</v>
      </c>
      <c r="K37" s="1">
        <v>43.0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 t="s">
        <v>103</v>
      </c>
      <c r="C38" s="1" t="s">
        <v>104</v>
      </c>
      <c r="D38" s="1" t="s">
        <v>105</v>
      </c>
      <c r="E38" s="1" t="s">
        <v>106</v>
      </c>
      <c r="F38" s="1" t="s">
        <v>107</v>
      </c>
      <c r="G38" s="1" t="s">
        <v>108</v>
      </c>
      <c r="H38" s="1" t="s">
        <v>109</v>
      </c>
      <c r="I38" s="1" t="s">
        <v>110</v>
      </c>
      <c r="J38" s="1" t="s">
        <v>111</v>
      </c>
      <c r="K38" s="1" t="s">
        <v>112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113</v>
      </c>
      <c r="B39" s="1">
        <v>1040.0</v>
      </c>
      <c r="C39" s="1">
        <v>1130.0</v>
      </c>
      <c r="D39" s="1">
        <v>1210.0</v>
      </c>
      <c r="E39" s="1">
        <v>1320.0</v>
      </c>
      <c r="F39" s="1">
        <v>1390.0</v>
      </c>
      <c r="G39" s="1">
        <v>1500.0</v>
      </c>
      <c r="H39" s="1">
        <v>1510.0</v>
      </c>
      <c r="I39" s="1">
        <v>1510.0</v>
      </c>
      <c r="J39" s="1">
        <v>1270.0</v>
      </c>
      <c r="K39" s="1">
        <v>1250.0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114</v>
      </c>
      <c r="B40" s="1" t="s">
        <v>103</v>
      </c>
      <c r="C40" s="1" t="s">
        <v>104</v>
      </c>
      <c r="D40" s="1" t="s">
        <v>105</v>
      </c>
      <c r="E40" s="1" t="s">
        <v>106</v>
      </c>
      <c r="F40" s="1" t="s">
        <v>107</v>
      </c>
      <c r="G40" s="1" t="s">
        <v>108</v>
      </c>
      <c r="H40" s="1" t="s">
        <v>109</v>
      </c>
      <c r="I40" s="1" t="s">
        <v>110</v>
      </c>
      <c r="J40" s="1" t="s">
        <v>111</v>
      </c>
      <c r="K40" s="1" t="s">
        <v>112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115</v>
      </c>
      <c r="B41" s="1">
        <v>868.0</v>
      </c>
      <c r="C41" s="1">
        <v>933.0</v>
      </c>
      <c r="D41" s="1">
        <v>1120.0</v>
      </c>
      <c r="E41" s="1">
        <v>1150.0</v>
      </c>
      <c r="F41" s="1">
        <v>1280.0</v>
      </c>
      <c r="G41" s="1">
        <v>1440.0</v>
      </c>
      <c r="H41" s="1">
        <v>1510.0</v>
      </c>
      <c r="I41" s="1">
        <v>1240.0</v>
      </c>
      <c r="J41" s="1">
        <v>1150.0</v>
      </c>
      <c r="K41" s="1">
        <v>1140.0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116</v>
      </c>
      <c r="B42" s="1">
        <v>865.0</v>
      </c>
      <c r="C42" s="1">
        <v>920.0</v>
      </c>
      <c r="D42" s="1">
        <v>1120.0</v>
      </c>
      <c r="E42" s="1">
        <v>1140.0</v>
      </c>
      <c r="F42" s="1">
        <v>1280.0</v>
      </c>
      <c r="G42" s="1">
        <v>1440.0</v>
      </c>
      <c r="H42" s="1">
        <v>1460.0</v>
      </c>
      <c r="I42" s="1">
        <v>1210.0</v>
      </c>
      <c r="J42" s="1">
        <v>1130.0</v>
      </c>
      <c r="K42" s="1">
        <v>1110.0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117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80.0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118</v>
      </c>
      <c r="B44" s="1">
        <v>10.0</v>
      </c>
      <c r="C44" s="1">
        <v>9.0</v>
      </c>
      <c r="D44" s="1">
        <v>0.0</v>
      </c>
      <c r="E44" s="1">
        <v>0.0</v>
      </c>
      <c r="F44" s="1">
        <v>0.0</v>
      </c>
      <c r="G44" s="1">
        <v>62.0</v>
      </c>
      <c r="H44" s="1">
        <v>10.0</v>
      </c>
      <c r="I44" s="1">
        <v>9.0</v>
      </c>
      <c r="J44" s="1">
        <v>19.0</v>
      </c>
      <c r="K44" s="1">
        <v>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119</v>
      </c>
      <c r="B45" s="1">
        <v>9.0</v>
      </c>
      <c r="C45" s="1">
        <v>7.0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120</v>
      </c>
      <c r="B46" s="1">
        <v>3.0</v>
      </c>
      <c r="C46" s="1">
        <v>3.0</v>
      </c>
      <c r="D46" s="1">
        <v>3.0</v>
      </c>
      <c r="E46" s="1">
        <v>3.0</v>
      </c>
      <c r="F46" s="1">
        <v>3.0</v>
      </c>
      <c r="G46" s="1">
        <v>3.0</v>
      </c>
      <c r="H46" s="1">
        <v>3.0</v>
      </c>
      <c r="I46" s="1">
        <v>0.0</v>
      </c>
      <c r="J46" s="1">
        <v>0.0</v>
      </c>
      <c r="K46" s="1">
        <v>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121</v>
      </c>
      <c r="B47" s="1">
        <v>128.0</v>
      </c>
      <c r="C47" s="1">
        <v>138.0</v>
      </c>
      <c r="D47" s="1">
        <v>172.0</v>
      </c>
      <c r="E47" s="1">
        <v>192.0</v>
      </c>
      <c r="F47" s="1">
        <v>202.0</v>
      </c>
      <c r="G47" s="1">
        <v>214.0</v>
      </c>
      <c r="H47" s="1">
        <v>220.0</v>
      </c>
      <c r="I47" s="1">
        <v>187.0</v>
      </c>
      <c r="J47" s="1">
        <v>178.0</v>
      </c>
      <c r="K47" s="1">
        <v>181.0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122</v>
      </c>
      <c r="B48" s="1">
        <v>1850.0</v>
      </c>
      <c r="C48" s="1">
        <v>1950.0</v>
      </c>
      <c r="D48" s="1">
        <v>2290.0</v>
      </c>
      <c r="E48" s="1">
        <v>2470.0</v>
      </c>
      <c r="F48" s="1">
        <v>2600.0</v>
      </c>
      <c r="G48" s="1">
        <v>2840.0</v>
      </c>
      <c r="H48" s="1">
        <v>3040.0</v>
      </c>
      <c r="I48" s="1">
        <v>2710.0</v>
      </c>
      <c r="J48" s="1">
        <v>2550.0</v>
      </c>
      <c r="K48" s="1">
        <v>2590.0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>
        <v>12.0</v>
      </c>
      <c r="C49" s="1">
        <v>12.0</v>
      </c>
      <c r="D49" s="1">
        <v>15.0</v>
      </c>
      <c r="E49" s="1">
        <v>16.0</v>
      </c>
      <c r="F49" s="1">
        <v>16.0</v>
      </c>
      <c r="G49" s="1">
        <v>17.0</v>
      </c>
      <c r="H49" s="1">
        <v>19.0</v>
      </c>
      <c r="I49" s="1">
        <v>19.0</v>
      </c>
      <c r="J49" s="1">
        <v>25.0</v>
      </c>
      <c r="K49" s="1">
        <v>26.0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1.0</v>
      </c>
      <c r="I50" s="1">
        <v>1.0</v>
      </c>
      <c r="J50" s="1">
        <v>2.0</v>
      </c>
      <c r="K50" s="1">
        <v>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37.0</v>
      </c>
      <c r="K51" s="1">
        <v>34.0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1">
        <v>166.0</v>
      </c>
      <c r="C2" s="1">
        <v>214.0</v>
      </c>
      <c r="D2" s="1">
        <v>232.0</v>
      </c>
      <c r="E2" s="1">
        <v>265.0</v>
      </c>
      <c r="F2" s="1">
        <v>281.0</v>
      </c>
      <c r="G2" s="1">
        <v>294.0</v>
      </c>
      <c r="H2" s="1">
        <v>307.0</v>
      </c>
      <c r="I2" s="1">
        <v>271.0</v>
      </c>
      <c r="J2" s="1">
        <v>218.0</v>
      </c>
      <c r="K2" s="1">
        <v>249.0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7.0</v>
      </c>
      <c r="C3" s="1">
        <v>9.0</v>
      </c>
      <c r="D3" s="1">
        <v>13.0</v>
      </c>
      <c r="E3" s="1">
        <v>13.0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</v>
      </c>
      <c r="B4" s="1">
        <v>4.0</v>
      </c>
      <c r="C4" s="1">
        <v>4.0</v>
      </c>
      <c r="D4" s="1">
        <v>2.0</v>
      </c>
      <c r="E4" s="1">
        <v>39.0</v>
      </c>
      <c r="F4" s="1">
        <v>13.0</v>
      </c>
      <c r="G4" s="1">
        <v>23.0</v>
      </c>
      <c r="H4" s="1">
        <v>25.0</v>
      </c>
      <c r="I4" s="1">
        <v>24.0</v>
      </c>
      <c r="J4" s="1">
        <v>24.0</v>
      </c>
      <c r="K4" s="1">
        <v>21.0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</v>
      </c>
      <c r="B5" s="1">
        <v>-7.0</v>
      </c>
      <c r="C5" s="1">
        <v>-1.0</v>
      </c>
      <c r="D5" s="1">
        <v>-1.0</v>
      </c>
      <c r="E5" s="1">
        <v>0.0</v>
      </c>
      <c r="F5" s="1">
        <v>0.0</v>
      </c>
      <c r="G5" s="1">
        <v>0.0</v>
      </c>
      <c r="H5" s="1">
        <v>-3.0</v>
      </c>
      <c r="I5" s="1">
        <v>1.0</v>
      </c>
      <c r="J5" s="1">
        <v>36.0</v>
      </c>
      <c r="K5" s="1">
        <v>49.0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</v>
      </c>
      <c r="B6" s="1">
        <v>177.0</v>
      </c>
      <c r="C6" s="1">
        <v>227.0</v>
      </c>
      <c r="D6" s="1">
        <v>247.0</v>
      </c>
      <c r="E6" s="1">
        <v>279.0</v>
      </c>
      <c r="F6" s="1">
        <v>295.0</v>
      </c>
      <c r="G6" s="1">
        <v>318.0</v>
      </c>
      <c r="H6" s="1">
        <v>330.0</v>
      </c>
      <c r="I6" s="1">
        <v>297.0</v>
      </c>
      <c r="J6" s="1">
        <v>279.0</v>
      </c>
      <c r="K6" s="1">
        <v>320.0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5.0</v>
      </c>
      <c r="H7" s="1">
        <v>9.0</v>
      </c>
      <c r="I7" s="1">
        <v>11.0</v>
      </c>
      <c r="J7" s="1">
        <v>9.0</v>
      </c>
      <c r="K7" s="1">
        <v>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</v>
      </c>
      <c r="B8" s="1">
        <v>9.0</v>
      </c>
      <c r="C8" s="1">
        <v>10.0</v>
      </c>
      <c r="D8" s="1">
        <v>10.0</v>
      </c>
      <c r="E8" s="1">
        <v>12.0</v>
      </c>
      <c r="F8" s="1">
        <v>12.0</v>
      </c>
      <c r="G8" s="1">
        <v>13.0</v>
      </c>
      <c r="H8" s="1">
        <v>14.0</v>
      </c>
      <c r="I8" s="1">
        <v>19.0</v>
      </c>
      <c r="J8" s="1">
        <v>25.0</v>
      </c>
      <c r="K8" s="1">
        <v>19.0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</v>
      </c>
      <c r="B9" s="1">
        <v>38.0</v>
      </c>
      <c r="C9" s="1">
        <v>53.0</v>
      </c>
      <c r="D9" s="1">
        <v>59.0</v>
      </c>
      <c r="E9" s="1">
        <v>67.0</v>
      </c>
      <c r="F9" s="1">
        <v>71.0</v>
      </c>
      <c r="G9" s="1">
        <v>76.0</v>
      </c>
      <c r="H9" s="1">
        <v>83.0</v>
      </c>
      <c r="I9" s="1">
        <v>80.0</v>
      </c>
      <c r="J9" s="1">
        <v>70.0</v>
      </c>
      <c r="K9" s="1">
        <v>69.0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</v>
      </c>
      <c r="B10" s="1">
        <v>0.0</v>
      </c>
      <c r="C10" s="1">
        <v>0.0</v>
      </c>
      <c r="D10" s="1">
        <v>9.0</v>
      </c>
      <c r="E10" s="1">
        <v>0.0</v>
      </c>
      <c r="F10" s="1">
        <v>3.0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</v>
      </c>
      <c r="B11" s="1">
        <v>0.0</v>
      </c>
      <c r="C11" s="1">
        <v>49.0</v>
      </c>
      <c r="D11" s="1">
        <v>0.0</v>
      </c>
      <c r="E11" s="1">
        <v>0.0</v>
      </c>
      <c r="F11" s="1">
        <v>-1.0</v>
      </c>
      <c r="G11" s="1">
        <v>6.0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</v>
      </c>
      <c r="B12" s="1">
        <v>62.0</v>
      </c>
      <c r="C12" s="1">
        <v>98.0</v>
      </c>
      <c r="D12" s="1">
        <v>1.0</v>
      </c>
      <c r="E12" s="1">
        <v>96.0</v>
      </c>
      <c r="F12" s="1">
        <v>1.0</v>
      </c>
      <c r="G12" s="1">
        <v>1.0</v>
      </c>
      <c r="H12" s="1">
        <v>53.0</v>
      </c>
      <c r="I12" s="1">
        <v>78.0</v>
      </c>
      <c r="J12" s="1">
        <v>29.0</v>
      </c>
      <c r="K12" s="1">
        <v>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</v>
      </c>
      <c r="B13" s="1">
        <v>48.0</v>
      </c>
      <c r="C13" s="1">
        <v>64.0</v>
      </c>
      <c r="D13" s="1">
        <v>80.0</v>
      </c>
      <c r="E13" s="1">
        <v>80.0</v>
      </c>
      <c r="F13" s="1">
        <v>90.0</v>
      </c>
      <c r="G13" s="1">
        <v>98.0</v>
      </c>
      <c r="H13" s="1">
        <v>108.0</v>
      </c>
      <c r="I13" s="1">
        <v>113.0</v>
      </c>
      <c r="J13" s="1">
        <v>135.0</v>
      </c>
      <c r="K13" s="1">
        <v>141.0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</v>
      </c>
      <c r="B14" s="1">
        <v>129.0</v>
      </c>
      <c r="C14" s="1">
        <v>163.0</v>
      </c>
      <c r="D14" s="1">
        <v>167.0</v>
      </c>
      <c r="E14" s="1">
        <v>198.0</v>
      </c>
      <c r="F14" s="1">
        <v>204.0</v>
      </c>
      <c r="G14" s="1">
        <v>220.0</v>
      </c>
      <c r="H14" s="1">
        <v>222.0</v>
      </c>
      <c r="I14" s="1">
        <v>184.0</v>
      </c>
      <c r="J14" s="1">
        <v>144.0</v>
      </c>
      <c r="K14" s="1">
        <v>179.0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</v>
      </c>
      <c r="B15" s="1">
        <v>-26.0</v>
      </c>
      <c r="C15" s="1">
        <v>-37.0</v>
      </c>
      <c r="D15" s="1">
        <v>-43.0</v>
      </c>
      <c r="E15" s="1">
        <v>-46.0</v>
      </c>
      <c r="F15" s="1">
        <v>-49.0</v>
      </c>
      <c r="G15" s="1">
        <v>-56.0</v>
      </c>
      <c r="H15" s="1">
        <v>-52.0</v>
      </c>
      <c r="I15" s="1">
        <v>-50.0</v>
      </c>
      <c r="J15" s="1">
        <v>-44.0</v>
      </c>
      <c r="K15" s="1">
        <v>-58.0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>
        <v>-26.0</v>
      </c>
      <c r="C16" s="1">
        <v>-37.0</v>
      </c>
      <c r="D16" s="1">
        <v>-43.0</v>
      </c>
      <c r="E16" s="1">
        <v>-46.0</v>
      </c>
      <c r="F16" s="1">
        <v>-49.0</v>
      </c>
      <c r="G16" s="1">
        <v>-56.0</v>
      </c>
      <c r="H16" s="1">
        <v>-52.0</v>
      </c>
      <c r="I16" s="1">
        <v>-50.0</v>
      </c>
      <c r="J16" s="1">
        <v>-44.0</v>
      </c>
      <c r="K16" s="1">
        <v>-58.0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1.0</v>
      </c>
      <c r="K17" s="1">
        <v>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</v>
      </c>
      <c r="B18" s="1">
        <v>103.0</v>
      </c>
      <c r="C18" s="1">
        <v>125.0</v>
      </c>
      <c r="D18" s="1">
        <v>124.0</v>
      </c>
      <c r="E18" s="1">
        <v>151.0</v>
      </c>
      <c r="F18" s="1">
        <v>155.0</v>
      </c>
      <c r="G18" s="1">
        <v>164.0</v>
      </c>
      <c r="H18" s="1">
        <v>169.0</v>
      </c>
      <c r="I18" s="1">
        <v>134.0</v>
      </c>
      <c r="J18" s="1">
        <v>99.0</v>
      </c>
      <c r="K18" s="1">
        <v>121.0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</v>
      </c>
      <c r="B19" s="1">
        <v>0.0</v>
      </c>
      <c r="C19" s="1">
        <v>23.0</v>
      </c>
      <c r="D19" s="1">
        <v>31.0</v>
      </c>
      <c r="E19" s="1">
        <v>10.0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</v>
      </c>
      <c r="B20" s="1">
        <v>0.0</v>
      </c>
      <c r="C20" s="1">
        <v>1.0</v>
      </c>
      <c r="D20" s="1">
        <v>4.0</v>
      </c>
      <c r="E20" s="1">
        <v>5.0</v>
      </c>
      <c r="F20" s="1">
        <v>0.0</v>
      </c>
      <c r="G20" s="1">
        <v>0.0</v>
      </c>
      <c r="H20" s="1">
        <v>21.0</v>
      </c>
      <c r="I20" s="1">
        <v>32.0</v>
      </c>
      <c r="J20" s="1">
        <v>28.0</v>
      </c>
      <c r="K20" s="1">
        <v>14.0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0.0</v>
      </c>
      <c r="C21" s="1">
        <v>0.0</v>
      </c>
      <c r="D21" s="1">
        <v>-6.0</v>
      </c>
      <c r="E21" s="1">
        <v>0.0</v>
      </c>
      <c r="F21" s="1">
        <v>0.0</v>
      </c>
      <c r="G21" s="1">
        <v>-2.0</v>
      </c>
      <c r="H21" s="1">
        <v>0.0</v>
      </c>
      <c r="I21" s="1">
        <v>-51.0</v>
      </c>
      <c r="J21" s="1">
        <v>-51.0</v>
      </c>
      <c r="K21" s="1">
        <v>-1.0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61.0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</v>
      </c>
      <c r="B23" s="1">
        <v>0.0</v>
      </c>
      <c r="C23" s="1">
        <v>0.0</v>
      </c>
      <c r="D23" s="1">
        <v>0.0</v>
      </c>
      <c r="E23" s="1">
        <v>-2.0</v>
      </c>
      <c r="F23" s="1">
        <v>-1.0</v>
      </c>
      <c r="G23" s="1">
        <v>-82.0</v>
      </c>
      <c r="H23" s="1">
        <v>-4.0</v>
      </c>
      <c r="I23" s="1">
        <v>-2.0</v>
      </c>
      <c r="J23" s="1">
        <v>-11.0</v>
      </c>
      <c r="K23" s="1">
        <v>21.0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</v>
      </c>
      <c r="B24" s="1">
        <v>103.0</v>
      </c>
      <c r="C24" s="1">
        <v>150.0</v>
      </c>
      <c r="D24" s="1">
        <v>153.0</v>
      </c>
      <c r="E24" s="1">
        <v>159.0</v>
      </c>
      <c r="F24" s="1">
        <v>154.0</v>
      </c>
      <c r="G24" s="1">
        <v>160.0</v>
      </c>
      <c r="H24" s="1">
        <v>185.0</v>
      </c>
      <c r="I24" s="1">
        <v>112.0</v>
      </c>
      <c r="J24" s="1">
        <v>65.0</v>
      </c>
      <c r="K24" s="1">
        <v>134.0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>
        <v>0.0</v>
      </c>
      <c r="C25" s="1">
        <v>-70.0</v>
      </c>
      <c r="D25" s="1">
        <v>74.0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1">
        <v>103.0</v>
      </c>
      <c r="C26" s="1">
        <v>150.0</v>
      </c>
      <c r="D26" s="1">
        <v>153.0</v>
      </c>
      <c r="E26" s="1">
        <v>159.0</v>
      </c>
      <c r="F26" s="1">
        <v>154.0</v>
      </c>
      <c r="G26" s="1">
        <v>160.0</v>
      </c>
      <c r="H26" s="1">
        <v>185.0</v>
      </c>
      <c r="I26" s="1">
        <v>112.0</v>
      </c>
      <c r="J26" s="1">
        <v>65.0</v>
      </c>
      <c r="K26" s="1">
        <v>134.0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1">
        <v>103.0</v>
      </c>
      <c r="C27" s="1">
        <v>150.0</v>
      </c>
      <c r="D27" s="1">
        <v>153.0</v>
      </c>
      <c r="E27" s="1">
        <v>159.0</v>
      </c>
      <c r="F27" s="1">
        <v>154.0</v>
      </c>
      <c r="G27" s="1">
        <v>160.0</v>
      </c>
      <c r="H27" s="1">
        <v>185.0</v>
      </c>
      <c r="I27" s="1">
        <v>112.0</v>
      </c>
      <c r="J27" s="1">
        <v>65.0</v>
      </c>
      <c r="K27" s="1">
        <v>134.0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97</v>
      </c>
      <c r="B28" s="1">
        <v>-1.0</v>
      </c>
      <c r="C28" s="1">
        <v>-1.0</v>
      </c>
      <c r="D28" s="1">
        <v>-1.0</v>
      </c>
      <c r="E28" s="1">
        <v>0.0</v>
      </c>
      <c r="F28" s="1">
        <v>0.0</v>
      </c>
      <c r="G28" s="1">
        <v>0.0</v>
      </c>
      <c r="H28" s="1">
        <v>-18.0</v>
      </c>
      <c r="I28" s="1">
        <v>-16.0</v>
      </c>
      <c r="J28" s="1">
        <v>90.0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152</v>
      </c>
      <c r="B29" s="1">
        <v>102.0</v>
      </c>
      <c r="C29" s="1">
        <v>149.0</v>
      </c>
      <c r="D29" s="1">
        <v>152.0</v>
      </c>
      <c r="E29" s="1">
        <v>159.0</v>
      </c>
      <c r="F29" s="1">
        <v>154.0</v>
      </c>
      <c r="G29" s="1">
        <v>160.0</v>
      </c>
      <c r="H29" s="1">
        <v>185.0</v>
      </c>
      <c r="I29" s="1">
        <v>112.0</v>
      </c>
      <c r="J29" s="1">
        <v>66.0</v>
      </c>
      <c r="K29" s="1">
        <v>136.0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153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154</v>
      </c>
      <c r="B31" s="1">
        <v>102.0</v>
      </c>
      <c r="C31" s="1">
        <v>149.0</v>
      </c>
      <c r="D31" s="1">
        <v>152.0</v>
      </c>
      <c r="E31" s="1">
        <v>159.0</v>
      </c>
      <c r="F31" s="1">
        <v>154.0</v>
      </c>
      <c r="G31" s="1">
        <v>160.0</v>
      </c>
      <c r="H31" s="1">
        <v>185.0</v>
      </c>
      <c r="I31" s="1">
        <v>112.0</v>
      </c>
      <c r="J31" s="1">
        <v>66.0</v>
      </c>
      <c r="K31" s="1">
        <v>136.0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155</v>
      </c>
      <c r="B32" s="1">
        <v>102.0</v>
      </c>
      <c r="C32" s="1">
        <v>149.0</v>
      </c>
      <c r="D32" s="1">
        <v>152.0</v>
      </c>
      <c r="E32" s="1">
        <v>159.0</v>
      </c>
      <c r="F32" s="1">
        <v>154.0</v>
      </c>
      <c r="G32" s="1">
        <v>160.0</v>
      </c>
      <c r="H32" s="1">
        <v>185.0</v>
      </c>
      <c r="I32" s="1">
        <v>112.0</v>
      </c>
      <c r="J32" s="1">
        <v>66.0</v>
      </c>
      <c r="K32" s="1">
        <v>136.0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157</v>
      </c>
      <c r="B34" s="1" t="s">
        <v>158</v>
      </c>
      <c r="C34" s="1" t="s">
        <v>159</v>
      </c>
      <c r="D34" s="1" t="s">
        <v>160</v>
      </c>
      <c r="E34" s="1" t="s">
        <v>161</v>
      </c>
      <c r="F34" s="1" t="s">
        <v>162</v>
      </c>
      <c r="G34" s="1" t="s">
        <v>163</v>
      </c>
      <c r="H34" s="1" t="s">
        <v>164</v>
      </c>
      <c r="I34" s="1" t="s">
        <v>165</v>
      </c>
      <c r="J34" s="1" t="s">
        <v>166</v>
      </c>
      <c r="K34" s="1" t="s">
        <v>167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168</v>
      </c>
      <c r="B35" s="1" t="s">
        <v>158</v>
      </c>
      <c r="C35" s="1" t="s">
        <v>159</v>
      </c>
      <c r="D35" s="1" t="s">
        <v>160</v>
      </c>
      <c r="E35" s="1" t="s">
        <v>161</v>
      </c>
      <c r="F35" s="1" t="s">
        <v>162</v>
      </c>
      <c r="G35" s="1" t="s">
        <v>163</v>
      </c>
      <c r="H35" s="1" t="s">
        <v>164</v>
      </c>
      <c r="I35" s="1" t="s">
        <v>165</v>
      </c>
      <c r="J35" s="1" t="s">
        <v>166</v>
      </c>
      <c r="K35" s="1" t="s">
        <v>167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169</v>
      </c>
      <c r="B36" s="1">
        <v>33.0</v>
      </c>
      <c r="C36" s="1">
        <v>37.0</v>
      </c>
      <c r="D36" s="1">
        <v>39.0</v>
      </c>
      <c r="E36" s="1">
        <v>40.0</v>
      </c>
      <c r="F36" s="1">
        <v>41.0</v>
      </c>
      <c r="G36" s="1">
        <v>43.0</v>
      </c>
      <c r="H36" s="1">
        <v>44.0</v>
      </c>
      <c r="I36" s="1">
        <v>45.0</v>
      </c>
      <c r="J36" s="1">
        <v>44.0</v>
      </c>
      <c r="K36" s="1">
        <v>43.0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170</v>
      </c>
      <c r="B37" s="1" t="s">
        <v>158</v>
      </c>
      <c r="C37" s="1" t="s">
        <v>171</v>
      </c>
      <c r="D37" s="1" t="s">
        <v>172</v>
      </c>
      <c r="E37" s="1" t="s">
        <v>172</v>
      </c>
      <c r="F37" s="1" t="s">
        <v>173</v>
      </c>
      <c r="G37" s="1" t="s">
        <v>173</v>
      </c>
      <c r="H37" s="1" t="s">
        <v>164</v>
      </c>
      <c r="I37" s="1" t="s">
        <v>174</v>
      </c>
      <c r="J37" s="1" t="s">
        <v>166</v>
      </c>
      <c r="K37" s="1" t="s">
        <v>167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175</v>
      </c>
      <c r="B38" s="1" t="s">
        <v>158</v>
      </c>
      <c r="C38" s="1" t="s">
        <v>171</v>
      </c>
      <c r="D38" s="1" t="s">
        <v>172</v>
      </c>
      <c r="E38" s="1" t="s">
        <v>172</v>
      </c>
      <c r="F38" s="1" t="s">
        <v>173</v>
      </c>
      <c r="G38" s="1" t="s">
        <v>173</v>
      </c>
      <c r="H38" s="1" t="s">
        <v>164</v>
      </c>
      <c r="I38" s="1" t="s">
        <v>174</v>
      </c>
      <c r="J38" s="1" t="s">
        <v>166</v>
      </c>
      <c r="K38" s="1" t="s">
        <v>167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176</v>
      </c>
      <c r="B39" s="1">
        <v>33.0</v>
      </c>
      <c r="C39" s="1">
        <v>37.0</v>
      </c>
      <c r="D39" s="1">
        <v>39.0</v>
      </c>
      <c r="E39" s="1">
        <v>41.0</v>
      </c>
      <c r="F39" s="1">
        <v>42.0</v>
      </c>
      <c r="G39" s="1">
        <v>43.0</v>
      </c>
      <c r="H39" s="1">
        <v>44.0</v>
      </c>
      <c r="I39" s="1">
        <v>45.0</v>
      </c>
      <c r="J39" s="1">
        <v>44.0</v>
      </c>
      <c r="K39" s="1">
        <v>43.0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177</v>
      </c>
      <c r="B40" s="1" t="s">
        <v>178</v>
      </c>
      <c r="C40" s="1" t="s">
        <v>179</v>
      </c>
      <c r="D40" s="1" t="s">
        <v>180</v>
      </c>
      <c r="E40" s="1" t="s">
        <v>181</v>
      </c>
      <c r="F40" s="1" t="s">
        <v>181</v>
      </c>
      <c r="G40" s="1" t="s">
        <v>182</v>
      </c>
      <c r="H40" s="1" t="s">
        <v>182</v>
      </c>
      <c r="I40" s="1" t="s">
        <v>183</v>
      </c>
      <c r="J40" s="1" t="s">
        <v>184</v>
      </c>
      <c r="K40" s="1" t="s">
        <v>185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186</v>
      </c>
      <c r="B41" s="1" t="s">
        <v>187</v>
      </c>
      <c r="C41" s="1" t="s">
        <v>179</v>
      </c>
      <c r="D41" s="1" t="s">
        <v>188</v>
      </c>
      <c r="E41" s="1" t="s">
        <v>189</v>
      </c>
      <c r="F41" s="1" t="s">
        <v>190</v>
      </c>
      <c r="G41" s="1" t="s">
        <v>191</v>
      </c>
      <c r="H41" s="1" t="s">
        <v>182</v>
      </c>
      <c r="I41" s="1" t="s">
        <v>183</v>
      </c>
      <c r="J41" s="1" t="s">
        <v>192</v>
      </c>
      <c r="K41" s="1" t="s">
        <v>185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193</v>
      </c>
      <c r="B42" s="1" t="s">
        <v>194</v>
      </c>
      <c r="C42" s="1" t="s">
        <v>195</v>
      </c>
      <c r="D42" s="1" t="s">
        <v>196</v>
      </c>
      <c r="E42" s="1" t="s">
        <v>197</v>
      </c>
      <c r="F42" s="1">
        <v>4.0</v>
      </c>
      <c r="G42" s="1" t="s">
        <v>198</v>
      </c>
      <c r="H42" s="1" t="s">
        <v>199</v>
      </c>
      <c r="I42" s="1" t="s">
        <v>197</v>
      </c>
      <c r="J42" s="1" t="s">
        <v>196</v>
      </c>
      <c r="K42" s="1" t="s">
        <v>196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200</v>
      </c>
      <c r="B43" s="1" t="s">
        <v>201</v>
      </c>
      <c r="C43" s="1" t="s">
        <v>202</v>
      </c>
      <c r="D43" s="1" t="s">
        <v>203</v>
      </c>
      <c r="E43" s="1" t="s">
        <v>204</v>
      </c>
      <c r="F43" s="1" t="s">
        <v>205</v>
      </c>
      <c r="G43" s="1" t="s">
        <v>206</v>
      </c>
      <c r="H43" s="1" t="s">
        <v>207</v>
      </c>
      <c r="I43" s="1" t="s">
        <v>208</v>
      </c>
      <c r="J43" s="1" t="s">
        <v>209</v>
      </c>
      <c r="K43" s="1" t="s">
        <v>210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211</v>
      </c>
      <c r="B45" s="1">
        <v>168.0</v>
      </c>
      <c r="C45" s="1">
        <v>216.0</v>
      </c>
      <c r="D45" s="1">
        <v>227.0</v>
      </c>
      <c r="E45" s="1">
        <v>267.0</v>
      </c>
      <c r="F45" s="1">
        <v>276.0</v>
      </c>
      <c r="G45" s="1">
        <v>297.0</v>
      </c>
      <c r="H45" s="1">
        <v>305.0</v>
      </c>
      <c r="I45" s="1">
        <v>265.0</v>
      </c>
      <c r="J45" s="1">
        <v>215.0</v>
      </c>
      <c r="K45" s="1">
        <v>249.0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212</v>
      </c>
      <c r="B46" s="1">
        <v>129.0</v>
      </c>
      <c r="C46" s="1">
        <v>163.0</v>
      </c>
      <c r="D46" s="1">
        <v>167.0</v>
      </c>
      <c r="E46" s="1">
        <v>200.0</v>
      </c>
      <c r="F46" s="1">
        <v>204.0</v>
      </c>
      <c r="G46" s="1">
        <v>220.0</v>
      </c>
      <c r="H46" s="1">
        <v>222.0</v>
      </c>
      <c r="I46" s="1">
        <v>184.0</v>
      </c>
      <c r="J46" s="1">
        <v>144.0</v>
      </c>
      <c r="K46" s="1">
        <v>179.0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213</v>
      </c>
      <c r="B47" s="1">
        <v>129.0</v>
      </c>
      <c r="C47" s="1">
        <v>163.0</v>
      </c>
      <c r="D47" s="1">
        <v>167.0</v>
      </c>
      <c r="E47" s="1">
        <v>198.0</v>
      </c>
      <c r="F47" s="1">
        <v>204.0</v>
      </c>
      <c r="G47" s="1">
        <v>220.0</v>
      </c>
      <c r="H47" s="1">
        <v>222.0</v>
      </c>
      <c r="I47" s="1">
        <v>184.0</v>
      </c>
      <c r="J47" s="1">
        <v>144.0</v>
      </c>
      <c r="K47" s="1">
        <v>179.0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214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249.0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215</v>
      </c>
      <c r="B49" s="1">
        <v>178.0</v>
      </c>
      <c r="C49" s="1">
        <v>229.0</v>
      </c>
      <c r="D49" s="1">
        <v>248.0</v>
      </c>
      <c r="E49" s="1">
        <v>279.0</v>
      </c>
      <c r="F49" s="1">
        <v>295.0</v>
      </c>
      <c r="G49" s="1">
        <v>318.0</v>
      </c>
      <c r="H49" s="1">
        <v>333.0</v>
      </c>
      <c r="I49" s="1">
        <v>299.0</v>
      </c>
      <c r="J49" s="1">
        <v>278.0</v>
      </c>
      <c r="K49" s="1">
        <v>320.0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216</v>
      </c>
      <c r="B50" s="1">
        <v>0.0</v>
      </c>
      <c r="C50" s="1" t="s">
        <v>217</v>
      </c>
      <c r="D50" s="1" t="s">
        <v>218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219</v>
      </c>
      <c r="B51" s="1">
        <v>0.0</v>
      </c>
      <c r="C51" s="1">
        <v>0.0</v>
      </c>
      <c r="D51" s="1">
        <v>4.0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220</v>
      </c>
      <c r="B52" s="1">
        <v>0.0</v>
      </c>
      <c r="C52" s="1">
        <v>0.0</v>
      </c>
      <c r="D52" s="1">
        <v>4.0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221</v>
      </c>
      <c r="B53" s="1">
        <v>0.0</v>
      </c>
      <c r="C53" s="1">
        <v>0.0</v>
      </c>
      <c r="D53" s="1">
        <v>70.0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222</v>
      </c>
      <c r="B54" s="1">
        <v>0.0</v>
      </c>
      <c r="C54" s="1">
        <v>0.0</v>
      </c>
      <c r="D54" s="1">
        <v>70.0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223</v>
      </c>
      <c r="B55" s="1">
        <v>62.0</v>
      </c>
      <c r="C55" s="1">
        <v>76.0</v>
      </c>
      <c r="D55" s="1">
        <v>76.0</v>
      </c>
      <c r="E55" s="1">
        <v>94.0</v>
      </c>
      <c r="F55" s="1">
        <v>97.0</v>
      </c>
      <c r="G55" s="1">
        <v>102.0</v>
      </c>
      <c r="H55" s="1">
        <v>105.0</v>
      </c>
      <c r="I55" s="1">
        <v>83.0</v>
      </c>
      <c r="J55" s="1">
        <v>63.0</v>
      </c>
      <c r="K55" s="1">
        <v>76.0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224</v>
      </c>
      <c r="B56" s="1">
        <v>57.0</v>
      </c>
      <c r="C56" s="1">
        <v>35.0</v>
      </c>
      <c r="D56" s="1">
        <v>54.0</v>
      </c>
      <c r="E56" s="1">
        <v>51.0</v>
      </c>
      <c r="F56" s="1">
        <v>21.0</v>
      </c>
      <c r="G56" s="1">
        <v>39.0</v>
      </c>
      <c r="H56" s="1">
        <v>25.0</v>
      </c>
      <c r="I56" s="1">
        <v>4.0</v>
      </c>
      <c r="J56" s="1">
        <v>4.0</v>
      </c>
      <c r="K56" s="1">
        <v>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225</v>
      </c>
      <c r="B57" s="1">
        <v>28.0</v>
      </c>
      <c r="C57" s="1">
        <v>37.0</v>
      </c>
      <c r="D57" s="1">
        <v>43.0</v>
      </c>
      <c r="E57" s="1">
        <v>44.0</v>
      </c>
      <c r="F57" s="1">
        <v>49.0</v>
      </c>
      <c r="G57" s="1">
        <v>57.0</v>
      </c>
      <c r="H57" s="1">
        <v>46.0</v>
      </c>
      <c r="I57" s="1">
        <v>43.0</v>
      </c>
      <c r="J57" s="1">
        <v>44.0</v>
      </c>
      <c r="K57" s="1">
        <v>58.0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226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227</v>
      </c>
      <c r="B59" s="1">
        <v>9.0</v>
      </c>
      <c r="C59" s="1">
        <v>10.0</v>
      </c>
      <c r="D59" s="1">
        <v>10.0</v>
      </c>
      <c r="E59" s="1">
        <v>12.0</v>
      </c>
      <c r="F59" s="1">
        <v>12.0</v>
      </c>
      <c r="G59" s="1">
        <v>13.0</v>
      </c>
      <c r="H59" s="1">
        <v>14.0</v>
      </c>
      <c r="I59" s="1">
        <v>19.0</v>
      </c>
      <c r="J59" s="1">
        <v>25.0</v>
      </c>
      <c r="K59" s="1">
        <v>19.0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228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10.0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229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230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5.0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231</v>
      </c>
      <c r="B63" s="1">
        <v>2.0</v>
      </c>
      <c r="C63" s="1">
        <v>2.0</v>
      </c>
      <c r="D63" s="1">
        <v>1.0</v>
      </c>
      <c r="E63" s="1">
        <v>2.0</v>
      </c>
      <c r="F63" s="1">
        <v>2.0</v>
      </c>
      <c r="G63" s="1">
        <v>3.0</v>
      </c>
      <c r="H63" s="1">
        <v>3.0</v>
      </c>
      <c r="I63" s="1">
        <v>8.0</v>
      </c>
      <c r="J63" s="1">
        <v>8.0</v>
      </c>
      <c r="K63" s="1">
        <v>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232</v>
      </c>
      <c r="B64" s="1">
        <v>2.0</v>
      </c>
      <c r="C64" s="1">
        <v>2.0</v>
      </c>
      <c r="D64" s="1">
        <v>1.0</v>
      </c>
      <c r="E64" s="1">
        <v>2.0</v>
      </c>
      <c r="F64" s="1">
        <v>2.0</v>
      </c>
      <c r="G64" s="1">
        <v>3.0</v>
      </c>
      <c r="H64" s="1">
        <v>3.0</v>
      </c>
      <c r="I64" s="1">
        <v>8.0</v>
      </c>
      <c r="J64" s="1">
        <v>8.0</v>
      </c>
      <c r="K64" s="1">
        <v>4.0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234</v>
      </c>
      <c r="B3" s="1" t="s">
        <v>235</v>
      </c>
      <c r="C3" s="1" t="s">
        <v>236</v>
      </c>
      <c r="D3" s="1" t="s">
        <v>237</v>
      </c>
      <c r="E3" s="1">
        <v>5.0</v>
      </c>
      <c r="F3" s="1" t="s">
        <v>238</v>
      </c>
      <c r="G3" s="1" t="s">
        <v>239</v>
      </c>
      <c r="H3" s="1" t="s">
        <v>240</v>
      </c>
      <c r="I3" s="1" t="s">
        <v>172</v>
      </c>
      <c r="J3" s="1" t="s">
        <v>241</v>
      </c>
      <c r="K3" s="1" t="s">
        <v>242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243</v>
      </c>
      <c r="B4" s="1" t="s">
        <v>244</v>
      </c>
      <c r="C4" s="1" t="s">
        <v>245</v>
      </c>
      <c r="D4" s="1" t="s">
        <v>239</v>
      </c>
      <c r="E4" s="1" t="s">
        <v>246</v>
      </c>
      <c r="F4" s="1" t="s">
        <v>247</v>
      </c>
      <c r="G4" s="1" t="s">
        <v>248</v>
      </c>
      <c r="H4" s="1" t="s">
        <v>249</v>
      </c>
      <c r="I4" s="1" t="s">
        <v>250</v>
      </c>
      <c r="J4" s="1" t="s">
        <v>251</v>
      </c>
      <c r="K4" s="1" t="s">
        <v>252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253</v>
      </c>
      <c r="B5" s="1" t="s">
        <v>254</v>
      </c>
      <c r="C5" s="1" t="s">
        <v>255</v>
      </c>
      <c r="D5" s="1" t="s">
        <v>256</v>
      </c>
      <c r="E5" s="1" t="s">
        <v>257</v>
      </c>
      <c r="F5" s="1" t="s">
        <v>258</v>
      </c>
      <c r="G5" s="1" t="s">
        <v>259</v>
      </c>
      <c r="H5" s="1" t="s">
        <v>260</v>
      </c>
      <c r="I5" s="1" t="s">
        <v>261</v>
      </c>
      <c r="J5" s="1" t="s">
        <v>262</v>
      </c>
      <c r="K5" s="1" t="s">
        <v>263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264</v>
      </c>
      <c r="B6" s="1" t="s">
        <v>265</v>
      </c>
      <c r="C6" s="1" t="s">
        <v>266</v>
      </c>
      <c r="D6" s="1" t="s">
        <v>267</v>
      </c>
      <c r="E6" s="1" t="s">
        <v>257</v>
      </c>
      <c r="F6" s="1" t="s">
        <v>258</v>
      </c>
      <c r="G6" s="1" t="s">
        <v>259</v>
      </c>
      <c r="H6" s="1" t="s">
        <v>268</v>
      </c>
      <c r="I6" s="1" t="s">
        <v>269</v>
      </c>
      <c r="J6" s="1" t="s">
        <v>270</v>
      </c>
      <c r="K6" s="1" t="s">
        <v>271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273</v>
      </c>
      <c r="B8" s="1">
        <v>100.0</v>
      </c>
      <c r="C8" s="1" t="s">
        <v>274</v>
      </c>
      <c r="D8" s="1">
        <v>100.0</v>
      </c>
      <c r="E8" s="1">
        <v>100.0</v>
      </c>
      <c r="F8" s="1" t="s">
        <v>275</v>
      </c>
      <c r="G8" s="1" t="s">
        <v>276</v>
      </c>
      <c r="H8" s="1" t="s">
        <v>277</v>
      </c>
      <c r="I8" s="1" t="s">
        <v>278</v>
      </c>
      <c r="J8" s="1" t="s">
        <v>279</v>
      </c>
      <c r="K8" s="1" t="s">
        <v>280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281</v>
      </c>
      <c r="B9" s="1" t="s">
        <v>282</v>
      </c>
      <c r="C9" s="1" t="s">
        <v>238</v>
      </c>
      <c r="D9" s="1" t="s">
        <v>283</v>
      </c>
      <c r="E9" s="1" t="s">
        <v>284</v>
      </c>
      <c r="F9" s="1" t="s">
        <v>285</v>
      </c>
      <c r="G9" s="1" t="s">
        <v>286</v>
      </c>
      <c r="H9" s="1" t="s">
        <v>287</v>
      </c>
      <c r="I9" s="1" t="s">
        <v>288</v>
      </c>
      <c r="J9" s="1" t="s">
        <v>289</v>
      </c>
      <c r="K9" s="1" t="s">
        <v>290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291</v>
      </c>
      <c r="B10" s="1" t="s">
        <v>292</v>
      </c>
      <c r="C10" s="1" t="s">
        <v>293</v>
      </c>
      <c r="D10" s="1" t="s">
        <v>294</v>
      </c>
      <c r="E10" s="1" t="s">
        <v>295</v>
      </c>
      <c r="F10" s="1" t="s">
        <v>296</v>
      </c>
      <c r="G10" s="1" t="s">
        <v>297</v>
      </c>
      <c r="H10" s="1" t="s">
        <v>298</v>
      </c>
      <c r="I10" s="1" t="s">
        <v>299</v>
      </c>
      <c r="J10" s="1" t="s">
        <v>300</v>
      </c>
      <c r="K10" s="1" t="s">
        <v>301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302</v>
      </c>
      <c r="B11" s="1" t="s">
        <v>303</v>
      </c>
      <c r="C11" s="1" t="s">
        <v>304</v>
      </c>
      <c r="D11" s="1" t="s">
        <v>305</v>
      </c>
      <c r="E11" s="1" t="s">
        <v>306</v>
      </c>
      <c r="F11" s="1" t="s">
        <v>307</v>
      </c>
      <c r="G11" s="1" t="s">
        <v>308</v>
      </c>
      <c r="H11" s="1" t="s">
        <v>309</v>
      </c>
      <c r="I11" s="1" t="s">
        <v>310</v>
      </c>
      <c r="J11" s="1" t="s">
        <v>311</v>
      </c>
      <c r="K11" s="1" t="s">
        <v>312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313</v>
      </c>
      <c r="B12" s="1" t="s">
        <v>314</v>
      </c>
      <c r="C12" s="1" t="s">
        <v>315</v>
      </c>
      <c r="D12" s="1" t="s">
        <v>316</v>
      </c>
      <c r="E12" s="1" t="s">
        <v>317</v>
      </c>
      <c r="F12" s="1" t="s">
        <v>307</v>
      </c>
      <c r="G12" s="1" t="s">
        <v>308</v>
      </c>
      <c r="H12" s="1" t="s">
        <v>309</v>
      </c>
      <c r="I12" s="1" t="s">
        <v>310</v>
      </c>
      <c r="J12" s="1" t="s">
        <v>311</v>
      </c>
      <c r="K12" s="1" t="s">
        <v>312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318</v>
      </c>
      <c r="B13" s="1" t="s">
        <v>319</v>
      </c>
      <c r="C13" s="1" t="s">
        <v>320</v>
      </c>
      <c r="D13" s="1" t="s">
        <v>321</v>
      </c>
      <c r="E13" s="1" t="s">
        <v>322</v>
      </c>
      <c r="F13" s="1" t="s">
        <v>323</v>
      </c>
      <c r="G13" s="1" t="s">
        <v>324</v>
      </c>
      <c r="H13" s="1" t="s">
        <v>325</v>
      </c>
      <c r="I13" s="1" t="s">
        <v>326</v>
      </c>
      <c r="J13" s="1" t="s">
        <v>327</v>
      </c>
      <c r="K13" s="1" t="s">
        <v>328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329</v>
      </c>
      <c r="B14" s="1" t="s">
        <v>330</v>
      </c>
      <c r="C14" s="1" t="s">
        <v>331</v>
      </c>
      <c r="D14" s="1" t="s">
        <v>332</v>
      </c>
      <c r="E14" s="1" t="s">
        <v>322</v>
      </c>
      <c r="F14" s="1" t="s">
        <v>323</v>
      </c>
      <c r="G14" s="1" t="s">
        <v>324</v>
      </c>
      <c r="H14" s="1" t="s">
        <v>333</v>
      </c>
      <c r="I14" s="1" t="s">
        <v>334</v>
      </c>
      <c r="J14" s="1" t="s">
        <v>335</v>
      </c>
      <c r="K14" s="1" t="s">
        <v>336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337</v>
      </c>
      <c r="B15" s="1" t="s">
        <v>330</v>
      </c>
      <c r="C15" s="1" t="s">
        <v>331</v>
      </c>
      <c r="D15" s="1" t="s">
        <v>332</v>
      </c>
      <c r="E15" s="1" t="s">
        <v>322</v>
      </c>
      <c r="F15" s="1" t="s">
        <v>323</v>
      </c>
      <c r="G15" s="1" t="s">
        <v>324</v>
      </c>
      <c r="H15" s="1" t="s">
        <v>333</v>
      </c>
      <c r="I15" s="1" t="s">
        <v>334</v>
      </c>
      <c r="J15" s="1" t="s">
        <v>335</v>
      </c>
      <c r="K15" s="1" t="s">
        <v>338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339</v>
      </c>
      <c r="B16" s="1" t="s">
        <v>340</v>
      </c>
      <c r="C16" s="1" t="s">
        <v>341</v>
      </c>
      <c r="D16" s="1" t="s">
        <v>342</v>
      </c>
      <c r="E16" s="1" t="s">
        <v>343</v>
      </c>
      <c r="F16" s="1" t="s">
        <v>344</v>
      </c>
      <c r="G16" s="1" t="s">
        <v>345</v>
      </c>
      <c r="H16" s="1" t="s">
        <v>346</v>
      </c>
      <c r="I16" s="1" t="s">
        <v>347</v>
      </c>
      <c r="J16" s="1" t="s">
        <v>348</v>
      </c>
      <c r="K16" s="1" t="s">
        <v>349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350</v>
      </c>
      <c r="B17" s="1" t="s">
        <v>351</v>
      </c>
      <c r="C17" s="1" t="s">
        <v>352</v>
      </c>
      <c r="D17" s="1" t="s">
        <v>353</v>
      </c>
      <c r="E17" s="1" t="s">
        <v>354</v>
      </c>
      <c r="F17" s="1" t="s">
        <v>355</v>
      </c>
      <c r="G17" s="1" t="s">
        <v>356</v>
      </c>
      <c r="H17" s="1" t="s">
        <v>357</v>
      </c>
      <c r="I17" s="1" t="s">
        <v>358</v>
      </c>
      <c r="J17" s="1" t="s">
        <v>359</v>
      </c>
      <c r="K17" s="1" t="s">
        <v>360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361</v>
      </c>
      <c r="B18" s="1" t="s">
        <v>362</v>
      </c>
      <c r="C18" s="1" t="s">
        <v>363</v>
      </c>
      <c r="D18" s="1" t="s">
        <v>364</v>
      </c>
      <c r="E18" s="1" t="s">
        <v>365</v>
      </c>
      <c r="F18" s="1" t="s">
        <v>366</v>
      </c>
      <c r="G18" s="1" t="s">
        <v>367</v>
      </c>
      <c r="H18" s="1" t="s">
        <v>368</v>
      </c>
      <c r="I18" s="1" t="s">
        <v>369</v>
      </c>
      <c r="J18" s="1" t="s">
        <v>370</v>
      </c>
      <c r="K18" s="1" t="s">
        <v>371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372</v>
      </c>
      <c r="B20" s="1" t="s">
        <v>373</v>
      </c>
      <c r="C20" s="1" t="s">
        <v>374</v>
      </c>
      <c r="D20" s="1" t="s">
        <v>374</v>
      </c>
      <c r="E20" s="1" t="s">
        <v>374</v>
      </c>
      <c r="F20" s="1" t="s">
        <v>374</v>
      </c>
      <c r="G20" s="1" t="s">
        <v>374</v>
      </c>
      <c r="H20" s="1" t="s">
        <v>374</v>
      </c>
      <c r="I20" s="1" t="s">
        <v>373</v>
      </c>
      <c r="J20" s="1" t="s">
        <v>373</v>
      </c>
      <c r="K20" s="1" t="s">
        <v>375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376</v>
      </c>
      <c r="B21" s="1" t="s">
        <v>377</v>
      </c>
      <c r="C21" s="1" t="s">
        <v>375</v>
      </c>
      <c r="D21" s="1" t="s">
        <v>377</v>
      </c>
      <c r="E21" s="1" t="s">
        <v>375</v>
      </c>
      <c r="F21" s="1" t="s">
        <v>375</v>
      </c>
      <c r="G21" s="1" t="s">
        <v>375</v>
      </c>
      <c r="H21" s="1" t="s">
        <v>375</v>
      </c>
      <c r="I21" s="1" t="s">
        <v>377</v>
      </c>
      <c r="J21" s="1" t="s">
        <v>375</v>
      </c>
      <c r="K21" s="1" t="s">
        <v>378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379</v>
      </c>
      <c r="B22" s="1" t="s">
        <v>380</v>
      </c>
      <c r="C22" s="1" t="s">
        <v>198</v>
      </c>
      <c r="D22" s="1" t="s">
        <v>381</v>
      </c>
      <c r="E22" s="1" t="s">
        <v>382</v>
      </c>
      <c r="F22" s="1" t="s">
        <v>383</v>
      </c>
      <c r="G22" s="1" t="s">
        <v>384</v>
      </c>
      <c r="H22" s="1" t="s">
        <v>385</v>
      </c>
      <c r="I22" s="1" t="s">
        <v>386</v>
      </c>
      <c r="J22" s="1" t="s">
        <v>387</v>
      </c>
      <c r="K22" s="1" t="s">
        <v>388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390</v>
      </c>
      <c r="B24" s="1" t="s">
        <v>391</v>
      </c>
      <c r="C24" s="1" t="s">
        <v>392</v>
      </c>
      <c r="D24" s="1" t="s">
        <v>393</v>
      </c>
      <c r="E24" s="1" t="s">
        <v>394</v>
      </c>
      <c r="F24" s="1" t="s">
        <v>395</v>
      </c>
      <c r="G24" s="1" t="s">
        <v>396</v>
      </c>
      <c r="H24" s="1" t="s">
        <v>397</v>
      </c>
      <c r="I24" s="1" t="s">
        <v>385</v>
      </c>
      <c r="J24" s="1" t="s">
        <v>398</v>
      </c>
      <c r="K24" s="1" t="s">
        <v>399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400</v>
      </c>
      <c r="B25" s="1">
        <v>1.0</v>
      </c>
      <c r="C25" s="1" t="s">
        <v>401</v>
      </c>
      <c r="D25" s="1" t="s">
        <v>402</v>
      </c>
      <c r="E25" s="1" t="s">
        <v>187</v>
      </c>
      <c r="F25" s="1" t="s">
        <v>403</v>
      </c>
      <c r="G25" s="1" t="s">
        <v>404</v>
      </c>
      <c r="H25" s="1" t="s">
        <v>178</v>
      </c>
      <c r="I25" s="1" t="s">
        <v>405</v>
      </c>
      <c r="J25" s="1" t="s">
        <v>406</v>
      </c>
      <c r="K25" s="1" t="s">
        <v>407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408</v>
      </c>
      <c r="B26" s="1" t="s">
        <v>409</v>
      </c>
      <c r="C26" s="1" t="s">
        <v>410</v>
      </c>
      <c r="D26" s="1" t="s">
        <v>411</v>
      </c>
      <c r="E26" s="1" t="s">
        <v>412</v>
      </c>
      <c r="F26" s="1" t="s">
        <v>413</v>
      </c>
      <c r="G26" s="1" t="s">
        <v>414</v>
      </c>
      <c r="H26" s="1" t="s">
        <v>415</v>
      </c>
      <c r="I26" s="1" t="s">
        <v>416</v>
      </c>
      <c r="J26" s="1" t="s">
        <v>417</v>
      </c>
      <c r="K26" s="1" t="s">
        <v>418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419</v>
      </c>
      <c r="B27" s="1" t="s">
        <v>420</v>
      </c>
      <c r="C27" s="1" t="s">
        <v>421</v>
      </c>
      <c r="D27" s="1" t="s">
        <v>422</v>
      </c>
      <c r="E27" s="1" t="s">
        <v>423</v>
      </c>
      <c r="F27" s="1" t="s">
        <v>424</v>
      </c>
      <c r="G27" s="1" t="s">
        <v>425</v>
      </c>
      <c r="H27" s="1" t="s">
        <v>426</v>
      </c>
      <c r="I27" s="1" t="s">
        <v>427</v>
      </c>
      <c r="J27" s="1" t="s">
        <v>428</v>
      </c>
      <c r="K27" s="1" t="s">
        <v>429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 t="s">
        <v>431</v>
      </c>
      <c r="I28" s="1">
        <v>568.0</v>
      </c>
      <c r="J28" s="1" t="s">
        <v>432</v>
      </c>
      <c r="K28" s="1" t="s">
        <v>433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435</v>
      </c>
      <c r="B30" s="1" t="s">
        <v>436</v>
      </c>
      <c r="C30" s="1" t="s">
        <v>437</v>
      </c>
      <c r="D30" s="1" t="s">
        <v>438</v>
      </c>
      <c r="E30" s="1" t="s">
        <v>439</v>
      </c>
      <c r="F30" s="1" t="s">
        <v>440</v>
      </c>
      <c r="G30" s="1" t="s">
        <v>441</v>
      </c>
      <c r="H30" s="1" t="s">
        <v>442</v>
      </c>
      <c r="I30" s="1" t="s">
        <v>443</v>
      </c>
      <c r="J30" s="1" t="s">
        <v>444</v>
      </c>
      <c r="K30" s="1" t="s">
        <v>445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446</v>
      </c>
      <c r="B31" s="1" t="s">
        <v>447</v>
      </c>
      <c r="C31" s="1" t="s">
        <v>448</v>
      </c>
      <c r="D31" s="1" t="s">
        <v>449</v>
      </c>
      <c r="E31" s="1" t="s">
        <v>450</v>
      </c>
      <c r="F31" s="1" t="s">
        <v>451</v>
      </c>
      <c r="G31" s="1" t="s">
        <v>452</v>
      </c>
      <c r="H31" s="1" t="s">
        <v>453</v>
      </c>
      <c r="I31" s="1" t="s">
        <v>454</v>
      </c>
      <c r="J31" s="1" t="s">
        <v>455</v>
      </c>
      <c r="K31" s="1" t="s">
        <v>456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457</v>
      </c>
      <c r="B32" s="1" t="s">
        <v>436</v>
      </c>
      <c r="C32" s="1" t="s">
        <v>437</v>
      </c>
      <c r="D32" s="1" t="s">
        <v>438</v>
      </c>
      <c r="E32" s="1" t="s">
        <v>439</v>
      </c>
      <c r="F32" s="1" t="s">
        <v>440</v>
      </c>
      <c r="G32" s="1" t="s">
        <v>458</v>
      </c>
      <c r="H32" s="1" t="s">
        <v>459</v>
      </c>
      <c r="I32" s="1" t="s">
        <v>443</v>
      </c>
      <c r="J32" s="1" t="s">
        <v>444</v>
      </c>
      <c r="K32" s="1" t="s">
        <v>460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461</v>
      </c>
      <c r="B33" s="1" t="s">
        <v>447</v>
      </c>
      <c r="C33" s="1" t="s">
        <v>448</v>
      </c>
      <c r="D33" s="1" t="s">
        <v>449</v>
      </c>
      <c r="E33" s="1" t="s">
        <v>450</v>
      </c>
      <c r="F33" s="1" t="s">
        <v>451</v>
      </c>
      <c r="G33" s="1" t="s">
        <v>462</v>
      </c>
      <c r="H33" s="1" t="s">
        <v>463</v>
      </c>
      <c r="I33" s="1" t="s">
        <v>454</v>
      </c>
      <c r="J33" s="1" t="s">
        <v>455</v>
      </c>
      <c r="K33" s="1" t="s">
        <v>464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465</v>
      </c>
      <c r="B34" s="1" t="s">
        <v>466</v>
      </c>
      <c r="C34" s="1" t="s">
        <v>467</v>
      </c>
      <c r="D34" s="1" t="s">
        <v>468</v>
      </c>
      <c r="E34" s="1" t="s">
        <v>469</v>
      </c>
      <c r="F34" s="1" t="s">
        <v>470</v>
      </c>
      <c r="G34" s="1" t="s">
        <v>471</v>
      </c>
      <c r="H34" s="1" t="s">
        <v>472</v>
      </c>
      <c r="I34" s="1" t="s">
        <v>473</v>
      </c>
      <c r="J34" s="1" t="s">
        <v>474</v>
      </c>
      <c r="K34" s="1" t="s">
        <v>475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476</v>
      </c>
      <c r="B35" s="1" t="s">
        <v>477</v>
      </c>
      <c r="C35" s="1" t="s">
        <v>478</v>
      </c>
      <c r="D35" s="1" t="s">
        <v>160</v>
      </c>
      <c r="E35" s="1" t="s">
        <v>479</v>
      </c>
      <c r="F35" s="1" t="s">
        <v>480</v>
      </c>
      <c r="G35" s="1" t="s">
        <v>481</v>
      </c>
      <c r="H35" s="1" t="s">
        <v>482</v>
      </c>
      <c r="I35" s="1" t="s">
        <v>483</v>
      </c>
      <c r="J35" s="1" t="s">
        <v>484</v>
      </c>
      <c r="K35" s="1" t="s">
        <v>194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485</v>
      </c>
      <c r="B36" s="1" t="s">
        <v>486</v>
      </c>
      <c r="C36" s="1" t="s">
        <v>487</v>
      </c>
      <c r="D36" s="1" t="s">
        <v>488</v>
      </c>
      <c r="E36" s="1" t="s">
        <v>489</v>
      </c>
      <c r="F36" s="1" t="s">
        <v>380</v>
      </c>
      <c r="G36" s="1" t="s">
        <v>490</v>
      </c>
      <c r="H36" s="1" t="s">
        <v>489</v>
      </c>
      <c r="I36" s="1" t="s">
        <v>491</v>
      </c>
      <c r="J36" s="1" t="s">
        <v>270</v>
      </c>
      <c r="K36" s="1" t="s">
        <v>492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493</v>
      </c>
      <c r="B37" s="1" t="s">
        <v>486</v>
      </c>
      <c r="C37" s="1" t="s">
        <v>487</v>
      </c>
      <c r="D37" s="1" t="s">
        <v>488</v>
      </c>
      <c r="E37" s="1" t="s">
        <v>489</v>
      </c>
      <c r="F37" s="1" t="s">
        <v>380</v>
      </c>
      <c r="G37" s="1" t="s">
        <v>490</v>
      </c>
      <c r="H37" s="1" t="s">
        <v>489</v>
      </c>
      <c r="I37" s="1" t="s">
        <v>491</v>
      </c>
      <c r="J37" s="1" t="s">
        <v>270</v>
      </c>
      <c r="K37" s="1" t="s">
        <v>494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495</v>
      </c>
      <c r="B38" s="1" t="s">
        <v>496</v>
      </c>
      <c r="C38" s="1" t="s">
        <v>478</v>
      </c>
      <c r="D38" s="1" t="s">
        <v>497</v>
      </c>
      <c r="E38" s="1" t="s">
        <v>498</v>
      </c>
      <c r="F38" s="1" t="s">
        <v>499</v>
      </c>
      <c r="G38" s="1" t="s">
        <v>500</v>
      </c>
      <c r="H38" s="1" t="s">
        <v>497</v>
      </c>
      <c r="I38" s="1" t="s">
        <v>501</v>
      </c>
      <c r="J38" s="1" t="s">
        <v>502</v>
      </c>
      <c r="K38" s="1" t="s">
        <v>284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503</v>
      </c>
      <c r="B39" s="1" t="s">
        <v>504</v>
      </c>
      <c r="C39" s="1" t="s">
        <v>505</v>
      </c>
      <c r="D39" s="1" t="s">
        <v>236</v>
      </c>
      <c r="E39" s="1" t="s">
        <v>492</v>
      </c>
      <c r="F39" s="1" t="s">
        <v>506</v>
      </c>
      <c r="G39" s="1" t="s">
        <v>507</v>
      </c>
      <c r="H39" s="1" t="s">
        <v>508</v>
      </c>
      <c r="I39" s="1" t="s">
        <v>509</v>
      </c>
      <c r="J39" s="1" t="s">
        <v>488</v>
      </c>
      <c r="K39" s="1" t="s">
        <v>510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511</v>
      </c>
      <c r="B40" s="1" t="s">
        <v>496</v>
      </c>
      <c r="C40" s="1" t="s">
        <v>478</v>
      </c>
      <c r="D40" s="1" t="s">
        <v>497</v>
      </c>
      <c r="E40" s="1" t="s">
        <v>498</v>
      </c>
      <c r="F40" s="1" t="s">
        <v>499</v>
      </c>
      <c r="G40" s="1" t="s">
        <v>500</v>
      </c>
      <c r="H40" s="1" t="s">
        <v>497</v>
      </c>
      <c r="I40" s="1" t="s">
        <v>501</v>
      </c>
      <c r="J40" s="1" t="s">
        <v>502</v>
      </c>
      <c r="K40" s="1" t="s">
        <v>506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512</v>
      </c>
      <c r="B41" s="1" t="s">
        <v>504</v>
      </c>
      <c r="C41" s="1" t="s">
        <v>505</v>
      </c>
      <c r="D41" s="1" t="s">
        <v>236</v>
      </c>
      <c r="E41" s="1" t="s">
        <v>492</v>
      </c>
      <c r="F41" s="1" t="s">
        <v>506</v>
      </c>
      <c r="G41" s="1" t="s">
        <v>507</v>
      </c>
      <c r="H41" s="1" t="s">
        <v>508</v>
      </c>
      <c r="I41" s="1" t="s">
        <v>509</v>
      </c>
      <c r="J41" s="1" t="s">
        <v>488</v>
      </c>
      <c r="K41" s="1" t="s">
        <v>513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515</v>
      </c>
      <c r="B43" s="1" t="s">
        <v>516</v>
      </c>
      <c r="C43" s="1" t="s">
        <v>517</v>
      </c>
      <c r="D43" s="1" t="s">
        <v>518</v>
      </c>
      <c r="E43" s="1" t="s">
        <v>519</v>
      </c>
      <c r="F43" s="1" t="s">
        <v>520</v>
      </c>
      <c r="G43" s="1" t="s">
        <v>521</v>
      </c>
      <c r="H43" s="1" t="s">
        <v>522</v>
      </c>
      <c r="I43" s="1" t="s">
        <v>523</v>
      </c>
      <c r="J43" s="1" t="s">
        <v>524</v>
      </c>
      <c r="K43" s="1" t="s">
        <v>525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526</v>
      </c>
      <c r="B44" s="1" t="s">
        <v>516</v>
      </c>
      <c r="C44" s="1" t="s">
        <v>527</v>
      </c>
      <c r="D44" s="1" t="s">
        <v>528</v>
      </c>
      <c r="E44" s="1" t="s">
        <v>519</v>
      </c>
      <c r="F44" s="1" t="s">
        <v>502</v>
      </c>
      <c r="G44" s="1" t="s">
        <v>529</v>
      </c>
      <c r="H44" s="1" t="s">
        <v>530</v>
      </c>
      <c r="I44" s="1" t="s">
        <v>531</v>
      </c>
      <c r="J44" s="1" t="s">
        <v>532</v>
      </c>
      <c r="K44" s="1" t="s">
        <v>533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534</v>
      </c>
      <c r="B45" s="1" t="s">
        <v>535</v>
      </c>
      <c r="C45" s="1" t="s">
        <v>536</v>
      </c>
      <c r="D45" s="1" t="s">
        <v>537</v>
      </c>
      <c r="E45" s="1" t="s">
        <v>538</v>
      </c>
      <c r="F45" s="1" t="s">
        <v>539</v>
      </c>
      <c r="G45" s="1" t="s">
        <v>540</v>
      </c>
      <c r="H45" s="1" t="s">
        <v>541</v>
      </c>
      <c r="I45" s="1" t="s">
        <v>542</v>
      </c>
      <c r="J45" s="1" t="s">
        <v>543</v>
      </c>
      <c r="K45" s="1" t="s">
        <v>544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545</v>
      </c>
      <c r="B46" s="1" t="s">
        <v>546</v>
      </c>
      <c r="C46" s="1" t="s">
        <v>547</v>
      </c>
      <c r="D46" s="1" t="s">
        <v>548</v>
      </c>
      <c r="E46" s="1" t="s">
        <v>549</v>
      </c>
      <c r="F46" s="1" t="s">
        <v>550</v>
      </c>
      <c r="G46" s="1" t="s">
        <v>551</v>
      </c>
      <c r="H46" s="1" t="s">
        <v>552</v>
      </c>
      <c r="I46" s="1" t="s">
        <v>553</v>
      </c>
      <c r="J46" s="1" t="s">
        <v>554</v>
      </c>
      <c r="K46" s="1" t="s">
        <v>555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556</v>
      </c>
      <c r="B47" s="1" t="s">
        <v>557</v>
      </c>
      <c r="C47" s="1" t="s">
        <v>558</v>
      </c>
      <c r="D47" s="1" t="s">
        <v>559</v>
      </c>
      <c r="E47" s="1" t="s">
        <v>560</v>
      </c>
      <c r="F47" s="1" t="s">
        <v>550</v>
      </c>
      <c r="G47" s="1" t="s">
        <v>551</v>
      </c>
      <c r="H47" s="1" t="s">
        <v>552</v>
      </c>
      <c r="I47" s="1" t="s">
        <v>553</v>
      </c>
      <c r="J47" s="1" t="s">
        <v>554</v>
      </c>
      <c r="K47" s="1" t="s">
        <v>555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561</v>
      </c>
      <c r="B48" s="1" t="s">
        <v>562</v>
      </c>
      <c r="C48" s="1" t="s">
        <v>563</v>
      </c>
      <c r="D48" s="1" t="s">
        <v>564</v>
      </c>
      <c r="E48" s="1" t="s">
        <v>565</v>
      </c>
      <c r="F48" s="1" t="s">
        <v>566</v>
      </c>
      <c r="G48" s="1" t="s">
        <v>159</v>
      </c>
      <c r="H48" s="1" t="s">
        <v>567</v>
      </c>
      <c r="I48" s="1" t="s">
        <v>568</v>
      </c>
      <c r="J48" s="1" t="s">
        <v>569</v>
      </c>
      <c r="K48" s="1" t="s">
        <v>570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571</v>
      </c>
      <c r="B49" s="1" t="s">
        <v>572</v>
      </c>
      <c r="C49" s="1" t="s">
        <v>573</v>
      </c>
      <c r="D49" s="1" t="s">
        <v>574</v>
      </c>
      <c r="E49" s="1" t="s">
        <v>504</v>
      </c>
      <c r="F49" s="1" t="s">
        <v>566</v>
      </c>
      <c r="G49" s="1" t="s">
        <v>575</v>
      </c>
      <c r="H49" s="1" t="s">
        <v>576</v>
      </c>
      <c r="I49" s="1" t="s">
        <v>577</v>
      </c>
      <c r="J49" s="1" t="s">
        <v>578</v>
      </c>
      <c r="K49" s="1" t="s">
        <v>579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580</v>
      </c>
      <c r="B50" s="1" t="s">
        <v>581</v>
      </c>
      <c r="C50" s="1" t="s">
        <v>582</v>
      </c>
      <c r="D50" s="1" t="s">
        <v>583</v>
      </c>
      <c r="E50" s="1">
        <v>0.0</v>
      </c>
      <c r="F50" s="1" t="s">
        <v>584</v>
      </c>
      <c r="G50" s="1">
        <v>0.0</v>
      </c>
      <c r="H50" s="1" t="s">
        <v>585</v>
      </c>
      <c r="I50" s="1" t="s">
        <v>586</v>
      </c>
      <c r="J50" s="1" t="s">
        <v>587</v>
      </c>
      <c r="K50" s="1" t="s">
        <v>588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589</v>
      </c>
      <c r="B51" s="1" t="s">
        <v>590</v>
      </c>
      <c r="C51" s="1" t="s">
        <v>591</v>
      </c>
      <c r="D51" s="1" t="s">
        <v>592</v>
      </c>
      <c r="E51" s="1" t="s">
        <v>593</v>
      </c>
      <c r="F51" s="1" t="s">
        <v>594</v>
      </c>
      <c r="G51" s="1" t="s">
        <v>595</v>
      </c>
      <c r="H51" s="1" t="s">
        <v>596</v>
      </c>
      <c r="I51" s="1" t="s">
        <v>597</v>
      </c>
      <c r="J51" s="1" t="s">
        <v>598</v>
      </c>
      <c r="K51" s="1" t="s">
        <v>599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600</v>
      </c>
      <c r="B52" s="1" t="s">
        <v>601</v>
      </c>
      <c r="C52" s="1" t="s">
        <v>602</v>
      </c>
      <c r="D52" s="1" t="s">
        <v>603</v>
      </c>
      <c r="E52" s="1" t="s">
        <v>604</v>
      </c>
      <c r="F52" s="1" t="s">
        <v>605</v>
      </c>
      <c r="G52" s="1" t="s">
        <v>606</v>
      </c>
      <c r="H52" s="1" t="s">
        <v>607</v>
      </c>
      <c r="I52" s="1" t="s">
        <v>608</v>
      </c>
      <c r="J52" s="1" t="s">
        <v>609</v>
      </c>
      <c r="K52" s="1" t="s">
        <v>610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611</v>
      </c>
      <c r="B53" s="1" t="s">
        <v>612</v>
      </c>
      <c r="C53" s="1" t="s">
        <v>613</v>
      </c>
      <c r="D53" s="1" t="s">
        <v>614</v>
      </c>
      <c r="E53" s="1" t="s">
        <v>615</v>
      </c>
      <c r="F53" s="1" t="s">
        <v>616</v>
      </c>
      <c r="G53" s="1" t="s">
        <v>617</v>
      </c>
      <c r="H53" s="1" t="s">
        <v>618</v>
      </c>
      <c r="I53" s="1" t="s">
        <v>619</v>
      </c>
      <c r="J53" s="1" t="s">
        <v>620</v>
      </c>
      <c r="K53" s="1" t="s">
        <v>621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622</v>
      </c>
      <c r="B54" s="1" t="s">
        <v>623</v>
      </c>
      <c r="C54" s="1" t="s">
        <v>624</v>
      </c>
      <c r="D54" s="1" t="s">
        <v>625</v>
      </c>
      <c r="E54" s="1" t="s">
        <v>626</v>
      </c>
      <c r="F54" s="1" t="s">
        <v>627</v>
      </c>
      <c r="G54" s="1" t="s">
        <v>628</v>
      </c>
      <c r="H54" s="1" t="s">
        <v>629</v>
      </c>
      <c r="I54" s="1" t="s">
        <v>630</v>
      </c>
      <c r="J54" s="1" t="s">
        <v>631</v>
      </c>
      <c r="K54" s="1" t="s">
        <v>632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633</v>
      </c>
      <c r="B55" s="1" t="s">
        <v>634</v>
      </c>
      <c r="C55" s="1" t="s">
        <v>635</v>
      </c>
      <c r="D55" s="1" t="s">
        <v>636</v>
      </c>
      <c r="E55" s="1" t="s">
        <v>637</v>
      </c>
      <c r="F55" s="1" t="s">
        <v>638</v>
      </c>
      <c r="G55" s="1" t="s">
        <v>639</v>
      </c>
      <c r="H55" s="1" t="s">
        <v>640</v>
      </c>
      <c r="I55" s="1" t="s">
        <v>641</v>
      </c>
      <c r="J55" s="1" t="s">
        <v>642</v>
      </c>
      <c r="K55" s="1" t="s">
        <v>643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644</v>
      </c>
      <c r="B56" s="1" t="s">
        <v>634</v>
      </c>
      <c r="C56" s="1" t="s">
        <v>635</v>
      </c>
      <c r="D56" s="1" t="s">
        <v>636</v>
      </c>
      <c r="E56" s="1" t="s">
        <v>637</v>
      </c>
      <c r="F56" s="1" t="s">
        <v>638</v>
      </c>
      <c r="G56" s="1" t="s">
        <v>639</v>
      </c>
      <c r="H56" s="1" t="s">
        <v>640</v>
      </c>
      <c r="I56" s="1" t="s">
        <v>641</v>
      </c>
      <c r="J56" s="1" t="s">
        <v>642</v>
      </c>
      <c r="K56" s="1" t="s">
        <v>643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645</v>
      </c>
      <c r="B57" s="1" t="s">
        <v>646</v>
      </c>
      <c r="C57" s="1" t="s">
        <v>647</v>
      </c>
      <c r="D57" s="1" t="s">
        <v>648</v>
      </c>
      <c r="E57" s="1" t="s">
        <v>649</v>
      </c>
      <c r="F57" s="1" t="s">
        <v>650</v>
      </c>
      <c r="G57" s="1" t="s">
        <v>651</v>
      </c>
      <c r="H57" s="1" t="s">
        <v>652</v>
      </c>
      <c r="I57" s="1" t="s">
        <v>653</v>
      </c>
      <c r="J57" s="1" t="s">
        <v>654</v>
      </c>
      <c r="K57" s="1" t="s">
        <v>655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656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 t="s">
        <v>657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658</v>
      </c>
      <c r="B59" s="1">
        <v>0.0</v>
      </c>
      <c r="C59" s="1" t="s">
        <v>659</v>
      </c>
      <c r="D59" s="1" t="s">
        <v>660</v>
      </c>
      <c r="E59" s="1" t="s">
        <v>661</v>
      </c>
      <c r="F59" s="1" t="s">
        <v>662</v>
      </c>
      <c r="G59" s="1" t="s">
        <v>663</v>
      </c>
      <c r="H59" s="1" t="s">
        <v>664</v>
      </c>
      <c r="I59" s="1" t="s">
        <v>665</v>
      </c>
      <c r="J59" s="1" t="s">
        <v>666</v>
      </c>
      <c r="K59" s="1" t="s">
        <v>667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668</v>
      </c>
      <c r="B60" s="1">
        <v>0.0</v>
      </c>
      <c r="C60" s="1" t="s">
        <v>669</v>
      </c>
      <c r="D60" s="1" t="s">
        <v>670</v>
      </c>
      <c r="E60" s="1" t="s">
        <v>671</v>
      </c>
      <c r="F60" s="1" t="s">
        <v>672</v>
      </c>
      <c r="G60" s="1" t="s">
        <v>673</v>
      </c>
      <c r="H60" s="1" t="s">
        <v>674</v>
      </c>
      <c r="I60" s="1" t="s">
        <v>675</v>
      </c>
      <c r="J60" s="1" t="s">
        <v>676</v>
      </c>
      <c r="K60" s="1" t="s">
        <v>677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678</v>
      </c>
      <c r="B61" s="1" t="s">
        <v>679</v>
      </c>
      <c r="C61" s="1" t="s">
        <v>680</v>
      </c>
      <c r="D61" s="1" t="s">
        <v>681</v>
      </c>
      <c r="E61" s="1" t="s">
        <v>682</v>
      </c>
      <c r="F61" s="1" t="s">
        <v>488</v>
      </c>
      <c r="G61" s="1">
        <v>5.0</v>
      </c>
      <c r="H61" s="1">
        <v>5.0</v>
      </c>
      <c r="I61" s="1" t="s">
        <v>683</v>
      </c>
      <c r="J61" s="1" t="s">
        <v>684</v>
      </c>
      <c r="K61" s="1" t="s">
        <v>685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686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687</v>
      </c>
      <c r="B63" s="1" t="s">
        <v>688</v>
      </c>
      <c r="C63" s="1" t="s">
        <v>689</v>
      </c>
      <c r="D63" s="1" t="s">
        <v>690</v>
      </c>
      <c r="E63" s="1" t="s">
        <v>691</v>
      </c>
      <c r="F63" s="1" t="s">
        <v>692</v>
      </c>
      <c r="G63" s="1" t="s">
        <v>693</v>
      </c>
      <c r="H63" s="1" t="s">
        <v>694</v>
      </c>
      <c r="I63" s="1" t="s">
        <v>695</v>
      </c>
      <c r="J63" s="1" t="s">
        <v>696</v>
      </c>
      <c r="K63" s="1" t="s">
        <v>697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698</v>
      </c>
      <c r="B64" s="1" t="s">
        <v>688</v>
      </c>
      <c r="C64" s="1" t="s">
        <v>699</v>
      </c>
      <c r="D64" s="1" t="s">
        <v>690</v>
      </c>
      <c r="E64" s="1" t="s">
        <v>700</v>
      </c>
      <c r="F64" s="1" t="s">
        <v>701</v>
      </c>
      <c r="G64" s="1" t="s">
        <v>702</v>
      </c>
      <c r="H64" s="1" t="s">
        <v>703</v>
      </c>
      <c r="I64" s="1" t="s">
        <v>704</v>
      </c>
      <c r="J64" s="1" t="s">
        <v>705</v>
      </c>
      <c r="K64" s="1" t="s">
        <v>706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707</v>
      </c>
      <c r="B65" s="1" t="s">
        <v>708</v>
      </c>
      <c r="C65" s="1" t="s">
        <v>709</v>
      </c>
      <c r="D65" s="1" t="s">
        <v>710</v>
      </c>
      <c r="E65" s="1" t="s">
        <v>254</v>
      </c>
      <c r="F65" s="1" t="s">
        <v>711</v>
      </c>
      <c r="G65" s="1" t="s">
        <v>712</v>
      </c>
      <c r="H65" s="1" t="s">
        <v>713</v>
      </c>
      <c r="I65" s="1" t="s">
        <v>714</v>
      </c>
      <c r="J65" s="1" t="s">
        <v>715</v>
      </c>
      <c r="K65" s="1" t="s">
        <v>716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717</v>
      </c>
      <c r="B66" s="1" t="s">
        <v>718</v>
      </c>
      <c r="C66" s="1" t="s">
        <v>719</v>
      </c>
      <c r="D66" s="1" t="s">
        <v>720</v>
      </c>
      <c r="E66" s="1" t="s">
        <v>721</v>
      </c>
      <c r="F66" s="1" t="s">
        <v>722</v>
      </c>
      <c r="G66" s="1" t="s">
        <v>723</v>
      </c>
      <c r="H66" s="1" t="s">
        <v>164</v>
      </c>
      <c r="I66" s="1" t="s">
        <v>724</v>
      </c>
      <c r="J66" s="1" t="s">
        <v>725</v>
      </c>
      <c r="K66" s="1" t="s">
        <v>726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727</v>
      </c>
      <c r="B67" s="1" t="s">
        <v>728</v>
      </c>
      <c r="C67" s="1" t="s">
        <v>729</v>
      </c>
      <c r="D67" s="1" t="s">
        <v>720</v>
      </c>
      <c r="E67" s="1" t="s">
        <v>730</v>
      </c>
      <c r="F67" s="1" t="s">
        <v>731</v>
      </c>
      <c r="G67" s="1" t="s">
        <v>723</v>
      </c>
      <c r="H67" s="1" t="s">
        <v>164</v>
      </c>
      <c r="I67" s="1" t="s">
        <v>724</v>
      </c>
      <c r="J67" s="1" t="s">
        <v>725</v>
      </c>
      <c r="K67" s="1" t="s">
        <v>726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732</v>
      </c>
      <c r="B68" s="1" t="s">
        <v>733</v>
      </c>
      <c r="C68" s="1" t="s">
        <v>734</v>
      </c>
      <c r="D68" s="1" t="s">
        <v>735</v>
      </c>
      <c r="E68" s="1" t="s">
        <v>736</v>
      </c>
      <c r="F68" s="1" t="s">
        <v>737</v>
      </c>
      <c r="G68" s="1" t="s">
        <v>738</v>
      </c>
      <c r="H68" s="1" t="s">
        <v>739</v>
      </c>
      <c r="I68" s="1" t="s">
        <v>740</v>
      </c>
      <c r="J68" s="1" t="s">
        <v>741</v>
      </c>
      <c r="K68" s="1" t="s">
        <v>742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743</v>
      </c>
      <c r="B69" s="1" t="s">
        <v>744</v>
      </c>
      <c r="C69" s="1" t="s">
        <v>745</v>
      </c>
      <c r="D69" s="1" t="s">
        <v>746</v>
      </c>
      <c r="E69" s="1" t="s">
        <v>747</v>
      </c>
      <c r="F69" s="1" t="s">
        <v>748</v>
      </c>
      <c r="G69" s="1" t="s">
        <v>738</v>
      </c>
      <c r="H69" s="1" t="s">
        <v>749</v>
      </c>
      <c r="I69" s="1" t="s">
        <v>750</v>
      </c>
      <c r="J69" s="1" t="s">
        <v>751</v>
      </c>
      <c r="K69" s="1" t="s">
        <v>752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753</v>
      </c>
      <c r="B70" s="1" t="s">
        <v>754</v>
      </c>
      <c r="C70" s="1" t="s">
        <v>755</v>
      </c>
      <c r="D70" s="1" t="s">
        <v>756</v>
      </c>
      <c r="E70" s="1" t="s">
        <v>757</v>
      </c>
      <c r="F70" s="1" t="s">
        <v>758</v>
      </c>
      <c r="G70" s="1" t="s">
        <v>758</v>
      </c>
      <c r="H70" s="1" t="s">
        <v>679</v>
      </c>
      <c r="I70" s="1" t="s">
        <v>759</v>
      </c>
      <c r="J70" s="1" t="s">
        <v>760</v>
      </c>
      <c r="K70" s="1" t="s">
        <v>761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762</v>
      </c>
      <c r="B71" s="1" t="s">
        <v>763</v>
      </c>
      <c r="C71" s="1" t="s">
        <v>764</v>
      </c>
      <c r="D71" s="1" t="s">
        <v>765</v>
      </c>
      <c r="E71" s="1" t="s">
        <v>766</v>
      </c>
      <c r="F71" s="1" t="s">
        <v>767</v>
      </c>
      <c r="G71" s="1" t="s">
        <v>250</v>
      </c>
      <c r="H71" s="1" t="s">
        <v>768</v>
      </c>
      <c r="I71" s="1" t="s">
        <v>769</v>
      </c>
      <c r="J71" s="1" t="s">
        <v>770</v>
      </c>
      <c r="K71" s="1" t="s">
        <v>771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772</v>
      </c>
      <c r="B72" s="1" t="s">
        <v>773</v>
      </c>
      <c r="C72" s="1" t="s">
        <v>774</v>
      </c>
      <c r="D72" s="1" t="s">
        <v>775</v>
      </c>
      <c r="E72" s="1" t="s">
        <v>776</v>
      </c>
      <c r="F72" s="1" t="s">
        <v>777</v>
      </c>
      <c r="G72" s="1" t="s">
        <v>778</v>
      </c>
      <c r="H72" s="1" t="s">
        <v>779</v>
      </c>
      <c r="I72" s="1" t="s">
        <v>780</v>
      </c>
      <c r="J72" s="1" t="s">
        <v>781</v>
      </c>
      <c r="K72" s="1" t="s">
        <v>782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783</v>
      </c>
      <c r="B73" s="1" t="s">
        <v>784</v>
      </c>
      <c r="C73" s="1" t="s">
        <v>785</v>
      </c>
      <c r="D73" s="1" t="s">
        <v>786</v>
      </c>
      <c r="E73" s="1" t="s">
        <v>787</v>
      </c>
      <c r="F73" s="1" t="s">
        <v>788</v>
      </c>
      <c r="G73" s="1" t="s">
        <v>789</v>
      </c>
      <c r="H73" s="1" t="s">
        <v>790</v>
      </c>
      <c r="I73" s="1" t="s">
        <v>791</v>
      </c>
      <c r="J73" s="1" t="s">
        <v>792</v>
      </c>
      <c r="K73" s="1" t="s">
        <v>793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794</v>
      </c>
      <c r="B74" s="1" t="s">
        <v>795</v>
      </c>
      <c r="C74" s="1" t="s">
        <v>796</v>
      </c>
      <c r="D74" s="1" t="s">
        <v>797</v>
      </c>
      <c r="E74" s="1" t="s">
        <v>798</v>
      </c>
      <c r="F74" s="1" t="s">
        <v>799</v>
      </c>
      <c r="G74" s="1" t="s">
        <v>800</v>
      </c>
      <c r="H74" s="1" t="s">
        <v>288</v>
      </c>
      <c r="I74" s="1" t="s">
        <v>801</v>
      </c>
      <c r="J74" s="1" t="s">
        <v>802</v>
      </c>
      <c r="K74" s="1" t="s">
        <v>803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804</v>
      </c>
      <c r="B75" s="1" t="s">
        <v>805</v>
      </c>
      <c r="C75" s="1" t="s">
        <v>806</v>
      </c>
      <c r="D75" s="1" t="s">
        <v>807</v>
      </c>
      <c r="E75" s="1" t="s">
        <v>808</v>
      </c>
      <c r="F75" s="1" t="s">
        <v>809</v>
      </c>
      <c r="G75" s="1" t="s">
        <v>810</v>
      </c>
      <c r="H75" s="1" t="s">
        <v>478</v>
      </c>
      <c r="I75" s="1" t="s">
        <v>811</v>
      </c>
      <c r="J75" s="1" t="s">
        <v>812</v>
      </c>
      <c r="K75" s="1" t="s">
        <v>813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814</v>
      </c>
      <c r="B76" s="1" t="s">
        <v>805</v>
      </c>
      <c r="C76" s="1" t="s">
        <v>806</v>
      </c>
      <c r="D76" s="1" t="s">
        <v>807</v>
      </c>
      <c r="E76" s="1" t="s">
        <v>808</v>
      </c>
      <c r="F76" s="1" t="s">
        <v>809</v>
      </c>
      <c r="G76" s="1" t="s">
        <v>810</v>
      </c>
      <c r="H76" s="1" t="s">
        <v>478</v>
      </c>
      <c r="I76" s="1" t="s">
        <v>811</v>
      </c>
      <c r="J76" s="1" t="s">
        <v>812</v>
      </c>
      <c r="K76" s="1" t="s">
        <v>813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815</v>
      </c>
      <c r="B77" s="1" t="s">
        <v>816</v>
      </c>
      <c r="C77" s="1" t="s">
        <v>558</v>
      </c>
      <c r="D77" s="1" t="s">
        <v>817</v>
      </c>
      <c r="E77" s="1" t="s">
        <v>742</v>
      </c>
      <c r="F77" s="1" t="s">
        <v>818</v>
      </c>
      <c r="G77" s="1" t="s">
        <v>819</v>
      </c>
      <c r="H77" s="1" t="s">
        <v>820</v>
      </c>
      <c r="I77" s="1" t="s">
        <v>821</v>
      </c>
      <c r="J77" s="1" t="s">
        <v>822</v>
      </c>
      <c r="K77" s="1" t="s">
        <v>823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824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>
        <v>0.0</v>
      </c>
      <c r="H78" s="1">
        <v>0.0</v>
      </c>
      <c r="I78" s="1">
        <v>0.0</v>
      </c>
      <c r="J78" s="1">
        <v>0.0</v>
      </c>
      <c r="K78" s="1" t="s">
        <v>825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826</v>
      </c>
      <c r="B79" s="1" t="s">
        <v>827</v>
      </c>
      <c r="C79" s="1" t="s">
        <v>828</v>
      </c>
      <c r="D79" s="1" t="s">
        <v>829</v>
      </c>
      <c r="E79" s="1" t="s">
        <v>768</v>
      </c>
      <c r="F79" s="1" t="s">
        <v>830</v>
      </c>
      <c r="G79" s="1" t="s">
        <v>831</v>
      </c>
      <c r="H79" s="1" t="s">
        <v>832</v>
      </c>
      <c r="I79" s="1" t="s">
        <v>833</v>
      </c>
      <c r="J79" s="1" t="s">
        <v>834</v>
      </c>
      <c r="K79" s="1" t="s">
        <v>835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836</v>
      </c>
      <c r="B80" s="1" t="s">
        <v>837</v>
      </c>
      <c r="C80" s="1" t="s">
        <v>838</v>
      </c>
      <c r="D80" s="1" t="s">
        <v>522</v>
      </c>
      <c r="E80" s="1" t="s">
        <v>488</v>
      </c>
      <c r="F80" s="1" t="s">
        <v>839</v>
      </c>
      <c r="G80" s="1" t="s">
        <v>840</v>
      </c>
      <c r="H80" s="1" t="s">
        <v>841</v>
      </c>
      <c r="I80" s="1" t="s">
        <v>842</v>
      </c>
      <c r="J80" s="1" t="s">
        <v>843</v>
      </c>
      <c r="K80" s="1" t="s">
        <v>844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845</v>
      </c>
      <c r="B81" s="1" t="s">
        <v>808</v>
      </c>
      <c r="C81" s="1" t="s">
        <v>846</v>
      </c>
      <c r="D81" s="1" t="s">
        <v>847</v>
      </c>
      <c r="E81" s="1" t="s">
        <v>520</v>
      </c>
      <c r="F81" s="1" t="s">
        <v>848</v>
      </c>
      <c r="G81" s="1" t="s">
        <v>849</v>
      </c>
      <c r="H81" s="1">
        <v>5.0</v>
      </c>
      <c r="I81" s="1" t="s">
        <v>780</v>
      </c>
      <c r="J81" s="1" t="s">
        <v>850</v>
      </c>
      <c r="K81" s="1" t="s">
        <v>851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852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853</v>
      </c>
      <c r="B83" s="1" t="s">
        <v>854</v>
      </c>
      <c r="C83" s="1" t="s">
        <v>855</v>
      </c>
      <c r="D83" s="1" t="s">
        <v>856</v>
      </c>
      <c r="E83" s="1" t="s">
        <v>857</v>
      </c>
      <c r="F83" s="1" t="s">
        <v>858</v>
      </c>
      <c r="G83" s="1" t="s">
        <v>859</v>
      </c>
      <c r="H83" s="1" t="s">
        <v>860</v>
      </c>
      <c r="I83" s="1" t="s">
        <v>861</v>
      </c>
      <c r="J83" s="1" t="s">
        <v>862</v>
      </c>
      <c r="K83" s="1" t="s">
        <v>863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864</v>
      </c>
      <c r="B84" s="1" t="s">
        <v>854</v>
      </c>
      <c r="C84" s="1" t="s">
        <v>865</v>
      </c>
      <c r="D84" s="1" t="s">
        <v>856</v>
      </c>
      <c r="E84" s="1" t="s">
        <v>857</v>
      </c>
      <c r="F84" s="1" t="s">
        <v>866</v>
      </c>
      <c r="G84" s="1" t="s">
        <v>867</v>
      </c>
      <c r="H84" s="1" t="s">
        <v>868</v>
      </c>
      <c r="I84" s="1" t="s">
        <v>610</v>
      </c>
      <c r="J84" s="1" t="s">
        <v>869</v>
      </c>
      <c r="K84" s="1" t="s">
        <v>870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871</v>
      </c>
      <c r="B85" s="1" t="s">
        <v>872</v>
      </c>
      <c r="C85" s="1" t="s">
        <v>873</v>
      </c>
      <c r="D85" s="1" t="s">
        <v>874</v>
      </c>
      <c r="E85" s="1" t="s">
        <v>875</v>
      </c>
      <c r="F85" s="1" t="s">
        <v>876</v>
      </c>
      <c r="G85" s="1" t="s">
        <v>877</v>
      </c>
      <c r="H85" s="1" t="s">
        <v>878</v>
      </c>
      <c r="I85" s="1" t="s">
        <v>879</v>
      </c>
      <c r="J85" s="1" t="s">
        <v>880</v>
      </c>
      <c r="K85" s="1" t="s">
        <v>881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882</v>
      </c>
      <c r="B86" s="1" t="s">
        <v>883</v>
      </c>
      <c r="C86" s="1" t="s">
        <v>884</v>
      </c>
      <c r="D86" s="1" t="s">
        <v>885</v>
      </c>
      <c r="E86" s="1" t="s">
        <v>886</v>
      </c>
      <c r="F86" s="1" t="s">
        <v>887</v>
      </c>
      <c r="G86" s="1" t="s">
        <v>888</v>
      </c>
      <c r="H86" s="1" t="s">
        <v>889</v>
      </c>
      <c r="I86" s="1" t="s">
        <v>801</v>
      </c>
      <c r="J86" s="1" t="s">
        <v>890</v>
      </c>
      <c r="K86" s="1" t="s">
        <v>891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892</v>
      </c>
      <c r="B87" s="1" t="s">
        <v>893</v>
      </c>
      <c r="C87" s="1" t="s">
        <v>894</v>
      </c>
      <c r="D87" s="1" t="s">
        <v>895</v>
      </c>
      <c r="E87" s="1" t="s">
        <v>896</v>
      </c>
      <c r="F87" s="1" t="s">
        <v>897</v>
      </c>
      <c r="G87" s="1" t="s">
        <v>898</v>
      </c>
      <c r="H87" s="1" t="s">
        <v>889</v>
      </c>
      <c r="I87" s="1" t="s">
        <v>801</v>
      </c>
      <c r="J87" s="1" t="s">
        <v>890</v>
      </c>
      <c r="K87" s="1" t="s">
        <v>891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899</v>
      </c>
      <c r="B88" s="1" t="s">
        <v>900</v>
      </c>
      <c r="C88" s="1" t="s">
        <v>901</v>
      </c>
      <c r="D88" s="1" t="s">
        <v>902</v>
      </c>
      <c r="E88" s="1" t="s">
        <v>903</v>
      </c>
      <c r="F88" s="1" t="s">
        <v>904</v>
      </c>
      <c r="G88" s="1" t="s">
        <v>401</v>
      </c>
      <c r="H88" s="1" t="s">
        <v>504</v>
      </c>
      <c r="I88" s="1" t="s">
        <v>905</v>
      </c>
      <c r="J88" s="1" t="s">
        <v>906</v>
      </c>
      <c r="K88" s="1" t="s">
        <v>907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908</v>
      </c>
      <c r="B89" s="1" t="s">
        <v>909</v>
      </c>
      <c r="C89" s="1" t="s">
        <v>910</v>
      </c>
      <c r="D89" s="1" t="s">
        <v>257</v>
      </c>
      <c r="E89" s="1" t="s">
        <v>911</v>
      </c>
      <c r="F89" s="1" t="s">
        <v>912</v>
      </c>
      <c r="G89" s="1" t="s">
        <v>913</v>
      </c>
      <c r="H89" s="1" t="s">
        <v>914</v>
      </c>
      <c r="I89" s="1" t="s">
        <v>915</v>
      </c>
      <c r="J89" s="1" t="s">
        <v>916</v>
      </c>
      <c r="K89" s="1" t="s">
        <v>917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918</v>
      </c>
      <c r="B90" s="1" t="s">
        <v>919</v>
      </c>
      <c r="C90" s="1" t="s">
        <v>920</v>
      </c>
      <c r="D90" s="1" t="s">
        <v>921</v>
      </c>
      <c r="E90" s="1" t="s">
        <v>922</v>
      </c>
      <c r="F90" s="1" t="s">
        <v>923</v>
      </c>
      <c r="G90" s="1" t="s">
        <v>924</v>
      </c>
      <c r="H90" s="1" t="s">
        <v>925</v>
      </c>
      <c r="I90" s="1" t="s">
        <v>926</v>
      </c>
      <c r="J90" s="1" t="s">
        <v>927</v>
      </c>
      <c r="K90" s="1" t="s">
        <v>928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929</v>
      </c>
      <c r="B91" s="1" t="s">
        <v>930</v>
      </c>
      <c r="C91" s="1" t="s">
        <v>931</v>
      </c>
      <c r="D91" s="1" t="s">
        <v>932</v>
      </c>
      <c r="E91" s="1" t="s">
        <v>933</v>
      </c>
      <c r="F91" s="1" t="s">
        <v>934</v>
      </c>
      <c r="G91" s="1" t="s">
        <v>819</v>
      </c>
      <c r="H91" s="1" t="s">
        <v>483</v>
      </c>
      <c r="I91" s="1">
        <v>-5.0</v>
      </c>
      <c r="J91" s="1" t="s">
        <v>935</v>
      </c>
      <c r="K91" s="1" t="s">
        <v>936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937</v>
      </c>
      <c r="B92" s="1" t="s">
        <v>938</v>
      </c>
      <c r="C92" s="1" t="s">
        <v>805</v>
      </c>
      <c r="D92" s="1" t="s">
        <v>939</v>
      </c>
      <c r="E92" s="1" t="s">
        <v>859</v>
      </c>
      <c r="F92" s="1" t="s">
        <v>940</v>
      </c>
      <c r="G92" s="1" t="s">
        <v>778</v>
      </c>
      <c r="H92" s="1" t="s">
        <v>941</v>
      </c>
      <c r="I92" s="1" t="s">
        <v>942</v>
      </c>
      <c r="J92" s="1" t="s">
        <v>943</v>
      </c>
      <c r="K92" s="1" t="s">
        <v>944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945</v>
      </c>
      <c r="B93" s="1" t="s">
        <v>946</v>
      </c>
      <c r="C93" s="1" t="s">
        <v>947</v>
      </c>
      <c r="D93" s="1" t="s">
        <v>948</v>
      </c>
      <c r="E93" s="1" t="s">
        <v>949</v>
      </c>
      <c r="F93" s="1" t="s">
        <v>950</v>
      </c>
      <c r="G93" s="1" t="s">
        <v>409</v>
      </c>
      <c r="H93" s="1" t="s">
        <v>951</v>
      </c>
      <c r="I93" s="1" t="s">
        <v>952</v>
      </c>
      <c r="J93" s="1" t="s">
        <v>953</v>
      </c>
      <c r="K93" s="1" t="s">
        <v>954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955</v>
      </c>
      <c r="B94" s="1" t="s">
        <v>956</v>
      </c>
      <c r="C94" s="1" t="s">
        <v>957</v>
      </c>
      <c r="D94" s="1" t="s">
        <v>958</v>
      </c>
      <c r="E94" s="1" t="s">
        <v>959</v>
      </c>
      <c r="F94" s="1" t="s">
        <v>866</v>
      </c>
      <c r="G94" s="1" t="s">
        <v>960</v>
      </c>
      <c r="H94" s="1" t="s">
        <v>961</v>
      </c>
      <c r="I94" s="1" t="s">
        <v>962</v>
      </c>
      <c r="J94" s="1" t="s">
        <v>963</v>
      </c>
      <c r="K94" s="1" t="s">
        <v>964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965</v>
      </c>
      <c r="B95" s="1" t="s">
        <v>966</v>
      </c>
      <c r="C95" s="1" t="s">
        <v>967</v>
      </c>
      <c r="D95" s="1" t="s">
        <v>968</v>
      </c>
      <c r="E95" s="1" t="s">
        <v>969</v>
      </c>
      <c r="F95" s="1" t="s">
        <v>970</v>
      </c>
      <c r="G95" s="1" t="s">
        <v>971</v>
      </c>
      <c r="H95" s="1" t="s">
        <v>972</v>
      </c>
      <c r="I95" s="1" t="s">
        <v>386</v>
      </c>
      <c r="J95" s="1" t="s">
        <v>973</v>
      </c>
      <c r="K95" s="1" t="s">
        <v>974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975</v>
      </c>
      <c r="B96" s="1" t="s">
        <v>966</v>
      </c>
      <c r="C96" s="1" t="s">
        <v>967</v>
      </c>
      <c r="D96" s="1" t="s">
        <v>968</v>
      </c>
      <c r="E96" s="1" t="s">
        <v>969</v>
      </c>
      <c r="F96" s="1" t="s">
        <v>970</v>
      </c>
      <c r="G96" s="1" t="s">
        <v>971</v>
      </c>
      <c r="H96" s="1" t="s">
        <v>972</v>
      </c>
      <c r="I96" s="1" t="s">
        <v>386</v>
      </c>
      <c r="J96" s="1" t="s">
        <v>973</v>
      </c>
      <c r="K96" s="1" t="s">
        <v>974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976</v>
      </c>
      <c r="B97" s="1" t="s">
        <v>977</v>
      </c>
      <c r="C97" s="1" t="s">
        <v>978</v>
      </c>
      <c r="D97" s="1" t="s">
        <v>979</v>
      </c>
      <c r="E97" s="1" t="s">
        <v>980</v>
      </c>
      <c r="F97" s="1" t="s">
        <v>981</v>
      </c>
      <c r="G97" s="1" t="s">
        <v>721</v>
      </c>
      <c r="H97" s="1" t="s">
        <v>982</v>
      </c>
      <c r="I97" s="1" t="s">
        <v>983</v>
      </c>
      <c r="J97" s="1" t="s">
        <v>984</v>
      </c>
      <c r="K97" s="1" t="s">
        <v>985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986</v>
      </c>
      <c r="B98" s="1" t="s">
        <v>987</v>
      </c>
      <c r="C98" s="1" t="s">
        <v>988</v>
      </c>
      <c r="D98" s="1" t="s">
        <v>989</v>
      </c>
      <c r="E98" s="1" t="s">
        <v>990</v>
      </c>
      <c r="F98" s="1" t="s">
        <v>991</v>
      </c>
      <c r="G98" s="1" t="s">
        <v>992</v>
      </c>
      <c r="H98" s="1" t="s">
        <v>993</v>
      </c>
      <c r="I98" s="1" t="s">
        <v>994</v>
      </c>
      <c r="J98" s="1" t="s">
        <v>811</v>
      </c>
      <c r="K98" s="1" t="s">
        <v>523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995</v>
      </c>
      <c r="B99" s="1" t="s">
        <v>996</v>
      </c>
      <c r="C99" s="1" t="s">
        <v>997</v>
      </c>
      <c r="D99" s="1" t="s">
        <v>998</v>
      </c>
      <c r="E99" s="1" t="s">
        <v>867</v>
      </c>
      <c r="F99" s="1" t="s">
        <v>518</v>
      </c>
      <c r="G99" s="1" t="s">
        <v>999</v>
      </c>
      <c r="H99" s="1" t="s">
        <v>1000</v>
      </c>
      <c r="I99" s="1" t="s">
        <v>1001</v>
      </c>
      <c r="J99" s="1" t="s">
        <v>1002</v>
      </c>
      <c r="K99" s="1" t="s">
        <v>1003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1004</v>
      </c>
      <c r="B100" s="1" t="s">
        <v>1005</v>
      </c>
      <c r="C100" s="1" t="s">
        <v>1006</v>
      </c>
      <c r="D100" s="1" t="s">
        <v>1007</v>
      </c>
      <c r="E100" s="1" t="s">
        <v>1008</v>
      </c>
      <c r="F100" s="1" t="s">
        <v>1009</v>
      </c>
      <c r="G100" s="1" t="s">
        <v>490</v>
      </c>
      <c r="H100" s="1" t="s">
        <v>245</v>
      </c>
      <c r="I100" s="1" t="s">
        <v>1010</v>
      </c>
      <c r="J100" s="1" t="s">
        <v>1011</v>
      </c>
      <c r="K100" s="1" t="s">
        <v>1012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1013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1014</v>
      </c>
      <c r="B102" s="1" t="s">
        <v>1015</v>
      </c>
      <c r="C102" s="1" t="s">
        <v>1016</v>
      </c>
      <c r="D102" s="1" t="s">
        <v>1017</v>
      </c>
      <c r="E102" s="1" t="s">
        <v>1018</v>
      </c>
      <c r="F102" s="1" t="s">
        <v>1019</v>
      </c>
      <c r="G102" s="1" t="s">
        <v>1020</v>
      </c>
      <c r="H102" s="1" t="s">
        <v>1021</v>
      </c>
      <c r="I102" s="1" t="s">
        <v>1022</v>
      </c>
      <c r="J102" s="1" t="s">
        <v>1023</v>
      </c>
      <c r="K102" s="1" t="s">
        <v>1024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1025</v>
      </c>
      <c r="B103" s="1" t="s">
        <v>1026</v>
      </c>
      <c r="C103" s="1" t="s">
        <v>1027</v>
      </c>
      <c r="D103" s="1" t="s">
        <v>1017</v>
      </c>
      <c r="E103" s="1" t="s">
        <v>1018</v>
      </c>
      <c r="F103" s="1" t="s">
        <v>1028</v>
      </c>
      <c r="G103" s="1" t="s">
        <v>1029</v>
      </c>
      <c r="H103" s="1" t="s">
        <v>1030</v>
      </c>
      <c r="I103" s="1" t="s">
        <v>1031</v>
      </c>
      <c r="J103" s="1" t="s">
        <v>942</v>
      </c>
      <c r="K103" s="1" t="s">
        <v>1032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1033</v>
      </c>
      <c r="B104" s="1" t="s">
        <v>1034</v>
      </c>
      <c r="C104" s="1" t="s">
        <v>1035</v>
      </c>
      <c r="D104" s="1" t="s">
        <v>1036</v>
      </c>
      <c r="E104" s="1" t="s">
        <v>1037</v>
      </c>
      <c r="F104" s="1" t="s">
        <v>1038</v>
      </c>
      <c r="G104" s="1" t="s">
        <v>1039</v>
      </c>
      <c r="H104" s="1" t="s">
        <v>1040</v>
      </c>
      <c r="I104" s="1" t="s">
        <v>1041</v>
      </c>
      <c r="J104" s="1" t="s">
        <v>1042</v>
      </c>
      <c r="K104" s="1" t="s">
        <v>1043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1044</v>
      </c>
      <c r="B105" s="1" t="s">
        <v>1045</v>
      </c>
      <c r="C105" s="1" t="s">
        <v>1046</v>
      </c>
      <c r="D105" s="1" t="s">
        <v>1047</v>
      </c>
      <c r="E105" s="1" t="s">
        <v>1048</v>
      </c>
      <c r="F105" s="1" t="s">
        <v>1049</v>
      </c>
      <c r="G105" s="1" t="s">
        <v>1050</v>
      </c>
      <c r="H105" s="1" t="s">
        <v>1051</v>
      </c>
      <c r="I105" s="1" t="s">
        <v>1052</v>
      </c>
      <c r="J105" s="1" t="s">
        <v>524</v>
      </c>
      <c r="K105" s="1" t="s">
        <v>758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1053</v>
      </c>
      <c r="B106" s="1" t="s">
        <v>1054</v>
      </c>
      <c r="C106" s="1" t="s">
        <v>1055</v>
      </c>
      <c r="D106" s="1" t="s">
        <v>796</v>
      </c>
      <c r="E106" s="1" t="s">
        <v>1056</v>
      </c>
      <c r="F106" s="1" t="s">
        <v>1049</v>
      </c>
      <c r="G106" s="1" t="s">
        <v>1057</v>
      </c>
      <c r="H106" s="1" t="s">
        <v>1058</v>
      </c>
      <c r="I106" s="1" t="s">
        <v>1059</v>
      </c>
      <c r="J106" s="1" t="s">
        <v>524</v>
      </c>
      <c r="K106" s="1" t="s">
        <v>758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1060</v>
      </c>
      <c r="B107" s="1" t="s">
        <v>1061</v>
      </c>
      <c r="C107" s="1" t="s">
        <v>755</v>
      </c>
      <c r="D107" s="1" t="s">
        <v>1062</v>
      </c>
      <c r="E107" s="1" t="s">
        <v>1062</v>
      </c>
      <c r="F107" s="1" t="s">
        <v>1063</v>
      </c>
      <c r="G107" s="1" t="s">
        <v>1064</v>
      </c>
      <c r="H107" s="1" t="s">
        <v>492</v>
      </c>
      <c r="I107" s="1" t="s">
        <v>1065</v>
      </c>
      <c r="J107" s="1" t="s">
        <v>1066</v>
      </c>
      <c r="K107" s="1" t="s">
        <v>1067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1068</v>
      </c>
      <c r="B108" s="1" t="s">
        <v>888</v>
      </c>
      <c r="C108" s="1" t="s">
        <v>1069</v>
      </c>
      <c r="D108" s="1" t="s">
        <v>1070</v>
      </c>
      <c r="E108" s="1" t="s">
        <v>1071</v>
      </c>
      <c r="F108" s="1" t="s">
        <v>639</v>
      </c>
      <c r="G108" s="1" t="s">
        <v>1072</v>
      </c>
      <c r="H108" s="1" t="s">
        <v>1073</v>
      </c>
      <c r="I108" s="1" t="s">
        <v>1074</v>
      </c>
      <c r="J108" s="1" t="s">
        <v>1075</v>
      </c>
      <c r="K108" s="1" t="s">
        <v>1076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1077</v>
      </c>
      <c r="B109" s="1" t="s">
        <v>1078</v>
      </c>
      <c r="C109" s="1" t="s">
        <v>1079</v>
      </c>
      <c r="D109" s="1" t="s">
        <v>858</v>
      </c>
      <c r="E109" s="1" t="s">
        <v>1080</v>
      </c>
      <c r="F109" s="1" t="s">
        <v>1081</v>
      </c>
      <c r="G109" s="1" t="s">
        <v>1082</v>
      </c>
      <c r="H109" s="1" t="s">
        <v>1083</v>
      </c>
      <c r="I109" s="1" t="s">
        <v>1084</v>
      </c>
      <c r="J109" s="1" t="s">
        <v>1085</v>
      </c>
      <c r="K109" s="1" t="s">
        <v>566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1086</v>
      </c>
      <c r="B110" s="1" t="s">
        <v>1087</v>
      </c>
      <c r="C110" s="1" t="s">
        <v>1088</v>
      </c>
      <c r="D110" s="1" t="s">
        <v>1089</v>
      </c>
      <c r="E110" s="1" t="s">
        <v>1090</v>
      </c>
      <c r="F110" s="1" t="s">
        <v>1091</v>
      </c>
      <c r="G110" s="1" t="s">
        <v>1092</v>
      </c>
      <c r="H110" s="1" t="s">
        <v>1093</v>
      </c>
      <c r="I110" s="1" t="s">
        <v>185</v>
      </c>
      <c r="J110" s="1" t="s">
        <v>1094</v>
      </c>
      <c r="K110" s="1" t="s">
        <v>1095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1096</v>
      </c>
      <c r="B111" s="1" t="s">
        <v>1097</v>
      </c>
      <c r="C111" s="1" t="s">
        <v>1098</v>
      </c>
      <c r="D111" s="1" t="s">
        <v>1099</v>
      </c>
      <c r="E111" s="1" t="s">
        <v>1100</v>
      </c>
      <c r="F111" s="1" t="s">
        <v>1101</v>
      </c>
      <c r="G111" s="1" t="s">
        <v>1102</v>
      </c>
      <c r="H111" s="1" t="s">
        <v>1103</v>
      </c>
      <c r="I111" s="1" t="s">
        <v>184</v>
      </c>
      <c r="J111" s="1" t="s">
        <v>1104</v>
      </c>
      <c r="K111" s="1" t="s">
        <v>1105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1106</v>
      </c>
      <c r="B112" s="1" t="s">
        <v>1107</v>
      </c>
      <c r="C112" s="1" t="s">
        <v>1108</v>
      </c>
      <c r="D112" s="1" t="s">
        <v>1109</v>
      </c>
      <c r="E112" s="1" t="s">
        <v>1110</v>
      </c>
      <c r="F112" s="1" t="s">
        <v>1111</v>
      </c>
      <c r="G112" s="1" t="s">
        <v>1112</v>
      </c>
      <c r="H112" s="1" t="s">
        <v>1113</v>
      </c>
      <c r="I112" s="1" t="s">
        <v>1114</v>
      </c>
      <c r="J112" s="1" t="s">
        <v>1115</v>
      </c>
      <c r="K112" s="1" t="s">
        <v>1116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1117</v>
      </c>
      <c r="B113" s="1" t="s">
        <v>343</v>
      </c>
      <c r="C113" s="1" t="s">
        <v>1118</v>
      </c>
      <c r="D113" s="1" t="s">
        <v>894</v>
      </c>
      <c r="E113" s="1" t="s">
        <v>1119</v>
      </c>
      <c r="F113" s="1" t="s">
        <v>1120</v>
      </c>
      <c r="G113" s="1" t="s">
        <v>1121</v>
      </c>
      <c r="H113" s="1" t="s">
        <v>1122</v>
      </c>
      <c r="I113" s="1" t="s">
        <v>1123</v>
      </c>
      <c r="J113" s="1" t="s">
        <v>1124</v>
      </c>
      <c r="K113" s="1" t="s">
        <v>1125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1126</v>
      </c>
      <c r="B114" s="1" t="s">
        <v>1127</v>
      </c>
      <c r="C114" s="1" t="s">
        <v>1128</v>
      </c>
      <c r="D114" s="1" t="s">
        <v>1129</v>
      </c>
      <c r="E114" s="1" t="s">
        <v>1130</v>
      </c>
      <c r="F114" s="1" t="s">
        <v>1131</v>
      </c>
      <c r="G114" s="1" t="s">
        <v>1132</v>
      </c>
      <c r="H114" s="1" t="s">
        <v>1133</v>
      </c>
      <c r="I114" s="1" t="s">
        <v>240</v>
      </c>
      <c r="J114" s="1" t="s">
        <v>1134</v>
      </c>
      <c r="K114" s="1" t="s">
        <v>1135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1136</v>
      </c>
      <c r="B115" s="1" t="s">
        <v>1127</v>
      </c>
      <c r="C115" s="1" t="s">
        <v>1128</v>
      </c>
      <c r="D115" s="1" t="s">
        <v>1129</v>
      </c>
      <c r="E115" s="1" t="s">
        <v>1130</v>
      </c>
      <c r="F115" s="1" t="s">
        <v>1131</v>
      </c>
      <c r="G115" s="1" t="s">
        <v>1132</v>
      </c>
      <c r="H115" s="1" t="s">
        <v>1133</v>
      </c>
      <c r="I115" s="1" t="s">
        <v>240</v>
      </c>
      <c r="J115" s="1" t="s">
        <v>1134</v>
      </c>
      <c r="K115" s="1" t="s">
        <v>1135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1137</v>
      </c>
      <c r="B116" s="1" t="s">
        <v>1138</v>
      </c>
      <c r="C116" s="1" t="s">
        <v>1139</v>
      </c>
      <c r="D116" s="1" t="s">
        <v>958</v>
      </c>
      <c r="E116" s="1">
        <v>18.0</v>
      </c>
      <c r="F116" s="1" t="s">
        <v>920</v>
      </c>
      <c r="G116" s="1" t="s">
        <v>1140</v>
      </c>
      <c r="H116" s="1" t="s">
        <v>1141</v>
      </c>
      <c r="I116" s="1" t="s">
        <v>1142</v>
      </c>
      <c r="J116" s="1" t="s">
        <v>1143</v>
      </c>
      <c r="K116" s="1" t="s">
        <v>1144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1145</v>
      </c>
      <c r="B117" s="1" t="s">
        <v>1146</v>
      </c>
      <c r="C117" s="1" t="s">
        <v>1147</v>
      </c>
      <c r="D117" s="1" t="s">
        <v>1148</v>
      </c>
      <c r="E117" s="1">
        <v>11.0</v>
      </c>
      <c r="F117" s="1" t="s">
        <v>1149</v>
      </c>
      <c r="G117" s="1" t="s">
        <v>1150</v>
      </c>
      <c r="H117" s="1" t="s">
        <v>1151</v>
      </c>
      <c r="I117" s="1" t="s">
        <v>1152</v>
      </c>
      <c r="J117" s="1" t="s">
        <v>1153</v>
      </c>
      <c r="K117" s="1" t="s">
        <v>1154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1155</v>
      </c>
      <c r="B118" s="1" t="s">
        <v>1156</v>
      </c>
      <c r="C118" s="1" t="s">
        <v>1157</v>
      </c>
      <c r="D118" s="1" t="s">
        <v>1158</v>
      </c>
      <c r="E118" s="1" t="s">
        <v>1159</v>
      </c>
      <c r="F118" s="1" t="s">
        <v>1160</v>
      </c>
      <c r="G118" s="1" t="s">
        <v>722</v>
      </c>
      <c r="H118" s="1" t="s">
        <v>1161</v>
      </c>
      <c r="I118" s="1" t="s">
        <v>1162</v>
      </c>
      <c r="J118" s="1" t="s">
        <v>712</v>
      </c>
      <c r="K118" s="1" t="s">
        <v>1163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1164</v>
      </c>
      <c r="B119" s="1" t="s">
        <v>1165</v>
      </c>
      <c r="C119" s="1" t="s">
        <v>1102</v>
      </c>
      <c r="D119" s="1" t="s">
        <v>1166</v>
      </c>
      <c r="E119" s="1" t="s">
        <v>1167</v>
      </c>
      <c r="F119" s="1" t="s">
        <v>1168</v>
      </c>
      <c r="G119" s="1" t="s">
        <v>1051</v>
      </c>
      <c r="H119" s="1" t="s">
        <v>1169</v>
      </c>
      <c r="I119" s="1" t="s">
        <v>1170</v>
      </c>
      <c r="J119" s="1" t="s">
        <v>1171</v>
      </c>
      <c r="K119" s="1" t="s">
        <v>1172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1173</v>
      </c>
      <c r="C1" s="1" t="s">
        <v>1174</v>
      </c>
      <c r="D1" s="1" t="s">
        <v>1175</v>
      </c>
      <c r="E1" s="1" t="s">
        <v>1176</v>
      </c>
      <c r="F1" s="1" t="s">
        <v>1177</v>
      </c>
      <c r="G1" s="1" t="s">
        <v>1178</v>
      </c>
      <c r="H1" s="1" t="s">
        <v>1179</v>
      </c>
      <c r="I1" s="1" t="s">
        <v>1180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1181</v>
      </c>
      <c r="B2" s="1" t="s">
        <v>1182</v>
      </c>
      <c r="C2" s="1" t="s">
        <v>1183</v>
      </c>
      <c r="D2" s="1" t="s">
        <v>1184</v>
      </c>
      <c r="E2" s="1" t="s">
        <v>1185</v>
      </c>
      <c r="F2" s="1" t="s">
        <v>1186</v>
      </c>
      <c r="G2" s="1" t="s">
        <v>1187</v>
      </c>
      <c r="H2" s="1" t="s">
        <v>1187</v>
      </c>
      <c r="I2" s="1" t="s">
        <v>1188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1189</v>
      </c>
      <c r="B3" s="1" t="s">
        <v>1188</v>
      </c>
      <c r="C3" s="1" t="s">
        <v>1190</v>
      </c>
      <c r="D3" s="1" t="s">
        <v>1191</v>
      </c>
      <c r="E3" s="1" t="s">
        <v>1192</v>
      </c>
      <c r="F3" s="1" t="s">
        <v>1193</v>
      </c>
      <c r="G3" s="1" t="s">
        <v>1194</v>
      </c>
      <c r="H3" s="1" t="s">
        <v>1195</v>
      </c>
      <c r="I3" s="1" t="s">
        <v>1188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1196</v>
      </c>
      <c r="B4" s="1" t="s">
        <v>1197</v>
      </c>
      <c r="C4" s="1" t="s">
        <v>1198</v>
      </c>
      <c r="D4" s="1" t="s">
        <v>1199</v>
      </c>
      <c r="E4" s="1" t="s">
        <v>1200</v>
      </c>
      <c r="F4" s="1" t="s">
        <v>1201</v>
      </c>
      <c r="G4" s="1" t="s">
        <v>1202</v>
      </c>
      <c r="H4" s="1" t="s">
        <v>1203</v>
      </c>
      <c r="I4" s="1" t="s">
        <v>1204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1189</v>
      </c>
      <c r="B5" s="1" t="s">
        <v>1188</v>
      </c>
      <c r="C5" s="1" t="s">
        <v>1205</v>
      </c>
      <c r="D5" s="1" t="s">
        <v>1206</v>
      </c>
      <c r="E5" s="1" t="s">
        <v>1207</v>
      </c>
      <c r="F5" s="1" t="s">
        <v>1208</v>
      </c>
      <c r="G5" s="1" t="s">
        <v>1209</v>
      </c>
      <c r="H5" s="1" t="s">
        <v>1210</v>
      </c>
      <c r="I5" s="1" t="s">
        <v>1211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1212</v>
      </c>
      <c r="B6" s="1" t="s">
        <v>1213</v>
      </c>
      <c r="C6" s="1" t="s">
        <v>1214</v>
      </c>
      <c r="D6" s="1" t="s">
        <v>1215</v>
      </c>
      <c r="E6" s="1" t="s">
        <v>1216</v>
      </c>
      <c r="F6" s="1" t="s">
        <v>1217</v>
      </c>
      <c r="G6" s="1" t="s">
        <v>1218</v>
      </c>
      <c r="H6" s="1" t="s">
        <v>1219</v>
      </c>
      <c r="I6" s="1" t="s">
        <v>1220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1221</v>
      </c>
      <c r="B7" s="1" t="s">
        <v>1222</v>
      </c>
      <c r="C7" s="1" t="s">
        <v>1188</v>
      </c>
      <c r="D7" s="1" t="s">
        <v>1223</v>
      </c>
      <c r="E7" s="1" t="s">
        <v>1224</v>
      </c>
      <c r="F7" s="1" t="s">
        <v>1225</v>
      </c>
      <c r="G7" s="1" t="s">
        <v>1226</v>
      </c>
      <c r="H7" s="1" t="s">
        <v>1227</v>
      </c>
      <c r="I7" s="1" t="s">
        <v>1228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1229</v>
      </c>
      <c r="B8" s="1" t="s">
        <v>1188</v>
      </c>
      <c r="C8" s="1" t="s">
        <v>1230</v>
      </c>
      <c r="D8" s="1" t="s">
        <v>1231</v>
      </c>
      <c r="E8" s="1" t="s">
        <v>1232</v>
      </c>
      <c r="F8" s="1" t="s">
        <v>1233</v>
      </c>
      <c r="G8" s="1" t="s">
        <v>1234</v>
      </c>
      <c r="H8" s="1" t="s">
        <v>1235</v>
      </c>
      <c r="I8" s="1" t="s">
        <v>1236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1237</v>
      </c>
      <c r="B9" s="1" t="s">
        <v>1238</v>
      </c>
      <c r="C9" s="1" t="s">
        <v>1239</v>
      </c>
      <c r="D9" s="1" t="s">
        <v>1240</v>
      </c>
      <c r="E9" s="1" t="s">
        <v>1241</v>
      </c>
      <c r="F9" s="1" t="s">
        <v>1242</v>
      </c>
      <c r="G9" s="1" t="s">
        <v>1243</v>
      </c>
      <c r="H9" s="1" t="s">
        <v>1244</v>
      </c>
      <c r="I9" s="1" t="s">
        <v>1245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1246</v>
      </c>
      <c r="B10" s="1" t="s">
        <v>1247</v>
      </c>
      <c r="C10" s="1" t="s">
        <v>1248</v>
      </c>
      <c r="D10" s="1" t="s">
        <v>1249</v>
      </c>
      <c r="E10" s="1" t="s">
        <v>1250</v>
      </c>
      <c r="F10" s="1" t="s">
        <v>1251</v>
      </c>
      <c r="G10" s="1" t="s">
        <v>1252</v>
      </c>
      <c r="H10" s="1" t="s">
        <v>1253</v>
      </c>
      <c r="I10" s="1" t="s">
        <v>1254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1255</v>
      </c>
      <c r="B11" s="1" t="s">
        <v>1256</v>
      </c>
      <c r="C11" s="1" t="s">
        <v>1257</v>
      </c>
      <c r="D11" s="1" t="s">
        <v>1258</v>
      </c>
      <c r="E11" s="1" t="s">
        <v>1259</v>
      </c>
      <c r="F11" s="1" t="s">
        <v>1260</v>
      </c>
      <c r="G11" s="1" t="s">
        <v>1261</v>
      </c>
      <c r="H11" s="1" t="s">
        <v>1260</v>
      </c>
      <c r="I11" s="1" t="s">
        <v>1259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1262</v>
      </c>
      <c r="B12" s="1" t="s">
        <v>1218</v>
      </c>
      <c r="C12" s="1" t="s">
        <v>1263</v>
      </c>
      <c r="D12" s="1" t="s">
        <v>1264</v>
      </c>
      <c r="E12" s="1" t="s">
        <v>1265</v>
      </c>
      <c r="F12" s="1" t="s">
        <v>1266</v>
      </c>
      <c r="G12" s="1" t="s">
        <v>1267</v>
      </c>
      <c r="H12" s="1" t="s">
        <v>1268</v>
      </c>
      <c r="I12" s="1" t="s">
        <v>1269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1270</v>
      </c>
      <c r="B13" s="1" t="s">
        <v>1188</v>
      </c>
      <c r="C13" s="1" t="s">
        <v>1188</v>
      </c>
      <c r="D13" s="1" t="s">
        <v>1188</v>
      </c>
      <c r="E13" s="1" t="s">
        <v>1188</v>
      </c>
      <c r="F13" s="1" t="s">
        <v>1188</v>
      </c>
      <c r="G13" s="1" t="s">
        <v>1188</v>
      </c>
      <c r="H13" s="1" t="s">
        <v>1188</v>
      </c>
      <c r="I13" s="1" t="s">
        <v>1188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1271</v>
      </c>
      <c r="B14" s="1" t="s">
        <v>1188</v>
      </c>
      <c r="C14" s="1" t="s">
        <v>1188</v>
      </c>
      <c r="D14" s="1" t="s">
        <v>1188</v>
      </c>
      <c r="E14" s="1" t="s">
        <v>1188</v>
      </c>
      <c r="F14" s="1" t="s">
        <v>1188</v>
      </c>
      <c r="G14" s="1" t="s">
        <v>1188</v>
      </c>
      <c r="H14" s="1" t="s">
        <v>1188</v>
      </c>
      <c r="I14" s="1" t="s">
        <v>1188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1272</v>
      </c>
      <c r="B15" s="1" t="s">
        <v>198</v>
      </c>
      <c r="C15" s="1" t="s">
        <v>199</v>
      </c>
      <c r="D15" s="1" t="s">
        <v>1273</v>
      </c>
      <c r="E15" s="1" t="s">
        <v>196</v>
      </c>
      <c r="F15" s="1" t="s">
        <v>196</v>
      </c>
      <c r="G15" s="1" t="s">
        <v>1274</v>
      </c>
      <c r="H15" s="1" t="s">
        <v>173</v>
      </c>
      <c r="I15" s="1" t="s">
        <v>1275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1276</v>
      </c>
      <c r="B16" s="1" t="s">
        <v>1277</v>
      </c>
      <c r="C16" s="1" t="s">
        <v>1278</v>
      </c>
      <c r="D16" s="1" t="s">
        <v>1279</v>
      </c>
      <c r="E16" s="1" t="s">
        <v>1280</v>
      </c>
      <c r="F16" s="1" t="s">
        <v>1281</v>
      </c>
      <c r="G16" s="1" t="s">
        <v>1282</v>
      </c>
      <c r="H16" s="1" t="s">
        <v>1283</v>
      </c>
      <c r="I16" s="1" t="s">
        <v>1284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1285</v>
      </c>
      <c r="B17" s="1" t="s">
        <v>173</v>
      </c>
      <c r="C17" s="1" t="s">
        <v>164</v>
      </c>
      <c r="D17" s="1" t="s">
        <v>174</v>
      </c>
      <c r="E17" s="1" t="s">
        <v>166</v>
      </c>
      <c r="F17" s="1" t="s">
        <v>167</v>
      </c>
      <c r="G17" s="1" t="s">
        <v>1286</v>
      </c>
      <c r="H17" s="1" t="s">
        <v>1287</v>
      </c>
      <c r="I17" s="1" t="s">
        <v>1288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1289</v>
      </c>
      <c r="B18" s="1" t="s">
        <v>1290</v>
      </c>
      <c r="C18" s="1" t="s">
        <v>1291</v>
      </c>
      <c r="D18" s="1" t="s">
        <v>1292</v>
      </c>
      <c r="E18" s="1" t="s">
        <v>1293</v>
      </c>
      <c r="F18" s="1" t="s">
        <v>1294</v>
      </c>
      <c r="G18" s="1" t="s">
        <v>1295</v>
      </c>
      <c r="H18" s="1" t="s">
        <v>1296</v>
      </c>
      <c r="I18" s="1" t="s">
        <v>1297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1298</v>
      </c>
      <c r="B19" s="1" t="s">
        <v>1299</v>
      </c>
      <c r="C19" s="1" t="s">
        <v>1300</v>
      </c>
      <c r="D19" s="1" t="s">
        <v>1301</v>
      </c>
      <c r="E19" s="1" t="s">
        <v>1302</v>
      </c>
      <c r="F19" s="1" t="s">
        <v>1303</v>
      </c>
      <c r="G19" s="1" t="s">
        <v>1304</v>
      </c>
      <c r="H19" s="1" t="s">
        <v>1305</v>
      </c>
      <c r="I19" s="1" t="s">
        <v>1306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1307</v>
      </c>
      <c r="B20" s="1" t="s">
        <v>1308</v>
      </c>
      <c r="C20" s="1" t="s">
        <v>1309</v>
      </c>
      <c r="D20" s="1" t="s">
        <v>1310</v>
      </c>
      <c r="E20" s="1" t="s">
        <v>1311</v>
      </c>
      <c r="F20" s="1" t="s">
        <v>1312</v>
      </c>
      <c r="G20" s="1" t="s">
        <v>1313</v>
      </c>
      <c r="H20" s="1" t="s">
        <v>1314</v>
      </c>
      <c r="I20" s="1" t="s">
        <v>1315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1316</v>
      </c>
      <c r="B21" s="1" t="s">
        <v>1317</v>
      </c>
      <c r="C21" s="1" t="s">
        <v>1318</v>
      </c>
      <c r="D21" s="1" t="s">
        <v>1319</v>
      </c>
      <c r="E21" s="1" t="s">
        <v>1320</v>
      </c>
      <c r="F21" s="1" t="s">
        <v>1321</v>
      </c>
      <c r="G21" s="1" t="s">
        <v>1322</v>
      </c>
      <c r="H21" s="1" t="s">
        <v>1323</v>
      </c>
      <c r="I21" s="1" t="s">
        <v>1324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1325</v>
      </c>
      <c r="B22" s="1" t="s">
        <v>1326</v>
      </c>
      <c r="C22" s="1" t="s">
        <v>1327</v>
      </c>
      <c r="D22" s="1" t="s">
        <v>1328</v>
      </c>
      <c r="E22" s="1" t="s">
        <v>1329</v>
      </c>
      <c r="F22" s="1" t="s">
        <v>1330</v>
      </c>
      <c r="G22" s="1" t="s">
        <v>1331</v>
      </c>
      <c r="H22" s="1" t="s">
        <v>1332</v>
      </c>
      <c r="I22" s="1" t="s">
        <v>1333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1334</v>
      </c>
      <c r="B23" s="1" t="s">
        <v>1335</v>
      </c>
      <c r="C23" s="1" t="s">
        <v>1336</v>
      </c>
      <c r="D23" s="1" t="s">
        <v>1337</v>
      </c>
      <c r="E23" s="1" t="s">
        <v>1338</v>
      </c>
      <c r="F23" s="1" t="s">
        <v>1339</v>
      </c>
      <c r="G23" s="1" t="s">
        <v>1340</v>
      </c>
      <c r="H23" s="1" t="s">
        <v>1341</v>
      </c>
      <c r="I23" s="1" t="s">
        <v>1342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1343</v>
      </c>
      <c r="B24" s="1" t="s">
        <v>1344</v>
      </c>
      <c r="C24" s="1" t="s">
        <v>1345</v>
      </c>
      <c r="D24" s="1" t="s">
        <v>1346</v>
      </c>
      <c r="E24" s="1" t="s">
        <v>1347</v>
      </c>
      <c r="F24" s="1" t="s">
        <v>1348</v>
      </c>
      <c r="G24" s="1" t="s">
        <v>1349</v>
      </c>
      <c r="H24" s="1" t="s">
        <v>1349</v>
      </c>
      <c r="I24" s="1" t="s">
        <v>1349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1350</v>
      </c>
      <c r="B25" s="1" t="s">
        <v>1351</v>
      </c>
      <c r="C25" s="1" t="s">
        <v>1352</v>
      </c>
      <c r="D25" s="1" t="s">
        <v>1353</v>
      </c>
      <c r="E25" s="1" t="s">
        <v>1354</v>
      </c>
      <c r="F25" s="1" t="s">
        <v>1355</v>
      </c>
      <c r="G25" s="1" t="s">
        <v>1356</v>
      </c>
      <c r="H25" s="1" t="s">
        <v>1356</v>
      </c>
      <c r="I25" s="1" t="s">
        <v>1188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1357</v>
      </c>
      <c r="B26" s="1" t="s">
        <v>1358</v>
      </c>
      <c r="C26" s="1" t="s">
        <v>1359</v>
      </c>
      <c r="D26" s="1" t="s">
        <v>1360</v>
      </c>
      <c r="E26" s="1" t="s">
        <v>1361</v>
      </c>
      <c r="F26" s="1" t="s">
        <v>1362</v>
      </c>
      <c r="G26" s="1" t="s">
        <v>1188</v>
      </c>
      <c r="H26" s="1" t="s">
        <v>1188</v>
      </c>
      <c r="I26" s="1" t="s">
        <v>1188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1363</v>
      </c>
      <c r="B2" s="1" t="s">
        <v>1364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1365</v>
      </c>
      <c r="B3" s="1" t="s">
        <v>1366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1367</v>
      </c>
      <c r="B4" s="1" t="s">
        <v>1368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1369</v>
      </c>
      <c r="B5" s="1" t="s">
        <v>1370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1371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1372</v>
      </c>
      <c r="B7" s="1" t="s">
        <v>1373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1374</v>
      </c>
      <c r="B8" s="1" t="s">
        <v>1375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1376</v>
      </c>
      <c r="B9" s="4" t="s">
        <v>1377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1378</v>
      </c>
      <c r="B10" s="1" t="s">
        <v>1379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1380</v>
      </c>
      <c r="B11" s="1" t="s">
        <v>1381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1382</v>
      </c>
      <c r="B12" s="1" t="s">
        <v>1379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1383</v>
      </c>
      <c r="B13" s="1" t="s">
        <v>1384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1385</v>
      </c>
      <c r="B14" s="1" t="s">
        <v>1386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1387</v>
      </c>
      <c r="B15" s="1" t="s">
        <v>1384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1388</v>
      </c>
      <c r="B16" s="1" t="s">
        <v>1389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1390</v>
      </c>
      <c r="B17" s="1">
        <v>26.0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1391</v>
      </c>
      <c r="B18" s="1" t="s">
        <v>1392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1393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1394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1395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1396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1397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1398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1399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1400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1401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1402</v>
      </c>
      <c r="B28" s="1">
        <v>66.22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1403</v>
      </c>
      <c r="B29" s="1">
        <v>66.07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1404</v>
      </c>
      <c r="B30" s="1">
        <v>65.54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1405</v>
      </c>
      <c r="B31" s="1">
        <v>67.3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1406</v>
      </c>
      <c r="B32" s="1">
        <v>66.22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1407</v>
      </c>
      <c r="B33" s="1">
        <v>66.07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1408</v>
      </c>
      <c r="B34" s="1">
        <v>65.54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1409</v>
      </c>
      <c r="B35" s="1">
        <v>67.3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1410</v>
      </c>
      <c r="B36" s="1">
        <v>3.6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1411</v>
      </c>
      <c r="B37" s="1">
        <v>0.0544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1412</v>
      </c>
      <c r="B38" s="1">
        <v>1.7356032E9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1413</v>
      </c>
      <c r="B39" s="1">
        <v>1.2371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1414</v>
      </c>
      <c r="B40" s="1">
        <v>6.41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1415</v>
      </c>
      <c r="B41" s="1">
        <v>1.073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1416</v>
      </c>
      <c r="B42" s="1">
        <v>23.120274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1417</v>
      </c>
      <c r="B43" s="1">
        <v>21.742222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1418</v>
      </c>
      <c r="B44" s="1">
        <v>221258.0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1419</v>
      </c>
      <c r="B45" s="1">
        <v>221258.0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1420</v>
      </c>
      <c r="B46" s="1">
        <v>266121.0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1421</v>
      </c>
      <c r="B47" s="1">
        <v>234880.0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1422</v>
      </c>
      <c r="B48" s="1">
        <v>234880.0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1423</v>
      </c>
      <c r="B49" s="1">
        <v>66.96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1424</v>
      </c>
      <c r="B50" s="1">
        <v>67.12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1425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1426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1427</v>
      </c>
      <c r="B53" s="1">
        <v>3.05599872E9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1428</v>
      </c>
      <c r="B54" s="1">
        <v>51.59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1429</v>
      </c>
      <c r="B55" s="1">
        <v>86.13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1430</v>
      </c>
      <c r="B56" s="1">
        <v>9.26487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1431</v>
      </c>
      <c r="B57" s="1">
        <v>74.1382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1432</v>
      </c>
      <c r="B58" s="1">
        <v>72.1633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1433</v>
      </c>
      <c r="B59" s="1">
        <v>3.6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1434</v>
      </c>
      <c r="B60" s="1">
        <v>0.054364238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1435</v>
      </c>
      <c r="B61" s="1" t="s">
        <v>1436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1437</v>
      </c>
      <c r="B62" s="1">
        <v>4.448771584E9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1438</v>
      </c>
      <c r="B63" s="1">
        <v>0.38439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1439</v>
      </c>
      <c r="B64" s="1">
        <v>4.3841884E7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1440</v>
      </c>
      <c r="B65" s="1">
        <v>4.54221E7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1441</v>
      </c>
      <c r="B66" s="1">
        <v>2193309.0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1442</v>
      </c>
      <c r="B67" s="1">
        <v>1451594.0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1443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1444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1445</v>
      </c>
      <c r="B70" s="1">
        <v>0.048299998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1446</v>
      </c>
      <c r="B71" s="1">
        <v>0.046690002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1447</v>
      </c>
      <c r="B72" s="1">
        <v>0.68126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1448</v>
      </c>
      <c r="B73" s="1">
        <v>9.61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1449</v>
      </c>
      <c r="B74" s="1">
        <v>0.066599995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1450</v>
      </c>
      <c r="B75" s="1">
        <v>4.64441E7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1451</v>
      </c>
      <c r="B76" s="1">
        <v>33.734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1452</v>
      </c>
      <c r="B77" s="1">
        <v>1.9944268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1453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1454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1455</v>
      </c>
      <c r="B80" s="1">
        <v>1.6250112E9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1456</v>
      </c>
      <c r="B81" s="1">
        <v>-0.117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1457</v>
      </c>
      <c r="B82" s="1">
        <v>1.2668E8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1458</v>
      </c>
      <c r="B83" s="1">
        <v>2.91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1459</v>
      </c>
      <c r="B84" s="1">
        <v>3.14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1460</v>
      </c>
      <c r="B85" s="1">
        <v>13.487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1461</v>
      </c>
      <c r="B86" s="1">
        <v>17.363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1462</v>
      </c>
      <c r="B87" s="1">
        <v>0.1865257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1463</v>
      </c>
      <c r="B88" s="1">
        <v>0.22263205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1464</v>
      </c>
      <c r="B89" s="1">
        <v>0.9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1465</v>
      </c>
      <c r="B90" s="1">
        <v>1.7356032E9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1466</v>
      </c>
      <c r="B91" s="1" t="s">
        <v>1467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1468</v>
      </c>
      <c r="B92" s="1" t="s">
        <v>1469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1470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1471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1472</v>
      </c>
      <c r="B95" s="1" t="s">
        <v>1473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1474</v>
      </c>
      <c r="B96" s="1" t="s">
        <v>1473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1475</v>
      </c>
      <c r="B97" s="1">
        <v>6.87015E8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1476</v>
      </c>
      <c r="B98" s="1" t="s">
        <v>1477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1478</v>
      </c>
      <c r="B99" s="1" t="s">
        <v>1479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1480</v>
      </c>
      <c r="B100" s="1" t="s">
        <v>1481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1482</v>
      </c>
      <c r="B101" s="1" t="s">
        <v>1483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1484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1485</v>
      </c>
      <c r="B103" s="1">
        <v>67.28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1486</v>
      </c>
      <c r="B104" s="1">
        <v>91.0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1487</v>
      </c>
      <c r="B105" s="1">
        <v>66.0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1488</v>
      </c>
      <c r="B106" s="1">
        <v>79.57143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1489</v>
      </c>
      <c r="B107" s="1">
        <v>77.0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1490</v>
      </c>
      <c r="B108" s="1">
        <v>2.125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1491</v>
      </c>
      <c r="B109" s="1" t="s">
        <v>1492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1493</v>
      </c>
      <c r="B110" s="1">
        <v>7.0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1494</v>
      </c>
      <c r="B111" s="1">
        <v>3.2544E7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1495</v>
      </c>
      <c r="B112" s="1">
        <v>0.71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1496</v>
      </c>
      <c r="B113" s="1">
        <v>2.5622E8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1497</v>
      </c>
      <c r="B114" s="1">
        <v>1.434744064E9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1498</v>
      </c>
      <c r="B115" s="1">
        <v>1.498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1499</v>
      </c>
      <c r="B116" s="1">
        <v>1.693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1500</v>
      </c>
      <c r="B117" s="1">
        <v>3.29848E8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1501</v>
      </c>
      <c r="B118" s="1">
        <v>92.144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1502</v>
      </c>
      <c r="B119" s="1">
        <v>7.598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1503</v>
      </c>
      <c r="B120" s="1">
        <v>0.04697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1504</v>
      </c>
      <c r="B121" s="1">
        <v>0.09932999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1505</v>
      </c>
      <c r="B122" s="1">
        <v>1.61942368E8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1506</v>
      </c>
      <c r="B123" s="1">
        <v>2.03398E8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1507</v>
      </c>
      <c r="B124" s="1">
        <v>-0.141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1508</v>
      </c>
      <c r="B125" s="1">
        <v>-0.117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1509</v>
      </c>
      <c r="B126" s="1">
        <v>0.96636003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1510</v>
      </c>
      <c r="B127" s="1">
        <v>0.77678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1511</v>
      </c>
      <c r="B128" s="1">
        <v>0.62553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1512</v>
      </c>
      <c r="B129" s="1" t="s">
        <v>1436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1513</v>
      </c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134.0</v>
      </c>
      <c r="C3" s="1">
        <v>153.0</v>
      </c>
      <c r="D3" s="1">
        <v>144.0</v>
      </c>
      <c r="E3" s="1">
        <v>170.0</v>
      </c>
      <c r="F3" s="1">
        <v>197.0</v>
      </c>
      <c r="G3" s="1">
        <v>222.0</v>
      </c>
      <c r="H3" s="1">
        <v>289.0</v>
      </c>
      <c r="I3" s="1">
        <v>135.0</v>
      </c>
      <c r="J3" s="1">
        <v>218.0</v>
      </c>
      <c r="K3" s="1">
        <v>222.0</v>
      </c>
      <c r="L3" s="1">
        <f>IF(K3*FORECAST(L2,B3:K3,B2:K2)&gt;0,FORECAST(L2,B3:K3,B2:K2),K3)*$X$1</f>
        <v>241.2</v>
      </c>
      <c r="M3" s="1">
        <f>IF(L3*FORECAST(M2,B3:L3,B2:L2)&gt;0,FORECAST(M2,B3:L3,B2:L2),L3)*$X$1</f>
        <v>250.8</v>
      </c>
      <c r="N3" s="1">
        <f>IF(M3*FORECAST(N2,B3:M3,B2:M2)&gt;0,FORECAST(N2,B3:M3,B2:M2),M3)*$X$1</f>
        <v>260.4</v>
      </c>
      <c r="O3" s="1">
        <f>IF(N3*FORECAST(O2,B3:N3,B2:N2)&gt;0,FORECAST(O2,B3:N3,B2:N2),N3)*$X$1</f>
        <v>270</v>
      </c>
      <c r="P3" s="1">
        <f>IF(O3*FORECAST(P2,B3:O3,B2:O2)&gt;0,FORECAST(P2,B3:O3,B2:O2),O3)*$X$1</f>
        <v>279.6</v>
      </c>
      <c r="Q3" s="1">
        <f>IF(P3*FORECAST(Q2,B3:P3,B2:P2)&gt;0,FORECAST(Q2,B3:P3,B2:P2),P3)*$X$1</f>
        <v>289.2</v>
      </c>
      <c r="R3" s="1">
        <f>IF(Q3*FORECAST(R2,B3:Q3,B2:Q2)&gt;0,FORECAST(R2,B3:Q3,B2:Q2),Q3)*$X$1</f>
        <v>298.8</v>
      </c>
      <c r="S3" s="5">
        <f>IF(R3*FORECAST(S2,B3:R3,B2:R2)&gt;0,FORECAST(S2,B3:R3,B2:R2),R3)*$X$1</f>
        <v>308.4</v>
      </c>
      <c r="T3" s="5">
        <f>IF(S3*FORECAST(T2,B3:S3,B2:S2)&gt;0,FORECAST(T2,B3:S3,B2:S2),S3)*$X$1</f>
        <v>318</v>
      </c>
      <c r="U3" s="5">
        <f>IF(T3*FORECAST(U2,B3:T3,B2:T2)&gt;0,FORECAST(U2,B3:T3,B2:T2),T3)*$X$1</f>
        <v>327.6</v>
      </c>
      <c r="V3" s="5">
        <f>IF(U3*FORECAST(V2,B3:U3,B2:U2)&gt;0,FORECAST(V2,B3:U3,B2:U2),U3)*$X$1</f>
        <v>337.2</v>
      </c>
      <c r="W3" s="5">
        <f>IF(V3*FORECAST(W2,B3:V3,B2:V2)&gt;0,FORECAST(W2,B3:V3,B2:V2),V3)*$X$1</f>
        <v>346.8</v>
      </c>
      <c r="X3" s="2"/>
      <c r="Y3" s="2"/>
      <c r="Z3" s="2"/>
    </row>
    <row r="4">
      <c r="A4" s="3" t="s">
        <v>115</v>
      </c>
      <c r="B4" s="1">
        <v>865.0</v>
      </c>
      <c r="C4" s="1">
        <v>920.0</v>
      </c>
      <c r="D4" s="1">
        <v>1120.0</v>
      </c>
      <c r="E4" s="1">
        <v>1140.0</v>
      </c>
      <c r="F4" s="1">
        <v>1280.0</v>
      </c>
      <c r="G4" s="1">
        <v>1440.0</v>
      </c>
      <c r="H4" s="1">
        <v>1460.0</v>
      </c>
      <c r="I4" s="1">
        <v>1210.0</v>
      </c>
      <c r="J4" s="1">
        <v>1130.0</v>
      </c>
      <c r="K4" s="1">
        <v>1110.0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1514</v>
      </c>
      <c r="B5" s="1">
        <v>33.0</v>
      </c>
      <c r="C5" s="1">
        <v>37.0</v>
      </c>
      <c r="D5" s="1">
        <v>39.0</v>
      </c>
      <c r="E5" s="1">
        <v>41.0</v>
      </c>
      <c r="F5" s="1">
        <v>42.0</v>
      </c>
      <c r="G5" s="1">
        <v>43.0</v>
      </c>
      <c r="H5" s="1">
        <v>44.0</v>
      </c>
      <c r="I5" s="1">
        <v>45.0</v>
      </c>
      <c r="J5" s="1">
        <v>44.0</v>
      </c>
      <c r="K5" s="1">
        <v>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1515</v>
      </c>
      <c r="L7" s="1">
        <f>IF(W3*FORECAST(W2,B3:W3,B2:W2)&gt;0,FORECAST(W2,B3:W3,B2:W2),V3)*$X$1 * (1+0.02)/(0.0765-0.02)</f>
        <v>6260.814159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1516</v>
      </c>
      <c r="L8" s="6">
        <f t="array" ref="L8">NPV(0.0765,M3:W3)</f>
        <v>2118.992113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1517</v>
      </c>
      <c r="L9" s="6">
        <f t="array" ref="L9">NPV(0.0765,M16:W16)</f>
        <v>2782.764389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1518</v>
      </c>
      <c r="L10" s="6">
        <f>L8 + L9</f>
        <v>4901.756502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1110.0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1519</v>
      </c>
      <c r="L12" s="6">
        <f>L10 - L11</f>
        <v>3791.756502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1520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88.18038377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6260.814159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103.0</v>
      </c>
      <c r="C3" s="1">
        <v>150.0</v>
      </c>
      <c r="D3" s="1">
        <v>153.0</v>
      </c>
      <c r="E3" s="1">
        <v>159.0</v>
      </c>
      <c r="F3" s="1">
        <v>154.0</v>
      </c>
      <c r="G3" s="1">
        <v>160.0</v>
      </c>
      <c r="H3" s="1">
        <v>185.0</v>
      </c>
      <c r="I3" s="1">
        <v>112.0</v>
      </c>
      <c r="J3" s="1">
        <v>65.0</v>
      </c>
      <c r="K3" s="1">
        <v>134.0</v>
      </c>
      <c r="L3" s="1">
        <f>IF(K3*FORECAST(L2,B3:K3,B2:K2)&gt;0,FORECAST(L2,B3:K3,B2:K2),K3)*$X$1</f>
        <v>122.9333333</v>
      </c>
      <c r="M3" s="1">
        <f>IF(L3*FORECAST(M2,B3:L3,B2:L2)&gt;0,FORECAST(M2,B3:L3,B2:L2),L3)*$X$1</f>
        <v>120.2848485</v>
      </c>
      <c r="N3" s="1">
        <f>IF(M3*FORECAST(N2,B3:M3,B2:M2)&gt;0,FORECAST(N2,B3:M3,B2:M2),M3)*$X$1</f>
        <v>117.6363636</v>
      </c>
      <c r="O3" s="1">
        <f>IF(N3*FORECAST(O2,B3:N3,B2:N2)&gt;0,FORECAST(O2,B3:N3,B2:N2),N3)*$X$1</f>
        <v>114.9878788</v>
      </c>
      <c r="P3" s="1">
        <f>IF(O3*FORECAST(P2,B3:O3,B2:O2)&gt;0,FORECAST(P2,B3:O3,B2:O2),O3)*$X$1</f>
        <v>112.3393939</v>
      </c>
      <c r="Q3" s="1">
        <f>IF(P3*FORECAST(Q2,B3:P3,B2:P2)&gt;0,FORECAST(Q2,B3:P3,B2:P2),P3)*$X$1</f>
        <v>109.6909091</v>
      </c>
      <c r="R3" s="1">
        <f>IF(Q3*FORECAST(R2,B3:Q3,B2:Q2)&gt;0,FORECAST(R2,B3:Q3,B2:Q2),Q3)*$X$1</f>
        <v>107.0424242</v>
      </c>
      <c r="S3" s="5">
        <f>IF(R3*FORECAST(S2,B3:R3,B2:R2)&gt;0,FORECAST(S2,B3:R3,B2:R2),R3)*$X$1</f>
        <v>104.3939394</v>
      </c>
      <c r="T3" s="5">
        <f>IF(S3*FORECAST(T2,B3:S3,B2:S2)&gt;0,FORECAST(T2,B3:S3,B2:S2),S3)*$X$1</f>
        <v>101.7454545</v>
      </c>
      <c r="U3" s="5">
        <f>IF(T3*FORECAST(U2,B3:T3,B2:T2)&gt;0,FORECAST(U2,B3:T3,B2:T2),T3)*$X$1</f>
        <v>99.0969697</v>
      </c>
      <c r="V3" s="5">
        <f>IF(U3*FORECAST(V2,B3:U3,B2:U2)&gt;0,FORECAST(V2,B3:U3,B2:U2),U3)*$X$1</f>
        <v>96.44848485</v>
      </c>
      <c r="W3" s="5">
        <f>IF(V3*FORECAST(W2,B3:V3,B2:V2)&gt;0,FORECAST(W2,B3:V3,B2:V2),V3)*$X$1</f>
        <v>93.8</v>
      </c>
      <c r="X3" s="2"/>
      <c r="Y3" s="2"/>
      <c r="Z3" s="2"/>
    </row>
    <row r="4">
      <c r="A4" s="3" t="s">
        <v>115</v>
      </c>
      <c r="B4" s="1">
        <v>865.0</v>
      </c>
      <c r="C4" s="1">
        <v>920.0</v>
      </c>
      <c r="D4" s="1">
        <v>1120.0</v>
      </c>
      <c r="E4" s="1">
        <v>1140.0</v>
      </c>
      <c r="F4" s="1">
        <v>1280.0</v>
      </c>
      <c r="G4" s="1">
        <v>1440.0</v>
      </c>
      <c r="H4" s="1">
        <v>1460.0</v>
      </c>
      <c r="I4" s="1">
        <v>1210.0</v>
      </c>
      <c r="J4" s="1">
        <v>1130.0</v>
      </c>
      <c r="K4" s="1">
        <v>1110.0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1514</v>
      </c>
      <c r="B5" s="1">
        <v>33.0</v>
      </c>
      <c r="C5" s="1">
        <v>37.0</v>
      </c>
      <c r="D5" s="1">
        <v>39.0</v>
      </c>
      <c r="E5" s="1">
        <v>41.0</v>
      </c>
      <c r="F5" s="1">
        <v>42.0</v>
      </c>
      <c r="G5" s="1">
        <v>43.0</v>
      </c>
      <c r="H5" s="1">
        <v>44.0</v>
      </c>
      <c r="I5" s="1">
        <v>45.0</v>
      </c>
      <c r="J5" s="1">
        <v>44.0</v>
      </c>
      <c r="K5" s="1">
        <v>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1515</v>
      </c>
      <c r="L7" s="1">
        <f>IF(W3*FORECAST(W2,B3:W3,B2:W2)&gt;0,FORECAST(W2,B3:W3,B2:W2),V3)*$X$1 * (1+0.02)/(0.0765-0.02)</f>
        <v>1693.380531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1516</v>
      </c>
      <c r="L8" s="6">
        <f t="array" ref="L8">NPV(0.0765,M3:W3)</f>
        <v>791.3425383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1517</v>
      </c>
      <c r="L9" s="6">
        <f t="array" ref="L9">NPV(0.0765,M16:W16)</f>
        <v>752.6623404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1518</v>
      </c>
      <c r="L10" s="6">
        <f>L8 + L9</f>
        <v>1544.004879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1110.0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1519</v>
      </c>
      <c r="L12" s="6">
        <f>L10 - L11</f>
        <v>434.0048787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1520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10.09313671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1693.380531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