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<sst xmlns="http://schemas.openxmlformats.org/spreadsheetml/2006/main" count="1815" uniqueCount="1532">
  <si>
    <t>ticker</t>
  </si>
  <si>
    <t>NFLX</t>
  </si>
  <si>
    <t>nombre</t>
  </si>
  <si>
    <t>NETFLIX INC</t>
  </si>
  <si>
    <t>empresa</t>
  </si>
  <si>
    <t>Internet Services</t>
  </si>
  <si>
    <t>Open</t>
  </si>
  <si>
    <t>Target Price</t>
  </si>
  <si>
    <t>Upside</t>
  </si>
  <si>
    <t>91.09%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</si>
  <si>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</si>
  <si>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</si>
  <si>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</si>
  <si>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</si>
  <si>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</si>
  <si>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</si>
  <si>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</si>
  <si>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</si>
  <si>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-1231.67%</t>
  </si>
  <si>
    <t>Total Assets Growth</t>
  </si>
  <si>
    <t>-30.78%</t>
  </si>
  <si>
    <t>Net Property, Plant and Equipment Growth</t>
  </si>
  <si>
    <t>-13.29%</t>
  </si>
  <si>
    <t>EBITDA Growth</t>
  </si>
  <si>
    <t>391.39%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</si>
  <si>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</si>
  <si>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</si>
  <si>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</si>
  <si>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</si>
  <si>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</si>
  <si>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</si>
  <si>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Tax Benefit from Stock Options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</si>
  <si>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</si>
  <si>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</si>
  <si>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</si>
  <si>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</si>
  <si>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</si>
  <si>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</si>
  <si>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</si>
  <si>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</si>
  <si>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</si>
  <si>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</si>
  <si>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</si>
  <si>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</si>
  <si>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</si>
  <si>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</si>
  <si>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</si>
  <si>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</si>
  <si>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</si>
  <si>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</si>
  <si>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</si>
  <si>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</si>
  <si>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</si>
  <si>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</si>
  <si>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</si>
  <si>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</si>
  <si>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</si>
  <si>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</si>
  <si>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</si>
  <si>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</si>
  <si>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</si>
  <si>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</si>
  <si>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</si>
  <si>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</si>
  <si>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</si>
  <si>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</si>
  <si>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</si>
  <si>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</si>
  <si>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</si>
  <si>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</si>
  <si>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</si>
  <si>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</si>
  <si>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</si>
  <si>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</si>
  <si>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</si>
  <si>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</si>
  <si>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</si>
  <si>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</si>
  <si>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</si>
  <si>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</si>
  <si>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</si>
  <si>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</si>
  <si>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</si>
  <si>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</si>
  <si>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</si>
  <si>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</si>
  <si>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</si>
  <si>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</si>
  <si>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</si>
  <si>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</si>
  <si>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</si>
  <si>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</si>
  <si>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</si>
  <si>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</si>
  <si>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</si>
  <si>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</si>
  <si>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</si>
  <si>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</si>
  <si>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</si>
  <si>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</si>
  <si>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</si>
  <si>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</si>
  <si>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</si>
  <si>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4.39</t>
  </si>
  <si>
    <t>5.2</t>
  </si>
  <si>
    <t>6.23</t>
  </si>
  <si>
    <t>8.26</t>
  </si>
  <si>
    <t>17.28</t>
  </si>
  <si>
    <t>24.98</t>
  </si>
  <si>
    <t>35.7</t>
  </si>
  <si>
    <t>46.65</t>
  </si>
  <si>
    <t>47.57</t>
  </si>
  <si>
    <t>Tangible Book Value</t>
  </si>
  <si>
    <t>Tangible Book Value Per Share</t>
  </si>
  <si>
    <t>-2.17</t>
  </si>
  <si>
    <t>-4.88</t>
  </si>
  <si>
    <t>-10.68</t>
  </si>
  <si>
    <t>-15.67</t>
  </si>
  <si>
    <t>-22.27</t>
  </si>
  <si>
    <t>-16.23</t>
  </si>
  <si>
    <t>-6.06</t>
  </si>
  <si>
    <t>4.62</t>
  </si>
  <si>
    <t>18.06</t>
  </si>
  <si>
    <t>18.18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</si>
  <si>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</si>
  <si>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</si>
  <si>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</si>
  <si>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</si>
  <si>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</si>
  <si>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</si>
  <si>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</si>
  <si>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</si>
  <si>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</si>
  <si>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</si>
  <si>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</si>
  <si>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</si>
  <si>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</si>
  <si>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</si>
  <si>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</si>
  <si>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</si>
  <si>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</si>
  <si>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</si>
  <si>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</si>
  <si>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</si>
  <si>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</si>
  <si>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</si>
  <si>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</si>
  <si>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</si>
  <si>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</si>
  <si>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</si>
  <si>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</si>
  <si>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</si>
  <si>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</si>
  <si>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</si>
  <si>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</si>
  <si>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0.63</t>
  </si>
  <si>
    <t>0.29</t>
  </si>
  <si>
    <t>0.44</t>
  </si>
  <si>
    <t>1.29</t>
  </si>
  <si>
    <t>2.78</t>
  </si>
  <si>
    <t>4.26</t>
  </si>
  <si>
    <t>6.26</t>
  </si>
  <si>
    <t>11.55</t>
  </si>
  <si>
    <t>10.1</t>
  </si>
  <si>
    <t>12.25</t>
  </si>
  <si>
    <t>Basic EPS - Continuing Operations</t>
  </si>
  <si>
    <t>Basic Weighted Average Shares Outstanding</t>
  </si>
  <si>
    <t>Net EPS - Diluted</t>
  </si>
  <si>
    <t>0.62</t>
  </si>
  <si>
    <t>0.28</t>
  </si>
  <si>
    <t>0.43</t>
  </si>
  <si>
    <t>1.25</t>
  </si>
  <si>
    <t>2.68</t>
  </si>
  <si>
    <t>4.13</t>
  </si>
  <si>
    <t>6.08</t>
  </si>
  <si>
    <t>11.24</t>
  </si>
  <si>
    <t>9.95</t>
  </si>
  <si>
    <t>12.03</t>
  </si>
  <si>
    <t>Diluted EPS - Continuing Operations</t>
  </si>
  <si>
    <t>Diluted Weighted Average Shares Outstanding</t>
  </si>
  <si>
    <t>Normalized Basic EPS</t>
  </si>
  <si>
    <t>0.52</t>
  </si>
  <si>
    <t>0.21</t>
  </si>
  <si>
    <t>0.38</t>
  </si>
  <si>
    <t>0.7</t>
  </si>
  <si>
    <t>1.76</t>
  </si>
  <si>
    <t>2.94</t>
  </si>
  <si>
    <t>4.54</t>
  </si>
  <si>
    <t>8.24</t>
  </si>
  <si>
    <t>7.4</t>
  </si>
  <si>
    <t>8.78</t>
  </si>
  <si>
    <t>Normalized Diluted EPS</t>
  </si>
  <si>
    <t>0.51</t>
  </si>
  <si>
    <t>0.2</t>
  </si>
  <si>
    <t>0.37</t>
  </si>
  <si>
    <t>0.68</t>
  </si>
  <si>
    <t>1.7</t>
  </si>
  <si>
    <t>2.85</t>
  </si>
  <si>
    <t>4.4</t>
  </si>
  <si>
    <t>8.02</t>
  </si>
  <si>
    <t>7.29</t>
  </si>
  <si>
    <t>8.63</t>
  </si>
  <si>
    <t>American Depositary Receipts Ratio (ADR)</t>
  </si>
  <si>
    <t>0.02</t>
  </si>
  <si>
    <t>EBITDA</t>
  </si>
  <si>
    <t>EBITA</t>
  </si>
  <si>
    <t>EBIT</t>
  </si>
  <si>
    <t>EBITDAR</t>
  </si>
  <si>
    <t>Effective Tax Rate - (Ratio)</t>
  </si>
  <si>
    <t>23.63</t>
  </si>
  <si>
    <t>13.56</t>
  </si>
  <si>
    <t>28.34</t>
  </si>
  <si>
    <t>-15.17</t>
  </si>
  <si>
    <t>1.24</t>
  </si>
  <si>
    <t>9.47</t>
  </si>
  <si>
    <t>13.69</t>
  </si>
  <si>
    <t>12.39</t>
  </si>
  <si>
    <t>14.67</t>
  </si>
  <si>
    <t>12.85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</si>
  <si>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</si>
  <si>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</si>
  <si>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</si>
  <si>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</si>
  <si>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</si>
  <si>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</si>
  <si>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</si>
  <si>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</si>
  <si>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</si>
  <si>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</si>
  <si>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</si>
  <si>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</si>
  <si>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</si>
  <si>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</si>
  <si>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</si>
  <si>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</si>
  <si>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</si>
  <si>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</si>
  <si>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</si>
  <si>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</si>
  <si>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</si>
  <si>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4.04</t>
  </si>
  <si>
    <t>2.22</t>
  </si>
  <si>
    <t>3.22</t>
  </si>
  <si>
    <t>4.46</t>
  </si>
  <si>
    <t>5.43</t>
  </si>
  <si>
    <t>7.82</t>
  </si>
  <si>
    <t>9.23</t>
  </si>
  <si>
    <t>7.56</t>
  </si>
  <si>
    <t>8.93</t>
  </si>
  <si>
    <t>Return on Total Capital</t>
  </si>
  <si>
    <t>10.89</t>
  </si>
  <si>
    <t>5.21</t>
  </si>
  <si>
    <t>4.45</t>
  </si>
  <si>
    <t>6.5</t>
  </si>
  <si>
    <t>7.8</t>
  </si>
  <si>
    <t>8.23</t>
  </si>
  <si>
    <t>10.71</t>
  </si>
  <si>
    <t>12.19</t>
  </si>
  <si>
    <t>9.82</t>
  </si>
  <si>
    <t>Return On Equity %</t>
  </si>
  <si>
    <t>16.72</t>
  </si>
  <si>
    <t>6.01</t>
  </si>
  <si>
    <t>7.61</t>
  </si>
  <si>
    <t>17.85</t>
  </si>
  <si>
    <t>27.46</t>
  </si>
  <si>
    <t>29.12</t>
  </si>
  <si>
    <t>29.62</t>
  </si>
  <si>
    <t>38.02</t>
  </si>
  <si>
    <t>24.53</t>
  </si>
  <si>
    <t>26.15</t>
  </si>
  <si>
    <t>Return on Common Equity</t>
  </si>
  <si>
    <t>Margin Analysis</t>
  </si>
  <si>
    <t>Gross Profit Margin %</t>
  </si>
  <si>
    <t>31.83</t>
  </si>
  <si>
    <t>32.27</t>
  </si>
  <si>
    <t>31.72</t>
  </si>
  <si>
    <t>34.49</t>
  </si>
  <si>
    <t>36.89</t>
  </si>
  <si>
    <t>38.28</t>
  </si>
  <si>
    <t>38.88</t>
  </si>
  <si>
    <t>41.64</t>
  </si>
  <si>
    <t>39.37</t>
  </si>
  <si>
    <t>41.54</t>
  </si>
  <si>
    <t>SG&amp;A Margin</t>
  </si>
  <si>
    <t>15.93</t>
  </si>
  <si>
    <t>18.16</t>
  </si>
  <si>
    <t>17.77</t>
  </si>
  <si>
    <t>18.32</t>
  </si>
  <si>
    <t>18.99</t>
  </si>
  <si>
    <t>17.7</t>
  </si>
  <si>
    <t>13.22</t>
  </si>
  <si>
    <t>13.12</t>
  </si>
  <si>
    <t>12.98</t>
  </si>
  <si>
    <t>EBITDA Margin %</t>
  </si>
  <si>
    <t>8.3</t>
  </si>
  <si>
    <t>4.95</t>
  </si>
  <si>
    <t>7.79</t>
  </si>
  <si>
    <t>10.69</t>
  </si>
  <si>
    <t>13.43</t>
  </si>
  <si>
    <t>18.81</t>
  </si>
  <si>
    <t>21.56</t>
  </si>
  <si>
    <t>18.88</t>
  </si>
  <si>
    <t>21.68</t>
  </si>
  <si>
    <t>EBITA Margin %</t>
  </si>
  <si>
    <t>7.31</t>
  </si>
  <si>
    <t>4.51</t>
  </si>
  <si>
    <t>4.3</t>
  </si>
  <si>
    <t>7.17</t>
  </si>
  <si>
    <t>10.16</t>
  </si>
  <si>
    <t>12.92</t>
  </si>
  <si>
    <t>18.34</t>
  </si>
  <si>
    <t>20.86</t>
  </si>
  <si>
    <t>17.82</t>
  </si>
  <si>
    <t>20.62</t>
  </si>
  <si>
    <t>EBIT Margin %</t>
  </si>
  <si>
    <t>Income From Continuing Operations Margin %</t>
  </si>
  <si>
    <t>4.85</t>
  </si>
  <si>
    <t>1.81</t>
  </si>
  <si>
    <t>2.11</t>
  </si>
  <si>
    <t>4.78</t>
  </si>
  <si>
    <t>7.67</t>
  </si>
  <si>
    <t>9.26</t>
  </si>
  <si>
    <t>11.05</t>
  </si>
  <si>
    <t>17.23</t>
  </si>
  <si>
    <t>14.21</t>
  </si>
  <si>
    <t>16.04</t>
  </si>
  <si>
    <t>Net Income Margin %</t>
  </si>
  <si>
    <t>Net Avail. For Common Margin %</t>
  </si>
  <si>
    <t>Normalized Net Income Margin</t>
  </si>
  <si>
    <t>3.97</t>
  </si>
  <si>
    <t>1.31</t>
  </si>
  <si>
    <t>1.84</t>
  </si>
  <si>
    <t>2.59</t>
  </si>
  <si>
    <t>6.39</t>
  </si>
  <si>
    <t>12.29</t>
  </si>
  <si>
    <t>10.41</t>
  </si>
  <si>
    <t>11.5</t>
  </si>
  <si>
    <t>Levered Free Cash Flow Margin</t>
  </si>
  <si>
    <t>54.63</t>
  </si>
  <si>
    <t>54.2</t>
  </si>
  <si>
    <t>59.44</t>
  </si>
  <si>
    <t>57.13</t>
  </si>
  <si>
    <t>53.65</t>
  </si>
  <si>
    <t>77.52</t>
  </si>
  <si>
    <t>52.87</t>
  </si>
  <si>
    <t>52.69</t>
  </si>
  <si>
    <t>52.33</t>
  </si>
  <si>
    <t>57.48</t>
  </si>
  <si>
    <t>Unlevered Free Cash Flow Margin</t>
  </si>
  <si>
    <t>55.2</t>
  </si>
  <si>
    <t>55.43</t>
  </si>
  <si>
    <t>60.5</t>
  </si>
  <si>
    <t>58.4</t>
  </si>
  <si>
    <t>55.31</t>
  </si>
  <si>
    <t>79.46</t>
  </si>
  <si>
    <t>54.79</t>
  </si>
  <si>
    <t>54.3</t>
  </si>
  <si>
    <t>53.73</t>
  </si>
  <si>
    <t>58.78</t>
  </si>
  <si>
    <t>Asset Turnover</t>
  </si>
  <si>
    <t>0.88</t>
  </si>
  <si>
    <t>0.79</t>
  </si>
  <si>
    <t>0.74</t>
  </si>
  <si>
    <t>0.72</t>
  </si>
  <si>
    <t>0.67</t>
  </si>
  <si>
    <t>0.71</t>
  </si>
  <si>
    <t>0.69</t>
  </si>
  <si>
    <t>Fixed Assets Turnover</t>
  </si>
  <si>
    <t>38.84</t>
  </si>
  <si>
    <t>41.94</t>
  </si>
  <si>
    <t>41.67</t>
  </si>
  <si>
    <t>41.04</t>
  </si>
  <si>
    <t>42.82</t>
  </si>
  <si>
    <t>16.03</t>
  </si>
  <si>
    <t>9.81</t>
  </si>
  <si>
    <t>8.55</t>
  </si>
  <si>
    <t>9.38</t>
  </si>
  <si>
    <t>Receivables Turnover (Average Receivables)</t>
  </si>
  <si>
    <t>49.34</t>
  </si>
  <si>
    <t>46.93</t>
  </si>
  <si>
    <t>41.97</t>
  </si>
  <si>
    <t>35.26</t>
  </si>
  <si>
    <t>29.63</t>
  </si>
  <si>
    <t>Short Term Liquidity</t>
  </si>
  <si>
    <t>Current Ratio</t>
  </si>
  <si>
    <t>1.48</t>
  </si>
  <si>
    <t>1.54</t>
  </si>
  <si>
    <t>1.4</t>
  </si>
  <si>
    <t>1.49</t>
  </si>
  <si>
    <t>0.9</t>
  </si>
  <si>
    <t>0.95</t>
  </si>
  <si>
    <t>1.17</t>
  </si>
  <si>
    <t>1.12</t>
  </si>
  <si>
    <t>Quick Ratio</t>
  </si>
  <si>
    <t>0.6</t>
  </si>
  <si>
    <t>0.65</t>
  </si>
  <si>
    <t>0.58</t>
  </si>
  <si>
    <t>0.87</t>
  </si>
  <si>
    <t>1.13</t>
  </si>
  <si>
    <t>0.8</t>
  </si>
  <si>
    <t>0.89</t>
  </si>
  <si>
    <t>1.01</t>
  </si>
  <si>
    <t>Operating Cash Flow to Current Liabilities</t>
  </si>
  <si>
    <t>0.01</t>
  </si>
  <si>
    <t>-0.21</t>
  </si>
  <si>
    <t>-0.32</t>
  </si>
  <si>
    <t>-0.33</t>
  </si>
  <si>
    <t>-0.41</t>
  </si>
  <si>
    <t>-0.42</t>
  </si>
  <si>
    <t>0.31</t>
  </si>
  <si>
    <t>0.05</t>
  </si>
  <si>
    <t>0.26</t>
  </si>
  <si>
    <t>0.82</t>
  </si>
  <si>
    <t>Days Sales Outstanding (Average Receivables)</t>
  </si>
  <si>
    <t>8.7</t>
  </si>
  <si>
    <t>10.35</t>
  </si>
  <si>
    <t>12.32</t>
  </si>
  <si>
    <t>Average Days Payable Outstanding</t>
  </si>
  <si>
    <t>15.08</t>
  </si>
  <si>
    <t>18.09</t>
  </si>
  <si>
    <t>17.19</t>
  </si>
  <si>
    <t>16.02</t>
  </si>
  <si>
    <t>16.89</t>
  </si>
  <si>
    <t>18.15</t>
  </si>
  <si>
    <t>15.94</t>
  </si>
  <si>
    <t>15.73</t>
  </si>
  <si>
    <t>14.37</t>
  </si>
  <si>
    <t>13.13</t>
  </si>
  <si>
    <t>Long Term Solvency</t>
  </si>
  <si>
    <t>Total Debt/Equity</t>
  </si>
  <si>
    <t>50.04</t>
  </si>
  <si>
    <t>106.65</t>
  </si>
  <si>
    <t>126.63</t>
  </si>
  <si>
    <t>181.45</t>
  </si>
  <si>
    <t>198.29</t>
  </si>
  <si>
    <t>215.93</t>
  </si>
  <si>
    <t>167.29</t>
  </si>
  <si>
    <t>114.31</t>
  </si>
  <si>
    <t>81.49</t>
  </si>
  <si>
    <t>82.44</t>
  </si>
  <si>
    <t>Total Debt / Total Capital</t>
  </si>
  <si>
    <t>33.35</t>
  </si>
  <si>
    <t>51.61</t>
  </si>
  <si>
    <t>55.88</t>
  </si>
  <si>
    <t>64.47</t>
  </si>
  <si>
    <t>66.48</t>
  </si>
  <si>
    <t>68.35</t>
  </si>
  <si>
    <t>62.59</t>
  </si>
  <si>
    <t>53.34</t>
  </si>
  <si>
    <t>44.9</t>
  </si>
  <si>
    <t>45.19</t>
  </si>
  <si>
    <t>LT Debt/Equity</t>
  </si>
  <si>
    <t>49.98</t>
  </si>
  <si>
    <t>213.42</t>
  </si>
  <si>
    <t>160.45</t>
  </si>
  <si>
    <t>107.9</t>
  </si>
  <si>
    <t>79.78</t>
  </si>
  <si>
    <t>78.64</t>
  </si>
  <si>
    <t>Long-Term Debt / Total Capital</t>
  </si>
  <si>
    <t>33.31</t>
  </si>
  <si>
    <t>67.55</t>
  </si>
  <si>
    <t>60.03</t>
  </si>
  <si>
    <t>50.35</t>
  </si>
  <si>
    <t>43.96</t>
  </si>
  <si>
    <t>43.1</t>
  </si>
  <si>
    <t>Total Liabilities / Total Assets</t>
  </si>
  <si>
    <t>73.67</t>
  </si>
  <si>
    <t>78.21</t>
  </si>
  <si>
    <t>80.28</t>
  </si>
  <si>
    <t>81.16</t>
  </si>
  <si>
    <t>79.83</t>
  </si>
  <si>
    <t>77.68</t>
  </si>
  <si>
    <t>71.83</t>
  </si>
  <si>
    <t>64.45</t>
  </si>
  <si>
    <t>57.24</t>
  </si>
  <si>
    <t>57.75</t>
  </si>
  <si>
    <t>EBIT / Interest Expense</t>
  </si>
  <si>
    <t>2.3</t>
  </si>
  <si>
    <t>2.53</t>
  </si>
  <si>
    <t>3.52</t>
  </si>
  <si>
    <t>3.82</t>
  </si>
  <si>
    <t>4.16</t>
  </si>
  <si>
    <t>5.97</t>
  </si>
  <si>
    <t>8.09</t>
  </si>
  <si>
    <t>7.98</t>
  </si>
  <si>
    <t>9.94</t>
  </si>
  <si>
    <t>EBITDA / Interest Expense</t>
  </si>
  <si>
    <t>9.09</t>
  </si>
  <si>
    <t>2.77</t>
  </si>
  <si>
    <t>2.91</t>
  </si>
  <si>
    <t>4.02</t>
  </si>
  <si>
    <t>4.69</t>
  </si>
  <si>
    <t>6.28</t>
  </si>
  <si>
    <t>9.07</t>
  </si>
  <si>
    <t>9.31</t>
  </si>
  <si>
    <t>11.36</t>
  </si>
  <si>
    <t>(EBITDA - Capex) / Interest Expense</t>
  </si>
  <si>
    <t>7.71</t>
  </si>
  <si>
    <t>2.09</t>
  </si>
  <si>
    <t>2.2</t>
  </si>
  <si>
    <t>3.1</t>
  </si>
  <si>
    <t>3.6</t>
  </si>
  <si>
    <t>4.29</t>
  </si>
  <si>
    <t>5.63</t>
  </si>
  <si>
    <t>8.39</t>
  </si>
  <si>
    <t>8.74</t>
  </si>
  <si>
    <t>10.86</t>
  </si>
  <si>
    <t>Total Debt / EBITDA</t>
  </si>
  <si>
    <t>2.04</t>
  </si>
  <si>
    <t>6.44</t>
  </si>
  <si>
    <t>7.76</t>
  </si>
  <si>
    <t>7.14</t>
  </si>
  <si>
    <t>6.15</t>
  </si>
  <si>
    <t>5.57</t>
  </si>
  <si>
    <t>3.84</t>
  </si>
  <si>
    <t>2.61</t>
  </si>
  <si>
    <t>2.57</t>
  </si>
  <si>
    <t>2.14</t>
  </si>
  <si>
    <t>Net Debt / EBITDA</t>
  </si>
  <si>
    <t>-1.49</t>
  </si>
  <si>
    <t>0.16</t>
  </si>
  <si>
    <t>3.8</t>
  </si>
  <si>
    <t>3.91</t>
  </si>
  <si>
    <t>3.86</t>
  </si>
  <si>
    <t>1.74</t>
  </si>
  <si>
    <t>1.65</t>
  </si>
  <si>
    <t>Total Debt / (EBITDA - Capex)</t>
  </si>
  <si>
    <t>2.4</t>
  </si>
  <si>
    <t>8.57</t>
  </si>
  <si>
    <t>10.29</t>
  </si>
  <si>
    <t>8.82</t>
  </si>
  <si>
    <t>6.86</t>
  </si>
  <si>
    <t>6.1</t>
  </si>
  <si>
    <t>4.28</t>
  </si>
  <si>
    <t>2.82</t>
  </si>
  <si>
    <t>2.74</t>
  </si>
  <si>
    <t>2.23</t>
  </si>
  <si>
    <t>Net Debt / (EBITDA - Capex)</t>
  </si>
  <si>
    <t>-1.75</t>
  </si>
  <si>
    <t>0.22</t>
  </si>
  <si>
    <t>5.03</t>
  </si>
  <si>
    <t>4.99</t>
  </si>
  <si>
    <t>4.35</t>
  </si>
  <si>
    <t>4.23</t>
  </si>
  <si>
    <t>2.39</t>
  </si>
  <si>
    <t>1.88</t>
  </si>
  <si>
    <t>Growth Over Prior Year</t>
  </si>
  <si>
    <t>Total Revenues, 1 Yr. Growth %</t>
  </si>
  <si>
    <t>25.83</t>
  </si>
  <si>
    <t>23.16</t>
  </si>
  <si>
    <t>30.26</t>
  </si>
  <si>
    <t>32.41</t>
  </si>
  <si>
    <t>35.08</t>
  </si>
  <si>
    <t>27.62</t>
  </si>
  <si>
    <t>24.01</t>
  </si>
  <si>
    <t>6.46</t>
  </si>
  <si>
    <t>6.67</t>
  </si>
  <si>
    <t>Gross Profit, 1 Yr. Growth %</t>
  </si>
  <si>
    <t>39.33</t>
  </si>
  <si>
    <t>24.9</t>
  </si>
  <si>
    <t>59.21</t>
  </si>
  <si>
    <t>32.43</t>
  </si>
  <si>
    <t>25.96</t>
  </si>
  <si>
    <t>27.22</t>
  </si>
  <si>
    <t>0.66</t>
  </si>
  <si>
    <t>12.54</t>
  </si>
  <si>
    <t>EBITDA, 1 Yr. Growth %</t>
  </si>
  <si>
    <t>65.03</t>
  </si>
  <si>
    <t>-19.39</t>
  </si>
  <si>
    <t>18.8</t>
  </si>
  <si>
    <t>108.22</t>
  </si>
  <si>
    <t>85.42</t>
  </si>
  <si>
    <t>60.38</t>
  </si>
  <si>
    <t>73.61</t>
  </si>
  <si>
    <t>36.2</t>
  </si>
  <si>
    <t>-6.77</t>
  </si>
  <si>
    <t>22.47</t>
  </si>
  <si>
    <t>EBITA, 1 Yr. Growth %</t>
  </si>
  <si>
    <t>76.33</t>
  </si>
  <si>
    <t>-24.05</t>
  </si>
  <si>
    <t>24.19</t>
  </si>
  <si>
    <t>120.83</t>
  </si>
  <si>
    <t>91.4</t>
  </si>
  <si>
    <t>62.24</t>
  </si>
  <si>
    <t>76.07</t>
  </si>
  <si>
    <t>35.1</t>
  </si>
  <si>
    <t>-9.07</t>
  </si>
  <si>
    <t>23.45</t>
  </si>
  <si>
    <t>EBIT, 1 Yr. Growth %</t>
  </si>
  <si>
    <t>Earnings From Cont. Operations, 1 Yr. Growth %</t>
  </si>
  <si>
    <t>137.36</t>
  </si>
  <si>
    <t>-54.03</t>
  </si>
  <si>
    <t>52.22</t>
  </si>
  <si>
    <t>199.41</t>
  </si>
  <si>
    <t>116.71</t>
  </si>
  <si>
    <t>54.13</t>
  </si>
  <si>
    <t>47.91</t>
  </si>
  <si>
    <t>85.28</t>
  </si>
  <si>
    <t>-12.2</t>
  </si>
  <si>
    <t>20.39</t>
  </si>
  <si>
    <t>Net Income, 1 Yr. Growth %</t>
  </si>
  <si>
    <t>Normalized Net Income, 1 Yr. Growth %</t>
  </si>
  <si>
    <t>78.06</t>
  </si>
  <si>
    <t>-59.39</t>
  </si>
  <si>
    <t>83.6</t>
  </si>
  <si>
    <t>86.3</t>
  </si>
  <si>
    <t>152.71</t>
  </si>
  <si>
    <t>68.15</t>
  </si>
  <si>
    <t>55.14</t>
  </si>
  <si>
    <t>82.54</t>
  </si>
  <si>
    <t>-9.87</t>
  </si>
  <si>
    <t>17.89</t>
  </si>
  <si>
    <t>Diluted EPS Before Extra, 1 Yr. Growth %</t>
  </si>
  <si>
    <t>133.41</t>
  </si>
  <si>
    <t>-54.84</t>
  </si>
  <si>
    <t>53.57</t>
  </si>
  <si>
    <t>190.7</t>
  </si>
  <si>
    <t>114.4</t>
  </si>
  <si>
    <t>54.1</t>
  </si>
  <si>
    <t>47.22</t>
  </si>
  <si>
    <t>84.87</t>
  </si>
  <si>
    <t>-11.48</t>
  </si>
  <si>
    <t>20.9</t>
  </si>
  <si>
    <t>Accounts Receivable, 1 Yr. Growth %</t>
  </si>
  <si>
    <t>25.28</t>
  </si>
  <si>
    <t>34.42</t>
  </si>
  <si>
    <t>31.68</t>
  </si>
  <si>
    <t>22.95</t>
  </si>
  <si>
    <t>30.15</t>
  </si>
  <si>
    <t>Net Property, Plant and Equip., 1 Yr. Growth %</t>
  </si>
  <si>
    <t>12.18</t>
  </si>
  <si>
    <t>15.7</t>
  </si>
  <si>
    <t>44.39</t>
  </si>
  <si>
    <t>27.56</t>
  </si>
  <si>
    <t>30.96</t>
  </si>
  <si>
    <t>401.39</t>
  </si>
  <si>
    <t>42.93</t>
  </si>
  <si>
    <t>25.76</t>
  </si>
  <si>
    <t>-3.84</t>
  </si>
  <si>
    <t>-1.57</t>
  </si>
  <si>
    <t>Total Assets, 1 Yr. Growth %</t>
  </si>
  <si>
    <t>30.38</t>
  </si>
  <si>
    <t>44.88</t>
  </si>
  <si>
    <t>33.16</t>
  </si>
  <si>
    <t>39.94</t>
  </si>
  <si>
    <t>36.62</t>
  </si>
  <si>
    <t>30.8</t>
  </si>
  <si>
    <t>15.61</t>
  </si>
  <si>
    <t>13.5</t>
  </si>
  <si>
    <t>8.99</t>
  </si>
  <si>
    <t>Tangible Book Value, 1 Yr. Growth %</t>
  </si>
  <si>
    <t>20.87</t>
  </si>
  <si>
    <t>128.19</t>
  </si>
  <si>
    <t>119.91</t>
  </si>
  <si>
    <t>47.76</t>
  </si>
  <si>
    <t>43.2</t>
  </si>
  <si>
    <t>-26.68</t>
  </si>
  <si>
    <t>-62.33</t>
  </si>
  <si>
    <t>-176.43</t>
  </si>
  <si>
    <t>292.43</t>
  </si>
  <si>
    <t>-2.23</t>
  </si>
  <si>
    <t>Common Equity, 1 Yr. Growth %</t>
  </si>
  <si>
    <t>39.3</t>
  </si>
  <si>
    <t>19.69</t>
  </si>
  <si>
    <t>20.53</t>
  </si>
  <si>
    <t>33.66</t>
  </si>
  <si>
    <t>46.25</t>
  </si>
  <si>
    <t>44.73</t>
  </si>
  <si>
    <t>45.94</t>
  </si>
  <si>
    <t>43.23</t>
  </si>
  <si>
    <t>31.09</t>
  </si>
  <si>
    <t>-0.91</t>
  </si>
  <si>
    <t>Cash From Operations, 1 Yr. Growth %</t>
  </si>
  <si>
    <t>-83.15</t>
  </si>
  <si>
    <t>96.68</t>
  </si>
  <si>
    <t>21.16</t>
  </si>
  <si>
    <t>50.09</t>
  </si>
  <si>
    <t>7.72</t>
  </si>
  <si>
    <t>-184.06</t>
  </si>
  <si>
    <t>-83.82</t>
  </si>
  <si>
    <t>416.1</t>
  </si>
  <si>
    <t>Capital Expenditures, 1 Yr. Growth %</t>
  </si>
  <si>
    <t>28.78</t>
  </si>
  <si>
    <t>30.87</t>
  </si>
  <si>
    <t>17.98</t>
  </si>
  <si>
    <t>60.98</t>
  </si>
  <si>
    <t>45.47</t>
  </si>
  <si>
    <t>96.78</t>
  </si>
  <si>
    <t>5.35</t>
  </si>
  <si>
    <t>-22.28</t>
  </si>
  <si>
    <t>-14.51</t>
  </si>
  <si>
    <t>Levered Free Cash Flow, 1 Yr. Growth %</t>
  </si>
  <si>
    <t>23.65</t>
  </si>
  <si>
    <t>21.62</t>
  </si>
  <si>
    <t>42.84</t>
  </si>
  <si>
    <t>27.26</t>
  </si>
  <si>
    <t>26.85</t>
  </si>
  <si>
    <t>84.46</t>
  </si>
  <si>
    <t>-15.43</t>
  </si>
  <si>
    <t>18.42</t>
  </si>
  <si>
    <t>5.73</t>
  </si>
  <si>
    <t>17.16</t>
  </si>
  <si>
    <t>Unlevered Free Cash Flow, 1 Yr. Growth %</t>
  </si>
  <si>
    <t>23.08</t>
  </si>
  <si>
    <t>42.19</t>
  </si>
  <si>
    <t>27.81</t>
  </si>
  <si>
    <t>27.94</t>
  </si>
  <si>
    <t>83.39</t>
  </si>
  <si>
    <t>-14.5</t>
  </si>
  <si>
    <t>5.33</t>
  </si>
  <si>
    <t>16.69</t>
  </si>
  <si>
    <t>Compound Annual Growth Rate Over Two Years</t>
  </si>
  <si>
    <t>Total Revenues, 2 Yr. CAGR %</t>
  </si>
  <si>
    <t>23.5</t>
  </si>
  <si>
    <t>24.49</t>
  </si>
  <si>
    <t>26.66</t>
  </si>
  <si>
    <t>31.33</t>
  </si>
  <si>
    <t>33.74</t>
  </si>
  <si>
    <t>31.3</t>
  </si>
  <si>
    <t>25.8</t>
  </si>
  <si>
    <t>21.38</t>
  </si>
  <si>
    <t>12.46</t>
  </si>
  <si>
    <t>6.56</t>
  </si>
  <si>
    <t>Gross Profit, 2 Yr. CAGR %</t>
  </si>
  <si>
    <t>35.28</t>
  </si>
  <si>
    <t>31.92</t>
  </si>
  <si>
    <t>26.44</t>
  </si>
  <si>
    <t>35.77</t>
  </si>
  <si>
    <t>50.48</t>
  </si>
  <si>
    <t>45.2</t>
  </si>
  <si>
    <t>29.16</t>
  </si>
  <si>
    <t>26.59</t>
  </si>
  <si>
    <t>13.16</t>
  </si>
  <si>
    <t>EBITDA, 2 Yr. CAGR %</t>
  </si>
  <si>
    <t>118.72</t>
  </si>
  <si>
    <t>15.34</t>
  </si>
  <si>
    <t>-2.14</t>
  </si>
  <si>
    <t>57.28</t>
  </si>
  <si>
    <t>96.49</t>
  </si>
  <si>
    <t>72.44</t>
  </si>
  <si>
    <t>66.86</t>
  </si>
  <si>
    <t>53.77</t>
  </si>
  <si>
    <t>12.69</t>
  </si>
  <si>
    <t>EBITA, 2 Yr. CAGR %</t>
  </si>
  <si>
    <t>183.8</t>
  </si>
  <si>
    <t>-2.88</t>
  </si>
  <si>
    <t>65.6</t>
  </si>
  <si>
    <t>105.59</t>
  </si>
  <si>
    <t>76.22</t>
  </si>
  <si>
    <t>69.01</t>
  </si>
  <si>
    <t>54.23</t>
  </si>
  <si>
    <t>10.84</t>
  </si>
  <si>
    <t>5.95</t>
  </si>
  <si>
    <t>EBIT, 2 Yr. CAGR %</t>
  </si>
  <si>
    <t>Earnings From Cont. Operations, 2 Yr. CAGR %</t>
  </si>
  <si>
    <t>294.4</t>
  </si>
  <si>
    <t>-16.35</t>
  </si>
  <si>
    <t>113.48</t>
  </si>
  <si>
    <t>154.72</t>
  </si>
  <si>
    <t>82.76</t>
  </si>
  <si>
    <t>50.99</t>
  </si>
  <si>
    <t>65.54</t>
  </si>
  <si>
    <t>27.54</t>
  </si>
  <si>
    <t>2.81</t>
  </si>
  <si>
    <t>Net Income, 2 Yr. CAGR %</t>
  </si>
  <si>
    <t>Normalized Net Income, 2 Yr. CAGR %</t>
  </si>
  <si>
    <t>238.56</t>
  </si>
  <si>
    <t>-14.96</t>
  </si>
  <si>
    <t>-13.65</t>
  </si>
  <si>
    <t>84.95</t>
  </si>
  <si>
    <t>116.98</t>
  </si>
  <si>
    <t>106.14</t>
  </si>
  <si>
    <t>61.51</t>
  </si>
  <si>
    <t>68.28</t>
  </si>
  <si>
    <t>28.27</t>
  </si>
  <si>
    <t>3.08</t>
  </si>
  <si>
    <t>Diluted EPS Before Extra, 2 Yr. CAGR %</t>
  </si>
  <si>
    <t>282.99</t>
  </si>
  <si>
    <t>-16.72</t>
  </si>
  <si>
    <t>111.29</t>
  </si>
  <si>
    <t>149.65</t>
  </si>
  <si>
    <t>81.77</t>
  </si>
  <si>
    <t>50.62</t>
  </si>
  <si>
    <t>64.97</t>
  </si>
  <si>
    <t>27.93</t>
  </si>
  <si>
    <t>3.45</t>
  </si>
  <si>
    <t>Accounts Receivable, 2 Yr. CAGR %</t>
  </si>
  <si>
    <t>29.77</t>
  </si>
  <si>
    <t>33.04</t>
  </si>
  <si>
    <t>27.24</t>
  </si>
  <si>
    <t>26.5</t>
  </si>
  <si>
    <t>Net Property, Plant and Equip., 2 Yr. CAGR %</t>
  </si>
  <si>
    <t>6.68</t>
  </si>
  <si>
    <t>13.93</t>
  </si>
  <si>
    <t>29.26</t>
  </si>
  <si>
    <t>35.72</t>
  </si>
  <si>
    <t>29.25</t>
  </si>
  <si>
    <t>156.24</t>
  </si>
  <si>
    <t>167.72</t>
  </si>
  <si>
    <t>34.07</t>
  </si>
  <si>
    <t>9.97</t>
  </si>
  <si>
    <t>-2.71</t>
  </si>
  <si>
    <t>Total Assets, 2 Yr. CAGR %</t>
  </si>
  <si>
    <t>33.36</t>
  </si>
  <si>
    <t>37.3</t>
  </si>
  <si>
    <t>38.9</t>
  </si>
  <si>
    <t>36.51</t>
  </si>
  <si>
    <t>38.27</t>
  </si>
  <si>
    <t>33.68</t>
  </si>
  <si>
    <t>22.97</t>
  </si>
  <si>
    <t>14.55</t>
  </si>
  <si>
    <t>11.23</t>
  </si>
  <si>
    <t>4.55</t>
  </si>
  <si>
    <t>Tangible Book Value, 2 Yr. CAGR %</t>
  </si>
  <si>
    <t>9.67</t>
  </si>
  <si>
    <t>66.08</t>
  </si>
  <si>
    <t>124.01</t>
  </si>
  <si>
    <t>80.26</t>
  </si>
  <si>
    <t>45.46</t>
  </si>
  <si>
    <t>2.42</t>
  </si>
  <si>
    <t>-47.45</t>
  </si>
  <si>
    <t>-46.35</t>
  </si>
  <si>
    <t>73.18</t>
  </si>
  <si>
    <t>95.88</t>
  </si>
  <si>
    <t>Common Equity, 2 Yr. CAGR %</t>
  </si>
  <si>
    <t>57.94</t>
  </si>
  <si>
    <t>20.11</t>
  </si>
  <si>
    <t>26.93</t>
  </si>
  <si>
    <t>39.82</t>
  </si>
  <si>
    <t>45.49</t>
  </si>
  <si>
    <t>45.33</t>
  </si>
  <si>
    <t>44.58</t>
  </si>
  <si>
    <t>37.03</t>
  </si>
  <si>
    <t>13.97</t>
  </si>
  <si>
    <t>Cash From Operations, 2 Yr. CAGR %</t>
  </si>
  <si>
    <t>-12.62</t>
  </si>
  <si>
    <t>176.78</t>
  </si>
  <si>
    <t>845.65</t>
  </si>
  <si>
    <t>54.37</t>
  </si>
  <si>
    <t>34.85</t>
  </si>
  <si>
    <t>27.15</t>
  </si>
  <si>
    <t>-4.84</t>
  </si>
  <si>
    <t>-63.12</t>
  </si>
  <si>
    <t>-8.63</t>
  </si>
  <si>
    <t>330.44</t>
  </si>
  <si>
    <t>Capital Expenditures, 2 Yr. CAGR %</t>
  </si>
  <si>
    <t>31.57</t>
  </si>
  <si>
    <t>29.82</t>
  </si>
  <si>
    <t>24.26</t>
  </si>
  <si>
    <t>37.81</t>
  </si>
  <si>
    <t>27.11</t>
  </si>
  <si>
    <t>20.83</t>
  </si>
  <si>
    <t>69.19</t>
  </si>
  <si>
    <t>43.99</t>
  </si>
  <si>
    <t>-9.51</t>
  </si>
  <si>
    <t>-18.49</t>
  </si>
  <si>
    <t>Levered Free Cash Flow, 2 Yr. CAGR %</t>
  </si>
  <si>
    <t>33.1</t>
  </si>
  <si>
    <t>22.93</t>
  </si>
  <si>
    <t>31.8</t>
  </si>
  <si>
    <t>34.83</t>
  </si>
  <si>
    <t>27.06</t>
  </si>
  <si>
    <t>53.03</t>
  </si>
  <si>
    <t>0.07</t>
  </si>
  <si>
    <t>11.89</t>
  </si>
  <si>
    <t>11.3</t>
  </si>
  <si>
    <t>Unlevered Free Cash Flow, 2 Yr. CAGR %</t>
  </si>
  <si>
    <t>33.3</t>
  </si>
  <si>
    <t>23.84</t>
  </si>
  <si>
    <t>32.29</t>
  </si>
  <si>
    <t>34.81</t>
  </si>
  <si>
    <t>27.87</t>
  </si>
  <si>
    <t>53.23</t>
  </si>
  <si>
    <t>25.22</t>
  </si>
  <si>
    <t>0.34</t>
  </si>
  <si>
    <t>11.37</t>
  </si>
  <si>
    <t>Compound Annual Growth Rate Over Three Years</t>
  </si>
  <si>
    <t>Total Revenues, 3 Yr. CAGR %</t>
  </si>
  <si>
    <t>19.76</t>
  </si>
  <si>
    <t>23.38</t>
  </si>
  <si>
    <t>26.38</t>
  </si>
  <si>
    <t>28.55</t>
  </si>
  <si>
    <t>32.57</t>
  </si>
  <si>
    <t>31.67</t>
  </si>
  <si>
    <t>28.82</t>
  </si>
  <si>
    <t>23.43</t>
  </si>
  <si>
    <t>16.19</t>
  </si>
  <si>
    <t>10.5</t>
  </si>
  <si>
    <t>Gross Profit, 3 Yr. CAGR %</t>
  </si>
  <si>
    <t>14.58</t>
  </si>
  <si>
    <t>31.73</t>
  </si>
  <si>
    <t>30.6</t>
  </si>
  <si>
    <t>32.04</t>
  </si>
  <si>
    <t>38.61</t>
  </si>
  <si>
    <t>44.2</t>
  </si>
  <si>
    <t>38.48</t>
  </si>
  <si>
    <t>28.51</t>
  </si>
  <si>
    <t>12.96</t>
  </si>
  <si>
    <t>EBITDA, 3 Yr. CAGR %</t>
  </si>
  <si>
    <t>2.12</t>
  </si>
  <si>
    <t>56.81</t>
  </si>
  <si>
    <t>16.48</t>
  </si>
  <si>
    <t>25.86</t>
  </si>
  <si>
    <t>66.15</t>
  </si>
  <si>
    <t>83.63</t>
  </si>
  <si>
    <t>72.83</t>
  </si>
  <si>
    <t>55.94</t>
  </si>
  <si>
    <t>15.86</t>
  </si>
  <si>
    <t>EBITA, 3 Yr. CAGR %</t>
  </si>
  <si>
    <t>1.5</t>
  </si>
  <si>
    <t>82.89</t>
  </si>
  <si>
    <t>18.48</t>
  </si>
  <si>
    <t>27.71</t>
  </si>
  <si>
    <t>73.79</t>
  </si>
  <si>
    <t>89.98</t>
  </si>
  <si>
    <t>76.17</t>
  </si>
  <si>
    <t>56.85</t>
  </si>
  <si>
    <t>29.32</t>
  </si>
  <si>
    <t>14.89</t>
  </si>
  <si>
    <t>EBIT, 3 Yr. CAGR %</t>
  </si>
  <si>
    <t>Earnings From Cont. Operations, 3 Yr. CAGR %</t>
  </si>
  <si>
    <t>5.67</t>
  </si>
  <si>
    <t>92.65</t>
  </si>
  <si>
    <t>27.96</t>
  </si>
  <si>
    <t>114.55</t>
  </si>
  <si>
    <t>115.45</t>
  </si>
  <si>
    <t>70.32</t>
  </si>
  <si>
    <t>61.65</t>
  </si>
  <si>
    <t>25.11</t>
  </si>
  <si>
    <t>Net Income, 3 Yr. CAGR %</t>
  </si>
  <si>
    <t>Normalized Net Income, 3 Yr. CAGR %</t>
  </si>
  <si>
    <t>-1.76</t>
  </si>
  <si>
    <t>66.97</t>
  </si>
  <si>
    <t>9.91</t>
  </si>
  <si>
    <t>11.58</t>
  </si>
  <si>
    <t>105.23</t>
  </si>
  <si>
    <t>99.3</t>
  </si>
  <si>
    <t>87.5</t>
  </si>
  <si>
    <t>68.24</t>
  </si>
  <si>
    <t>36.67</t>
  </si>
  <si>
    <t>24.71</t>
  </si>
  <si>
    <t>Diluted EPS Before Extra, 3 Yr. CAGR %</t>
  </si>
  <si>
    <t>1.27</t>
  </si>
  <si>
    <t>88.1</t>
  </si>
  <si>
    <t>17.6</t>
  </si>
  <si>
    <t>26.33</t>
  </si>
  <si>
    <t>112.32</t>
  </si>
  <si>
    <t>112.57</t>
  </si>
  <si>
    <t>69.43</t>
  </si>
  <si>
    <t>61.27</t>
  </si>
  <si>
    <t>34.06</t>
  </si>
  <si>
    <t>25.54</t>
  </si>
  <si>
    <t>Accounts Receivable, 3 Yr. CAGR %</t>
  </si>
  <si>
    <t>30.4</t>
  </si>
  <si>
    <t>29.59</t>
  </si>
  <si>
    <t>28.2</t>
  </si>
  <si>
    <t>Net Property, Plant and Equip., 3 Yr. CAGR %</t>
  </si>
  <si>
    <t>3.2</t>
  </si>
  <si>
    <t>9.61</t>
  </si>
  <si>
    <t>23.29</t>
  </si>
  <si>
    <t>28.69</t>
  </si>
  <si>
    <t>34.11</t>
  </si>
  <si>
    <t>103.08</t>
  </si>
  <si>
    <t>110.94</t>
  </si>
  <si>
    <t>108.11</t>
  </si>
  <si>
    <t>20.01</t>
  </si>
  <si>
    <t>5.98</t>
  </si>
  <si>
    <t>Total Assets, 3 Yr. CAGR %</t>
  </si>
  <si>
    <t>31.98</t>
  </si>
  <si>
    <t>35.91</t>
  </si>
  <si>
    <t>39.24</t>
  </si>
  <si>
    <t>36.54</t>
  </si>
  <si>
    <t>35.73</t>
  </si>
  <si>
    <t>27.36</t>
  </si>
  <si>
    <t>19.73</t>
  </si>
  <si>
    <t>12.67</t>
  </si>
  <si>
    <t>7.45</t>
  </si>
  <si>
    <t>Tangible Book Value, 3 Yr. CAGR %</t>
  </si>
  <si>
    <t>31.34</t>
  </si>
  <si>
    <t>40.01</t>
  </si>
  <si>
    <t>82.37</t>
  </si>
  <si>
    <t>66.95</t>
  </si>
  <si>
    <t>-26.62</t>
  </si>
  <si>
    <t>-40.46</t>
  </si>
  <si>
    <t>4.15</t>
  </si>
  <si>
    <t>43.13</t>
  </si>
  <si>
    <t>Common Equity, 3 Yr. CAGR %</t>
  </si>
  <si>
    <t>42.44</t>
  </si>
  <si>
    <t>26.19</t>
  </si>
  <si>
    <t>24.47</t>
  </si>
  <si>
    <t>33.07</t>
  </si>
  <si>
    <t>41.44</t>
  </si>
  <si>
    <t>45.64</t>
  </si>
  <si>
    <t>44.63</t>
  </si>
  <si>
    <t>22.99</t>
  </si>
  <si>
    <t>Cash From Operations, 3 Yr. CAGR %</t>
  </si>
  <si>
    <t>-62.7</t>
  </si>
  <si>
    <t>226.23</t>
  </si>
  <si>
    <t>146.99</t>
  </si>
  <si>
    <t>376.74</t>
  </si>
  <si>
    <t>52.93</t>
  </si>
  <si>
    <t>25.12</t>
  </si>
  <si>
    <t>10.77</t>
  </si>
  <si>
    <t>-47.29</t>
  </si>
  <si>
    <t>-11.13</t>
  </si>
  <si>
    <t>44.18</t>
  </si>
  <si>
    <t>Capital Expenditures, 3 Yr. CAGR %</t>
  </si>
  <si>
    <t>11.96</t>
  </si>
  <si>
    <t>25.75</t>
  </si>
  <si>
    <t>35.46</t>
  </si>
  <si>
    <t>23.99</t>
  </si>
  <si>
    <t>32.96</t>
  </si>
  <si>
    <t>42.16</t>
  </si>
  <si>
    <t>44.48</t>
  </si>
  <si>
    <t>17.24</t>
  </si>
  <si>
    <t>-11.21</t>
  </si>
  <si>
    <t>Levered Free Cash Flow, 3 Yr. CAGR %</t>
  </si>
  <si>
    <t>40.38</t>
  </si>
  <si>
    <t>29.36</t>
  </si>
  <si>
    <t>29.24</t>
  </si>
  <si>
    <t>30.27</t>
  </si>
  <si>
    <t>32.11</t>
  </si>
  <si>
    <t>43.85</t>
  </si>
  <si>
    <t>25.58</t>
  </si>
  <si>
    <t>22.7</t>
  </si>
  <si>
    <t>1.92</t>
  </si>
  <si>
    <t>13.62</t>
  </si>
  <si>
    <t>Unlevered Free Cash Flow, 3 Yr. CAGR %</t>
  </si>
  <si>
    <t>40.33</t>
  </si>
  <si>
    <t>30.01</t>
  </si>
  <si>
    <t>29.68</t>
  </si>
  <si>
    <t>30.78</t>
  </si>
  <si>
    <t>32.48</t>
  </si>
  <si>
    <t>44.19</t>
  </si>
  <si>
    <t>22.68</t>
  </si>
  <si>
    <t>1.98</t>
  </si>
  <si>
    <t>Compound Annual Growth Rate Over Five Years</t>
  </si>
  <si>
    <t>Total Revenues, 5 Yr. CAGR %</t>
  </si>
  <si>
    <t>26.94</t>
  </si>
  <si>
    <t>25.67</t>
  </si>
  <si>
    <t>29.27</t>
  </si>
  <si>
    <t>29.64</t>
  </si>
  <si>
    <t>27.45</t>
  </si>
  <si>
    <t>22.01</t>
  </si>
  <si>
    <t>16.38</t>
  </si>
  <si>
    <t>Gross Profit, 5 Yr. CAGR %</t>
  </si>
  <si>
    <t>24.28</t>
  </si>
  <si>
    <t>22.13</t>
  </si>
  <si>
    <t>19.18</t>
  </si>
  <si>
    <t>33.33</t>
  </si>
  <si>
    <t>35.89</t>
  </si>
  <si>
    <t>34.52</t>
  </si>
  <si>
    <t>34.75</t>
  </si>
  <si>
    <t>36.88</t>
  </si>
  <si>
    <t>27.74</t>
  </si>
  <si>
    <t>EBITDA, 5 Yr. CAGR %</t>
  </si>
  <si>
    <t>14.92</t>
  </si>
  <si>
    <t>2.73</t>
  </si>
  <si>
    <t>0.39</t>
  </si>
  <si>
    <t>43.58</t>
  </si>
  <si>
    <t>42.76</t>
  </si>
  <si>
    <t>66.43</t>
  </si>
  <si>
    <t>71.05</t>
  </si>
  <si>
    <t>45.65</t>
  </si>
  <si>
    <t>EBITA, 5 Yr. CAGR %</t>
  </si>
  <si>
    <t>16.23</t>
  </si>
  <si>
    <t>1.52</t>
  </si>
  <si>
    <t>-0.28</t>
  </si>
  <si>
    <t>75.77</t>
  </si>
  <si>
    <t>47.7</t>
  </si>
  <si>
    <t>45.26</t>
  </si>
  <si>
    <t>71.86</t>
  </si>
  <si>
    <t>74.78</t>
  </si>
  <si>
    <t>46.36</t>
  </si>
  <si>
    <t>EBIT, 5 Yr. CAGR %</t>
  </si>
  <si>
    <t>Earnings From Cont. Operations, 5 Yr. CAGR %</t>
  </si>
  <si>
    <t>-5.28</t>
  </si>
  <si>
    <t>-3.76</t>
  </si>
  <si>
    <t>100.73</t>
  </si>
  <si>
    <t>60.88</t>
  </si>
  <si>
    <t>86.42</t>
  </si>
  <si>
    <t>93.9</t>
  </si>
  <si>
    <t>51.71</t>
  </si>
  <si>
    <t>34.88</t>
  </si>
  <si>
    <t>Net Income, 5 Yr. CAGR %</t>
  </si>
  <si>
    <t>Normalized Net Income, 5 Yr. CAGR %</t>
  </si>
  <si>
    <t>13.17</t>
  </si>
  <si>
    <t>-11.92</t>
  </si>
  <si>
    <t>-6.7</t>
  </si>
  <si>
    <t>73.94</t>
  </si>
  <si>
    <t>44.27</t>
  </si>
  <si>
    <t>42.63</t>
  </si>
  <si>
    <t>86.48</t>
  </si>
  <si>
    <t>86.26</t>
  </si>
  <si>
    <t>61.09</t>
  </si>
  <si>
    <t>38.3</t>
  </si>
  <si>
    <t>Diluted EPS Before Extra, 5 Yr. CAGR %</t>
  </si>
  <si>
    <t>16.88</t>
  </si>
  <si>
    <t>-7.92</t>
  </si>
  <si>
    <t>-6.26</t>
  </si>
  <si>
    <t>97.06</t>
  </si>
  <si>
    <t>58.92</t>
  </si>
  <si>
    <t>46.12</t>
  </si>
  <si>
    <t>85.08</t>
  </si>
  <si>
    <t>92.07</t>
  </si>
  <si>
    <t>51.42</t>
  </si>
  <si>
    <t>35.03</t>
  </si>
  <si>
    <t>Accounts Receivable, 5 Yr. CAGR %</t>
  </si>
  <si>
    <t>28.83</t>
  </si>
  <si>
    <t>Net Property, Plant and Equip., 5 Yr. CAGR %</t>
  </si>
  <si>
    <t>2.63</t>
  </si>
  <si>
    <t>6.17</t>
  </si>
  <si>
    <t>12.93</t>
  </si>
  <si>
    <t>19.39</t>
  </si>
  <si>
    <t>25.64</t>
  </si>
  <si>
    <t>69.51</t>
  </si>
  <si>
    <t>76.83</t>
  </si>
  <si>
    <t>72.01</t>
  </si>
  <si>
    <t>62.56</t>
  </si>
  <si>
    <t>53.53</t>
  </si>
  <si>
    <t>Total Assets, 5 Yr. CAGR %</t>
  </si>
  <si>
    <t>59.68</t>
  </si>
  <si>
    <t>59.7</t>
  </si>
  <si>
    <t>34.65</t>
  </si>
  <si>
    <t>36.8</t>
  </si>
  <si>
    <t>36.84</t>
  </si>
  <si>
    <t>36.99</t>
  </si>
  <si>
    <t>30.95</t>
  </si>
  <si>
    <t>26.83</t>
  </si>
  <si>
    <t>20.64</t>
  </si>
  <si>
    <t>13.41</t>
  </si>
  <si>
    <t>Tangible Book Value, 5 Yr. CAGR %</t>
  </si>
  <si>
    <t>59.5</t>
  </si>
  <si>
    <t>80.45</t>
  </si>
  <si>
    <t>62.61</t>
  </si>
  <si>
    <t>54.9</t>
  </si>
  <si>
    <t>66.6</t>
  </si>
  <si>
    <t>50.72</t>
  </si>
  <si>
    <t>5.12</t>
  </si>
  <si>
    <t>-14.91</t>
  </si>
  <si>
    <t>-4.13</t>
  </si>
  <si>
    <t>Common Equity, 5 Yr. CAGR %</t>
  </si>
  <si>
    <t>56.3</t>
  </si>
  <si>
    <t>50.27</t>
  </si>
  <si>
    <t>33.05</t>
  </si>
  <si>
    <t>36.91</t>
  </si>
  <si>
    <t>31.48</t>
  </si>
  <si>
    <t>37.84</t>
  </si>
  <si>
    <t>42.69</t>
  </si>
  <si>
    <t>42.13</t>
  </si>
  <si>
    <t>31.49</t>
  </si>
  <si>
    <t>Cash From Operations, 5 Yr. CAGR %</t>
  </si>
  <si>
    <t>-44.92</t>
  </si>
  <si>
    <t>22.08</t>
  </si>
  <si>
    <t>35.92</t>
  </si>
  <si>
    <t>141.85</t>
  </si>
  <si>
    <t>93.89</t>
  </si>
  <si>
    <t>180.99</t>
  </si>
  <si>
    <t>26.49</t>
  </si>
  <si>
    <t>-23.25</t>
  </si>
  <si>
    <t>2.56</t>
  </si>
  <si>
    <t>22.1</t>
  </si>
  <si>
    <t>Capital Expenditures, 5 Yr. CAGR %</t>
  </si>
  <si>
    <t>8.71</t>
  </si>
  <si>
    <t>21.95</t>
  </si>
  <si>
    <t>16.73</t>
  </si>
  <si>
    <t>33.89</t>
  </si>
  <si>
    <t>26.29</t>
  </si>
  <si>
    <t>29.41</t>
  </si>
  <si>
    <t>40.41</t>
  </si>
  <si>
    <t>37.26</t>
  </si>
  <si>
    <t>18.66</t>
  </si>
  <si>
    <t>14.91</t>
  </si>
  <si>
    <t>Levered Free Cash Flow, 5 Yr. CAGR %</t>
  </si>
  <si>
    <t>88.06</t>
  </si>
  <si>
    <t>61.13</t>
  </si>
  <si>
    <t>37.02</t>
  </si>
  <si>
    <t>31.52</t>
  </si>
  <si>
    <t>28.36</t>
  </si>
  <si>
    <t>38.91</t>
  </si>
  <si>
    <t>29.17</t>
  </si>
  <si>
    <t>24.42</t>
  </si>
  <si>
    <t>19.91</t>
  </si>
  <si>
    <t>18.01</t>
  </si>
  <si>
    <t>Unlevered Free Cash Flow, 5 Yr. CAGR %</t>
  </si>
  <si>
    <t>87.28</t>
  </si>
  <si>
    <t>60.7</t>
  </si>
  <si>
    <t>37.19</t>
  </si>
  <si>
    <t>31.91</t>
  </si>
  <si>
    <t>28.95</t>
  </si>
  <si>
    <t>39.31</t>
  </si>
  <si>
    <t>29.52</t>
  </si>
  <si>
    <t>24.73</t>
  </si>
  <si>
    <t>20.02</t>
  </si>
  <si>
    <t>17.81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</si>
  <si>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</si>
  <si>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</si>
  <si>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</si>
  <si>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</si>
  <si>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</si>
  <si>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</si>
  <si>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</si>
  <si>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</si>
  <si>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</si>
  <si>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141,805</t>
  </si>
  <si>
    <t>238,892</t>
  </si>
  <si>
    <t>266,852</t>
  </si>
  <si>
    <t>131,228</t>
  </si>
  <si>
    <t>213,097</t>
  </si>
  <si>
    <t>358,077</t>
  </si>
  <si>
    <t>-</t>
  </si>
  <si>
    <t>Change</t>
  </si>
  <si>
    <t>68.47%</t>
  </si>
  <si>
    <t>11.7%</t>
  </si>
  <si>
    <t>-50.82%</t>
  </si>
  <si>
    <t>62.39%</t>
  </si>
  <si>
    <t>68.03%</t>
  </si>
  <si>
    <t>0%</t>
  </si>
  <si>
    <t>Enterprise Value (EV)
                                    1</t>
  </si>
  <si>
    <t>151,546</t>
  </si>
  <si>
    <t>246,995</t>
  </si>
  <si>
    <t>276,217</t>
  </si>
  <si>
    <t>139,522</t>
  </si>
  <si>
    <t>220,503</t>
  </si>
  <si>
    <t>365,784</t>
  </si>
  <si>
    <t>365,372</t>
  </si>
  <si>
    <t>363,485</t>
  </si>
  <si>
    <t>62.98%</t>
  </si>
  <si>
    <t>11.83%</t>
  </si>
  <si>
    <t>-49.49%</t>
  </si>
  <si>
    <t>58.04%</t>
  </si>
  <si>
    <t>65.89%</t>
  </si>
  <si>
    <t>-0.11%</t>
  </si>
  <si>
    <t>-0.52%</t>
  </si>
  <si>
    <t>P/E ratio</t>
  </si>
  <si>
    <t>78.3x</t>
  </si>
  <si>
    <t>88.9x</t>
  </si>
  <si>
    <t>53.6x</t>
  </si>
  <si>
    <t>29.6x</t>
  </si>
  <si>
    <t>40.5x</t>
  </si>
  <si>
    <t>42.4x</t>
  </si>
  <si>
    <t>35.2x</t>
  </si>
  <si>
    <t>29.5x</t>
  </si>
  <si>
    <t>PBR</t>
  </si>
  <si>
    <t>19.3x</t>
  </si>
  <si>
    <t>22.2x</t>
  </si>
  <si>
    <t>17.3x</t>
  </si>
  <si>
    <t>6.4x</t>
  </si>
  <si>
    <t>10.4x</t>
  </si>
  <si>
    <t>15.3x</t>
  </si>
  <si>
    <t>12.5x</t>
  </si>
  <si>
    <t>10.5x</t>
  </si>
  <si>
    <t>PEG</t>
  </si>
  <si>
    <t>1.9x</t>
  </si>
  <si>
    <t>0.6x</t>
  </si>
  <si>
    <t>-2.6x</t>
  </si>
  <si>
    <t>0.7x</t>
  </si>
  <si>
    <t>1.7x</t>
  </si>
  <si>
    <t>1.5x</t>
  </si>
  <si>
    <t>Capitalization / Revenue</t>
  </si>
  <si>
    <t>7.04x</t>
  </si>
  <si>
    <t>9.56x</t>
  </si>
  <si>
    <t>8.99x</t>
  </si>
  <si>
    <t>4.15x</t>
  </si>
  <si>
    <t>6.32x</t>
  </si>
  <si>
    <t>9.21x</t>
  </si>
  <si>
    <t>8.19x</t>
  </si>
  <si>
    <t>7.4x</t>
  </si>
  <si>
    <t>EV / Revenue</t>
  </si>
  <si>
    <t>7.52x</t>
  </si>
  <si>
    <t>9.88x</t>
  </si>
  <si>
    <t>9.3x</t>
  </si>
  <si>
    <t>4.41x</t>
  </si>
  <si>
    <t>6.54x</t>
  </si>
  <si>
    <t>9.41x</t>
  </si>
  <si>
    <t>8.36x</t>
  </si>
  <si>
    <t>7.51x</t>
  </si>
  <si>
    <t>EV / EBITDA</t>
  </si>
  <si>
    <t>48.7x</t>
  </si>
  <si>
    <t>48.3x</t>
  </si>
  <si>
    <t>40.6x</t>
  </si>
  <si>
    <t>21.3x</t>
  </si>
  <si>
    <t>28.8x</t>
  </si>
  <si>
    <t>33.5x</t>
  </si>
  <si>
    <t>28.1x</t>
  </si>
  <si>
    <t>23.8x</t>
  </si>
  <si>
    <t>EV / EBIT</t>
  </si>
  <si>
    <t>58.2x</t>
  </si>
  <si>
    <t>53.9x</t>
  </si>
  <si>
    <t>44.6x</t>
  </si>
  <si>
    <t>24.8x</t>
  </si>
  <si>
    <t>31.7x</t>
  </si>
  <si>
    <t>35.3x</t>
  </si>
  <si>
    <t>29.4x</t>
  </si>
  <si>
    <t>24.7x</t>
  </si>
  <si>
    <t>EV / FCF</t>
  </si>
  <si>
    <t>-46.3x</t>
  </si>
  <si>
    <t>129x</t>
  </si>
  <si>
    <t>-1,738x</t>
  </si>
  <si>
    <t>86.2x</t>
  </si>
  <si>
    <t>31.8x</t>
  </si>
  <si>
    <t>55.4x</t>
  </si>
  <si>
    <t>40.9x</t>
  </si>
  <si>
    <t>34x</t>
  </si>
  <si>
    <t>FCF Yield</t>
  </si>
  <si>
    <t>-2.16%</t>
  </si>
  <si>
    <t>0.78%</t>
  </si>
  <si>
    <t>-0.06%</t>
  </si>
  <si>
    <t>1.16%</t>
  </si>
  <si>
    <t>3.14%</t>
  </si>
  <si>
    <t>1.81%</t>
  </si>
  <si>
    <t>2.44%</t>
  </si>
  <si>
    <t>2.94%</t>
  </si>
  <si>
    <t>Dividend per Share
                                    2</t>
  </si>
  <si>
    <t>Rate of return</t>
  </si>
  <si>
    <t>EPS
                                    2</t>
  </si>
  <si>
    <t>23.83</t>
  </si>
  <si>
    <t>28.38</t>
  </si>
  <si>
    <t>Distribution rate</t>
  </si>
  <si>
    <t>Net sales
                                    1</t>
  </si>
  <si>
    <t>20,156</t>
  </si>
  <si>
    <t>24,996</t>
  </si>
  <si>
    <t>29,698</t>
  </si>
  <si>
    <t>31,616</t>
  </si>
  <si>
    <t>33,723</t>
  </si>
  <si>
    <t>38,887</t>
  </si>
  <si>
    <t>43,728</t>
  </si>
  <si>
    <t>48,405</t>
  </si>
  <si>
    <t>EBITDA
                                    1</t>
  </si>
  <si>
    <t>3,113</t>
  </si>
  <si>
    <t>5,116</t>
  </si>
  <si>
    <t>6,806</t>
  </si>
  <si>
    <t>6,545</t>
  </si>
  <si>
    <t>7,650</t>
  </si>
  <si>
    <t>10,924</t>
  </si>
  <si>
    <t>13,020</t>
  </si>
  <si>
    <t>15,297</t>
  </si>
  <si>
    <t>EBIT
                                    1</t>
  </si>
  <si>
    <t>2,604</t>
  </si>
  <si>
    <t>4,585</t>
  </si>
  <si>
    <t>6,195</t>
  </si>
  <si>
    <t>5,633</t>
  </si>
  <si>
    <t>6,954</t>
  </si>
  <si>
    <t>10,359</t>
  </si>
  <si>
    <t>12,423</t>
  </si>
  <si>
    <t>14,696</t>
  </si>
  <si>
    <t>Net income
                                    1</t>
  </si>
  <si>
    <t>1,867</t>
  </si>
  <si>
    <t>2,761</t>
  </si>
  <si>
    <t>4,492</t>
  </si>
  <si>
    <t>5,408</t>
  </si>
  <si>
    <t>8,663</t>
  </si>
  <si>
    <t>10,291</t>
  </si>
  <si>
    <t>12,109</t>
  </si>
  <si>
    <t>Net Debt
                                    1</t>
  </si>
  <si>
    <t>9,741</t>
  </si>
  <si>
    <t>8,103</t>
  </si>
  <si>
    <t>9,365</t>
  </si>
  <si>
    <t>8,295</t>
  </si>
  <si>
    <t>7,405</t>
  </si>
  <si>
    <t>7,707</t>
  </si>
  <si>
    <t>7,295</t>
  </si>
  <si>
    <t>Reference price
                                    2</t>
  </si>
  <si>
    <t>323.57</t>
  </si>
  <si>
    <t>540.73</t>
  </si>
  <si>
    <t>602.44</t>
  </si>
  <si>
    <t>294.88</t>
  </si>
  <si>
    <t>486.88</t>
  </si>
  <si>
    <t>837.69</t>
  </si>
  <si>
    <t>Nbr of stocks (in thousands)</t>
  </si>
  <si>
    <t>438,251</t>
  </si>
  <si>
    <t>441,795</t>
  </si>
  <si>
    <t>442,952</t>
  </si>
  <si>
    <t>445,020</t>
  </si>
  <si>
    <t>437,680</t>
  </si>
  <si>
    <t>427,458</t>
  </si>
  <si>
    <t>Announcement Date</t>
  </si>
  <si>
    <t>1/21/20</t>
  </si>
  <si>
    <t>1/19/21</t>
  </si>
  <si>
    <t>1/20/22</t>
  </si>
  <si>
    <t>1/19/23</t>
  </si>
  <si>
    <t>1/23/24</t>
  </si>
  <si>
    <t>address1</t>
  </si>
  <si>
    <t>121 Albright Way</t>
  </si>
  <si>
    <t>city</t>
  </si>
  <si>
    <t>Los Gatos</t>
  </si>
  <si>
    <t>state</t>
  </si>
  <si>
    <t>CA</t>
  </si>
  <si>
    <t>zip</t>
  </si>
  <si>
    <t>95032</t>
  </si>
  <si>
    <t>country</t>
  </si>
  <si>
    <t>phone</t>
  </si>
  <si>
    <t>(408) 540-3700</t>
  </si>
  <si>
    <t>website</t>
  </si>
  <si>
    <t>https://www.netflix.com</t>
  </si>
  <si>
    <t>industry</t>
  </si>
  <si>
    <t>Entertainment</t>
  </si>
  <si>
    <t>industryKey</t>
  </si>
  <si>
    <t>entertainment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</si>
  <si>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</si>
  <si>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</si>
  <si>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</si>
  <si>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</si>
  <si>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</si>
  <si>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</si>
  <si>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</si>
  <si>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Netflix, Inc. provides entertainment services. It offers TV series, documentaries, feature films, and games across various genres and languages. The company also provides members the ability to receive streaming content through a host of internet-connected devices, including TVs, digital video players, TV set-top boxes, and mobile devices. It has operations in approximately 190 countries. The company was incorporated in 1997 and is headquartered in Los Gatos, California.</t>
  </si>
  <si>
    <t>fullTimeEmployees</t>
  </si>
  <si>
    <t>companyOfficers</t>
  </si>
  <si>
    <t>[{'maxAge': 1, 'name': 'Mr. Wilmot Reed Hastings Jr.', 'age': 64, 'title': 'Co-Founder &amp; Executive Chairman', 'yearBorn': 1960, 'fiscalYear': 2023, 'totalPay': 647054, 'exercisedValue': 84432176, 'unexercisedValue': 679795584}, {'maxAge': 1, 'name': 'Mr. Theodore A. Sarandos', 'age': 59, 'title': 'Co-CEO, President &amp; Director', 'yearBorn': 1965, 'fiscalYear': 2023, 'totalPay': 21526316, 'exercisedValue': 15418673, 'unexercisedValue': 154477888}, {'maxAge': 1, 'name': 'Mr. Gregory K. Peters', 'age': 53, 'title': 'Co-CEO, President &amp; Director', 'yearBorn': 1971, 'fiscalYear': 2023, 'totalPay': 17449536, 'exercisedValue': 2932705, 'unexercisedValue': 64158196}, {'maxAge': 1, 'name': 'Mr. Spencer Adam Neumann', 'age': 54, 'title': 'Chief Financial Officer', 'yearBorn': 1970, 'fiscalYear': 2023, 'totalPay': 7094073, 'exercisedValue': 0, 'unexercisedValue': 26783668}, {'maxAge': 1, 'name': 'Mr. David  Hyman J.D.', 'age': 58, 'title': 'Chief Legal Officer &amp; Secretary', 'yearBorn': 1966, 'fiscalYear': 2023, 'totalPay': 4016044, 'exercisedValue': 7839044, 'unexercisedValue': 50648104}, {'maxAge': 1, 'name': 'Mr. Meabe Sergio Ezama', 'age': 52, 'title': 'Chief Talent Officer', 'yearBorn': 1972, 'fiscalYear': 2023, 'totalPay': 3873554, 'exercisedValue': 3018513, 'unexercisedValue': 321909}, {'maxAge': 1, 'name': 'Mr. Jeffrey William Karbowski', 'age': 45, 'title': 'Chief Accounting Officer &amp; Principal Accounting Officer', 'yearBorn': 1979, 'fiscalYear': 2023, 'exercisedValue': 0, 'unexercisedValue': 0}, {'maxAge': 1, 'name': 'Ms. Elizabeth  Stone', 'title': 'Chief Technology Officer', 'fiscalYear': 2023, 'exercisedValue': 0, 'unexercisedValue': 0}, {'maxAge': 1, 'name': 'Mr. Spencer  Wang', 'title': 'Vice President of Finance, Corporate Development &amp; Investor Relations', 'fiscalYear': 2023, 'exercisedValue': 0, 'unexercisedValue': 0}, {'maxAge': 1, 'name': 'Ms. Marian  Lee', 'age': 45, 'title': 'Chief Marketing Officer', 'yearBorn': 1979,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</si>
  <si>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</si>
  <si>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</si>
  <si>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</si>
  <si>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</si>
  <si>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</si>
  <si>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</si>
  <si>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</si>
  <si>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</si>
  <si>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</si>
  <si>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</si>
  <si>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</si>
  <si>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</si>
  <si>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</si>
  <si>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</si>
  <si>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</si>
  <si>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</si>
  <si>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</si>
  <si>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</si>
  <si>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</si>
  <si>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</si>
  <si>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</si>
  <si>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</si>
  <si>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</si>
  <si>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</si>
  <si>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</si>
  <si>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</si>
  <si>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</si>
  <si>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</si>
  <si>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</si>
  <si>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</si>
  <si>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</si>
  <si>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</si>
  <si>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</si>
  <si>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</si>
  <si>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</si>
  <si>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</si>
  <si>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</si>
  <si>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</si>
  <si>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</si>
  <si>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</si>
  <si>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</si>
  <si>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</si>
  <si>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</si>
  <si>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</si>
  <si>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</si>
  <si>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</si>
  <si>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</si>
  <si>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</si>
  <si>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</si>
  <si>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</si>
  <si>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</si>
  <si>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</si>
  <si>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</si>
  <si>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</si>
  <si>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</si>
  <si>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</si>
  <si>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</si>
  <si>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</si>
  <si>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</si>
  <si>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</si>
  <si>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</si>
  <si>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7:1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</si>
  <si>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</si>
  <si>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</si>
  <si>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</si>
  <si>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</si>
  <si>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</si>
  <si>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</si>
  <si>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</si>
  <si>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</si>
  <si>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</si>
  <si>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</si>
  <si>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</si>
  <si>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</si>
  <si>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Netflix,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</si>
  <si>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</si>
  <si>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</si>
  <si>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</si>
  <si>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</si>
  <si>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</si>
  <si>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</si>
  <si>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</si>
  <si>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1a1cddac-4d41-374d-b202-739314177b67</t>
  </si>
  <si>
    <t>messageBoardId</t>
  </si>
  <si>
    <t>finmb_32012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</si>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</sst>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tfli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832.875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1591.565396022959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3.59188660224E11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53.153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35.138626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267.0</v>
      </c>
      <c r="C2" s="1">
        <v>123.0</v>
      </c>
      <c r="D2" s="1">
        <v>187.0</v>
      </c>
      <c r="E2" s="1">
        <v>559.0</v>
      </c>
      <c r="F2" s="1">
        <v>1210.0</v>
      </c>
      <c r="G2" s="1">
        <v>1870.0</v>
      </c>
      <c r="H2" s="1">
        <v>2760.0</v>
      </c>
      <c r="I2" s="1">
        <v>5120.0</v>
      </c>
      <c r="J2" s="1">
        <v>4490.0</v>
      </c>
      <c r="K2" s="1">
        <v>5410.0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54.0</v>
      </c>
      <c r="C3" s="1">
        <v>62.0</v>
      </c>
      <c r="D3" s="1">
        <v>57.0</v>
      </c>
      <c r="E3" s="1">
        <v>71.0</v>
      </c>
      <c r="F3" s="1">
        <v>83.0</v>
      </c>
      <c r="G3" s="1">
        <v>104.0</v>
      </c>
      <c r="H3" s="1">
        <v>116.0</v>
      </c>
      <c r="I3" s="1">
        <v>208.0</v>
      </c>
      <c r="J3" s="1">
        <v>337.0</v>
      </c>
      <c r="K3" s="1">
        <v>357.0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54.0</v>
      </c>
      <c r="C4" s="1">
        <v>62.0</v>
      </c>
      <c r="D4" s="1">
        <v>57.0</v>
      </c>
      <c r="E4" s="1">
        <v>71.0</v>
      </c>
      <c r="F4" s="1">
        <v>83.0</v>
      </c>
      <c r="G4" s="1">
        <v>104.0</v>
      </c>
      <c r="H4" s="1">
        <v>116.0</v>
      </c>
      <c r="I4" s="1">
        <v>208.0</v>
      </c>
      <c r="J4" s="1">
        <v>337.0</v>
      </c>
      <c r="K4" s="1">
        <v>357.0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2730.0</v>
      </c>
      <c r="C5" s="1">
        <v>3480.0</v>
      </c>
      <c r="D5" s="1">
        <v>4870.0</v>
      </c>
      <c r="E5" s="1">
        <v>6260.0</v>
      </c>
      <c r="F5" s="1">
        <v>7570.0</v>
      </c>
      <c r="G5" s="1">
        <v>9220.0</v>
      </c>
      <c r="H5" s="1">
        <v>10810.0</v>
      </c>
      <c r="I5" s="1">
        <v>12230.0</v>
      </c>
      <c r="J5" s="1">
        <v>14030.0</v>
      </c>
      <c r="K5" s="1">
        <v>14200.0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115.0</v>
      </c>
      <c r="C6" s="1">
        <v>125.0</v>
      </c>
      <c r="D6" s="1">
        <v>174.0</v>
      </c>
      <c r="E6" s="1">
        <v>182.0</v>
      </c>
      <c r="F6" s="1">
        <v>321.0</v>
      </c>
      <c r="G6" s="1">
        <v>405.0</v>
      </c>
      <c r="H6" s="1">
        <v>415.0</v>
      </c>
      <c r="I6" s="1">
        <v>403.0</v>
      </c>
      <c r="J6" s="1">
        <v>575.0</v>
      </c>
      <c r="K6" s="1">
        <v>339.0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-89.0</v>
      </c>
      <c r="C7" s="1">
        <v>-80.0</v>
      </c>
      <c r="D7" s="1">
        <v>-65.0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-3200.0</v>
      </c>
      <c r="C8" s="1">
        <v>-4640.0</v>
      </c>
      <c r="D8" s="1">
        <v>-6890.0</v>
      </c>
      <c r="E8" s="1">
        <v>-8920.0</v>
      </c>
      <c r="F8" s="1">
        <v>-12160.0</v>
      </c>
      <c r="G8" s="1">
        <v>-14520.0</v>
      </c>
      <c r="H8" s="1">
        <v>-11640.0</v>
      </c>
      <c r="I8" s="1">
        <v>-17320.0</v>
      </c>
      <c r="J8" s="1">
        <v>-16650.0</v>
      </c>
      <c r="K8" s="1">
        <v>-12910.0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83.0</v>
      </c>
      <c r="C9" s="1">
        <v>51.0</v>
      </c>
      <c r="D9" s="1">
        <v>32.0</v>
      </c>
      <c r="E9" s="1">
        <v>74.0</v>
      </c>
      <c r="F9" s="1">
        <v>199.0</v>
      </c>
      <c r="G9" s="1">
        <v>96.0</v>
      </c>
      <c r="H9" s="1">
        <v>-41.0</v>
      </c>
      <c r="I9" s="1">
        <v>145.0</v>
      </c>
      <c r="J9" s="1">
        <v>-159.0</v>
      </c>
      <c r="K9" s="1">
        <v>93.0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58.0</v>
      </c>
      <c r="C10" s="1">
        <v>72.0</v>
      </c>
      <c r="D10" s="1">
        <v>96.0</v>
      </c>
      <c r="E10" s="1">
        <v>178.0</v>
      </c>
      <c r="F10" s="1">
        <v>142.0</v>
      </c>
      <c r="G10" s="1">
        <v>164.0</v>
      </c>
      <c r="H10" s="1">
        <v>193.0</v>
      </c>
      <c r="I10" s="1">
        <v>91.0</v>
      </c>
      <c r="J10" s="1">
        <v>27.0</v>
      </c>
      <c r="K10" s="1">
        <v>179.0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-5.0</v>
      </c>
      <c r="C11" s="1">
        <v>49.0</v>
      </c>
      <c r="D11" s="1">
        <v>63.0</v>
      </c>
      <c r="E11" s="1">
        <v>-194.0</v>
      </c>
      <c r="F11" s="1">
        <v>-47.0</v>
      </c>
      <c r="G11" s="1">
        <v>-217.0</v>
      </c>
      <c r="H11" s="1">
        <v>-184.0</v>
      </c>
      <c r="I11" s="1">
        <v>-478.0</v>
      </c>
      <c r="J11" s="1">
        <v>-627.0</v>
      </c>
      <c r="K11" s="1">
        <v>-388.0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16.0</v>
      </c>
      <c r="C12" s="1">
        <v>-749.0</v>
      </c>
      <c r="D12" s="1">
        <v>-1470.0</v>
      </c>
      <c r="E12" s="1">
        <v>-1790.0</v>
      </c>
      <c r="F12" s="1">
        <v>-2680.0</v>
      </c>
      <c r="G12" s="1">
        <v>-2890.0</v>
      </c>
      <c r="H12" s="1">
        <v>2430.0</v>
      </c>
      <c r="I12" s="1">
        <v>393.0</v>
      </c>
      <c r="J12" s="1">
        <v>2029.0</v>
      </c>
      <c r="K12" s="1">
        <v>7270.0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-69.0</v>
      </c>
      <c r="C13" s="1">
        <v>-91.0</v>
      </c>
      <c r="D13" s="1">
        <v>-108.0</v>
      </c>
      <c r="E13" s="1">
        <v>-173.0</v>
      </c>
      <c r="F13" s="1">
        <v>-174.0</v>
      </c>
      <c r="G13" s="1">
        <v>-253.0</v>
      </c>
      <c r="H13" s="1">
        <v>-498.0</v>
      </c>
      <c r="I13" s="1">
        <v>-525.0</v>
      </c>
      <c r="J13" s="1">
        <v>-408.0</v>
      </c>
      <c r="K13" s="1">
        <v>-349.0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-788.0</v>
      </c>
      <c r="J14" s="1">
        <v>-757.0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-74.0</v>
      </c>
      <c r="C15" s="1">
        <v>-77.0</v>
      </c>
      <c r="D15" s="1">
        <v>-77.0</v>
      </c>
      <c r="E15" s="1">
        <v>-53.0</v>
      </c>
      <c r="F15" s="1">
        <v>-38.0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100.0</v>
      </c>
      <c r="C16" s="1">
        <v>-8.0</v>
      </c>
      <c r="D16" s="1">
        <v>236.0</v>
      </c>
      <c r="E16" s="1">
        <v>268.0</v>
      </c>
      <c r="F16" s="1">
        <v>0.0</v>
      </c>
      <c r="G16" s="1">
        <v>0.0</v>
      </c>
      <c r="H16" s="1">
        <v>0.0</v>
      </c>
      <c r="I16" s="1">
        <v>0.0</v>
      </c>
      <c r="J16" s="1">
        <v>-911.0</v>
      </c>
      <c r="K16" s="1">
        <v>890.0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-1.0</v>
      </c>
      <c r="D17" s="1">
        <v>-94.0</v>
      </c>
      <c r="E17" s="1">
        <v>-6.0</v>
      </c>
      <c r="F17" s="1">
        <v>-127.0</v>
      </c>
      <c r="G17" s="1">
        <v>-134.0</v>
      </c>
      <c r="H17" s="1">
        <v>-7.0</v>
      </c>
      <c r="I17" s="1">
        <v>-26.0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-42.0</v>
      </c>
      <c r="C18" s="1">
        <v>-179.0</v>
      </c>
      <c r="D18" s="1">
        <v>49.0</v>
      </c>
      <c r="E18" s="1">
        <v>34.0</v>
      </c>
      <c r="F18" s="1">
        <v>-339.0</v>
      </c>
      <c r="G18" s="1">
        <v>-387.0</v>
      </c>
      <c r="H18" s="1">
        <v>-505.0</v>
      </c>
      <c r="I18" s="1">
        <v>-1340.0</v>
      </c>
      <c r="J18" s="1">
        <v>-2080.0</v>
      </c>
      <c r="K18" s="1">
        <v>542.0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400.0</v>
      </c>
      <c r="C19" s="1">
        <v>1500.0</v>
      </c>
      <c r="D19" s="1">
        <v>1000.0</v>
      </c>
      <c r="E19" s="1">
        <v>3020.0</v>
      </c>
      <c r="F19" s="1">
        <v>3960.0</v>
      </c>
      <c r="G19" s="1">
        <v>4470.0</v>
      </c>
      <c r="H19" s="1">
        <v>1010.0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400.0</v>
      </c>
      <c r="C20" s="1">
        <v>1500.0</v>
      </c>
      <c r="D20" s="1">
        <v>1000.0</v>
      </c>
      <c r="E20" s="1">
        <v>3020.0</v>
      </c>
      <c r="F20" s="1">
        <v>3960.0</v>
      </c>
      <c r="G20" s="1">
        <v>4470.0</v>
      </c>
      <c r="H20" s="1">
        <v>1010.0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-1.0</v>
      </c>
      <c r="C21" s="1">
        <v>-54.0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-500.0</v>
      </c>
      <c r="J21" s="1">
        <v>-700.0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-1.0</v>
      </c>
      <c r="C22" s="1">
        <v>-54.0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-500.0</v>
      </c>
      <c r="J22" s="1">
        <v>-700.0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60.0</v>
      </c>
      <c r="C23" s="1">
        <v>77.0</v>
      </c>
      <c r="D23" s="1">
        <v>36.0</v>
      </c>
      <c r="E23" s="1">
        <v>88.0</v>
      </c>
      <c r="F23" s="1">
        <v>125.0</v>
      </c>
      <c r="G23" s="1">
        <v>72.0</v>
      </c>
      <c r="H23" s="1">
        <v>235.0</v>
      </c>
      <c r="I23" s="1">
        <v>174.0</v>
      </c>
      <c r="J23" s="1">
        <v>35.0</v>
      </c>
      <c r="K23" s="1">
        <v>170.0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-824.0</v>
      </c>
      <c r="J24" s="1">
        <v>0.0</v>
      </c>
      <c r="K24" s="1">
        <v>-6050.0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82.0</v>
      </c>
      <c r="C25" s="1">
        <v>62.0</v>
      </c>
      <c r="D25" s="1">
        <v>54.0</v>
      </c>
      <c r="E25" s="1">
        <v>-31.0</v>
      </c>
      <c r="F25" s="1">
        <v>-37.0</v>
      </c>
      <c r="G25" s="1">
        <v>-36.0</v>
      </c>
      <c r="H25" s="1">
        <v>-7.0</v>
      </c>
      <c r="I25" s="1">
        <v>0.0</v>
      </c>
      <c r="J25" s="1">
        <v>0.0</v>
      </c>
      <c r="K25" s="1">
        <v>-75.0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542.0</v>
      </c>
      <c r="C26" s="1">
        <v>1640.0</v>
      </c>
      <c r="D26" s="1">
        <v>1090.0</v>
      </c>
      <c r="E26" s="1">
        <v>3080.0</v>
      </c>
      <c r="F26" s="1">
        <v>4050.0</v>
      </c>
      <c r="G26" s="1">
        <v>4510.0</v>
      </c>
      <c r="H26" s="1">
        <v>1240.0</v>
      </c>
      <c r="I26" s="1">
        <v>-1150.0</v>
      </c>
      <c r="J26" s="1">
        <v>-664.0</v>
      </c>
      <c r="K26" s="1">
        <v>-5950.0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-6.0</v>
      </c>
      <c r="C27" s="1">
        <v>-15.0</v>
      </c>
      <c r="D27" s="1">
        <v>-9.0</v>
      </c>
      <c r="E27" s="1">
        <v>29.0</v>
      </c>
      <c r="F27" s="1">
        <v>-39.0</v>
      </c>
      <c r="G27" s="1">
        <v>46.0</v>
      </c>
      <c r="H27" s="1">
        <v>36.0</v>
      </c>
      <c r="I27" s="1">
        <v>-86.0</v>
      </c>
      <c r="J27" s="1">
        <v>-170.0</v>
      </c>
      <c r="K27" s="1">
        <v>82.0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509.0</v>
      </c>
      <c r="C28" s="1">
        <v>696.0</v>
      </c>
      <c r="D28" s="1">
        <v>-342.0</v>
      </c>
      <c r="E28" s="1">
        <v>1360.0</v>
      </c>
      <c r="F28" s="1">
        <v>989.0</v>
      </c>
      <c r="G28" s="1">
        <v>1230.0</v>
      </c>
      <c r="H28" s="1">
        <v>3200.0</v>
      </c>
      <c r="I28" s="1">
        <v>-2180.0</v>
      </c>
      <c r="J28" s="1">
        <v>-885.0</v>
      </c>
      <c r="K28" s="1">
        <v>1950.0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41.0</v>
      </c>
      <c r="C30" s="1">
        <v>112.0</v>
      </c>
      <c r="D30" s="1">
        <v>139.0</v>
      </c>
      <c r="E30" s="1">
        <v>213.0</v>
      </c>
      <c r="F30" s="1">
        <v>376.0</v>
      </c>
      <c r="G30" s="1">
        <v>599.0</v>
      </c>
      <c r="H30" s="1">
        <v>763.0</v>
      </c>
      <c r="I30" s="1">
        <v>763.0</v>
      </c>
      <c r="J30" s="1">
        <v>702.0</v>
      </c>
      <c r="K30" s="1">
        <v>685.0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50.0</v>
      </c>
      <c r="C31" s="1">
        <v>27.0</v>
      </c>
      <c r="D31" s="1">
        <v>26.0</v>
      </c>
      <c r="E31" s="1">
        <v>114.0</v>
      </c>
      <c r="F31" s="1">
        <v>131.0</v>
      </c>
      <c r="G31" s="1">
        <v>401.0</v>
      </c>
      <c r="H31" s="1">
        <v>292.0</v>
      </c>
      <c r="I31" s="1">
        <v>509.0</v>
      </c>
      <c r="J31" s="1">
        <v>812.0</v>
      </c>
      <c r="K31" s="1">
        <v>1150.0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3010.0</v>
      </c>
      <c r="C32" s="1">
        <v>3670.0</v>
      </c>
      <c r="D32" s="1">
        <v>5250.0</v>
      </c>
      <c r="E32" s="1">
        <v>6680.0</v>
      </c>
      <c r="F32" s="1">
        <v>8470.0</v>
      </c>
      <c r="G32" s="1">
        <v>15630.0</v>
      </c>
      <c r="H32" s="1">
        <v>13210.0</v>
      </c>
      <c r="I32" s="1">
        <v>15650.0</v>
      </c>
      <c r="J32" s="1">
        <v>16540.0</v>
      </c>
      <c r="K32" s="1">
        <v>19380.0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3040.0</v>
      </c>
      <c r="C33" s="1">
        <v>3760.0</v>
      </c>
      <c r="D33" s="1">
        <v>5340.0</v>
      </c>
      <c r="E33" s="1">
        <v>6830.0</v>
      </c>
      <c r="F33" s="1">
        <v>8740.0</v>
      </c>
      <c r="G33" s="1">
        <v>16020.0</v>
      </c>
      <c r="H33" s="1">
        <v>13690.0</v>
      </c>
      <c r="I33" s="1">
        <v>16129.0</v>
      </c>
      <c r="J33" s="1">
        <v>16990.0</v>
      </c>
      <c r="K33" s="1">
        <v>19820.0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-34.0</v>
      </c>
      <c r="C34" s="1">
        <v>-63.0</v>
      </c>
      <c r="D34" s="1">
        <v>-192.0</v>
      </c>
      <c r="E34" s="1">
        <v>-18.0</v>
      </c>
      <c r="F34" s="1">
        <v>31.0</v>
      </c>
      <c r="G34" s="1">
        <v>-4920.0</v>
      </c>
      <c r="H34" s="1">
        <v>11.0</v>
      </c>
      <c r="I34" s="1">
        <v>61.0</v>
      </c>
      <c r="J34" s="1">
        <v>1060.0</v>
      </c>
      <c r="K34" s="1">
        <v>-930.0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399.0</v>
      </c>
      <c r="C35" s="1">
        <v>1500.0</v>
      </c>
      <c r="D35" s="1">
        <v>1000.0</v>
      </c>
      <c r="E35" s="1">
        <v>3020.0</v>
      </c>
      <c r="F35" s="1">
        <v>3960.0</v>
      </c>
      <c r="G35" s="1">
        <v>4470.0</v>
      </c>
      <c r="H35" s="1">
        <v>1010.0</v>
      </c>
      <c r="I35" s="1">
        <v>-500.0</v>
      </c>
      <c r="J35" s="1">
        <v>-700.0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1110.0</v>
      </c>
      <c r="C3" s="1">
        <v>1810.0</v>
      </c>
      <c r="D3" s="1">
        <v>1470.0</v>
      </c>
      <c r="E3" s="1">
        <v>2820.0</v>
      </c>
      <c r="F3" s="1">
        <v>3790.0</v>
      </c>
      <c r="G3" s="1">
        <v>5020.0</v>
      </c>
      <c r="H3" s="1">
        <v>8210.0</v>
      </c>
      <c r="I3" s="1">
        <v>6030.0</v>
      </c>
      <c r="J3" s="1">
        <v>5150.0</v>
      </c>
      <c r="K3" s="1">
        <v>7120.0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495.0</v>
      </c>
      <c r="C4" s="1">
        <v>501.0</v>
      </c>
      <c r="D4" s="1">
        <v>266.0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911.0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1610.0</v>
      </c>
      <c r="C5" s="1">
        <v>2310.0</v>
      </c>
      <c r="D5" s="1">
        <v>1730.0</v>
      </c>
      <c r="E5" s="1">
        <v>2820.0</v>
      </c>
      <c r="F5" s="1">
        <v>3790.0</v>
      </c>
      <c r="G5" s="1">
        <v>5020.0</v>
      </c>
      <c r="H5" s="1">
        <v>8210.0</v>
      </c>
      <c r="I5" s="1">
        <v>6030.0</v>
      </c>
      <c r="J5" s="1">
        <v>6060.0</v>
      </c>
      <c r="K5" s="1">
        <v>7140.0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454.0</v>
      </c>
      <c r="H6" s="1">
        <v>611.0</v>
      </c>
      <c r="I6" s="1">
        <v>804.0</v>
      </c>
      <c r="J6" s="1">
        <v>989.0</v>
      </c>
      <c r="K6" s="1">
        <v>1290.0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525.0</v>
      </c>
      <c r="H7" s="1">
        <v>0.0</v>
      </c>
      <c r="I7" s="1">
        <v>0.0</v>
      </c>
      <c r="J7" s="1">
        <v>0.0</v>
      </c>
      <c r="K7" s="1">
        <v>555.0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979.0</v>
      </c>
      <c r="H8" s="1">
        <v>611.0</v>
      </c>
      <c r="I8" s="1">
        <v>804.0</v>
      </c>
      <c r="J8" s="1">
        <v>989.0</v>
      </c>
      <c r="K8" s="1">
        <v>1840.0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181.0</v>
      </c>
      <c r="H9" s="1">
        <v>203.0</v>
      </c>
      <c r="I9" s="1">
        <v>324.0</v>
      </c>
      <c r="J9" s="1">
        <v>393.0</v>
      </c>
      <c r="K9" s="1">
        <v>409.0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3.0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2320.0</v>
      </c>
      <c r="C12" s="1">
        <v>3120.0</v>
      </c>
      <c r="D12" s="1">
        <v>3990.0</v>
      </c>
      <c r="E12" s="1">
        <v>4850.0</v>
      </c>
      <c r="F12" s="1">
        <v>5900.0</v>
      </c>
      <c r="G12" s="1">
        <v>0.0</v>
      </c>
      <c r="H12" s="1">
        <v>742.0</v>
      </c>
      <c r="I12" s="1">
        <v>914.0</v>
      </c>
      <c r="J12" s="1">
        <v>1820.0</v>
      </c>
      <c r="K12" s="1">
        <v>528.0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3940.0</v>
      </c>
      <c r="C13" s="1">
        <v>5430.0</v>
      </c>
      <c r="D13" s="1">
        <v>5720.0</v>
      </c>
      <c r="E13" s="1">
        <v>7670.0</v>
      </c>
      <c r="F13" s="1">
        <v>9690.0</v>
      </c>
      <c r="G13" s="1">
        <v>6180.0</v>
      </c>
      <c r="H13" s="1">
        <v>9760.0</v>
      </c>
      <c r="I13" s="1">
        <v>8070.0</v>
      </c>
      <c r="J13" s="1">
        <v>9270.0</v>
      </c>
      <c r="K13" s="1">
        <v>9920.0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415.0</v>
      </c>
      <c r="C14" s="1">
        <v>471.0</v>
      </c>
      <c r="D14" s="1">
        <v>545.0</v>
      </c>
      <c r="E14" s="1">
        <v>641.0</v>
      </c>
      <c r="F14" s="1">
        <v>787.0</v>
      </c>
      <c r="G14" s="1">
        <v>2510.0</v>
      </c>
      <c r="H14" s="1">
        <v>3490.0</v>
      </c>
      <c r="I14" s="1">
        <v>4390.0</v>
      </c>
      <c r="J14" s="1">
        <v>4380.0</v>
      </c>
      <c r="K14" s="1">
        <v>4420.0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-265.0</v>
      </c>
      <c r="C15" s="1">
        <v>-297.0</v>
      </c>
      <c r="D15" s="1">
        <v>-294.0</v>
      </c>
      <c r="E15" s="1">
        <v>-322.0</v>
      </c>
      <c r="F15" s="1">
        <v>-369.0</v>
      </c>
      <c r="G15" s="1">
        <v>-416.0</v>
      </c>
      <c r="H15" s="1">
        <v>-495.0</v>
      </c>
      <c r="I15" s="1">
        <v>-616.0</v>
      </c>
      <c r="J15" s="1">
        <v>-754.0</v>
      </c>
      <c r="K15" s="1">
        <v>-855.0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150.0</v>
      </c>
      <c r="C16" s="1">
        <v>173.0</v>
      </c>
      <c r="D16" s="1">
        <v>250.0</v>
      </c>
      <c r="E16" s="1">
        <v>319.0</v>
      </c>
      <c r="F16" s="1">
        <v>418.0</v>
      </c>
      <c r="G16" s="1">
        <v>2100.0</v>
      </c>
      <c r="H16" s="1">
        <v>3000.0</v>
      </c>
      <c r="I16" s="1">
        <v>3770.0</v>
      </c>
      <c r="J16" s="1">
        <v>3630.0</v>
      </c>
      <c r="K16" s="1">
        <v>3570.0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>
        <v>0.0</v>
      </c>
      <c r="E17" s="1">
        <v>1.0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2770.0</v>
      </c>
      <c r="C18" s="1">
        <v>4310.0</v>
      </c>
      <c r="D18" s="1">
        <v>7270.0</v>
      </c>
      <c r="E18" s="1">
        <v>10370.0</v>
      </c>
      <c r="F18" s="1">
        <v>14960.0</v>
      </c>
      <c r="G18" s="1">
        <v>14700.0</v>
      </c>
      <c r="H18" s="1">
        <v>13750.0</v>
      </c>
      <c r="I18" s="1">
        <v>13800.0</v>
      </c>
      <c r="J18" s="1">
        <v>12730.0</v>
      </c>
      <c r="K18" s="1">
        <v>12720.0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107.0</v>
      </c>
      <c r="C19" s="1">
        <v>181.0</v>
      </c>
      <c r="D19" s="1">
        <v>227.0</v>
      </c>
      <c r="E19" s="1">
        <v>478.0</v>
      </c>
      <c r="F19" s="1">
        <v>564.0</v>
      </c>
      <c r="G19" s="1">
        <v>658.0</v>
      </c>
      <c r="H19" s="1">
        <v>589.0</v>
      </c>
      <c r="I19" s="1">
        <v>148.0</v>
      </c>
      <c r="J19" s="1">
        <v>262.0</v>
      </c>
      <c r="K19" s="1">
        <v>1000.0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86.0</v>
      </c>
      <c r="C20" s="1">
        <v>104.0</v>
      </c>
      <c r="D20" s="1">
        <v>114.0</v>
      </c>
      <c r="E20" s="1">
        <v>173.0</v>
      </c>
      <c r="F20" s="1">
        <v>337.0</v>
      </c>
      <c r="G20" s="1">
        <v>10340.0</v>
      </c>
      <c r="H20" s="1">
        <v>12180.0</v>
      </c>
      <c r="I20" s="1">
        <v>18800.0</v>
      </c>
      <c r="J20" s="1">
        <v>22710.0</v>
      </c>
      <c r="K20" s="1">
        <v>21520.0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7060.0</v>
      </c>
      <c r="C21" s="1">
        <v>10200.0</v>
      </c>
      <c r="D21" s="1">
        <v>13590.0</v>
      </c>
      <c r="E21" s="1">
        <v>19010.0</v>
      </c>
      <c r="F21" s="1">
        <v>25970.0</v>
      </c>
      <c r="G21" s="1">
        <v>33980.0</v>
      </c>
      <c r="H21" s="1">
        <v>39280.0</v>
      </c>
      <c r="I21" s="1">
        <v>44580.0</v>
      </c>
      <c r="J21" s="1">
        <v>48590.0</v>
      </c>
      <c r="K21" s="1">
        <v>48730.0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202.0</v>
      </c>
      <c r="C23" s="1">
        <v>253.0</v>
      </c>
      <c r="D23" s="1">
        <v>313.0</v>
      </c>
      <c r="E23" s="1">
        <v>360.0</v>
      </c>
      <c r="F23" s="1">
        <v>563.0</v>
      </c>
      <c r="G23" s="1">
        <v>674.0</v>
      </c>
      <c r="H23" s="1">
        <v>656.0</v>
      </c>
      <c r="I23" s="1">
        <v>837.0</v>
      </c>
      <c r="J23" s="1">
        <v>672.0</v>
      </c>
      <c r="K23" s="1">
        <v>747.0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68.0</v>
      </c>
      <c r="C24" s="1">
        <v>137.0</v>
      </c>
      <c r="D24" s="1">
        <v>198.0</v>
      </c>
      <c r="E24" s="1">
        <v>315.0</v>
      </c>
      <c r="F24" s="1">
        <v>477.0</v>
      </c>
      <c r="G24" s="1">
        <v>652.0</v>
      </c>
      <c r="H24" s="1">
        <v>846.0</v>
      </c>
      <c r="I24" s="1">
        <v>1130.0</v>
      </c>
      <c r="J24" s="1">
        <v>1160.0</v>
      </c>
      <c r="K24" s="1">
        <v>1280.0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500.0</v>
      </c>
      <c r="I25" s="1">
        <v>700.0</v>
      </c>
      <c r="J25" s="1">
        <v>0.0</v>
      </c>
      <c r="K25" s="1">
        <v>400.0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1.0</v>
      </c>
      <c r="C26" s="1">
        <v>0.0</v>
      </c>
      <c r="D26" s="1">
        <v>0.0</v>
      </c>
      <c r="E26" s="1">
        <v>0.0</v>
      </c>
      <c r="F26" s="1">
        <v>0.0</v>
      </c>
      <c r="G26" s="1">
        <v>191.0</v>
      </c>
      <c r="H26" s="1">
        <v>256.0</v>
      </c>
      <c r="I26" s="1">
        <v>315.0</v>
      </c>
      <c r="J26" s="1">
        <v>356.0</v>
      </c>
      <c r="K26" s="1">
        <v>383.0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275.0</v>
      </c>
      <c r="C27" s="1">
        <v>347.0</v>
      </c>
      <c r="D27" s="1">
        <v>443.0</v>
      </c>
      <c r="E27" s="1">
        <v>619.0</v>
      </c>
      <c r="F27" s="1">
        <v>761.0</v>
      </c>
      <c r="G27" s="1">
        <v>925.0</v>
      </c>
      <c r="H27" s="1">
        <v>1120.0</v>
      </c>
      <c r="I27" s="1">
        <v>1210.0</v>
      </c>
      <c r="J27" s="1">
        <v>1260.0</v>
      </c>
      <c r="K27" s="1">
        <v>1440.0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2120.0</v>
      </c>
      <c r="C28" s="1">
        <v>2790.0</v>
      </c>
      <c r="D28" s="1">
        <v>3630.0</v>
      </c>
      <c r="E28" s="1">
        <v>4170.0</v>
      </c>
      <c r="F28" s="1">
        <v>4690.0</v>
      </c>
      <c r="G28" s="1">
        <v>4410.0</v>
      </c>
      <c r="H28" s="1">
        <v>4430.0</v>
      </c>
      <c r="I28" s="1">
        <v>4290.0</v>
      </c>
      <c r="J28" s="1">
        <v>4480.0</v>
      </c>
      <c r="K28" s="1">
        <v>4610.0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2660.0</v>
      </c>
      <c r="C29" s="1">
        <v>3530.0</v>
      </c>
      <c r="D29" s="1">
        <v>4590.0</v>
      </c>
      <c r="E29" s="1">
        <v>5470.0</v>
      </c>
      <c r="F29" s="1">
        <v>6490.0</v>
      </c>
      <c r="G29" s="1">
        <v>6860.0</v>
      </c>
      <c r="H29" s="1">
        <v>7810.0</v>
      </c>
      <c r="I29" s="1">
        <v>8490.0</v>
      </c>
      <c r="J29" s="1">
        <v>7930.0</v>
      </c>
      <c r="K29" s="1">
        <v>8860.0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900.0</v>
      </c>
      <c r="C30" s="1">
        <v>2370.0</v>
      </c>
      <c r="D30" s="1">
        <v>3360.0</v>
      </c>
      <c r="E30" s="1">
        <v>6500.0</v>
      </c>
      <c r="F30" s="1">
        <v>10360.0</v>
      </c>
      <c r="G30" s="1">
        <v>14760.0</v>
      </c>
      <c r="H30" s="1">
        <v>15810.0</v>
      </c>
      <c r="I30" s="1">
        <v>14690.0</v>
      </c>
      <c r="J30" s="1">
        <v>14350.0</v>
      </c>
      <c r="K30" s="1">
        <v>14140.0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28.0</v>
      </c>
      <c r="C31" s="1">
        <v>0.0</v>
      </c>
      <c r="D31" s="1">
        <v>29.0</v>
      </c>
      <c r="E31" s="1">
        <v>0.0</v>
      </c>
      <c r="F31" s="1">
        <v>28.0</v>
      </c>
      <c r="G31" s="1">
        <v>1420.0</v>
      </c>
      <c r="H31" s="1">
        <v>1950.0</v>
      </c>
      <c r="I31" s="1">
        <v>2410.0</v>
      </c>
      <c r="J31" s="1">
        <v>2220.0</v>
      </c>
      <c r="K31" s="1">
        <v>2050.0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1610.0</v>
      </c>
      <c r="C32" s="1">
        <v>2080.0</v>
      </c>
      <c r="D32" s="1">
        <v>2930.0</v>
      </c>
      <c r="E32" s="1">
        <v>3470.0</v>
      </c>
      <c r="F32" s="1">
        <v>3860.0</v>
      </c>
      <c r="G32" s="1">
        <v>3360.0</v>
      </c>
      <c r="H32" s="1">
        <v>2650.0</v>
      </c>
      <c r="I32" s="1">
        <v>3140.0</v>
      </c>
      <c r="J32" s="1">
        <v>3310.0</v>
      </c>
      <c r="K32" s="1">
        <v>3090.0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5200.0</v>
      </c>
      <c r="C33" s="1">
        <v>7980.0</v>
      </c>
      <c r="D33" s="1">
        <v>10910.0</v>
      </c>
      <c r="E33" s="1">
        <v>15430.0</v>
      </c>
      <c r="F33" s="1">
        <v>20740.0</v>
      </c>
      <c r="G33" s="1">
        <v>26390.0</v>
      </c>
      <c r="H33" s="1">
        <v>28220.0</v>
      </c>
      <c r="I33" s="1">
        <v>28740.0</v>
      </c>
      <c r="J33" s="1">
        <v>27820.0</v>
      </c>
      <c r="K33" s="1">
        <v>28140.0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6.0</v>
      </c>
      <c r="C34" s="1">
        <v>1320.0</v>
      </c>
      <c r="D34" s="1">
        <v>1600.0</v>
      </c>
      <c r="E34" s="1">
        <v>1870.0</v>
      </c>
      <c r="F34" s="1">
        <v>2320.0</v>
      </c>
      <c r="G34" s="1">
        <v>2790.0</v>
      </c>
      <c r="H34" s="1">
        <v>3450.0</v>
      </c>
      <c r="I34" s="1">
        <v>4019.0</v>
      </c>
      <c r="J34" s="1">
        <v>4640.0</v>
      </c>
      <c r="K34" s="1">
        <v>5150.0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1040.0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819.0</v>
      </c>
      <c r="C36" s="1">
        <v>942.0</v>
      </c>
      <c r="D36" s="1">
        <v>1130.0</v>
      </c>
      <c r="E36" s="1">
        <v>1730.0</v>
      </c>
      <c r="F36" s="1">
        <v>2940.0</v>
      </c>
      <c r="G36" s="1">
        <v>4810.0</v>
      </c>
      <c r="H36" s="1">
        <v>7570.0</v>
      </c>
      <c r="I36" s="1">
        <v>12690.0</v>
      </c>
      <c r="J36" s="1">
        <v>17180.0</v>
      </c>
      <c r="K36" s="1">
        <v>22590.0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-824.0</v>
      </c>
      <c r="J37" s="1">
        <v>-824.0</v>
      </c>
      <c r="K37" s="1">
        <v>-6920.0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-4.0</v>
      </c>
      <c r="C38" s="1">
        <v>-43.0</v>
      </c>
      <c r="D38" s="1">
        <v>-48.0</v>
      </c>
      <c r="E38" s="1">
        <v>-20.0</v>
      </c>
      <c r="F38" s="1">
        <v>-19.0</v>
      </c>
      <c r="G38" s="1">
        <v>-23.0</v>
      </c>
      <c r="H38" s="1">
        <v>44.0</v>
      </c>
      <c r="I38" s="1">
        <v>-40.0</v>
      </c>
      <c r="J38" s="1">
        <v>-217.0</v>
      </c>
      <c r="K38" s="1">
        <v>-224.0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1860.0</v>
      </c>
      <c r="C39" s="1">
        <v>2220.0</v>
      </c>
      <c r="D39" s="1">
        <v>2680.0</v>
      </c>
      <c r="E39" s="1">
        <v>3580.0</v>
      </c>
      <c r="F39" s="1">
        <v>5240.0</v>
      </c>
      <c r="G39" s="1">
        <v>7580.0</v>
      </c>
      <c r="H39" s="1">
        <v>11070.0</v>
      </c>
      <c r="I39" s="1">
        <v>15850.0</v>
      </c>
      <c r="J39" s="1">
        <v>20780.0</v>
      </c>
      <c r="K39" s="1">
        <v>20590.0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1860.0</v>
      </c>
      <c r="C40" s="1">
        <v>2220.0</v>
      </c>
      <c r="D40" s="1">
        <v>2680.0</v>
      </c>
      <c r="E40" s="1">
        <v>3580.0</v>
      </c>
      <c r="F40" s="1">
        <v>5240.0</v>
      </c>
      <c r="G40" s="1">
        <v>7580.0</v>
      </c>
      <c r="H40" s="1">
        <v>11070.0</v>
      </c>
      <c r="I40" s="1">
        <v>15850.0</v>
      </c>
      <c r="J40" s="1">
        <v>20780.0</v>
      </c>
      <c r="K40" s="1">
        <v>20590.0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7060.0</v>
      </c>
      <c r="C41" s="1">
        <v>10200.0</v>
      </c>
      <c r="D41" s="1">
        <v>13590.0</v>
      </c>
      <c r="E41" s="1">
        <v>19010.0</v>
      </c>
      <c r="F41" s="1">
        <v>25970.0</v>
      </c>
      <c r="G41" s="1">
        <v>33980.0</v>
      </c>
      <c r="H41" s="1">
        <v>39280.0</v>
      </c>
      <c r="I41" s="1">
        <v>44580.0</v>
      </c>
      <c r="J41" s="1">
        <v>48590.0</v>
      </c>
      <c r="K41" s="1">
        <v>48730.0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423.0</v>
      </c>
      <c r="C43" s="1">
        <v>428.0</v>
      </c>
      <c r="D43" s="1">
        <v>430.0</v>
      </c>
      <c r="E43" s="1">
        <v>434.0</v>
      </c>
      <c r="F43" s="1">
        <v>437.0</v>
      </c>
      <c r="G43" s="1">
        <v>439.0</v>
      </c>
      <c r="H43" s="1">
        <v>443.0</v>
      </c>
      <c r="I43" s="1">
        <v>444.0</v>
      </c>
      <c r="J43" s="1">
        <v>445.0</v>
      </c>
      <c r="K43" s="1">
        <v>433.0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423.0</v>
      </c>
      <c r="C44" s="1">
        <v>428.0</v>
      </c>
      <c r="D44" s="1">
        <v>430.0</v>
      </c>
      <c r="E44" s="1">
        <v>433.0</v>
      </c>
      <c r="F44" s="1">
        <v>437.0</v>
      </c>
      <c r="G44" s="1">
        <v>439.0</v>
      </c>
      <c r="H44" s="1">
        <v>443.0</v>
      </c>
      <c r="I44" s="1">
        <v>444.0</v>
      </c>
      <c r="J44" s="1">
        <v>445.0</v>
      </c>
      <c r="K44" s="1">
        <v>433.0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 t="s">
        <v>103</v>
      </c>
      <c r="C45" s="1" t="s">
        <v>104</v>
      </c>
      <c r="D45" s="1" t="s">
        <v>105</v>
      </c>
      <c r="E45" s="1" t="s">
        <v>106</v>
      </c>
      <c r="F45" s="1">
        <v>12.0</v>
      </c>
      <c r="G45" s="1" t="s">
        <v>107</v>
      </c>
      <c r="H45" s="1" t="s">
        <v>108</v>
      </c>
      <c r="I45" s="1" t="s">
        <v>109</v>
      </c>
      <c r="J45" s="1" t="s">
        <v>110</v>
      </c>
      <c r="K45" s="1" t="s">
        <v>111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-916.0</v>
      </c>
      <c r="C46" s="1">
        <v>-2090.0</v>
      </c>
      <c r="D46" s="1">
        <v>-4590.0</v>
      </c>
      <c r="E46" s="1">
        <v>-6790.0</v>
      </c>
      <c r="F46" s="1">
        <v>-9720.0</v>
      </c>
      <c r="G46" s="1">
        <v>-7120.0</v>
      </c>
      <c r="H46" s="1">
        <v>-2680.0</v>
      </c>
      <c r="I46" s="1">
        <v>2050.0</v>
      </c>
      <c r="J46" s="1">
        <v>8039.0</v>
      </c>
      <c r="K46" s="1">
        <v>7870.0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 t="s">
        <v>114</v>
      </c>
      <c r="C47" s="1" t="s">
        <v>115</v>
      </c>
      <c r="D47" s="1" t="s">
        <v>116</v>
      </c>
      <c r="E47" s="1" t="s">
        <v>117</v>
      </c>
      <c r="F47" s="1" t="s">
        <v>118</v>
      </c>
      <c r="G47" s="1" t="s">
        <v>119</v>
      </c>
      <c r="H47" s="1" t="s">
        <v>120</v>
      </c>
      <c r="I47" s="1" t="s">
        <v>121</v>
      </c>
      <c r="J47" s="1" t="s">
        <v>122</v>
      </c>
      <c r="K47" s="1" t="s">
        <v>123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930.0</v>
      </c>
      <c r="C48" s="1">
        <v>2370.0</v>
      </c>
      <c r="D48" s="1">
        <v>3390.0</v>
      </c>
      <c r="E48" s="1">
        <v>6500.0</v>
      </c>
      <c r="F48" s="1">
        <v>10390.0</v>
      </c>
      <c r="G48" s="1">
        <v>16370.0</v>
      </c>
      <c r="H48" s="1">
        <v>18510.0</v>
      </c>
      <c r="I48" s="1">
        <v>18120.0</v>
      </c>
      <c r="J48" s="1">
        <v>16930.0</v>
      </c>
      <c r="K48" s="1">
        <v>16970.0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-679.0</v>
      </c>
      <c r="C49" s="1">
        <v>60.0</v>
      </c>
      <c r="D49" s="1">
        <v>1660.0</v>
      </c>
      <c r="E49" s="1">
        <v>3680.0</v>
      </c>
      <c r="F49" s="1">
        <v>6590.0</v>
      </c>
      <c r="G49" s="1">
        <v>11350.0</v>
      </c>
      <c r="H49" s="1">
        <v>10310.0</v>
      </c>
      <c r="I49" s="1">
        <v>12090.0</v>
      </c>
      <c r="J49" s="1">
        <v>10870.0</v>
      </c>
      <c r="K49" s="1">
        <v>9840.0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213.0</v>
      </c>
      <c r="C50" s="1">
        <v>278.0</v>
      </c>
      <c r="D50" s="1">
        <v>425.0</v>
      </c>
      <c r="E50" s="1">
        <v>602.0</v>
      </c>
      <c r="F50" s="1">
        <v>856.0</v>
      </c>
      <c r="G50" s="1">
        <v>1840.0</v>
      </c>
      <c r="H50" s="1">
        <v>936.0</v>
      </c>
      <c r="I50" s="1">
        <v>4340.0</v>
      </c>
      <c r="J50" s="1">
        <v>4870.0</v>
      </c>
      <c r="K50" s="1">
        <v>5110.0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0.0</v>
      </c>
      <c r="C52" s="1">
        <v>0.0</v>
      </c>
      <c r="D52" s="1">
        <v>0.0</v>
      </c>
      <c r="E52" s="1">
        <v>0.0</v>
      </c>
      <c r="F52" s="1">
        <v>6.0</v>
      </c>
      <c r="G52" s="1">
        <v>6.0</v>
      </c>
      <c r="H52" s="1">
        <v>50.0</v>
      </c>
      <c r="I52" s="1">
        <v>82.0</v>
      </c>
      <c r="J52" s="1">
        <v>85.0</v>
      </c>
      <c r="K52" s="1">
        <v>88.0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40.0</v>
      </c>
      <c r="C53" s="1">
        <v>40.0</v>
      </c>
      <c r="D53" s="1">
        <v>40.0</v>
      </c>
      <c r="E53" s="1">
        <v>40.0</v>
      </c>
      <c r="F53" s="1">
        <v>73.0</v>
      </c>
      <c r="G53" s="1">
        <v>33.0</v>
      </c>
      <c r="H53" s="1">
        <v>42.0</v>
      </c>
      <c r="I53" s="1">
        <v>48.0</v>
      </c>
      <c r="J53" s="1">
        <v>52.0</v>
      </c>
      <c r="K53" s="1">
        <v>151.0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115.0</v>
      </c>
      <c r="C54" s="1">
        <v>119.0</v>
      </c>
      <c r="D54" s="1">
        <v>102.0</v>
      </c>
      <c r="E54" s="1">
        <v>139.0</v>
      </c>
      <c r="F54" s="1">
        <v>181.0</v>
      </c>
      <c r="G54" s="1">
        <v>243.0</v>
      </c>
      <c r="H54" s="1">
        <v>255.0</v>
      </c>
      <c r="I54" s="1">
        <v>283.0</v>
      </c>
      <c r="J54" s="1">
        <v>296.0</v>
      </c>
      <c r="K54" s="1">
        <v>254.0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261.0</v>
      </c>
      <c r="C56" s="1">
        <v>200.0</v>
      </c>
      <c r="D56" s="1">
        <v>200.0</v>
      </c>
      <c r="E56" s="1">
        <v>100.0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5500.0</v>
      </c>
      <c r="C2" s="1">
        <v>6780.0</v>
      </c>
      <c r="D2" s="1">
        <v>8830.0</v>
      </c>
      <c r="E2" s="1">
        <v>11690.0</v>
      </c>
      <c r="F2" s="1">
        <v>15790.0</v>
      </c>
      <c r="G2" s="1">
        <v>20160.0</v>
      </c>
      <c r="H2" s="1">
        <v>25000.0</v>
      </c>
      <c r="I2" s="1">
        <v>29700.0</v>
      </c>
      <c r="J2" s="1">
        <v>31620.0</v>
      </c>
      <c r="K2" s="1">
        <v>33720.0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5500.0</v>
      </c>
      <c r="C3" s="1">
        <v>6780.0</v>
      </c>
      <c r="D3" s="1">
        <v>8830.0</v>
      </c>
      <c r="E3" s="1">
        <v>11690.0</v>
      </c>
      <c r="F3" s="1">
        <v>15790.0</v>
      </c>
      <c r="G3" s="1">
        <v>20160.0</v>
      </c>
      <c r="H3" s="1">
        <v>25000.0</v>
      </c>
      <c r="I3" s="1">
        <v>29700.0</v>
      </c>
      <c r="J3" s="1">
        <v>31620.0</v>
      </c>
      <c r="K3" s="1">
        <v>33720.0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3750.0</v>
      </c>
      <c r="C4" s="1">
        <v>4590.0</v>
      </c>
      <c r="D4" s="1">
        <v>6030.0</v>
      </c>
      <c r="E4" s="1">
        <v>7660.0</v>
      </c>
      <c r="F4" s="1">
        <v>9970.0</v>
      </c>
      <c r="G4" s="1">
        <v>12440.0</v>
      </c>
      <c r="H4" s="1">
        <v>15280.0</v>
      </c>
      <c r="I4" s="1">
        <v>17330.0</v>
      </c>
      <c r="J4" s="1">
        <v>19170.0</v>
      </c>
      <c r="K4" s="1">
        <v>19720.0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1750.0</v>
      </c>
      <c r="C5" s="1">
        <v>2190.0</v>
      </c>
      <c r="D5" s="1">
        <v>2800.0</v>
      </c>
      <c r="E5" s="1">
        <v>4030.0</v>
      </c>
      <c r="F5" s="1">
        <v>5830.0</v>
      </c>
      <c r="G5" s="1">
        <v>7720.0</v>
      </c>
      <c r="H5" s="1">
        <v>9720.0</v>
      </c>
      <c r="I5" s="1">
        <v>12370.0</v>
      </c>
      <c r="J5" s="1">
        <v>12450.0</v>
      </c>
      <c r="K5" s="1">
        <v>14010.0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877.0</v>
      </c>
      <c r="C6" s="1">
        <v>1230.0</v>
      </c>
      <c r="D6" s="1">
        <v>1570.0</v>
      </c>
      <c r="E6" s="1">
        <v>2140.0</v>
      </c>
      <c r="F6" s="1">
        <v>3000.0</v>
      </c>
      <c r="G6" s="1">
        <v>3570.0</v>
      </c>
      <c r="H6" s="1">
        <v>3300.0</v>
      </c>
      <c r="I6" s="1">
        <v>3900.0</v>
      </c>
      <c r="J6" s="1">
        <v>4100.0</v>
      </c>
      <c r="K6" s="1">
        <v>4380.0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472.0</v>
      </c>
      <c r="C7" s="1">
        <v>651.0</v>
      </c>
      <c r="D7" s="1">
        <v>852.0</v>
      </c>
      <c r="E7" s="1">
        <v>1050.0</v>
      </c>
      <c r="F7" s="1">
        <v>1220.0</v>
      </c>
      <c r="G7" s="1">
        <v>1550.0</v>
      </c>
      <c r="H7" s="1">
        <v>1830.0</v>
      </c>
      <c r="I7" s="1">
        <v>2270.0</v>
      </c>
      <c r="J7" s="1">
        <v>2710.0</v>
      </c>
      <c r="K7" s="1">
        <v>2680.0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1350.0</v>
      </c>
      <c r="C8" s="1">
        <v>1880.0</v>
      </c>
      <c r="D8" s="1">
        <v>2420.0</v>
      </c>
      <c r="E8" s="1">
        <v>3190.0</v>
      </c>
      <c r="F8" s="1">
        <v>4220.0</v>
      </c>
      <c r="G8" s="1">
        <v>5110.0</v>
      </c>
      <c r="H8" s="1">
        <v>5130.0</v>
      </c>
      <c r="I8" s="1">
        <v>6170.0</v>
      </c>
      <c r="J8" s="1">
        <v>6810.0</v>
      </c>
      <c r="K8" s="1">
        <v>7050.0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403.0</v>
      </c>
      <c r="C9" s="1">
        <v>306.0</v>
      </c>
      <c r="D9" s="1">
        <v>380.0</v>
      </c>
      <c r="E9" s="1">
        <v>839.0</v>
      </c>
      <c r="F9" s="1">
        <v>1610.0</v>
      </c>
      <c r="G9" s="1">
        <v>2600.0</v>
      </c>
      <c r="H9" s="1">
        <v>4590.0</v>
      </c>
      <c r="I9" s="1">
        <v>6190.0</v>
      </c>
      <c r="J9" s="1">
        <v>5630.0</v>
      </c>
      <c r="K9" s="1">
        <v>6950.0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-50.0</v>
      </c>
      <c r="C10" s="1">
        <v>-133.0</v>
      </c>
      <c r="D10" s="1">
        <v>-150.0</v>
      </c>
      <c r="E10" s="1">
        <v>-238.0</v>
      </c>
      <c r="F10" s="1">
        <v>-420.0</v>
      </c>
      <c r="G10" s="1">
        <v>-626.0</v>
      </c>
      <c r="H10" s="1">
        <v>-767.0</v>
      </c>
      <c r="I10" s="1">
        <v>-766.0</v>
      </c>
      <c r="J10" s="1">
        <v>-706.0</v>
      </c>
      <c r="K10" s="1">
        <v>-700.0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5.0</v>
      </c>
      <c r="C11" s="1">
        <v>6.0</v>
      </c>
      <c r="D11" s="1">
        <v>8.0</v>
      </c>
      <c r="E11" s="1">
        <v>12.0</v>
      </c>
      <c r="F11" s="1">
        <v>42.0</v>
      </c>
      <c r="G11" s="1">
        <v>77.0</v>
      </c>
      <c r="H11" s="1">
        <v>41.0</v>
      </c>
      <c r="I11" s="1">
        <v>8.0</v>
      </c>
      <c r="J11" s="1">
        <v>55.0</v>
      </c>
      <c r="K11" s="1">
        <v>244.0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-45.0</v>
      </c>
      <c r="C12" s="1">
        <v>-127.0</v>
      </c>
      <c r="D12" s="1">
        <v>-142.0</v>
      </c>
      <c r="E12" s="1">
        <v>-225.0</v>
      </c>
      <c r="F12" s="1">
        <v>-378.0</v>
      </c>
      <c r="G12" s="1">
        <v>-549.0</v>
      </c>
      <c r="H12" s="1">
        <v>-726.0</v>
      </c>
      <c r="I12" s="1">
        <v>-757.0</v>
      </c>
      <c r="J12" s="1">
        <v>-651.0</v>
      </c>
      <c r="K12" s="1">
        <v>-456.0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-8.0</v>
      </c>
      <c r="C13" s="1">
        <v>-37.0</v>
      </c>
      <c r="D13" s="1">
        <v>22.0</v>
      </c>
      <c r="E13" s="1">
        <v>-128.0</v>
      </c>
      <c r="F13" s="1">
        <v>-1.0</v>
      </c>
      <c r="G13" s="1">
        <v>7.0</v>
      </c>
      <c r="H13" s="1">
        <v>-660.0</v>
      </c>
      <c r="I13" s="1">
        <v>403.0</v>
      </c>
      <c r="J13" s="1">
        <v>282.0</v>
      </c>
      <c r="K13" s="1">
        <v>-293.0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349.0</v>
      </c>
      <c r="C14" s="1">
        <v>142.0</v>
      </c>
      <c r="D14" s="1">
        <v>261.0</v>
      </c>
      <c r="E14" s="1">
        <v>485.0</v>
      </c>
      <c r="F14" s="1">
        <v>1230.0</v>
      </c>
      <c r="G14" s="1">
        <v>2060.0</v>
      </c>
      <c r="H14" s="1">
        <v>3200.0</v>
      </c>
      <c r="I14" s="1">
        <v>5840.0</v>
      </c>
      <c r="J14" s="1">
        <v>5260.0</v>
      </c>
      <c r="K14" s="1">
        <v>6210.0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349.0</v>
      </c>
      <c r="C15" s="1">
        <v>142.0</v>
      </c>
      <c r="D15" s="1">
        <v>261.0</v>
      </c>
      <c r="E15" s="1">
        <v>485.0</v>
      </c>
      <c r="F15" s="1">
        <v>1230.0</v>
      </c>
      <c r="G15" s="1">
        <v>2060.0</v>
      </c>
      <c r="H15" s="1">
        <v>3200.0</v>
      </c>
      <c r="I15" s="1">
        <v>5840.0</v>
      </c>
      <c r="J15" s="1">
        <v>5260.0</v>
      </c>
      <c r="K15" s="1">
        <v>6210.0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82.0</v>
      </c>
      <c r="C16" s="1">
        <v>19.0</v>
      </c>
      <c r="D16" s="1">
        <v>73.0</v>
      </c>
      <c r="E16" s="1">
        <v>-73.0</v>
      </c>
      <c r="F16" s="1">
        <v>15.0</v>
      </c>
      <c r="G16" s="1">
        <v>195.0</v>
      </c>
      <c r="H16" s="1">
        <v>438.0</v>
      </c>
      <c r="I16" s="1">
        <v>724.0</v>
      </c>
      <c r="J16" s="1">
        <v>772.0</v>
      </c>
      <c r="K16" s="1">
        <v>797.0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267.0</v>
      </c>
      <c r="C17" s="1">
        <v>123.0</v>
      </c>
      <c r="D17" s="1">
        <v>187.0</v>
      </c>
      <c r="E17" s="1">
        <v>559.0</v>
      </c>
      <c r="F17" s="1">
        <v>1210.0</v>
      </c>
      <c r="G17" s="1">
        <v>1870.0</v>
      </c>
      <c r="H17" s="1">
        <v>2760.0</v>
      </c>
      <c r="I17" s="1">
        <v>5120.0</v>
      </c>
      <c r="J17" s="1">
        <v>4490.0</v>
      </c>
      <c r="K17" s="1">
        <v>5410.0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267.0</v>
      </c>
      <c r="C18" s="1">
        <v>123.0</v>
      </c>
      <c r="D18" s="1">
        <v>187.0</v>
      </c>
      <c r="E18" s="1">
        <v>559.0</v>
      </c>
      <c r="F18" s="1">
        <v>1210.0</v>
      </c>
      <c r="G18" s="1">
        <v>1870.0</v>
      </c>
      <c r="H18" s="1">
        <v>2760.0</v>
      </c>
      <c r="I18" s="1">
        <v>5120.0</v>
      </c>
      <c r="J18" s="1">
        <v>4490.0</v>
      </c>
      <c r="K18" s="1">
        <v>5410.0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267.0</v>
      </c>
      <c r="C19" s="1">
        <v>123.0</v>
      </c>
      <c r="D19" s="1">
        <v>187.0</v>
      </c>
      <c r="E19" s="1">
        <v>559.0</v>
      </c>
      <c r="F19" s="1">
        <v>1210.0</v>
      </c>
      <c r="G19" s="1">
        <v>1870.0</v>
      </c>
      <c r="H19" s="1">
        <v>2760.0</v>
      </c>
      <c r="I19" s="1">
        <v>5120.0</v>
      </c>
      <c r="J19" s="1">
        <v>4490.0</v>
      </c>
      <c r="K19" s="1">
        <v>5410.0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267.0</v>
      </c>
      <c r="C20" s="1">
        <v>123.0</v>
      </c>
      <c r="D20" s="1">
        <v>187.0</v>
      </c>
      <c r="E20" s="1">
        <v>559.0</v>
      </c>
      <c r="F20" s="1">
        <v>1210.0</v>
      </c>
      <c r="G20" s="1">
        <v>1870.0</v>
      </c>
      <c r="H20" s="1">
        <v>2760.0</v>
      </c>
      <c r="I20" s="1">
        <v>5120.0</v>
      </c>
      <c r="J20" s="1">
        <v>4490.0</v>
      </c>
      <c r="K20" s="1">
        <v>5410.0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267.0</v>
      </c>
      <c r="C21" s="1">
        <v>123.0</v>
      </c>
      <c r="D21" s="1">
        <v>187.0</v>
      </c>
      <c r="E21" s="1">
        <v>559.0</v>
      </c>
      <c r="F21" s="1">
        <v>1210.0</v>
      </c>
      <c r="G21" s="1">
        <v>1870.0</v>
      </c>
      <c r="H21" s="1">
        <v>2760.0</v>
      </c>
      <c r="I21" s="1">
        <v>5120.0</v>
      </c>
      <c r="J21" s="1">
        <v>4490.0</v>
      </c>
      <c r="K21" s="1">
        <v>5410.0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 t="s">
        <v>155</v>
      </c>
      <c r="C23" s="1" t="s">
        <v>156</v>
      </c>
      <c r="D23" s="1" t="s">
        <v>157</v>
      </c>
      <c r="E23" s="1" t="s">
        <v>158</v>
      </c>
      <c r="F23" s="1" t="s">
        <v>159</v>
      </c>
      <c r="G23" s="1" t="s">
        <v>160</v>
      </c>
      <c r="H23" s="1" t="s">
        <v>161</v>
      </c>
      <c r="I23" s="1" t="s">
        <v>162</v>
      </c>
      <c r="J23" s="1" t="s">
        <v>163</v>
      </c>
      <c r="K23" s="1" t="s">
        <v>164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 t="s">
        <v>155</v>
      </c>
      <c r="C24" s="1" t="s">
        <v>156</v>
      </c>
      <c r="D24" s="1" t="s">
        <v>157</v>
      </c>
      <c r="E24" s="1" t="s">
        <v>158</v>
      </c>
      <c r="F24" s="1" t="s">
        <v>159</v>
      </c>
      <c r="G24" s="1" t="s">
        <v>160</v>
      </c>
      <c r="H24" s="1" t="s">
        <v>161</v>
      </c>
      <c r="I24" s="1" t="s">
        <v>162</v>
      </c>
      <c r="J24" s="1" t="s">
        <v>163</v>
      </c>
      <c r="K24" s="1" t="s">
        <v>164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421.0</v>
      </c>
      <c r="C25" s="1">
        <v>426.0</v>
      </c>
      <c r="D25" s="1">
        <v>429.0</v>
      </c>
      <c r="E25" s="1">
        <v>432.0</v>
      </c>
      <c r="F25" s="1">
        <v>435.0</v>
      </c>
      <c r="G25" s="1">
        <v>438.0</v>
      </c>
      <c r="H25" s="1">
        <v>441.0</v>
      </c>
      <c r="I25" s="1">
        <v>443.0</v>
      </c>
      <c r="J25" s="1">
        <v>445.0</v>
      </c>
      <c r="K25" s="1">
        <v>442.0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 t="s">
        <v>168</v>
      </c>
      <c r="C26" s="1" t="s">
        <v>169</v>
      </c>
      <c r="D26" s="1" t="s">
        <v>170</v>
      </c>
      <c r="E26" s="1" t="s">
        <v>171</v>
      </c>
      <c r="F26" s="1" t="s">
        <v>172</v>
      </c>
      <c r="G26" s="1" t="s">
        <v>173</v>
      </c>
      <c r="H26" s="1" t="s">
        <v>174</v>
      </c>
      <c r="I26" s="1" t="s">
        <v>175</v>
      </c>
      <c r="J26" s="1" t="s">
        <v>176</v>
      </c>
      <c r="K26" s="1" t="s">
        <v>177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178</v>
      </c>
      <c r="B27" s="1" t="s">
        <v>168</v>
      </c>
      <c r="C27" s="1" t="s">
        <v>169</v>
      </c>
      <c r="D27" s="1" t="s">
        <v>170</v>
      </c>
      <c r="E27" s="1" t="s">
        <v>171</v>
      </c>
      <c r="F27" s="1" t="s">
        <v>172</v>
      </c>
      <c r="G27" s="1" t="s">
        <v>173</v>
      </c>
      <c r="H27" s="1" t="s">
        <v>174</v>
      </c>
      <c r="I27" s="1" t="s">
        <v>175</v>
      </c>
      <c r="J27" s="1" t="s">
        <v>176</v>
      </c>
      <c r="K27" s="1" t="s">
        <v>177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>
        <v>432.0</v>
      </c>
      <c r="C28" s="1">
        <v>436.0</v>
      </c>
      <c r="D28" s="1">
        <v>439.0</v>
      </c>
      <c r="E28" s="1">
        <v>447.0</v>
      </c>
      <c r="F28" s="1">
        <v>451.0</v>
      </c>
      <c r="G28" s="1">
        <v>452.0</v>
      </c>
      <c r="H28" s="1">
        <v>454.0</v>
      </c>
      <c r="I28" s="1">
        <v>455.0</v>
      </c>
      <c r="J28" s="1">
        <v>451.0</v>
      </c>
      <c r="K28" s="1">
        <v>449.0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 t="s">
        <v>181</v>
      </c>
      <c r="C29" s="1" t="s">
        <v>182</v>
      </c>
      <c r="D29" s="1" t="s">
        <v>183</v>
      </c>
      <c r="E29" s="1" t="s">
        <v>184</v>
      </c>
      <c r="F29" s="1" t="s">
        <v>185</v>
      </c>
      <c r="G29" s="1" t="s">
        <v>186</v>
      </c>
      <c r="H29" s="1" t="s">
        <v>187</v>
      </c>
      <c r="I29" s="1" t="s">
        <v>188</v>
      </c>
      <c r="J29" s="1" t="s">
        <v>189</v>
      </c>
      <c r="K29" s="1" t="s">
        <v>190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191</v>
      </c>
      <c r="B30" s="1" t="s">
        <v>192</v>
      </c>
      <c r="C30" s="1" t="s">
        <v>193</v>
      </c>
      <c r="D30" s="1" t="s">
        <v>194</v>
      </c>
      <c r="E30" s="1" t="s">
        <v>195</v>
      </c>
      <c r="F30" s="1" t="s">
        <v>196</v>
      </c>
      <c r="G30" s="1" t="s">
        <v>197</v>
      </c>
      <c r="H30" s="1" t="s">
        <v>198</v>
      </c>
      <c r="I30" s="1" t="s">
        <v>199</v>
      </c>
      <c r="J30" s="1" t="s">
        <v>200</v>
      </c>
      <c r="K30" s="1" t="s">
        <v>201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202</v>
      </c>
      <c r="B31" s="1" t="s">
        <v>203</v>
      </c>
      <c r="C31" s="1" t="s">
        <v>203</v>
      </c>
      <c r="D31" s="1" t="s">
        <v>203</v>
      </c>
      <c r="E31" s="1" t="s">
        <v>203</v>
      </c>
      <c r="F31" s="1" t="s">
        <v>203</v>
      </c>
      <c r="G31" s="1" t="s">
        <v>203</v>
      </c>
      <c r="H31" s="1" t="s">
        <v>203</v>
      </c>
      <c r="I31" s="1" t="s">
        <v>203</v>
      </c>
      <c r="J31" s="1" t="s">
        <v>203</v>
      </c>
      <c r="K31" s="1" t="s">
        <v>203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204</v>
      </c>
      <c r="B33" s="1">
        <v>457.0</v>
      </c>
      <c r="C33" s="1">
        <v>368.0</v>
      </c>
      <c r="D33" s="1">
        <v>437.0</v>
      </c>
      <c r="E33" s="1">
        <v>911.0</v>
      </c>
      <c r="F33" s="1">
        <v>1690.0</v>
      </c>
      <c r="G33" s="1">
        <v>2710.0</v>
      </c>
      <c r="H33" s="1">
        <v>4700.0</v>
      </c>
      <c r="I33" s="1">
        <v>6400.0</v>
      </c>
      <c r="J33" s="1">
        <v>5970.0</v>
      </c>
      <c r="K33" s="1">
        <v>7310.0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205</v>
      </c>
      <c r="B34" s="1">
        <v>403.0</v>
      </c>
      <c r="C34" s="1">
        <v>306.0</v>
      </c>
      <c r="D34" s="1">
        <v>380.0</v>
      </c>
      <c r="E34" s="1">
        <v>839.0</v>
      </c>
      <c r="F34" s="1">
        <v>1610.0</v>
      </c>
      <c r="G34" s="1">
        <v>2600.0</v>
      </c>
      <c r="H34" s="1">
        <v>4590.0</v>
      </c>
      <c r="I34" s="1">
        <v>6190.0</v>
      </c>
      <c r="J34" s="1">
        <v>5630.0</v>
      </c>
      <c r="K34" s="1">
        <v>6950.0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206</v>
      </c>
      <c r="B35" s="1">
        <v>403.0</v>
      </c>
      <c r="C35" s="1">
        <v>306.0</v>
      </c>
      <c r="D35" s="1">
        <v>380.0</v>
      </c>
      <c r="E35" s="1">
        <v>839.0</v>
      </c>
      <c r="F35" s="1">
        <v>1610.0</v>
      </c>
      <c r="G35" s="1">
        <v>2600.0</v>
      </c>
      <c r="H35" s="1">
        <v>4590.0</v>
      </c>
      <c r="I35" s="1">
        <v>6190.0</v>
      </c>
      <c r="J35" s="1">
        <v>5630.0</v>
      </c>
      <c r="K35" s="1">
        <v>6950.0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207</v>
      </c>
      <c r="B36" s="1">
        <v>483.0</v>
      </c>
      <c r="C36" s="1">
        <v>403.0</v>
      </c>
      <c r="D36" s="1">
        <v>490.0</v>
      </c>
      <c r="E36" s="1">
        <v>986.0</v>
      </c>
      <c r="F36" s="1">
        <v>1800.0</v>
      </c>
      <c r="G36" s="1">
        <v>2940.0</v>
      </c>
      <c r="H36" s="1">
        <v>4820.0</v>
      </c>
      <c r="I36" s="1">
        <v>6950.0</v>
      </c>
      <c r="J36" s="1">
        <v>6580.0</v>
      </c>
      <c r="K36" s="1">
        <v>7950.0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208</v>
      </c>
      <c r="B37" s="1" t="s">
        <v>209</v>
      </c>
      <c r="C37" s="1" t="s">
        <v>210</v>
      </c>
      <c r="D37" s="1" t="s">
        <v>211</v>
      </c>
      <c r="E37" s="1" t="s">
        <v>212</v>
      </c>
      <c r="F37" s="1" t="s">
        <v>213</v>
      </c>
      <c r="G37" s="1" t="s">
        <v>214</v>
      </c>
      <c r="H37" s="1" t="s">
        <v>215</v>
      </c>
      <c r="I37" s="1" t="s">
        <v>216</v>
      </c>
      <c r="J37" s="1" t="s">
        <v>217</v>
      </c>
      <c r="K37" s="1" t="s">
        <v>218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219</v>
      </c>
      <c r="B38" s="1">
        <v>96.0</v>
      </c>
      <c r="C38" s="1">
        <v>50.0</v>
      </c>
      <c r="D38" s="1">
        <v>60.0</v>
      </c>
      <c r="E38" s="1">
        <v>46.0</v>
      </c>
      <c r="F38" s="1">
        <v>-32.0</v>
      </c>
      <c r="G38" s="1">
        <v>66.0</v>
      </c>
      <c r="H38" s="1">
        <v>90.0</v>
      </c>
      <c r="I38" s="1">
        <v>167.0</v>
      </c>
      <c r="J38" s="1">
        <v>230.0</v>
      </c>
      <c r="K38" s="1">
        <v>1040.0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220</v>
      </c>
      <c r="B39" s="1">
        <v>16.0</v>
      </c>
      <c r="C39" s="1">
        <v>26.0</v>
      </c>
      <c r="D39" s="1">
        <v>60.0</v>
      </c>
      <c r="E39" s="1">
        <v>88.0</v>
      </c>
      <c r="F39" s="1">
        <v>133.0</v>
      </c>
      <c r="G39" s="1">
        <v>223.0</v>
      </c>
      <c r="H39" s="1">
        <v>278.0</v>
      </c>
      <c r="I39" s="1">
        <v>357.0</v>
      </c>
      <c r="J39" s="1">
        <v>677.0</v>
      </c>
      <c r="K39" s="1">
        <v>305.0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221</v>
      </c>
      <c r="B40" s="1">
        <v>113.0</v>
      </c>
      <c r="C40" s="1">
        <v>77.0</v>
      </c>
      <c r="D40" s="1">
        <v>121.0</v>
      </c>
      <c r="E40" s="1">
        <v>135.0</v>
      </c>
      <c r="F40" s="1">
        <v>101.0</v>
      </c>
      <c r="G40" s="1">
        <v>290.0</v>
      </c>
      <c r="H40" s="1">
        <v>368.0</v>
      </c>
      <c r="I40" s="1">
        <v>524.0</v>
      </c>
      <c r="J40" s="1">
        <v>907.0</v>
      </c>
      <c r="K40" s="1">
        <v>1340.0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222</v>
      </c>
      <c r="B41" s="1">
        <v>-28.0</v>
      </c>
      <c r="C41" s="1">
        <v>-55.0</v>
      </c>
      <c r="D41" s="1">
        <v>-38.0</v>
      </c>
      <c r="E41" s="1">
        <v>-207.0</v>
      </c>
      <c r="F41" s="1">
        <v>-89.0</v>
      </c>
      <c r="G41" s="1">
        <v>-82.0</v>
      </c>
      <c r="H41" s="1">
        <v>107.0</v>
      </c>
      <c r="I41" s="1">
        <v>186.0</v>
      </c>
      <c r="J41" s="1">
        <v>-83.0</v>
      </c>
      <c r="K41" s="1">
        <v>-468.0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223</v>
      </c>
      <c r="B42" s="1">
        <v>-1.0</v>
      </c>
      <c r="C42" s="1">
        <v>-3.0</v>
      </c>
      <c r="D42" s="1">
        <v>-8.0</v>
      </c>
      <c r="E42" s="1">
        <v>-2.0</v>
      </c>
      <c r="F42" s="1">
        <v>4.0</v>
      </c>
      <c r="G42" s="1">
        <v>-12.0</v>
      </c>
      <c r="H42" s="1">
        <v>-36.0</v>
      </c>
      <c r="I42" s="1">
        <v>13.0</v>
      </c>
      <c r="J42" s="1">
        <v>-51.0</v>
      </c>
      <c r="K42" s="1">
        <v>-74.0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224</v>
      </c>
      <c r="B43" s="1">
        <v>-30.0</v>
      </c>
      <c r="C43" s="1">
        <v>-58.0</v>
      </c>
      <c r="D43" s="1">
        <v>-46.0</v>
      </c>
      <c r="E43" s="1">
        <v>-209.0</v>
      </c>
      <c r="F43" s="1">
        <v>-85.0</v>
      </c>
      <c r="G43" s="1">
        <v>-94.0</v>
      </c>
      <c r="H43" s="1">
        <v>70.0</v>
      </c>
      <c r="I43" s="1">
        <v>200.0</v>
      </c>
      <c r="J43" s="1">
        <v>-135.0</v>
      </c>
      <c r="K43" s="1">
        <v>-543.0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225</v>
      </c>
      <c r="B44" s="1">
        <v>218.0</v>
      </c>
      <c r="C44" s="1">
        <v>88.0</v>
      </c>
      <c r="D44" s="1">
        <v>163.0</v>
      </c>
      <c r="E44" s="1">
        <v>303.0</v>
      </c>
      <c r="F44" s="1">
        <v>767.0</v>
      </c>
      <c r="G44" s="1">
        <v>1290.0</v>
      </c>
      <c r="H44" s="1">
        <v>2000.0</v>
      </c>
      <c r="I44" s="1">
        <v>3650.0</v>
      </c>
      <c r="J44" s="1">
        <v>3290.0</v>
      </c>
      <c r="K44" s="1">
        <v>3880.0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226</v>
      </c>
      <c r="B45" s="1">
        <v>50.0</v>
      </c>
      <c r="C45" s="1">
        <v>133.0</v>
      </c>
      <c r="D45" s="1">
        <v>150.0</v>
      </c>
      <c r="E45" s="1">
        <v>238.0</v>
      </c>
      <c r="F45" s="1">
        <v>420.0</v>
      </c>
      <c r="G45" s="1">
        <v>614.0</v>
      </c>
      <c r="H45" s="1">
        <v>749.0</v>
      </c>
      <c r="I45" s="1">
        <v>747.0</v>
      </c>
      <c r="J45" s="1">
        <v>698.0</v>
      </c>
      <c r="K45" s="1">
        <v>698.0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228</v>
      </c>
      <c r="B47" s="1">
        <v>533.0</v>
      </c>
      <c r="C47" s="1">
        <v>714.0</v>
      </c>
      <c r="D47" s="1">
        <v>842.0</v>
      </c>
      <c r="E47" s="1">
        <v>1090.0</v>
      </c>
      <c r="F47" s="1">
        <v>1810.0</v>
      </c>
      <c r="G47" s="1">
        <v>1880.0</v>
      </c>
      <c r="H47" s="1">
        <v>1450.0</v>
      </c>
      <c r="I47" s="1">
        <v>1670.0</v>
      </c>
      <c r="J47" s="1">
        <v>1590.0</v>
      </c>
      <c r="K47" s="1">
        <v>1730.0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229</v>
      </c>
      <c r="B48" s="1">
        <v>74.0</v>
      </c>
      <c r="C48" s="1">
        <v>110.0</v>
      </c>
      <c r="D48" s="1">
        <v>149.0</v>
      </c>
      <c r="E48" s="1">
        <v>187.0</v>
      </c>
      <c r="F48" s="1">
        <v>561.0</v>
      </c>
      <c r="G48" s="1">
        <v>773.0</v>
      </c>
      <c r="H48" s="1">
        <v>781.0</v>
      </c>
      <c r="I48" s="1">
        <v>876.0</v>
      </c>
      <c r="J48" s="1">
        <v>945.0</v>
      </c>
      <c r="K48" s="1">
        <v>926.0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230</v>
      </c>
      <c r="B49" s="1">
        <v>607.0</v>
      </c>
      <c r="C49" s="1">
        <v>824.0</v>
      </c>
      <c r="D49" s="1">
        <v>991.0</v>
      </c>
      <c r="E49" s="1">
        <v>1280.0</v>
      </c>
      <c r="F49" s="1">
        <v>2370.0</v>
      </c>
      <c r="G49" s="1">
        <v>2650.0</v>
      </c>
      <c r="H49" s="1">
        <v>2230.0</v>
      </c>
      <c r="I49" s="1">
        <v>2550.0</v>
      </c>
      <c r="J49" s="1">
        <v>2530.0</v>
      </c>
      <c r="K49" s="1">
        <v>2660.0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231</v>
      </c>
      <c r="B50" s="1">
        <v>270.0</v>
      </c>
      <c r="C50" s="1">
        <v>407.0</v>
      </c>
      <c r="D50" s="1">
        <v>578.0</v>
      </c>
      <c r="E50" s="1">
        <v>864.0</v>
      </c>
      <c r="F50" s="1">
        <v>630.0</v>
      </c>
      <c r="G50" s="1">
        <v>914.0</v>
      </c>
      <c r="H50" s="1">
        <v>1080.0</v>
      </c>
      <c r="I50" s="1">
        <v>1350.0</v>
      </c>
      <c r="J50" s="1">
        <v>1570.0</v>
      </c>
      <c r="K50" s="1">
        <v>1720.0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232</v>
      </c>
      <c r="B51" s="1">
        <v>472.0</v>
      </c>
      <c r="C51" s="1">
        <v>651.0</v>
      </c>
      <c r="D51" s="1">
        <v>852.0</v>
      </c>
      <c r="E51" s="1">
        <v>1050.0</v>
      </c>
      <c r="F51" s="1">
        <v>1220.0</v>
      </c>
      <c r="G51" s="1">
        <v>1550.0</v>
      </c>
      <c r="H51" s="1">
        <v>1830.0</v>
      </c>
      <c r="I51" s="1">
        <v>2270.0</v>
      </c>
      <c r="J51" s="1">
        <v>2710.0</v>
      </c>
      <c r="K51" s="1">
        <v>2680.0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233</v>
      </c>
      <c r="B52" s="1">
        <v>26.0</v>
      </c>
      <c r="C52" s="1">
        <v>34.0</v>
      </c>
      <c r="D52" s="1">
        <v>53.0</v>
      </c>
      <c r="E52" s="1">
        <v>75.0</v>
      </c>
      <c r="F52" s="1">
        <v>107.0</v>
      </c>
      <c r="G52" s="1">
        <v>230.0</v>
      </c>
      <c r="H52" s="1">
        <v>117.0</v>
      </c>
      <c r="I52" s="1">
        <v>543.0</v>
      </c>
      <c r="J52" s="1">
        <v>608.0</v>
      </c>
      <c r="K52" s="1">
        <v>639.0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234</v>
      </c>
      <c r="B53" s="1">
        <v>14.0</v>
      </c>
      <c r="C53" s="1">
        <v>22.0</v>
      </c>
      <c r="D53" s="1">
        <v>22.0</v>
      </c>
      <c r="E53" s="1">
        <v>29.0</v>
      </c>
      <c r="F53" s="1">
        <v>42.0</v>
      </c>
      <c r="G53" s="1">
        <v>86.0</v>
      </c>
      <c r="H53" s="1">
        <v>41.0</v>
      </c>
      <c r="I53" s="1">
        <v>181.0</v>
      </c>
      <c r="J53" s="1">
        <v>196.0</v>
      </c>
      <c r="K53" s="1">
        <v>211.0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1">
        <v>11.0</v>
      </c>
      <c r="C54" s="1">
        <v>12.0</v>
      </c>
      <c r="D54" s="1">
        <v>30.0</v>
      </c>
      <c r="E54" s="1">
        <v>46.0</v>
      </c>
      <c r="F54" s="1">
        <v>64.0</v>
      </c>
      <c r="G54" s="1">
        <v>144.0</v>
      </c>
      <c r="H54" s="1">
        <v>75.0</v>
      </c>
      <c r="I54" s="1">
        <v>361.0</v>
      </c>
      <c r="J54" s="1">
        <v>412.0</v>
      </c>
      <c r="K54" s="1">
        <v>428.0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1">
        <v>115.0</v>
      </c>
      <c r="C55" s="1">
        <v>125.0</v>
      </c>
      <c r="D55" s="1">
        <v>174.0</v>
      </c>
      <c r="E55" s="1">
        <v>182.0</v>
      </c>
      <c r="F55" s="1">
        <v>321.0</v>
      </c>
      <c r="G55" s="1">
        <v>405.0</v>
      </c>
      <c r="H55" s="1">
        <v>415.0</v>
      </c>
      <c r="I55" s="1">
        <v>403.0</v>
      </c>
      <c r="J55" s="1">
        <v>575.0</v>
      </c>
      <c r="K55" s="1">
        <v>339.0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115.0</v>
      </c>
      <c r="C56" s="1">
        <v>125.0</v>
      </c>
      <c r="D56" s="1">
        <v>174.0</v>
      </c>
      <c r="E56" s="1">
        <v>182.0</v>
      </c>
      <c r="F56" s="1">
        <v>321.0</v>
      </c>
      <c r="G56" s="1">
        <v>405.0</v>
      </c>
      <c r="H56" s="1">
        <v>415.0</v>
      </c>
      <c r="I56" s="1">
        <v>403.0</v>
      </c>
      <c r="J56" s="1">
        <v>575.0</v>
      </c>
      <c r="K56" s="1">
        <v>339.0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1" t="s">
        <v>241</v>
      </c>
      <c r="D3" s="1">
        <v>2.0</v>
      </c>
      <c r="E3" s="1" t="s">
        <v>242</v>
      </c>
      <c r="F3" s="1" t="s">
        <v>243</v>
      </c>
      <c r="G3" s="1" t="s">
        <v>244</v>
      </c>
      <c r="H3" s="1" t="s">
        <v>245</v>
      </c>
      <c r="I3" s="1" t="s">
        <v>246</v>
      </c>
      <c r="J3" s="1" t="s">
        <v>247</v>
      </c>
      <c r="K3" s="1" t="s">
        <v>248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249</v>
      </c>
      <c r="B4" s="1" t="s">
        <v>250</v>
      </c>
      <c r="C4" s="1" t="s">
        <v>251</v>
      </c>
      <c r="D4" s="1" t="s">
        <v>252</v>
      </c>
      <c r="E4" s="1" t="s">
        <v>253</v>
      </c>
      <c r="F4" s="1" t="s">
        <v>254</v>
      </c>
      <c r="G4" s="1" t="s">
        <v>255</v>
      </c>
      <c r="H4" s="1" t="s">
        <v>256</v>
      </c>
      <c r="I4" s="1" t="s">
        <v>257</v>
      </c>
      <c r="J4" s="1" t="s">
        <v>258</v>
      </c>
      <c r="K4" s="1" t="s">
        <v>162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259</v>
      </c>
      <c r="B5" s="1" t="s">
        <v>260</v>
      </c>
      <c r="C5" s="1" t="s">
        <v>261</v>
      </c>
      <c r="D5" s="1" t="s">
        <v>262</v>
      </c>
      <c r="E5" s="1" t="s">
        <v>263</v>
      </c>
      <c r="F5" s="1" t="s">
        <v>264</v>
      </c>
      <c r="G5" s="1" t="s">
        <v>265</v>
      </c>
      <c r="H5" s="1" t="s">
        <v>266</v>
      </c>
      <c r="I5" s="1" t="s">
        <v>267</v>
      </c>
      <c r="J5" s="1" t="s">
        <v>268</v>
      </c>
      <c r="K5" s="1" t="s">
        <v>269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270</v>
      </c>
      <c r="B6" s="1" t="s">
        <v>260</v>
      </c>
      <c r="C6" s="1" t="s">
        <v>261</v>
      </c>
      <c r="D6" s="1" t="s">
        <v>262</v>
      </c>
      <c r="E6" s="1" t="s">
        <v>263</v>
      </c>
      <c r="F6" s="1" t="s">
        <v>264</v>
      </c>
      <c r="G6" s="1" t="s">
        <v>265</v>
      </c>
      <c r="H6" s="1" t="s">
        <v>266</v>
      </c>
      <c r="I6" s="1" t="s">
        <v>267</v>
      </c>
      <c r="J6" s="1" t="s">
        <v>268</v>
      </c>
      <c r="K6" s="1" t="s">
        <v>269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272</v>
      </c>
      <c r="B8" s="1" t="s">
        <v>273</v>
      </c>
      <c r="C8" s="1" t="s">
        <v>274</v>
      </c>
      <c r="D8" s="1" t="s">
        <v>275</v>
      </c>
      <c r="E8" s="1" t="s">
        <v>276</v>
      </c>
      <c r="F8" s="1" t="s">
        <v>277</v>
      </c>
      <c r="G8" s="1" t="s">
        <v>278</v>
      </c>
      <c r="H8" s="1" t="s">
        <v>279</v>
      </c>
      <c r="I8" s="1" t="s">
        <v>280</v>
      </c>
      <c r="J8" s="1" t="s">
        <v>281</v>
      </c>
      <c r="K8" s="1" t="s">
        <v>282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283</v>
      </c>
      <c r="B9" s="1" t="s">
        <v>284</v>
      </c>
      <c r="C9" s="1" t="s">
        <v>285</v>
      </c>
      <c r="D9" s="1" t="s">
        <v>286</v>
      </c>
      <c r="E9" s="1" t="s">
        <v>287</v>
      </c>
      <c r="F9" s="1" t="s">
        <v>288</v>
      </c>
      <c r="G9" s="1" t="s">
        <v>289</v>
      </c>
      <c r="H9" s="1" t="s">
        <v>290</v>
      </c>
      <c r="I9" s="1" t="s">
        <v>291</v>
      </c>
      <c r="J9" s="1" t="s">
        <v>292</v>
      </c>
      <c r="K9" s="1" t="s">
        <v>292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294</v>
      </c>
      <c r="C10" s="1" t="s">
        <v>244</v>
      </c>
      <c r="D10" s="1" t="s">
        <v>295</v>
      </c>
      <c r="E10" s="1" t="s">
        <v>296</v>
      </c>
      <c r="F10" s="1" t="s">
        <v>297</v>
      </c>
      <c r="G10" s="1" t="s">
        <v>298</v>
      </c>
      <c r="H10" s="1" t="s">
        <v>299</v>
      </c>
      <c r="I10" s="1" t="s">
        <v>300</v>
      </c>
      <c r="J10" s="1" t="s">
        <v>301</v>
      </c>
      <c r="K10" s="1" t="s">
        <v>302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303</v>
      </c>
      <c r="B11" s="1" t="s">
        <v>304</v>
      </c>
      <c r="C11" s="1" t="s">
        <v>305</v>
      </c>
      <c r="D11" s="1" t="s">
        <v>306</v>
      </c>
      <c r="E11" s="1" t="s">
        <v>307</v>
      </c>
      <c r="F11" s="1" t="s">
        <v>308</v>
      </c>
      <c r="G11" s="1" t="s">
        <v>309</v>
      </c>
      <c r="H11" s="1" t="s">
        <v>310</v>
      </c>
      <c r="I11" s="1" t="s">
        <v>311</v>
      </c>
      <c r="J11" s="1" t="s">
        <v>312</v>
      </c>
      <c r="K11" s="1" t="s">
        <v>313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314</v>
      </c>
      <c r="B12" s="1" t="s">
        <v>304</v>
      </c>
      <c r="C12" s="1" t="s">
        <v>305</v>
      </c>
      <c r="D12" s="1" t="s">
        <v>306</v>
      </c>
      <c r="E12" s="1" t="s">
        <v>307</v>
      </c>
      <c r="F12" s="1" t="s">
        <v>308</v>
      </c>
      <c r="G12" s="1" t="s">
        <v>309</v>
      </c>
      <c r="H12" s="1" t="s">
        <v>310</v>
      </c>
      <c r="I12" s="1" t="s">
        <v>311</v>
      </c>
      <c r="J12" s="1" t="s">
        <v>312</v>
      </c>
      <c r="K12" s="1" t="s">
        <v>313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315</v>
      </c>
      <c r="B13" s="1" t="s">
        <v>316</v>
      </c>
      <c r="C13" s="1" t="s">
        <v>317</v>
      </c>
      <c r="D13" s="1" t="s">
        <v>318</v>
      </c>
      <c r="E13" s="1" t="s">
        <v>319</v>
      </c>
      <c r="F13" s="1" t="s">
        <v>320</v>
      </c>
      <c r="G13" s="1" t="s">
        <v>321</v>
      </c>
      <c r="H13" s="1" t="s">
        <v>322</v>
      </c>
      <c r="I13" s="1" t="s">
        <v>323</v>
      </c>
      <c r="J13" s="1" t="s">
        <v>324</v>
      </c>
      <c r="K13" s="1" t="s">
        <v>325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326</v>
      </c>
      <c r="B14" s="1" t="s">
        <v>316</v>
      </c>
      <c r="C14" s="1" t="s">
        <v>317</v>
      </c>
      <c r="D14" s="1" t="s">
        <v>318</v>
      </c>
      <c r="E14" s="1" t="s">
        <v>319</v>
      </c>
      <c r="F14" s="1" t="s">
        <v>320</v>
      </c>
      <c r="G14" s="1" t="s">
        <v>321</v>
      </c>
      <c r="H14" s="1" t="s">
        <v>322</v>
      </c>
      <c r="I14" s="1" t="s">
        <v>323</v>
      </c>
      <c r="J14" s="1" t="s">
        <v>324</v>
      </c>
      <c r="K14" s="1" t="s">
        <v>325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327</v>
      </c>
      <c r="B15" s="1" t="s">
        <v>316</v>
      </c>
      <c r="C15" s="1" t="s">
        <v>317</v>
      </c>
      <c r="D15" s="1" t="s">
        <v>318</v>
      </c>
      <c r="E15" s="1" t="s">
        <v>319</v>
      </c>
      <c r="F15" s="1" t="s">
        <v>320</v>
      </c>
      <c r="G15" s="1" t="s">
        <v>321</v>
      </c>
      <c r="H15" s="1" t="s">
        <v>322</v>
      </c>
      <c r="I15" s="1" t="s">
        <v>323</v>
      </c>
      <c r="J15" s="1" t="s">
        <v>324</v>
      </c>
      <c r="K15" s="1" t="s">
        <v>325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328</v>
      </c>
      <c r="B16" s="1" t="s">
        <v>329</v>
      </c>
      <c r="C16" s="1" t="s">
        <v>330</v>
      </c>
      <c r="D16" s="1" t="s">
        <v>331</v>
      </c>
      <c r="E16" s="1" t="s">
        <v>332</v>
      </c>
      <c r="F16" s="1" t="s">
        <v>316</v>
      </c>
      <c r="G16" s="1" t="s">
        <v>333</v>
      </c>
      <c r="H16" s="1">
        <v>8.0</v>
      </c>
      <c r="I16" s="1" t="s">
        <v>334</v>
      </c>
      <c r="J16" s="1" t="s">
        <v>335</v>
      </c>
      <c r="K16" s="1" t="s">
        <v>336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337</v>
      </c>
      <c r="B17" s="1" t="s">
        <v>338</v>
      </c>
      <c r="C17" s="1" t="s">
        <v>339</v>
      </c>
      <c r="D17" s="1" t="s">
        <v>340</v>
      </c>
      <c r="E17" s="1" t="s">
        <v>341</v>
      </c>
      <c r="F17" s="1" t="s">
        <v>342</v>
      </c>
      <c r="G17" s="1" t="s">
        <v>343</v>
      </c>
      <c r="H17" s="1" t="s">
        <v>344</v>
      </c>
      <c r="I17" s="1" t="s">
        <v>345</v>
      </c>
      <c r="J17" s="1" t="s">
        <v>346</v>
      </c>
      <c r="K17" s="1" t="s">
        <v>347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348</v>
      </c>
      <c r="B18" s="1" t="s">
        <v>349</v>
      </c>
      <c r="C18" s="1" t="s">
        <v>350</v>
      </c>
      <c r="D18" s="1" t="s">
        <v>351</v>
      </c>
      <c r="E18" s="1" t="s">
        <v>352</v>
      </c>
      <c r="F18" s="1" t="s">
        <v>353</v>
      </c>
      <c r="G18" s="1" t="s">
        <v>354</v>
      </c>
      <c r="H18" s="1" t="s">
        <v>355</v>
      </c>
      <c r="I18" s="1" t="s">
        <v>356</v>
      </c>
      <c r="J18" s="1" t="s">
        <v>357</v>
      </c>
      <c r="K18" s="1" t="s">
        <v>358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 t="s">
        <v>360</v>
      </c>
      <c r="C20" s="1" t="s">
        <v>361</v>
      </c>
      <c r="D20" s="1" t="s">
        <v>362</v>
      </c>
      <c r="E20" s="1" t="s">
        <v>363</v>
      </c>
      <c r="F20" s="1" t="s">
        <v>184</v>
      </c>
      <c r="G20" s="1" t="s">
        <v>364</v>
      </c>
      <c r="H20" s="1" t="s">
        <v>195</v>
      </c>
      <c r="I20" s="1" t="s">
        <v>365</v>
      </c>
      <c r="J20" s="1" t="s">
        <v>195</v>
      </c>
      <c r="K20" s="1" t="s">
        <v>366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 t="s">
        <v>368</v>
      </c>
      <c r="C21" s="1" t="s">
        <v>369</v>
      </c>
      <c r="D21" s="1" t="s">
        <v>370</v>
      </c>
      <c r="E21" s="1" t="s">
        <v>371</v>
      </c>
      <c r="F21" s="1" t="s">
        <v>372</v>
      </c>
      <c r="G21" s="1" t="s">
        <v>373</v>
      </c>
      <c r="H21" s="1" t="s">
        <v>374</v>
      </c>
      <c r="I21" s="1" t="s">
        <v>190</v>
      </c>
      <c r="J21" s="1" t="s">
        <v>375</v>
      </c>
      <c r="K21" s="1" t="s">
        <v>376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378</v>
      </c>
      <c r="H22" s="1" t="s">
        <v>379</v>
      </c>
      <c r="I22" s="1" t="s">
        <v>380</v>
      </c>
      <c r="J22" s="1" t="s">
        <v>381</v>
      </c>
      <c r="K22" s="1" t="s">
        <v>382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384</v>
      </c>
      <c r="B24" s="1" t="s">
        <v>385</v>
      </c>
      <c r="C24" s="1" t="s">
        <v>386</v>
      </c>
      <c r="D24" s="1" t="s">
        <v>171</v>
      </c>
      <c r="E24" s="1" t="s">
        <v>387</v>
      </c>
      <c r="F24" s="1" t="s">
        <v>388</v>
      </c>
      <c r="G24" s="1" t="s">
        <v>389</v>
      </c>
      <c r="H24" s="1" t="s">
        <v>171</v>
      </c>
      <c r="I24" s="1" t="s">
        <v>390</v>
      </c>
      <c r="J24" s="1" t="s">
        <v>391</v>
      </c>
      <c r="K24" s="1" t="s">
        <v>392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393</v>
      </c>
      <c r="B25" s="1" t="s">
        <v>394</v>
      </c>
      <c r="C25" s="1" t="s">
        <v>395</v>
      </c>
      <c r="D25" s="1" t="s">
        <v>183</v>
      </c>
      <c r="E25" s="1" t="s">
        <v>181</v>
      </c>
      <c r="F25" s="1" t="s">
        <v>396</v>
      </c>
      <c r="G25" s="1" t="s">
        <v>397</v>
      </c>
      <c r="H25" s="1" t="s">
        <v>398</v>
      </c>
      <c r="I25" s="1" t="s">
        <v>399</v>
      </c>
      <c r="J25" s="1" t="s">
        <v>400</v>
      </c>
      <c r="K25" s="1" t="s">
        <v>401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402</v>
      </c>
      <c r="B26" s="1" t="s">
        <v>403</v>
      </c>
      <c r="C26" s="1" t="s">
        <v>404</v>
      </c>
      <c r="D26" s="1" t="s">
        <v>405</v>
      </c>
      <c r="E26" s="1" t="s">
        <v>406</v>
      </c>
      <c r="F26" s="1" t="s">
        <v>407</v>
      </c>
      <c r="G26" s="1" t="s">
        <v>408</v>
      </c>
      <c r="H26" s="1" t="s">
        <v>409</v>
      </c>
      <c r="I26" s="1" t="s">
        <v>410</v>
      </c>
      <c r="J26" s="1" t="s">
        <v>411</v>
      </c>
      <c r="K26" s="1" t="s">
        <v>412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189</v>
      </c>
      <c r="H27" s="1" t="s">
        <v>254</v>
      </c>
      <c r="I27" s="1" t="s">
        <v>414</v>
      </c>
      <c r="J27" s="1" t="s">
        <v>415</v>
      </c>
      <c r="K27" s="1" t="s">
        <v>416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417</v>
      </c>
      <c r="B28" s="1" t="s">
        <v>418</v>
      </c>
      <c r="C28" s="1" t="s">
        <v>419</v>
      </c>
      <c r="D28" s="1" t="s">
        <v>420</v>
      </c>
      <c r="E28" s="1" t="s">
        <v>421</v>
      </c>
      <c r="F28" s="1" t="s">
        <v>422</v>
      </c>
      <c r="G28" s="1" t="s">
        <v>423</v>
      </c>
      <c r="H28" s="1" t="s">
        <v>424</v>
      </c>
      <c r="I28" s="1" t="s">
        <v>425</v>
      </c>
      <c r="J28" s="1" t="s">
        <v>426</v>
      </c>
      <c r="K28" s="1" t="s">
        <v>427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429</v>
      </c>
      <c r="B30" s="1" t="s">
        <v>430</v>
      </c>
      <c r="C30" s="1" t="s">
        <v>431</v>
      </c>
      <c r="D30" s="1" t="s">
        <v>432</v>
      </c>
      <c r="E30" s="1" t="s">
        <v>433</v>
      </c>
      <c r="F30" s="1" t="s">
        <v>434</v>
      </c>
      <c r="G30" s="1" t="s">
        <v>435</v>
      </c>
      <c r="H30" s="1" t="s">
        <v>436</v>
      </c>
      <c r="I30" s="1" t="s">
        <v>437</v>
      </c>
      <c r="J30" s="1" t="s">
        <v>438</v>
      </c>
      <c r="K30" s="1" t="s">
        <v>439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440</v>
      </c>
      <c r="B31" s="1" t="s">
        <v>441</v>
      </c>
      <c r="C31" s="1" t="s">
        <v>442</v>
      </c>
      <c r="D31" s="1" t="s">
        <v>443</v>
      </c>
      <c r="E31" s="1" t="s">
        <v>444</v>
      </c>
      <c r="F31" s="1" t="s">
        <v>445</v>
      </c>
      <c r="G31" s="1" t="s">
        <v>446</v>
      </c>
      <c r="H31" s="1" t="s">
        <v>447</v>
      </c>
      <c r="I31" s="1" t="s">
        <v>448</v>
      </c>
      <c r="J31" s="1" t="s">
        <v>449</v>
      </c>
      <c r="K31" s="1" t="s">
        <v>450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451</v>
      </c>
      <c r="B32" s="1" t="s">
        <v>452</v>
      </c>
      <c r="C32" s="1" t="s">
        <v>431</v>
      </c>
      <c r="D32" s="1" t="s">
        <v>432</v>
      </c>
      <c r="E32" s="1" t="s">
        <v>433</v>
      </c>
      <c r="F32" s="1" t="s">
        <v>434</v>
      </c>
      <c r="G32" s="1" t="s">
        <v>453</v>
      </c>
      <c r="H32" s="1" t="s">
        <v>454</v>
      </c>
      <c r="I32" s="1" t="s">
        <v>455</v>
      </c>
      <c r="J32" s="1" t="s">
        <v>456</v>
      </c>
      <c r="K32" s="1" t="s">
        <v>457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458</v>
      </c>
      <c r="B33" s="1" t="s">
        <v>459</v>
      </c>
      <c r="C33" s="1" t="s">
        <v>442</v>
      </c>
      <c r="D33" s="1" t="s">
        <v>443</v>
      </c>
      <c r="E33" s="1" t="s">
        <v>444</v>
      </c>
      <c r="F33" s="1" t="s">
        <v>445</v>
      </c>
      <c r="G33" s="1" t="s">
        <v>460</v>
      </c>
      <c r="H33" s="1" t="s">
        <v>461</v>
      </c>
      <c r="I33" s="1" t="s">
        <v>462</v>
      </c>
      <c r="J33" s="1" t="s">
        <v>463</v>
      </c>
      <c r="K33" s="1" t="s">
        <v>464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465</v>
      </c>
      <c r="B34" s="1" t="s">
        <v>466</v>
      </c>
      <c r="C34" s="1" t="s">
        <v>467</v>
      </c>
      <c r="D34" s="1" t="s">
        <v>468</v>
      </c>
      <c r="E34" s="1" t="s">
        <v>469</v>
      </c>
      <c r="F34" s="1" t="s">
        <v>470</v>
      </c>
      <c r="G34" s="1" t="s">
        <v>471</v>
      </c>
      <c r="H34" s="1" t="s">
        <v>472</v>
      </c>
      <c r="I34" s="1" t="s">
        <v>473</v>
      </c>
      <c r="J34" s="1" t="s">
        <v>474</v>
      </c>
      <c r="K34" s="1" t="s">
        <v>475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476</v>
      </c>
      <c r="B35" s="1" t="s">
        <v>199</v>
      </c>
      <c r="C35" s="1" t="s">
        <v>477</v>
      </c>
      <c r="D35" s="1" t="s">
        <v>478</v>
      </c>
      <c r="E35" s="1" t="s">
        <v>479</v>
      </c>
      <c r="F35" s="1" t="s">
        <v>480</v>
      </c>
      <c r="G35" s="1" t="s">
        <v>481</v>
      </c>
      <c r="H35" s="1" t="s">
        <v>482</v>
      </c>
      <c r="I35" s="1" t="s">
        <v>483</v>
      </c>
      <c r="J35" s="1" t="s">
        <v>484</v>
      </c>
      <c r="K35" s="1" t="s">
        <v>485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486</v>
      </c>
      <c r="B36" s="1" t="s">
        <v>487</v>
      </c>
      <c r="C36" s="1" t="s">
        <v>488</v>
      </c>
      <c r="D36" s="1" t="s">
        <v>489</v>
      </c>
      <c r="E36" s="1" t="s">
        <v>480</v>
      </c>
      <c r="F36" s="1" t="s">
        <v>490</v>
      </c>
      <c r="G36" s="1" t="s">
        <v>491</v>
      </c>
      <c r="H36" s="1" t="s">
        <v>492</v>
      </c>
      <c r="I36" s="1" t="s">
        <v>493</v>
      </c>
      <c r="J36" s="1" t="s">
        <v>494</v>
      </c>
      <c r="K36" s="1" t="s">
        <v>495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496</v>
      </c>
      <c r="B37" s="1" t="s">
        <v>497</v>
      </c>
      <c r="C37" s="1" t="s">
        <v>498</v>
      </c>
      <c r="D37" s="1" t="s">
        <v>499</v>
      </c>
      <c r="E37" s="1" t="s">
        <v>500</v>
      </c>
      <c r="F37" s="1" t="s">
        <v>501</v>
      </c>
      <c r="G37" s="1" t="s">
        <v>502</v>
      </c>
      <c r="H37" s="1" t="s">
        <v>503</v>
      </c>
      <c r="I37" s="1" t="s">
        <v>504</v>
      </c>
      <c r="J37" s="1" t="s">
        <v>505</v>
      </c>
      <c r="K37" s="1" t="s">
        <v>506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507</v>
      </c>
      <c r="B38" s="1" t="s">
        <v>508</v>
      </c>
      <c r="C38" s="1" t="s">
        <v>509</v>
      </c>
      <c r="D38" s="1" t="s">
        <v>510</v>
      </c>
      <c r="E38" s="1" t="s">
        <v>511</v>
      </c>
      <c r="F38" s="1" t="s">
        <v>512</v>
      </c>
      <c r="G38" s="1" t="s">
        <v>513</v>
      </c>
      <c r="H38" s="1" t="s">
        <v>514</v>
      </c>
      <c r="I38" s="1" t="s">
        <v>515</v>
      </c>
      <c r="J38" s="1" t="s">
        <v>516</v>
      </c>
      <c r="K38" s="1" t="s">
        <v>517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518</v>
      </c>
      <c r="B39" s="1" t="s">
        <v>519</v>
      </c>
      <c r="C39" s="1" t="s">
        <v>520</v>
      </c>
      <c r="D39" s="1" t="s">
        <v>521</v>
      </c>
      <c r="E39" s="1" t="s">
        <v>240</v>
      </c>
      <c r="F39" s="1" t="s">
        <v>522</v>
      </c>
      <c r="G39" s="1" t="s">
        <v>523</v>
      </c>
      <c r="H39" s="1" t="s">
        <v>517</v>
      </c>
      <c r="I39" s="1" t="s">
        <v>524</v>
      </c>
      <c r="J39" s="1" t="s">
        <v>525</v>
      </c>
      <c r="K39" s="1" t="s">
        <v>213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526</v>
      </c>
      <c r="B40" s="1" t="s">
        <v>527</v>
      </c>
      <c r="C40" s="1" t="s">
        <v>528</v>
      </c>
      <c r="D40" s="1" t="s">
        <v>529</v>
      </c>
      <c r="E40" s="1" t="s">
        <v>530</v>
      </c>
      <c r="F40" s="1" t="s">
        <v>531</v>
      </c>
      <c r="G40" s="1" t="s">
        <v>532</v>
      </c>
      <c r="H40" s="1" t="s">
        <v>533</v>
      </c>
      <c r="I40" s="1" t="s">
        <v>534</v>
      </c>
      <c r="J40" s="1" t="s">
        <v>535</v>
      </c>
      <c r="K40" s="1" t="s">
        <v>536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537</v>
      </c>
      <c r="B41" s="1" t="s">
        <v>538</v>
      </c>
      <c r="C41" s="1" t="s">
        <v>539</v>
      </c>
      <c r="D41" s="1" t="s">
        <v>540</v>
      </c>
      <c r="E41" s="1" t="s">
        <v>541</v>
      </c>
      <c r="F41" s="1" t="s">
        <v>542</v>
      </c>
      <c r="G41" s="1" t="s">
        <v>543</v>
      </c>
      <c r="H41" s="1" t="s">
        <v>544</v>
      </c>
      <c r="I41" s="1" t="s">
        <v>545</v>
      </c>
      <c r="J41" s="1" t="s">
        <v>185</v>
      </c>
      <c r="K41" s="1" t="s">
        <v>158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547</v>
      </c>
      <c r="B43" s="1" t="s">
        <v>548</v>
      </c>
      <c r="C43" s="1" t="s">
        <v>549</v>
      </c>
      <c r="D43" s="1" t="s">
        <v>550</v>
      </c>
      <c r="E43" s="1" t="s">
        <v>551</v>
      </c>
      <c r="F43" s="1" t="s">
        <v>552</v>
      </c>
      <c r="G43" s="1" t="s">
        <v>553</v>
      </c>
      <c r="H43" s="1" t="s">
        <v>554</v>
      </c>
      <c r="I43" s="1" t="s">
        <v>299</v>
      </c>
      <c r="J43" s="1" t="s">
        <v>555</v>
      </c>
      <c r="K43" s="1" t="s">
        <v>556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557</v>
      </c>
      <c r="B44" s="1" t="s">
        <v>558</v>
      </c>
      <c r="C44" s="1" t="s">
        <v>559</v>
      </c>
      <c r="D44" s="1">
        <v>28.0</v>
      </c>
      <c r="E44" s="1">
        <v>44.0</v>
      </c>
      <c r="F44" s="1" t="s">
        <v>560</v>
      </c>
      <c r="G44" s="1" t="s">
        <v>561</v>
      </c>
      <c r="H44" s="1" t="s">
        <v>562</v>
      </c>
      <c r="I44" s="1" t="s">
        <v>563</v>
      </c>
      <c r="J44" s="1" t="s">
        <v>564</v>
      </c>
      <c r="K44" s="1" t="s">
        <v>565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566</v>
      </c>
      <c r="B45" s="1" t="s">
        <v>567</v>
      </c>
      <c r="C45" s="1" t="s">
        <v>568</v>
      </c>
      <c r="D45" s="1" t="s">
        <v>569</v>
      </c>
      <c r="E45" s="1" t="s">
        <v>570</v>
      </c>
      <c r="F45" s="1" t="s">
        <v>571</v>
      </c>
      <c r="G45" s="1" t="s">
        <v>572</v>
      </c>
      <c r="H45" s="1" t="s">
        <v>573</v>
      </c>
      <c r="I45" s="1" t="s">
        <v>574</v>
      </c>
      <c r="J45" s="1" t="s">
        <v>575</v>
      </c>
      <c r="K45" s="1" t="s">
        <v>576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577</v>
      </c>
      <c r="B46" s="1" t="s">
        <v>578</v>
      </c>
      <c r="C46" s="1" t="s">
        <v>579</v>
      </c>
      <c r="D46" s="1" t="s">
        <v>580</v>
      </c>
      <c r="E46" s="1" t="s">
        <v>581</v>
      </c>
      <c r="F46" s="1" t="s">
        <v>582</v>
      </c>
      <c r="G46" s="1" t="s">
        <v>583</v>
      </c>
      <c r="H46" s="1" t="s">
        <v>584</v>
      </c>
      <c r="I46" s="1" t="s">
        <v>585</v>
      </c>
      <c r="J46" s="1" t="s">
        <v>586</v>
      </c>
      <c r="K46" s="1" t="s">
        <v>587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588</v>
      </c>
      <c r="B47" s="1" t="s">
        <v>578</v>
      </c>
      <c r="C47" s="1" t="s">
        <v>579</v>
      </c>
      <c r="D47" s="1" t="s">
        <v>580</v>
      </c>
      <c r="E47" s="1" t="s">
        <v>581</v>
      </c>
      <c r="F47" s="1" t="s">
        <v>582</v>
      </c>
      <c r="G47" s="1" t="s">
        <v>583</v>
      </c>
      <c r="H47" s="1" t="s">
        <v>584</v>
      </c>
      <c r="I47" s="1" t="s">
        <v>585</v>
      </c>
      <c r="J47" s="1" t="s">
        <v>586</v>
      </c>
      <c r="K47" s="1" t="s">
        <v>587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589</v>
      </c>
      <c r="B48" s="1" t="s">
        <v>590</v>
      </c>
      <c r="C48" s="1" t="s">
        <v>591</v>
      </c>
      <c r="D48" s="1" t="s">
        <v>592</v>
      </c>
      <c r="E48" s="1" t="s">
        <v>593</v>
      </c>
      <c r="F48" s="1" t="s">
        <v>594</v>
      </c>
      <c r="G48" s="1" t="s">
        <v>595</v>
      </c>
      <c r="H48" s="1" t="s">
        <v>596</v>
      </c>
      <c r="I48" s="1" t="s">
        <v>597</v>
      </c>
      <c r="J48" s="1" t="s">
        <v>598</v>
      </c>
      <c r="K48" s="1" t="s">
        <v>599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600</v>
      </c>
      <c r="B49" s="1" t="s">
        <v>590</v>
      </c>
      <c r="C49" s="1" t="s">
        <v>591</v>
      </c>
      <c r="D49" s="1" t="s">
        <v>592</v>
      </c>
      <c r="E49" s="1" t="s">
        <v>593</v>
      </c>
      <c r="F49" s="1" t="s">
        <v>594</v>
      </c>
      <c r="G49" s="1" t="s">
        <v>595</v>
      </c>
      <c r="H49" s="1" t="s">
        <v>596</v>
      </c>
      <c r="I49" s="1" t="s">
        <v>597</v>
      </c>
      <c r="J49" s="1" t="s">
        <v>598</v>
      </c>
      <c r="K49" s="1" t="s">
        <v>599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601</v>
      </c>
      <c r="B50" s="1" t="s">
        <v>602</v>
      </c>
      <c r="C50" s="1" t="s">
        <v>603</v>
      </c>
      <c r="D50" s="1" t="s">
        <v>604</v>
      </c>
      <c r="E50" s="1" t="s">
        <v>605</v>
      </c>
      <c r="F50" s="1" t="s">
        <v>606</v>
      </c>
      <c r="G50" s="1" t="s">
        <v>607</v>
      </c>
      <c r="H50" s="1" t="s">
        <v>608</v>
      </c>
      <c r="I50" s="1" t="s">
        <v>609</v>
      </c>
      <c r="J50" s="1" t="s">
        <v>610</v>
      </c>
      <c r="K50" s="1" t="s">
        <v>611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612</v>
      </c>
      <c r="B51" s="1" t="s">
        <v>613</v>
      </c>
      <c r="C51" s="1" t="s">
        <v>614</v>
      </c>
      <c r="D51" s="1" t="s">
        <v>615</v>
      </c>
      <c r="E51" s="1" t="s">
        <v>616</v>
      </c>
      <c r="F51" s="1" t="s">
        <v>617</v>
      </c>
      <c r="G51" s="1" t="s">
        <v>618</v>
      </c>
      <c r="H51" s="1" t="s">
        <v>619</v>
      </c>
      <c r="I51" s="1" t="s">
        <v>620</v>
      </c>
      <c r="J51" s="1" t="s">
        <v>621</v>
      </c>
      <c r="K51" s="1" t="s">
        <v>622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 t="s">
        <v>624</v>
      </c>
      <c r="H52" s="1" t="s">
        <v>625</v>
      </c>
      <c r="I52" s="1" t="s">
        <v>626</v>
      </c>
      <c r="J52" s="1" t="s">
        <v>627</v>
      </c>
      <c r="K52" s="1" t="s">
        <v>628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629</v>
      </c>
      <c r="B53" s="1" t="s">
        <v>630</v>
      </c>
      <c r="C53" s="1" t="s">
        <v>631</v>
      </c>
      <c r="D53" s="1" t="s">
        <v>632</v>
      </c>
      <c r="E53" s="1" t="s">
        <v>633</v>
      </c>
      <c r="F53" s="1" t="s">
        <v>634</v>
      </c>
      <c r="G53" s="1" t="s">
        <v>635</v>
      </c>
      <c r="H53" s="1" t="s">
        <v>636</v>
      </c>
      <c r="I53" s="1" t="s">
        <v>637</v>
      </c>
      <c r="J53" s="1" t="s">
        <v>638</v>
      </c>
      <c r="K53" s="1" t="s">
        <v>639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640</v>
      </c>
      <c r="B54" s="1" t="s">
        <v>641</v>
      </c>
      <c r="C54" s="1" t="s">
        <v>642</v>
      </c>
      <c r="D54" s="1" t="s">
        <v>643</v>
      </c>
      <c r="E54" s="1" t="s">
        <v>644</v>
      </c>
      <c r="F54" s="1" t="s">
        <v>645</v>
      </c>
      <c r="G54" s="1" t="s">
        <v>646</v>
      </c>
      <c r="H54" s="1" t="s">
        <v>647</v>
      </c>
      <c r="I54" s="1" t="s">
        <v>648</v>
      </c>
      <c r="J54" s="1" t="s">
        <v>649</v>
      </c>
      <c r="K54" s="1" t="s">
        <v>169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650</v>
      </c>
      <c r="B55" s="1" t="s">
        <v>651</v>
      </c>
      <c r="C55" s="1" t="s">
        <v>652</v>
      </c>
      <c r="D55" s="1" t="s">
        <v>653</v>
      </c>
      <c r="E55" s="1" t="s">
        <v>654</v>
      </c>
      <c r="F55" s="1" t="s">
        <v>655</v>
      </c>
      <c r="G55" s="1" t="s">
        <v>656</v>
      </c>
      <c r="H55" s="1" t="s">
        <v>657</v>
      </c>
      <c r="I55" s="1" t="s">
        <v>658</v>
      </c>
      <c r="J55" s="1" t="s">
        <v>659</v>
      </c>
      <c r="K55" s="1" t="s">
        <v>660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661</v>
      </c>
      <c r="B56" s="1" t="s">
        <v>662</v>
      </c>
      <c r="C56" s="1" t="s">
        <v>663</v>
      </c>
      <c r="D56" s="1" t="s">
        <v>664</v>
      </c>
      <c r="E56" s="1" t="s">
        <v>665</v>
      </c>
      <c r="F56" s="1" t="s">
        <v>666</v>
      </c>
      <c r="G56" s="1" t="s">
        <v>667</v>
      </c>
      <c r="H56" s="1" t="s">
        <v>668</v>
      </c>
      <c r="I56" s="1" t="s">
        <v>669</v>
      </c>
      <c r="J56" s="1" t="s">
        <v>670</v>
      </c>
      <c r="K56" s="1" t="s">
        <v>671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672</v>
      </c>
      <c r="B57" s="1" t="s">
        <v>673</v>
      </c>
      <c r="C57" s="1">
        <v>0.0</v>
      </c>
      <c r="D57" s="1" t="s">
        <v>674</v>
      </c>
      <c r="E57" s="1" t="s">
        <v>675</v>
      </c>
      <c r="F57" s="1" t="s">
        <v>676</v>
      </c>
      <c r="G57" s="1" t="s">
        <v>677</v>
      </c>
      <c r="H57" s="1" t="s">
        <v>678</v>
      </c>
      <c r="I57" s="1" t="s">
        <v>679</v>
      </c>
      <c r="J57" s="1" t="s">
        <v>680</v>
      </c>
      <c r="K57" s="1">
        <v>259.0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681</v>
      </c>
      <c r="B58" s="1" t="s">
        <v>682</v>
      </c>
      <c r="C58" s="1" t="s">
        <v>683</v>
      </c>
      <c r="D58" s="1" t="s">
        <v>684</v>
      </c>
      <c r="E58" s="1" t="s">
        <v>685</v>
      </c>
      <c r="F58" s="1" t="s">
        <v>194</v>
      </c>
      <c r="G58" s="1" t="s">
        <v>686</v>
      </c>
      <c r="H58" s="1" t="s">
        <v>687</v>
      </c>
      <c r="I58" s="1" t="s">
        <v>688</v>
      </c>
      <c r="J58" s="1" t="s">
        <v>689</v>
      </c>
      <c r="K58" s="1" t="s">
        <v>690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691</v>
      </c>
      <c r="B59" s="1" t="s">
        <v>692</v>
      </c>
      <c r="C59" s="1" t="s">
        <v>693</v>
      </c>
      <c r="D59" s="1" t="s">
        <v>694</v>
      </c>
      <c r="E59" s="1" t="s">
        <v>695</v>
      </c>
      <c r="F59" s="1" t="s">
        <v>696</v>
      </c>
      <c r="G59" s="1" t="s">
        <v>697</v>
      </c>
      <c r="H59" s="1" t="s">
        <v>698</v>
      </c>
      <c r="I59" s="1" t="s">
        <v>699</v>
      </c>
      <c r="J59" s="1" t="s">
        <v>700</v>
      </c>
      <c r="K59" s="1" t="s">
        <v>701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702</v>
      </c>
      <c r="B60" s="1" t="s">
        <v>554</v>
      </c>
      <c r="C60" s="1" t="s">
        <v>703</v>
      </c>
      <c r="D60" s="1" t="s">
        <v>704</v>
      </c>
      <c r="E60" s="1" t="s">
        <v>705</v>
      </c>
      <c r="F60" s="1" t="s">
        <v>706</v>
      </c>
      <c r="G60" s="1" t="s">
        <v>707</v>
      </c>
      <c r="H60" s="1" t="s">
        <v>708</v>
      </c>
      <c r="I60" s="1" t="s">
        <v>286</v>
      </c>
      <c r="J60" s="1" t="s">
        <v>709</v>
      </c>
      <c r="K60" s="1" t="s">
        <v>710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712</v>
      </c>
      <c r="B62" s="1" t="s">
        <v>713</v>
      </c>
      <c r="C62" s="1" t="s">
        <v>714</v>
      </c>
      <c r="D62" s="1" t="s">
        <v>715</v>
      </c>
      <c r="E62" s="1" t="s">
        <v>716</v>
      </c>
      <c r="F62" s="1" t="s">
        <v>717</v>
      </c>
      <c r="G62" s="1" t="s">
        <v>718</v>
      </c>
      <c r="H62" s="1" t="s">
        <v>719</v>
      </c>
      <c r="I62" s="1" t="s">
        <v>720</v>
      </c>
      <c r="J62" s="1" t="s">
        <v>721</v>
      </c>
      <c r="K62" s="1" t="s">
        <v>722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723</v>
      </c>
      <c r="B63" s="1" t="s">
        <v>724</v>
      </c>
      <c r="C63" s="1" t="s">
        <v>725</v>
      </c>
      <c r="D63" s="1" t="s">
        <v>726</v>
      </c>
      <c r="E63" s="1" t="s">
        <v>727</v>
      </c>
      <c r="F63" s="1" t="s">
        <v>728</v>
      </c>
      <c r="G63" s="1" t="s">
        <v>729</v>
      </c>
      <c r="H63" s="1" t="s">
        <v>730</v>
      </c>
      <c r="I63" s="1" t="s">
        <v>731</v>
      </c>
      <c r="J63" s="1" t="s">
        <v>732</v>
      </c>
      <c r="K63" s="1" t="s">
        <v>509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733</v>
      </c>
      <c r="B64" s="1" t="s">
        <v>734</v>
      </c>
      <c r="C64" s="1" t="s">
        <v>735</v>
      </c>
      <c r="D64" s="1" t="s">
        <v>736</v>
      </c>
      <c r="E64" s="1" t="s">
        <v>737</v>
      </c>
      <c r="F64" s="1" t="s">
        <v>738</v>
      </c>
      <c r="G64" s="1" t="s">
        <v>739</v>
      </c>
      <c r="H64" s="1" t="s">
        <v>740</v>
      </c>
      <c r="I64" s="1" t="s">
        <v>741</v>
      </c>
      <c r="J64" s="1" t="s">
        <v>742</v>
      </c>
      <c r="K64" s="1" t="s">
        <v>531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743</v>
      </c>
      <c r="B65" s="1" t="s">
        <v>744</v>
      </c>
      <c r="C65" s="1" t="s">
        <v>425</v>
      </c>
      <c r="D65" s="1" t="s">
        <v>745</v>
      </c>
      <c r="E65" s="1" t="s">
        <v>746</v>
      </c>
      <c r="F65" s="1" t="s">
        <v>747</v>
      </c>
      <c r="G65" s="1" t="s">
        <v>748</v>
      </c>
      <c r="H65" s="1" t="s">
        <v>749</v>
      </c>
      <c r="I65" s="1" t="s">
        <v>750</v>
      </c>
      <c r="J65" s="1" t="s">
        <v>751</v>
      </c>
      <c r="K65" s="1" t="s">
        <v>752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753</v>
      </c>
      <c r="B66" s="1" t="s">
        <v>744</v>
      </c>
      <c r="C66" s="1" t="s">
        <v>425</v>
      </c>
      <c r="D66" s="1" t="s">
        <v>745</v>
      </c>
      <c r="E66" s="1" t="s">
        <v>746</v>
      </c>
      <c r="F66" s="1" t="s">
        <v>747</v>
      </c>
      <c r="G66" s="1" t="s">
        <v>748</v>
      </c>
      <c r="H66" s="1" t="s">
        <v>749</v>
      </c>
      <c r="I66" s="1" t="s">
        <v>750</v>
      </c>
      <c r="J66" s="1" t="s">
        <v>751</v>
      </c>
      <c r="K66" s="1" t="s">
        <v>752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754</v>
      </c>
      <c r="B67" s="1" t="s">
        <v>755</v>
      </c>
      <c r="C67" s="1" t="s">
        <v>252</v>
      </c>
      <c r="D67" s="1" t="s">
        <v>756</v>
      </c>
      <c r="E67" s="1" t="s">
        <v>757</v>
      </c>
      <c r="F67" s="1" t="s">
        <v>758</v>
      </c>
      <c r="G67" s="1" t="s">
        <v>759</v>
      </c>
      <c r="H67" s="1" t="s">
        <v>760</v>
      </c>
      <c r="I67" s="1" t="s">
        <v>761</v>
      </c>
      <c r="J67" s="1" t="s">
        <v>762</v>
      </c>
      <c r="K67" s="1" t="s">
        <v>763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764</v>
      </c>
      <c r="B68" s="1" t="s">
        <v>755</v>
      </c>
      <c r="C68" s="1" t="s">
        <v>252</v>
      </c>
      <c r="D68" s="1" t="s">
        <v>756</v>
      </c>
      <c r="E68" s="1" t="s">
        <v>757</v>
      </c>
      <c r="F68" s="1" t="s">
        <v>758</v>
      </c>
      <c r="G68" s="1" t="s">
        <v>759</v>
      </c>
      <c r="H68" s="1" t="s">
        <v>760</v>
      </c>
      <c r="I68" s="1" t="s">
        <v>761</v>
      </c>
      <c r="J68" s="1" t="s">
        <v>762</v>
      </c>
      <c r="K68" s="1" t="s">
        <v>763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765</v>
      </c>
      <c r="B69" s="1" t="s">
        <v>766</v>
      </c>
      <c r="C69" s="1" t="s">
        <v>767</v>
      </c>
      <c r="D69" s="1" t="s">
        <v>768</v>
      </c>
      <c r="E69" s="1" t="s">
        <v>769</v>
      </c>
      <c r="F69" s="1" t="s">
        <v>770</v>
      </c>
      <c r="G69" s="1" t="s">
        <v>771</v>
      </c>
      <c r="H69" s="1" t="s">
        <v>772</v>
      </c>
      <c r="I69" s="1" t="s">
        <v>773</v>
      </c>
      <c r="J69" s="1" t="s">
        <v>774</v>
      </c>
      <c r="K69" s="1" t="s">
        <v>775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776</v>
      </c>
      <c r="B70" s="1" t="s">
        <v>777</v>
      </c>
      <c r="C70" s="1" t="s">
        <v>489</v>
      </c>
      <c r="D70" s="1" t="s">
        <v>778</v>
      </c>
      <c r="E70" s="1" t="s">
        <v>779</v>
      </c>
      <c r="F70" s="1" t="s">
        <v>780</v>
      </c>
      <c r="G70" s="1" t="s">
        <v>781</v>
      </c>
      <c r="H70" s="1" t="s">
        <v>782</v>
      </c>
      <c r="I70" s="1" t="s">
        <v>783</v>
      </c>
      <c r="J70" s="1" t="s">
        <v>784</v>
      </c>
      <c r="K70" s="1" t="s">
        <v>785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786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 t="s">
        <v>787</v>
      </c>
      <c r="I71" s="1" t="s">
        <v>788</v>
      </c>
      <c r="J71" s="1" t="s">
        <v>789</v>
      </c>
      <c r="K71" s="1" t="s">
        <v>790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791</v>
      </c>
      <c r="B72" s="1" t="s">
        <v>792</v>
      </c>
      <c r="C72" s="1" t="s">
        <v>793</v>
      </c>
      <c r="D72" s="1" t="s">
        <v>794</v>
      </c>
      <c r="E72" s="1" t="s">
        <v>795</v>
      </c>
      <c r="F72" s="1" t="s">
        <v>796</v>
      </c>
      <c r="G72" s="1" t="s">
        <v>797</v>
      </c>
      <c r="H72" s="1" t="s">
        <v>798</v>
      </c>
      <c r="I72" s="1" t="s">
        <v>799</v>
      </c>
      <c r="J72" s="1" t="s">
        <v>800</v>
      </c>
      <c r="K72" s="1" t="s">
        <v>801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802</v>
      </c>
      <c r="B73" s="1" t="s">
        <v>803</v>
      </c>
      <c r="C73" s="1" t="s">
        <v>804</v>
      </c>
      <c r="D73" s="1" t="s">
        <v>805</v>
      </c>
      <c r="E73" s="1" t="s">
        <v>806</v>
      </c>
      <c r="F73" s="1" t="s">
        <v>807</v>
      </c>
      <c r="G73" s="1" t="s">
        <v>808</v>
      </c>
      <c r="H73" s="1" t="s">
        <v>809</v>
      </c>
      <c r="I73" s="1" t="s">
        <v>810</v>
      </c>
      <c r="J73" s="1" t="s">
        <v>811</v>
      </c>
      <c r="K73" s="1" t="s">
        <v>812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813</v>
      </c>
      <c r="B74" s="1" t="s">
        <v>814</v>
      </c>
      <c r="C74" s="1" t="s">
        <v>815</v>
      </c>
      <c r="D74" s="1" t="s">
        <v>816</v>
      </c>
      <c r="E74" s="1" t="s">
        <v>817</v>
      </c>
      <c r="F74" s="1" t="s">
        <v>818</v>
      </c>
      <c r="G74" s="1" t="s">
        <v>819</v>
      </c>
      <c r="H74" s="1" t="s">
        <v>820</v>
      </c>
      <c r="I74" s="1" t="s">
        <v>821</v>
      </c>
      <c r="J74" s="1" t="s">
        <v>822</v>
      </c>
      <c r="K74" s="1" t="s">
        <v>823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824</v>
      </c>
      <c r="B75" s="1" t="s">
        <v>825</v>
      </c>
      <c r="C75" s="1" t="s">
        <v>265</v>
      </c>
      <c r="D75" s="1" t="s">
        <v>826</v>
      </c>
      <c r="E75" s="1" t="s">
        <v>827</v>
      </c>
      <c r="F75" s="1" t="s">
        <v>828</v>
      </c>
      <c r="G75" s="1" t="s">
        <v>829</v>
      </c>
      <c r="H75" s="1" t="s">
        <v>830</v>
      </c>
      <c r="I75" s="1" t="s">
        <v>831</v>
      </c>
      <c r="J75" s="1" t="s">
        <v>832</v>
      </c>
      <c r="K75" s="1" t="s">
        <v>833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834</v>
      </c>
      <c r="B76" s="1" t="s">
        <v>835</v>
      </c>
      <c r="C76" s="1" t="s">
        <v>836</v>
      </c>
      <c r="D76" s="1" t="s">
        <v>837</v>
      </c>
      <c r="E76" s="1" t="s">
        <v>838</v>
      </c>
      <c r="F76" s="1" t="s">
        <v>839</v>
      </c>
      <c r="G76" s="1" t="s">
        <v>840</v>
      </c>
      <c r="H76" s="1" t="s">
        <v>841</v>
      </c>
      <c r="I76" s="1" t="s">
        <v>842</v>
      </c>
      <c r="J76" s="1" t="s">
        <v>843</v>
      </c>
      <c r="K76" s="1" t="s">
        <v>844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845</v>
      </c>
      <c r="B77" s="1" t="s">
        <v>846</v>
      </c>
      <c r="C77" s="1" t="s">
        <v>847</v>
      </c>
      <c r="D77" s="1" t="s">
        <v>848</v>
      </c>
      <c r="E77" s="1" t="s">
        <v>849</v>
      </c>
      <c r="F77" s="1" t="s">
        <v>850</v>
      </c>
      <c r="G77" s="1" t="s">
        <v>851</v>
      </c>
      <c r="H77" s="1" t="s">
        <v>852</v>
      </c>
      <c r="I77" s="1" t="s">
        <v>853</v>
      </c>
      <c r="J77" s="1" t="s">
        <v>854</v>
      </c>
      <c r="K77" s="1" t="s">
        <v>855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856</v>
      </c>
      <c r="B78" s="1" t="s">
        <v>857</v>
      </c>
      <c r="C78" s="1" t="s">
        <v>858</v>
      </c>
      <c r="D78" s="1" t="s">
        <v>859</v>
      </c>
      <c r="E78" s="1" t="s">
        <v>860</v>
      </c>
      <c r="F78" s="1" t="s">
        <v>861</v>
      </c>
      <c r="G78" s="1" t="s">
        <v>862</v>
      </c>
      <c r="H78" s="1" t="s">
        <v>559</v>
      </c>
      <c r="I78" s="1" t="s">
        <v>863</v>
      </c>
      <c r="J78" s="1" t="s">
        <v>864</v>
      </c>
      <c r="K78" s="1" t="s">
        <v>865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866</v>
      </c>
      <c r="B79" s="1" t="s">
        <v>867</v>
      </c>
      <c r="C79" s="1" t="s">
        <v>868</v>
      </c>
      <c r="D79" s="1" t="s">
        <v>869</v>
      </c>
      <c r="E79" s="1" t="s">
        <v>870</v>
      </c>
      <c r="F79" s="1" t="s">
        <v>871</v>
      </c>
      <c r="G79" s="1" t="s">
        <v>872</v>
      </c>
      <c r="H79" s="1" t="s">
        <v>873</v>
      </c>
      <c r="I79" s="1" t="s">
        <v>874</v>
      </c>
      <c r="J79" s="1" t="s">
        <v>875</v>
      </c>
      <c r="K79" s="1" t="s">
        <v>506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877</v>
      </c>
      <c r="B81" s="1" t="s">
        <v>878</v>
      </c>
      <c r="C81" s="1" t="s">
        <v>879</v>
      </c>
      <c r="D81" s="1" t="s">
        <v>880</v>
      </c>
      <c r="E81" s="1" t="s">
        <v>881</v>
      </c>
      <c r="F81" s="1" t="s">
        <v>882</v>
      </c>
      <c r="G81" s="1" t="s">
        <v>883</v>
      </c>
      <c r="H81" s="1" t="s">
        <v>884</v>
      </c>
      <c r="I81" s="1" t="s">
        <v>885</v>
      </c>
      <c r="J81" s="1" t="s">
        <v>886</v>
      </c>
      <c r="K81" s="1" t="s">
        <v>887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888</v>
      </c>
      <c r="B82" s="1" t="s">
        <v>889</v>
      </c>
      <c r="C82" s="1" t="s">
        <v>890</v>
      </c>
      <c r="D82" s="1" t="s">
        <v>891</v>
      </c>
      <c r="E82" s="1" t="s">
        <v>892</v>
      </c>
      <c r="F82" s="1" t="s">
        <v>893</v>
      </c>
      <c r="G82" s="1" t="s">
        <v>894</v>
      </c>
      <c r="H82" s="1" t="s">
        <v>895</v>
      </c>
      <c r="I82" s="1" t="s">
        <v>896</v>
      </c>
      <c r="J82" s="1" t="s">
        <v>107</v>
      </c>
      <c r="K82" s="1" t="s">
        <v>897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898</v>
      </c>
      <c r="B83" s="1" t="s">
        <v>899</v>
      </c>
      <c r="C83" s="1" t="s">
        <v>900</v>
      </c>
      <c r="D83" s="1" t="s">
        <v>901</v>
      </c>
      <c r="E83" s="1" t="s">
        <v>902</v>
      </c>
      <c r="F83" s="1" t="s">
        <v>903</v>
      </c>
      <c r="G83" s="1" t="s">
        <v>904</v>
      </c>
      <c r="H83" s="1" t="s">
        <v>905</v>
      </c>
      <c r="I83" s="1" t="s">
        <v>906</v>
      </c>
      <c r="J83" s="1" t="s">
        <v>628</v>
      </c>
      <c r="K83" s="1" t="s">
        <v>907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908</v>
      </c>
      <c r="B84" s="1" t="s">
        <v>909</v>
      </c>
      <c r="C84" s="1" t="s">
        <v>910</v>
      </c>
      <c r="D84" s="1" t="s">
        <v>911</v>
      </c>
      <c r="E84" s="1" t="s">
        <v>912</v>
      </c>
      <c r="F84" s="1" t="s">
        <v>913</v>
      </c>
      <c r="G84" s="1" t="s">
        <v>914</v>
      </c>
      <c r="H84" s="1" t="s">
        <v>915</v>
      </c>
      <c r="I84" s="1" t="s">
        <v>916</v>
      </c>
      <c r="J84" s="1" t="s">
        <v>917</v>
      </c>
      <c r="K84" s="1" t="s">
        <v>918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919</v>
      </c>
      <c r="B85" s="1" t="s">
        <v>909</v>
      </c>
      <c r="C85" s="1" t="s">
        <v>910</v>
      </c>
      <c r="D85" s="1" t="s">
        <v>911</v>
      </c>
      <c r="E85" s="1" t="s">
        <v>912</v>
      </c>
      <c r="F85" s="1" t="s">
        <v>913</v>
      </c>
      <c r="G85" s="1" t="s">
        <v>914</v>
      </c>
      <c r="H85" s="1" t="s">
        <v>915</v>
      </c>
      <c r="I85" s="1" t="s">
        <v>916</v>
      </c>
      <c r="J85" s="1" t="s">
        <v>917</v>
      </c>
      <c r="K85" s="1" t="s">
        <v>918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920</v>
      </c>
      <c r="B86" s="1" t="s">
        <v>921</v>
      </c>
      <c r="C86" s="1" t="s">
        <v>922</v>
      </c>
      <c r="D86" s="1" t="s">
        <v>699</v>
      </c>
      <c r="E86" s="1" t="s">
        <v>923</v>
      </c>
      <c r="F86" s="1" t="s">
        <v>924</v>
      </c>
      <c r="G86" s="1" t="s">
        <v>925</v>
      </c>
      <c r="H86" s="1" t="s">
        <v>926</v>
      </c>
      <c r="I86" s="1" t="s">
        <v>927</v>
      </c>
      <c r="J86" s="1">
        <v>34.0</v>
      </c>
      <c r="K86" s="1" t="s">
        <v>928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929</v>
      </c>
      <c r="B87" s="1" t="s">
        <v>921</v>
      </c>
      <c r="C87" s="1" t="s">
        <v>922</v>
      </c>
      <c r="D87" s="1" t="s">
        <v>699</v>
      </c>
      <c r="E87" s="1" t="s">
        <v>923</v>
      </c>
      <c r="F87" s="1" t="s">
        <v>924</v>
      </c>
      <c r="G87" s="1" t="s">
        <v>925</v>
      </c>
      <c r="H87" s="1" t="s">
        <v>926</v>
      </c>
      <c r="I87" s="1" t="s">
        <v>927</v>
      </c>
      <c r="J87" s="1">
        <v>34.0</v>
      </c>
      <c r="K87" s="1" t="s">
        <v>928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930</v>
      </c>
      <c r="B88" s="1" t="s">
        <v>931</v>
      </c>
      <c r="C88" s="1" t="s">
        <v>932</v>
      </c>
      <c r="D88" s="1" t="s">
        <v>933</v>
      </c>
      <c r="E88" s="1" t="s">
        <v>934</v>
      </c>
      <c r="F88" s="1" t="s">
        <v>935</v>
      </c>
      <c r="G88" s="1" t="s">
        <v>936</v>
      </c>
      <c r="H88" s="1" t="s">
        <v>937</v>
      </c>
      <c r="I88" s="1" t="s">
        <v>938</v>
      </c>
      <c r="J88" s="1" t="s">
        <v>939</v>
      </c>
      <c r="K88" s="1" t="s">
        <v>940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941</v>
      </c>
      <c r="B89" s="1" t="s">
        <v>942</v>
      </c>
      <c r="C89" s="1" t="s">
        <v>943</v>
      </c>
      <c r="D89" s="1" t="s">
        <v>944</v>
      </c>
      <c r="E89" s="1" t="s">
        <v>945</v>
      </c>
      <c r="F89" s="1" t="s">
        <v>946</v>
      </c>
      <c r="G89" s="1" t="s">
        <v>947</v>
      </c>
      <c r="H89" s="1" t="s">
        <v>948</v>
      </c>
      <c r="I89" s="1" t="s">
        <v>949</v>
      </c>
      <c r="J89" s="1" t="s">
        <v>950</v>
      </c>
      <c r="K89" s="1" t="s">
        <v>951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952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>
        <v>0.0</v>
      </c>
      <c r="I90" s="1" t="s">
        <v>953</v>
      </c>
      <c r="J90" s="1" t="s">
        <v>954</v>
      </c>
      <c r="K90" s="1" t="s">
        <v>955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956</v>
      </c>
      <c r="B91" s="1" t="s">
        <v>957</v>
      </c>
      <c r="C91" s="1" t="s">
        <v>958</v>
      </c>
      <c r="D91" s="1" t="s">
        <v>959</v>
      </c>
      <c r="E91" s="1" t="s">
        <v>960</v>
      </c>
      <c r="F91" s="1" t="s">
        <v>961</v>
      </c>
      <c r="G91" s="1" t="s">
        <v>962</v>
      </c>
      <c r="H91" s="1" t="s">
        <v>963</v>
      </c>
      <c r="I91" s="1" t="s">
        <v>964</v>
      </c>
      <c r="J91" s="1" t="s">
        <v>965</v>
      </c>
      <c r="K91" s="1" t="s">
        <v>966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967</v>
      </c>
      <c r="B92" s="1" t="s">
        <v>968</v>
      </c>
      <c r="C92" s="1">
        <v>37.0</v>
      </c>
      <c r="D92" s="1" t="s">
        <v>969</v>
      </c>
      <c r="E92" s="1" t="s">
        <v>970</v>
      </c>
      <c r="F92" s="1" t="s">
        <v>971</v>
      </c>
      <c r="G92" s="1" t="s">
        <v>972</v>
      </c>
      <c r="H92" s="1" t="s">
        <v>973</v>
      </c>
      <c r="I92" s="1" t="s">
        <v>974</v>
      </c>
      <c r="J92" s="1" t="s">
        <v>975</v>
      </c>
      <c r="K92" s="1" t="s">
        <v>976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977</v>
      </c>
      <c r="B93" s="1" t="s">
        <v>978</v>
      </c>
      <c r="C93" s="1" t="s">
        <v>979</v>
      </c>
      <c r="D93" s="1" t="s">
        <v>980</v>
      </c>
      <c r="E93" s="1">
        <v>95.0</v>
      </c>
      <c r="F93" s="1" t="s">
        <v>981</v>
      </c>
      <c r="G93" s="1" t="s">
        <v>425</v>
      </c>
      <c r="H93" s="1" t="s">
        <v>982</v>
      </c>
      <c r="I93" s="1" t="s">
        <v>983</v>
      </c>
      <c r="J93" s="1" t="s">
        <v>984</v>
      </c>
      <c r="K93" s="1" t="s">
        <v>985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986</v>
      </c>
      <c r="B94" s="1" t="s">
        <v>987</v>
      </c>
      <c r="C94" s="1">
        <v>44.0</v>
      </c>
      <c r="D94" s="1" t="s">
        <v>988</v>
      </c>
      <c r="E94" s="1" t="s">
        <v>989</v>
      </c>
      <c r="F94" s="1" t="s">
        <v>990</v>
      </c>
      <c r="G94" s="1" t="s">
        <v>991</v>
      </c>
      <c r="H94" s="1" t="s">
        <v>992</v>
      </c>
      <c r="I94" s="1" t="s">
        <v>993</v>
      </c>
      <c r="J94" s="1" t="s">
        <v>644</v>
      </c>
      <c r="K94" s="1" t="s">
        <v>994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995</v>
      </c>
      <c r="B95" s="1" t="s">
        <v>996</v>
      </c>
      <c r="C95" s="1" t="s">
        <v>997</v>
      </c>
      <c r="D95" s="1" t="s">
        <v>998</v>
      </c>
      <c r="E95" s="1" t="s">
        <v>999</v>
      </c>
      <c r="F95" s="1" t="s">
        <v>1000</v>
      </c>
      <c r="G95" s="1" t="s">
        <v>1001</v>
      </c>
      <c r="H95" s="1" t="s">
        <v>1002</v>
      </c>
      <c r="I95" s="1" t="s">
        <v>1003</v>
      </c>
      <c r="J95" s="1" t="s">
        <v>1004</v>
      </c>
      <c r="K95" s="1" t="s">
        <v>1005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1006</v>
      </c>
      <c r="B96" s="1" t="s">
        <v>1007</v>
      </c>
      <c r="C96" s="1" t="s">
        <v>978</v>
      </c>
      <c r="D96" s="1" t="s">
        <v>1008</v>
      </c>
      <c r="E96" s="1" t="s">
        <v>1009</v>
      </c>
      <c r="F96" s="1" t="s">
        <v>1010</v>
      </c>
      <c r="G96" s="1" t="s">
        <v>1011</v>
      </c>
      <c r="H96" s="1" t="s">
        <v>1012</v>
      </c>
      <c r="I96" s="1" t="s">
        <v>1013</v>
      </c>
      <c r="J96" s="1" t="s">
        <v>1014</v>
      </c>
      <c r="K96" s="1" t="s">
        <v>1015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1016</v>
      </c>
      <c r="B97" s="1" t="s">
        <v>1017</v>
      </c>
      <c r="C97" s="1" t="s">
        <v>1018</v>
      </c>
      <c r="D97" s="1" t="s">
        <v>1019</v>
      </c>
      <c r="E97" s="1" t="s">
        <v>1020</v>
      </c>
      <c r="F97" s="1" t="s">
        <v>1021</v>
      </c>
      <c r="G97" s="1" t="s">
        <v>1022</v>
      </c>
      <c r="H97" s="1" t="s">
        <v>1023</v>
      </c>
      <c r="I97" s="1" t="s">
        <v>1024</v>
      </c>
      <c r="J97" s="1" t="s">
        <v>1025</v>
      </c>
      <c r="K97" s="1" t="s">
        <v>1026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1027</v>
      </c>
      <c r="B98" s="1" t="s">
        <v>1028</v>
      </c>
      <c r="C98" s="1" t="s">
        <v>1029</v>
      </c>
      <c r="D98" s="1" t="s">
        <v>1030</v>
      </c>
      <c r="E98" s="1" t="s">
        <v>1031</v>
      </c>
      <c r="F98" s="1" t="s">
        <v>1032</v>
      </c>
      <c r="G98" s="1" t="s">
        <v>1033</v>
      </c>
      <c r="H98" s="1" t="s">
        <v>269</v>
      </c>
      <c r="I98" s="1" t="s">
        <v>1034</v>
      </c>
      <c r="J98" s="1" t="s">
        <v>1035</v>
      </c>
      <c r="K98" s="1" t="s">
        <v>291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1037</v>
      </c>
      <c r="B100" s="1" t="s">
        <v>1038</v>
      </c>
      <c r="C100" s="1" t="s">
        <v>1039</v>
      </c>
      <c r="D100" s="1" t="s">
        <v>576</v>
      </c>
      <c r="E100" s="1" t="s">
        <v>790</v>
      </c>
      <c r="F100" s="1" t="s">
        <v>1040</v>
      </c>
      <c r="G100" s="1" t="s">
        <v>1041</v>
      </c>
      <c r="H100" s="1" t="s">
        <v>847</v>
      </c>
      <c r="I100" s="1" t="s">
        <v>1042</v>
      </c>
      <c r="J100" s="1" t="s">
        <v>1043</v>
      </c>
      <c r="K100" s="1" t="s">
        <v>1044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1045</v>
      </c>
      <c r="B101" s="1" t="s">
        <v>1046</v>
      </c>
      <c r="C101" s="1" t="s">
        <v>1047</v>
      </c>
      <c r="D101" s="1" t="s">
        <v>1048</v>
      </c>
      <c r="E101" s="1" t="s">
        <v>1049</v>
      </c>
      <c r="F101" s="1" t="s">
        <v>1050</v>
      </c>
      <c r="G101" s="1" t="s">
        <v>1051</v>
      </c>
      <c r="H101" s="1" t="s">
        <v>1052</v>
      </c>
      <c r="I101" s="1" t="s">
        <v>1053</v>
      </c>
      <c r="J101" s="1" t="s">
        <v>1054</v>
      </c>
      <c r="K101" s="1" t="s">
        <v>1048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1055</v>
      </c>
      <c r="B102" s="1" t="s">
        <v>1056</v>
      </c>
      <c r="C102" s="1" t="s">
        <v>1057</v>
      </c>
      <c r="D102" s="1" t="s">
        <v>1058</v>
      </c>
      <c r="E102" s="1">
        <v>57.0</v>
      </c>
      <c r="F102" s="1" t="s">
        <v>1059</v>
      </c>
      <c r="G102" s="1" t="s">
        <v>1060</v>
      </c>
      <c r="H102" s="1" t="s">
        <v>1061</v>
      </c>
      <c r="I102" s="1" t="s">
        <v>1062</v>
      </c>
      <c r="J102" s="1" t="s">
        <v>1063</v>
      </c>
      <c r="K102" s="1" t="s">
        <v>950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1064</v>
      </c>
      <c r="B103" s="1" t="s">
        <v>1065</v>
      </c>
      <c r="C103" s="1" t="s">
        <v>1066</v>
      </c>
      <c r="D103" s="1" t="s">
        <v>1067</v>
      </c>
      <c r="E103" s="1" t="s">
        <v>1068</v>
      </c>
      <c r="F103" s="1" t="s">
        <v>1069</v>
      </c>
      <c r="G103" s="1" t="s">
        <v>1070</v>
      </c>
      <c r="H103" s="1" t="s">
        <v>1071</v>
      </c>
      <c r="I103" s="1" t="s">
        <v>1072</v>
      </c>
      <c r="J103" s="1" t="s">
        <v>1073</v>
      </c>
      <c r="K103" s="1" t="s">
        <v>799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1074</v>
      </c>
      <c r="B104" s="1" t="s">
        <v>1065</v>
      </c>
      <c r="C104" s="1" t="s">
        <v>1066</v>
      </c>
      <c r="D104" s="1" t="s">
        <v>1067</v>
      </c>
      <c r="E104" s="1" t="s">
        <v>1068</v>
      </c>
      <c r="F104" s="1" t="s">
        <v>1069</v>
      </c>
      <c r="G104" s="1" t="s">
        <v>1070</v>
      </c>
      <c r="H104" s="1" t="s">
        <v>1071</v>
      </c>
      <c r="I104" s="1" t="s">
        <v>1072</v>
      </c>
      <c r="J104" s="1" t="s">
        <v>1073</v>
      </c>
      <c r="K104" s="1" t="s">
        <v>799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1075</v>
      </c>
      <c r="B105" s="1" t="s">
        <v>423</v>
      </c>
      <c r="C105" s="1" t="s">
        <v>1076</v>
      </c>
      <c r="D105" s="1" t="s">
        <v>1077</v>
      </c>
      <c r="E105" s="1" t="s">
        <v>1078</v>
      </c>
      <c r="F105" s="1" t="s">
        <v>1079</v>
      </c>
      <c r="G105" s="1" t="s">
        <v>111</v>
      </c>
      <c r="H105" s="1" t="s">
        <v>1080</v>
      </c>
      <c r="I105" s="1" t="s">
        <v>1081</v>
      </c>
      <c r="J105" s="1" t="s">
        <v>1082</v>
      </c>
      <c r="K105" s="1" t="s">
        <v>1083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1084</v>
      </c>
      <c r="B106" s="1" t="s">
        <v>423</v>
      </c>
      <c r="C106" s="1" t="s">
        <v>1076</v>
      </c>
      <c r="D106" s="1" t="s">
        <v>1077</v>
      </c>
      <c r="E106" s="1" t="s">
        <v>1078</v>
      </c>
      <c r="F106" s="1" t="s">
        <v>1079</v>
      </c>
      <c r="G106" s="1" t="s">
        <v>111</v>
      </c>
      <c r="H106" s="1" t="s">
        <v>1080</v>
      </c>
      <c r="I106" s="1" t="s">
        <v>1081</v>
      </c>
      <c r="J106" s="1" t="s">
        <v>1082</v>
      </c>
      <c r="K106" s="1" t="s">
        <v>1083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1085</v>
      </c>
      <c r="B107" s="1" t="s">
        <v>1086</v>
      </c>
      <c r="C107" s="1" t="s">
        <v>1087</v>
      </c>
      <c r="D107" s="1" t="s">
        <v>1088</v>
      </c>
      <c r="E107" s="1" t="s">
        <v>1089</v>
      </c>
      <c r="F107" s="1" t="s">
        <v>1090</v>
      </c>
      <c r="G107" s="1" t="s">
        <v>1091</v>
      </c>
      <c r="H107" s="1" t="s">
        <v>1092</v>
      </c>
      <c r="I107" s="1" t="s">
        <v>1093</v>
      </c>
      <c r="J107" s="1" t="s">
        <v>1094</v>
      </c>
      <c r="K107" s="1" t="s">
        <v>1095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1096</v>
      </c>
      <c r="B108" s="1" t="s">
        <v>1097</v>
      </c>
      <c r="C108" s="1" t="s">
        <v>1098</v>
      </c>
      <c r="D108" s="1" t="s">
        <v>1099</v>
      </c>
      <c r="E108" s="1" t="s">
        <v>1100</v>
      </c>
      <c r="F108" s="1" t="s">
        <v>1101</v>
      </c>
      <c r="G108" s="1" t="s">
        <v>1102</v>
      </c>
      <c r="H108" s="1" t="s">
        <v>1103</v>
      </c>
      <c r="I108" s="1" t="s">
        <v>1104</v>
      </c>
      <c r="J108" s="1" t="s">
        <v>1105</v>
      </c>
      <c r="K108" s="1" t="s">
        <v>1106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>
        <v>0.0</v>
      </c>
      <c r="K109" s="1" t="s">
        <v>1108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1109</v>
      </c>
      <c r="B110" s="1" t="s">
        <v>1110</v>
      </c>
      <c r="C110" s="1" t="s">
        <v>1111</v>
      </c>
      <c r="D110" s="1" t="s">
        <v>1112</v>
      </c>
      <c r="E110" s="1" t="s">
        <v>1113</v>
      </c>
      <c r="F110" s="1" t="s">
        <v>1114</v>
      </c>
      <c r="G110" s="1" t="s">
        <v>1115</v>
      </c>
      <c r="H110" s="1" t="s">
        <v>1116</v>
      </c>
      <c r="I110" s="1" t="s">
        <v>1117</v>
      </c>
      <c r="J110" s="1" t="s">
        <v>1118</v>
      </c>
      <c r="K110" s="1" t="s">
        <v>1119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1120</v>
      </c>
      <c r="B111" s="1" t="s">
        <v>1121</v>
      </c>
      <c r="C111" s="1" t="s">
        <v>1122</v>
      </c>
      <c r="D111" s="1" t="s">
        <v>1123</v>
      </c>
      <c r="E111" s="1" t="s">
        <v>1124</v>
      </c>
      <c r="F111" s="1" t="s">
        <v>1125</v>
      </c>
      <c r="G111" s="1" t="s">
        <v>1126</v>
      </c>
      <c r="H111" s="1" t="s">
        <v>1127</v>
      </c>
      <c r="I111" s="1" t="s">
        <v>1128</v>
      </c>
      <c r="J111" s="1" t="s">
        <v>1129</v>
      </c>
      <c r="K111" s="1" t="s">
        <v>1130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1131</v>
      </c>
      <c r="B112" s="1" t="s">
        <v>1132</v>
      </c>
      <c r="C112" s="1" t="s">
        <v>1133</v>
      </c>
      <c r="D112" s="1" t="s">
        <v>1134</v>
      </c>
      <c r="E112" s="1" t="s">
        <v>1135</v>
      </c>
      <c r="F112" s="1" t="s">
        <v>1136</v>
      </c>
      <c r="G112" s="1" t="s">
        <v>1137</v>
      </c>
      <c r="H112" s="1" t="s">
        <v>1138</v>
      </c>
      <c r="I112" s="1" t="s">
        <v>1139</v>
      </c>
      <c r="J112" s="1" t="s">
        <v>785</v>
      </c>
      <c r="K112" s="1" t="s">
        <v>1140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1141</v>
      </c>
      <c r="B113" s="1" t="s">
        <v>1142</v>
      </c>
      <c r="C113" s="1" t="s">
        <v>1143</v>
      </c>
      <c r="D113" s="1" t="s">
        <v>1144</v>
      </c>
      <c r="E113" s="1" t="s">
        <v>1145</v>
      </c>
      <c r="F113" s="1" t="s">
        <v>1146</v>
      </c>
      <c r="G113" s="1" t="s">
        <v>1032</v>
      </c>
      <c r="H113" s="1" t="s">
        <v>1147</v>
      </c>
      <c r="I113" s="1" t="s">
        <v>1148</v>
      </c>
      <c r="J113" s="1" t="s">
        <v>1149</v>
      </c>
      <c r="K113" s="1" t="s">
        <v>1150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1151</v>
      </c>
      <c r="B114" s="1" t="s">
        <v>1152</v>
      </c>
      <c r="C114" s="1" t="s">
        <v>1153</v>
      </c>
      <c r="D114" s="1" t="s">
        <v>1154</v>
      </c>
      <c r="E114" s="1" t="s">
        <v>1155</v>
      </c>
      <c r="F114" s="1" t="s">
        <v>1156</v>
      </c>
      <c r="G114" s="1" t="s">
        <v>1157</v>
      </c>
      <c r="H114" s="1" t="s">
        <v>1158</v>
      </c>
      <c r="I114" s="1" t="s">
        <v>1159</v>
      </c>
      <c r="J114" s="1" t="s">
        <v>1160</v>
      </c>
      <c r="K114" s="1" t="s">
        <v>1161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1162</v>
      </c>
      <c r="B115" s="1" t="s">
        <v>1163</v>
      </c>
      <c r="C115" s="1" t="s">
        <v>1164</v>
      </c>
      <c r="D115" s="1" t="s">
        <v>1165</v>
      </c>
      <c r="E115" s="1" t="s">
        <v>1166</v>
      </c>
      <c r="F115" s="1" t="s">
        <v>1167</v>
      </c>
      <c r="G115" s="1" t="s">
        <v>1168</v>
      </c>
      <c r="H115" s="1" t="s">
        <v>1169</v>
      </c>
      <c r="I115" s="1" t="s">
        <v>1170</v>
      </c>
      <c r="J115" s="1" t="s">
        <v>1171</v>
      </c>
      <c r="K115" s="1" t="s">
        <v>1172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1173</v>
      </c>
      <c r="B116" s="1" t="s">
        <v>1174</v>
      </c>
      <c r="C116" s="1" t="s">
        <v>1175</v>
      </c>
      <c r="D116" s="1" t="s">
        <v>1176</v>
      </c>
      <c r="E116" s="1" t="s">
        <v>1177</v>
      </c>
      <c r="F116" s="1" t="s">
        <v>1178</v>
      </c>
      <c r="G116" s="1" t="s">
        <v>1179</v>
      </c>
      <c r="H116" s="1" t="s">
        <v>1180</v>
      </c>
      <c r="I116" s="1" t="s">
        <v>1181</v>
      </c>
      <c r="J116" s="1" t="s">
        <v>1182</v>
      </c>
      <c r="K116" s="1" t="s">
        <v>1183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1184</v>
      </c>
      <c r="B117" s="1" t="s">
        <v>1185</v>
      </c>
      <c r="C117" s="1" t="s">
        <v>1186</v>
      </c>
      <c r="D117" s="1" t="s">
        <v>1187</v>
      </c>
      <c r="E117" s="1" t="s">
        <v>1188</v>
      </c>
      <c r="F117" s="1" t="s">
        <v>1189</v>
      </c>
      <c r="G117" s="1" t="s">
        <v>1190</v>
      </c>
      <c r="H117" s="1" t="s">
        <v>1191</v>
      </c>
      <c r="I117" s="1" t="s">
        <v>1192</v>
      </c>
      <c r="J117" s="1" t="s">
        <v>1193</v>
      </c>
      <c r="K117" s="1" t="s">
        <v>1194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1195</v>
      </c>
      <c r="C1" s="1" t="s">
        <v>1196</v>
      </c>
      <c r="D1" s="1" t="s">
        <v>1197</v>
      </c>
      <c r="E1" s="1" t="s">
        <v>1198</v>
      </c>
      <c r="F1" s="1" t="s">
        <v>1199</v>
      </c>
      <c r="G1" s="1" t="s">
        <v>1200</v>
      </c>
      <c r="H1" s="1" t="s">
        <v>1201</v>
      </c>
      <c r="I1" s="1" t="s">
        <v>1202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1203</v>
      </c>
      <c r="B2" s="1" t="s">
        <v>1204</v>
      </c>
      <c r="C2" s="1" t="s">
        <v>1205</v>
      </c>
      <c r="D2" s="1" t="s">
        <v>1206</v>
      </c>
      <c r="E2" s="1" t="s">
        <v>1207</v>
      </c>
      <c r="F2" s="1" t="s">
        <v>1208</v>
      </c>
      <c r="G2" s="1" t="s">
        <v>1209</v>
      </c>
      <c r="H2" s="1" t="s">
        <v>1209</v>
      </c>
      <c r="I2" s="1" t="s">
        <v>1210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1211</v>
      </c>
      <c r="B3" s="1" t="s">
        <v>1210</v>
      </c>
      <c r="C3" s="1" t="s">
        <v>1212</v>
      </c>
      <c r="D3" s="1" t="s">
        <v>1213</v>
      </c>
      <c r="E3" s="1" t="s">
        <v>1214</v>
      </c>
      <c r="F3" s="1" t="s">
        <v>1215</v>
      </c>
      <c r="G3" s="1" t="s">
        <v>1216</v>
      </c>
      <c r="H3" s="1" t="s">
        <v>1217</v>
      </c>
      <c r="I3" s="1" t="s">
        <v>1210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1218</v>
      </c>
      <c r="B4" s="1" t="s">
        <v>1219</v>
      </c>
      <c r="C4" s="1" t="s">
        <v>1220</v>
      </c>
      <c r="D4" s="1" t="s">
        <v>1221</v>
      </c>
      <c r="E4" s="1" t="s">
        <v>1222</v>
      </c>
      <c r="F4" s="1" t="s">
        <v>1223</v>
      </c>
      <c r="G4" s="1" t="s">
        <v>1224</v>
      </c>
      <c r="H4" s="1" t="s">
        <v>1225</v>
      </c>
      <c r="I4" s="1" t="s">
        <v>1226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1211</v>
      </c>
      <c r="B5" s="1" t="s">
        <v>1210</v>
      </c>
      <c r="C5" s="1" t="s">
        <v>1227</v>
      </c>
      <c r="D5" s="1" t="s">
        <v>1228</v>
      </c>
      <c r="E5" s="1" t="s">
        <v>1229</v>
      </c>
      <c r="F5" s="1" t="s">
        <v>1230</v>
      </c>
      <c r="G5" s="1" t="s">
        <v>1231</v>
      </c>
      <c r="H5" s="1" t="s">
        <v>1232</v>
      </c>
      <c r="I5" s="1" t="s">
        <v>1233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1234</v>
      </c>
      <c r="B6" s="1" t="s">
        <v>1235</v>
      </c>
      <c r="C6" s="1" t="s">
        <v>1236</v>
      </c>
      <c r="D6" s="1" t="s">
        <v>1237</v>
      </c>
      <c r="E6" s="1" t="s">
        <v>1238</v>
      </c>
      <c r="F6" s="1" t="s">
        <v>1239</v>
      </c>
      <c r="G6" s="1" t="s">
        <v>1240</v>
      </c>
      <c r="H6" s="1" t="s">
        <v>1241</v>
      </c>
      <c r="I6" s="1" t="s">
        <v>1242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1243</v>
      </c>
      <c r="B7" s="1" t="s">
        <v>1244</v>
      </c>
      <c r="C7" s="1" t="s">
        <v>1245</v>
      </c>
      <c r="D7" s="1" t="s">
        <v>1246</v>
      </c>
      <c r="E7" s="1" t="s">
        <v>1247</v>
      </c>
      <c r="F7" s="1" t="s">
        <v>1248</v>
      </c>
      <c r="G7" s="1" t="s">
        <v>1249</v>
      </c>
      <c r="H7" s="1" t="s">
        <v>1250</v>
      </c>
      <c r="I7" s="1" t="s">
        <v>1251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1252</v>
      </c>
      <c r="B8" s="1" t="s">
        <v>1210</v>
      </c>
      <c r="C8" s="1" t="s">
        <v>1253</v>
      </c>
      <c r="D8" s="1" t="s">
        <v>1254</v>
      </c>
      <c r="E8" s="1" t="s">
        <v>1255</v>
      </c>
      <c r="F8" s="1" t="s">
        <v>1253</v>
      </c>
      <c r="G8" s="1" t="s">
        <v>1256</v>
      </c>
      <c r="H8" s="1" t="s">
        <v>1257</v>
      </c>
      <c r="I8" s="1" t="s">
        <v>1258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1259</v>
      </c>
      <c r="B9" s="1" t="s">
        <v>1260</v>
      </c>
      <c r="C9" s="1" t="s">
        <v>1261</v>
      </c>
      <c r="D9" s="1" t="s">
        <v>1262</v>
      </c>
      <c r="E9" s="1" t="s">
        <v>1263</v>
      </c>
      <c r="F9" s="1" t="s">
        <v>1264</v>
      </c>
      <c r="G9" s="1" t="s">
        <v>1265</v>
      </c>
      <c r="H9" s="1" t="s">
        <v>1266</v>
      </c>
      <c r="I9" s="1" t="s">
        <v>1267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1268</v>
      </c>
      <c r="B10" s="1" t="s">
        <v>1269</v>
      </c>
      <c r="C10" s="1" t="s">
        <v>1270</v>
      </c>
      <c r="D10" s="1" t="s">
        <v>1271</v>
      </c>
      <c r="E10" s="1" t="s">
        <v>1272</v>
      </c>
      <c r="F10" s="1" t="s">
        <v>1273</v>
      </c>
      <c r="G10" s="1" t="s">
        <v>1274</v>
      </c>
      <c r="H10" s="1" t="s">
        <v>1275</v>
      </c>
      <c r="I10" s="1" t="s">
        <v>1276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1277</v>
      </c>
      <c r="B11" s="1" t="s">
        <v>1278</v>
      </c>
      <c r="C11" s="1" t="s">
        <v>1279</v>
      </c>
      <c r="D11" s="1" t="s">
        <v>1280</v>
      </c>
      <c r="E11" s="1" t="s">
        <v>1281</v>
      </c>
      <c r="F11" s="1" t="s">
        <v>1282</v>
      </c>
      <c r="G11" s="1" t="s">
        <v>1283</v>
      </c>
      <c r="H11" s="1" t="s">
        <v>1284</v>
      </c>
      <c r="I11" s="1" t="s">
        <v>1285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1286</v>
      </c>
      <c r="B12" s="1" t="s">
        <v>1287</v>
      </c>
      <c r="C12" s="1" t="s">
        <v>1288</v>
      </c>
      <c r="D12" s="1" t="s">
        <v>1289</v>
      </c>
      <c r="E12" s="1" t="s">
        <v>1290</v>
      </c>
      <c r="F12" s="1" t="s">
        <v>1291</v>
      </c>
      <c r="G12" s="1" t="s">
        <v>1292</v>
      </c>
      <c r="H12" s="1" t="s">
        <v>1293</v>
      </c>
      <c r="I12" s="1" t="s">
        <v>1294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1295</v>
      </c>
      <c r="B13" s="1" t="s">
        <v>1296</v>
      </c>
      <c r="C13" s="1" t="s">
        <v>1297</v>
      </c>
      <c r="D13" s="1" t="s">
        <v>1298</v>
      </c>
      <c r="E13" s="1" t="s">
        <v>1299</v>
      </c>
      <c r="F13" s="1" t="s">
        <v>1300</v>
      </c>
      <c r="G13" s="1" t="s">
        <v>1301</v>
      </c>
      <c r="H13" s="1" t="s">
        <v>1302</v>
      </c>
      <c r="I13" s="1" t="s">
        <v>1303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1304</v>
      </c>
      <c r="B14" s="1" t="s">
        <v>1305</v>
      </c>
      <c r="C14" s="1" t="s">
        <v>1306</v>
      </c>
      <c r="D14" s="1" t="s">
        <v>1307</v>
      </c>
      <c r="E14" s="1" t="s">
        <v>1308</v>
      </c>
      <c r="F14" s="1" t="s">
        <v>1309</v>
      </c>
      <c r="G14" s="1" t="s">
        <v>1310</v>
      </c>
      <c r="H14" s="1" t="s">
        <v>1311</v>
      </c>
      <c r="I14" s="1" t="s">
        <v>1312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1313</v>
      </c>
      <c r="B15" s="1" t="s">
        <v>1210</v>
      </c>
      <c r="C15" s="1" t="s">
        <v>1210</v>
      </c>
      <c r="D15" s="1" t="s">
        <v>1210</v>
      </c>
      <c r="E15" s="1" t="s">
        <v>1210</v>
      </c>
      <c r="F15" s="1" t="s">
        <v>1210</v>
      </c>
      <c r="G15" s="1" t="s">
        <v>1210</v>
      </c>
      <c r="H15" s="1" t="s">
        <v>1210</v>
      </c>
      <c r="I15" s="1" t="s">
        <v>1210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1314</v>
      </c>
      <c r="B16" s="1" t="s">
        <v>1210</v>
      </c>
      <c r="C16" s="1" t="s">
        <v>1210</v>
      </c>
      <c r="D16" s="1" t="s">
        <v>1210</v>
      </c>
      <c r="E16" s="1" t="s">
        <v>1210</v>
      </c>
      <c r="F16" s="1" t="s">
        <v>1210</v>
      </c>
      <c r="G16" s="1" t="s">
        <v>1210</v>
      </c>
      <c r="H16" s="1" t="s">
        <v>1210</v>
      </c>
      <c r="I16" s="1" t="s">
        <v>1210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1315</v>
      </c>
      <c r="B17" s="1" t="s">
        <v>173</v>
      </c>
      <c r="C17" s="1" t="s">
        <v>174</v>
      </c>
      <c r="D17" s="1" t="s">
        <v>175</v>
      </c>
      <c r="E17" s="1" t="s">
        <v>176</v>
      </c>
      <c r="F17" s="1" t="s">
        <v>177</v>
      </c>
      <c r="G17" s="1" t="s">
        <v>878</v>
      </c>
      <c r="H17" s="1" t="s">
        <v>1316</v>
      </c>
      <c r="I17" s="1" t="s">
        <v>1317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1318</v>
      </c>
      <c r="B18" s="1" t="s">
        <v>1210</v>
      </c>
      <c r="C18" s="1" t="s">
        <v>1210</v>
      </c>
      <c r="D18" s="1" t="s">
        <v>1210</v>
      </c>
      <c r="E18" s="1" t="s">
        <v>1210</v>
      </c>
      <c r="F18" s="1" t="s">
        <v>1210</v>
      </c>
      <c r="G18" s="1" t="s">
        <v>1210</v>
      </c>
      <c r="H18" s="1" t="s">
        <v>1210</v>
      </c>
      <c r="I18" s="1" t="s">
        <v>1210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1319</v>
      </c>
      <c r="B19" s="1" t="s">
        <v>1320</v>
      </c>
      <c r="C19" s="1" t="s">
        <v>1321</v>
      </c>
      <c r="D19" s="1" t="s">
        <v>1322</v>
      </c>
      <c r="E19" s="1" t="s">
        <v>1323</v>
      </c>
      <c r="F19" s="1" t="s">
        <v>1324</v>
      </c>
      <c r="G19" s="1" t="s">
        <v>1325</v>
      </c>
      <c r="H19" s="1" t="s">
        <v>1326</v>
      </c>
      <c r="I19" s="1" t="s">
        <v>1327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1328</v>
      </c>
      <c r="B20" s="1" t="s">
        <v>1329</v>
      </c>
      <c r="C20" s="1" t="s">
        <v>1330</v>
      </c>
      <c r="D20" s="1" t="s">
        <v>1331</v>
      </c>
      <c r="E20" s="1" t="s">
        <v>1332</v>
      </c>
      <c r="F20" s="1" t="s">
        <v>1333</v>
      </c>
      <c r="G20" s="1" t="s">
        <v>1334</v>
      </c>
      <c r="H20" s="1" t="s">
        <v>1335</v>
      </c>
      <c r="I20" s="1" t="s">
        <v>1336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1337</v>
      </c>
      <c r="B21" s="1" t="s">
        <v>1338</v>
      </c>
      <c r="C21" s="1" t="s">
        <v>1339</v>
      </c>
      <c r="D21" s="1" t="s">
        <v>1340</v>
      </c>
      <c r="E21" s="1" t="s">
        <v>1341</v>
      </c>
      <c r="F21" s="1" t="s">
        <v>1342</v>
      </c>
      <c r="G21" s="1" t="s">
        <v>1343</v>
      </c>
      <c r="H21" s="1" t="s">
        <v>1344</v>
      </c>
      <c r="I21" s="1" t="s">
        <v>1345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1346</v>
      </c>
      <c r="B22" s="1" t="s">
        <v>1347</v>
      </c>
      <c r="C22" s="1" t="s">
        <v>1348</v>
      </c>
      <c r="D22" s="1" t="s">
        <v>1330</v>
      </c>
      <c r="E22" s="1" t="s">
        <v>1349</v>
      </c>
      <c r="F22" s="1" t="s">
        <v>1350</v>
      </c>
      <c r="G22" s="1" t="s">
        <v>1351</v>
      </c>
      <c r="H22" s="1" t="s">
        <v>1352</v>
      </c>
      <c r="I22" s="1" t="s">
        <v>1353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1354</v>
      </c>
      <c r="B23" s="1" t="s">
        <v>1355</v>
      </c>
      <c r="C23" s="1" t="s">
        <v>1356</v>
      </c>
      <c r="D23" s="1" t="s">
        <v>1357</v>
      </c>
      <c r="E23" s="1" t="s">
        <v>1358</v>
      </c>
      <c r="F23" s="1" t="s">
        <v>1359</v>
      </c>
      <c r="G23" s="1" t="s">
        <v>1360</v>
      </c>
      <c r="H23" s="1" t="s">
        <v>1361</v>
      </c>
      <c r="I23" s="1" t="s">
        <v>1350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1362</v>
      </c>
      <c r="B24" s="1" t="s">
        <v>1363</v>
      </c>
      <c r="C24" s="1" t="s">
        <v>1364</v>
      </c>
      <c r="D24" s="1" t="s">
        <v>1365</v>
      </c>
      <c r="E24" s="1" t="s">
        <v>1366</v>
      </c>
      <c r="F24" s="1" t="s">
        <v>1367</v>
      </c>
      <c r="G24" s="1" t="s">
        <v>1368</v>
      </c>
      <c r="H24" s="1" t="s">
        <v>1368</v>
      </c>
      <c r="I24" s="1" t="s">
        <v>1368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1369</v>
      </c>
      <c r="B25" s="1" t="s">
        <v>1370</v>
      </c>
      <c r="C25" s="1" t="s">
        <v>1371</v>
      </c>
      <c r="D25" s="1" t="s">
        <v>1372</v>
      </c>
      <c r="E25" s="1" t="s">
        <v>1373</v>
      </c>
      <c r="F25" s="1" t="s">
        <v>1374</v>
      </c>
      <c r="G25" s="1" t="s">
        <v>1375</v>
      </c>
      <c r="H25" s="1" t="s">
        <v>1375</v>
      </c>
      <c r="I25" s="1" t="s">
        <v>1210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1376</v>
      </c>
      <c r="B26" s="1" t="s">
        <v>1377</v>
      </c>
      <c r="C26" s="1" t="s">
        <v>1378</v>
      </c>
      <c r="D26" s="1" t="s">
        <v>1379</v>
      </c>
      <c r="E26" s="1" t="s">
        <v>1380</v>
      </c>
      <c r="F26" s="1" t="s">
        <v>1381</v>
      </c>
      <c r="G26" s="1" t="s">
        <v>1210</v>
      </c>
      <c r="H26" s="1" t="s">
        <v>1210</v>
      </c>
      <c r="I26" s="1" t="s">
        <v>1210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1382</v>
      </c>
      <c r="B2" s="1" t="s">
        <v>1383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1384</v>
      </c>
      <c r="B3" s="1" t="s">
        <v>1385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1386</v>
      </c>
      <c r="B4" s="1" t="s">
        <v>1387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1388</v>
      </c>
      <c r="B5" s="1" t="s">
        <v>1389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1390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1391</v>
      </c>
      <c r="B7" s="1" t="s">
        <v>1392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1393</v>
      </c>
      <c r="B8" s="4" t="s">
        <v>1394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1395</v>
      </c>
      <c r="B9" s="1" t="s">
        <v>1396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1397</v>
      </c>
      <c r="B10" s="1" t="s">
        <v>1398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1399</v>
      </c>
      <c r="B11" s="1" t="s">
        <v>1396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1400</v>
      </c>
      <c r="B12" s="1" t="s">
        <v>1401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1402</v>
      </c>
      <c r="B13" s="1" t="s">
        <v>1403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1404</v>
      </c>
      <c r="B14" s="1" t="s">
        <v>1401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1405</v>
      </c>
      <c r="B15" s="1" t="s">
        <v>1406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1407</v>
      </c>
      <c r="B16" s="1">
        <v>13000.0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1408</v>
      </c>
      <c r="B17" s="1" t="s">
        <v>1409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1410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1411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1412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1413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1414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1415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1416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1417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1418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1419</v>
      </c>
      <c r="B27" s="1">
        <v>837.69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1420</v>
      </c>
      <c r="B28" s="1">
        <v>832.875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1421</v>
      </c>
      <c r="B29" s="1">
        <v>829.14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1422</v>
      </c>
      <c r="B30" s="1">
        <v>847.07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1423</v>
      </c>
      <c r="B31" s="1">
        <v>837.69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1424</v>
      </c>
      <c r="B32" s="1">
        <v>832.875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1425</v>
      </c>
      <c r="B33" s="1">
        <v>829.14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1426</v>
      </c>
      <c r="B34" s="1">
        <v>847.07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1427</v>
      </c>
      <c r="B35" s="1">
        <v>1.25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1428</v>
      </c>
      <c r="B36" s="1">
        <v>47.527714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1429</v>
      </c>
      <c r="B37" s="1">
        <v>35.138626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1430</v>
      </c>
      <c r="B38" s="1">
        <v>2877441.0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1431</v>
      </c>
      <c r="B39" s="1">
        <v>2877441.0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1432</v>
      </c>
      <c r="B40" s="1">
        <v>3321145.0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1433</v>
      </c>
      <c r="B41" s="1">
        <v>2818050.0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1434</v>
      </c>
      <c r="B42" s="1">
        <v>2818050.0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1435</v>
      </c>
      <c r="B43" s="1">
        <v>839.96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1436</v>
      </c>
      <c r="B44" s="1">
        <v>846.0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1437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1438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1439</v>
      </c>
      <c r="B47" s="1">
        <v>3.59188660224E11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1440</v>
      </c>
      <c r="B48" s="1">
        <v>475.26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1441</v>
      </c>
      <c r="B49" s="1">
        <v>941.75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1442</v>
      </c>
      <c r="B50" s="1">
        <v>9.556123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1443</v>
      </c>
      <c r="B51" s="1">
        <v>867.0778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1444</v>
      </c>
      <c r="B52" s="1">
        <v>709.5839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1445</v>
      </c>
      <c r="B53" s="1" t="s">
        <v>1446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1447</v>
      </c>
      <c r="B54" s="1">
        <v>3.67362113536E11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1448</v>
      </c>
      <c r="B55" s="1">
        <v>0.20701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1449</v>
      </c>
      <c r="B56" s="1">
        <v>4.24470182E8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1450</v>
      </c>
      <c r="B57" s="1">
        <v>4.27457984E8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1451</v>
      </c>
      <c r="B58" s="1">
        <v>7237161.0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1452</v>
      </c>
      <c r="B59" s="1">
        <v>7670169.0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1453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1454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1455</v>
      </c>
      <c r="B62" s="1">
        <v>0.016900001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1456</v>
      </c>
      <c r="B63" s="1">
        <v>0.00738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1457</v>
      </c>
      <c r="B64" s="1">
        <v>0.86494005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1458</v>
      </c>
      <c r="B65" s="1">
        <v>2.26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1459</v>
      </c>
      <c r="B66" s="1">
        <v>0.0171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1460</v>
      </c>
      <c r="B67" s="1">
        <v>4.27457984E8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1461</v>
      </c>
      <c r="B68" s="1">
        <v>53.153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1462</v>
      </c>
      <c r="B69" s="1">
        <v>15.808891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1463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1464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1465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1466</v>
      </c>
      <c r="B73" s="1">
        <v>0.409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1467</v>
      </c>
      <c r="B74" s="1">
        <v>7.780861952E9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1468</v>
      </c>
      <c r="B75" s="1">
        <v>17.68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1469</v>
      </c>
      <c r="B76" s="1">
        <v>23.78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1470</v>
      </c>
      <c r="B77" s="1" t="s">
        <v>1471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1472</v>
      </c>
      <c r="B78" s="1">
        <v>1.4369184E9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1473</v>
      </c>
      <c r="B79" s="1">
        <v>9.774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1474</v>
      </c>
      <c r="B80" s="1">
        <v>36.821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1475</v>
      </c>
      <c r="B81" s="1">
        <v>0.7406907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1476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1477</v>
      </c>
      <c r="B83" s="1" t="s">
        <v>1478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1479</v>
      </c>
      <c r="B84" s="1" t="s">
        <v>1480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1481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1482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1483</v>
      </c>
      <c r="B87" s="1" t="s">
        <v>1484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1485</v>
      </c>
      <c r="B88" s="1" t="s">
        <v>1484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1486</v>
      </c>
      <c r="B89" s="1">
        <v>1.0221606E9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1487</v>
      </c>
      <c r="B90" s="1" t="s">
        <v>1488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1489</v>
      </c>
      <c r="B91" s="1" t="s">
        <v>1490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1491</v>
      </c>
      <c r="B92" s="1" t="s">
        <v>1492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1493</v>
      </c>
      <c r="B93" s="1" t="s">
        <v>1494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1495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1496</v>
      </c>
      <c r="B95" s="1">
        <v>840.29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1497</v>
      </c>
      <c r="B96" s="1">
        <v>1100.0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1498</v>
      </c>
      <c r="B97" s="1">
        <v>550.0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1499</v>
      </c>
      <c r="B98" s="1">
        <v>854.9971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1500</v>
      </c>
      <c r="B99" s="1">
        <v>850.0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1501</v>
      </c>
      <c r="B100" s="1">
        <v>2.17778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1502</v>
      </c>
      <c r="B101" s="1" t="s">
        <v>1503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1504</v>
      </c>
      <c r="B102" s="1">
        <v>41.0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1505</v>
      </c>
      <c r="B103" s="1">
        <v>9.223926784E9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1506</v>
      </c>
      <c r="B104" s="1">
        <v>21.579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1507</v>
      </c>
      <c r="B105" s="1">
        <v>9.97689856E9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1508</v>
      </c>
      <c r="B106" s="1">
        <v>1.8508648448E10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1509</v>
      </c>
      <c r="B107" s="1">
        <v>0.975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1510</v>
      </c>
      <c r="B108" s="1">
        <v>1.133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1511</v>
      </c>
      <c r="B109" s="1">
        <v>3.7587279872E10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1512</v>
      </c>
      <c r="B110" s="1">
        <v>81.461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1513</v>
      </c>
      <c r="B111" s="1">
        <v>87.106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1514</v>
      </c>
      <c r="B112" s="1">
        <v>0.1184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1515</v>
      </c>
      <c r="B113" s="1">
        <v>0.34714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1516</v>
      </c>
      <c r="B114" s="1">
        <v>2.1647300608E10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1517</v>
      </c>
      <c r="B115" s="1">
        <v>7.487483904E9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1518</v>
      </c>
      <c r="B116" s="1">
        <v>0.448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1519</v>
      </c>
      <c r="B117" s="1">
        <v>0.15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1520</v>
      </c>
      <c r="B118" s="1">
        <v>0.45251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1521</v>
      </c>
      <c r="B119" s="1">
        <v>0.26543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1522</v>
      </c>
      <c r="B120" s="1">
        <v>0.29614002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1523</v>
      </c>
      <c r="B121" s="1" t="s">
        <v>1446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1524</v>
      </c>
      <c r="B122" s="1">
        <v>1.7071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3040.0</v>
      </c>
      <c r="C3" s="1">
        <v>3760.0</v>
      </c>
      <c r="D3" s="1">
        <v>5340.0</v>
      </c>
      <c r="E3" s="1">
        <v>6830.0</v>
      </c>
      <c r="F3" s="1">
        <v>8740.0</v>
      </c>
      <c r="G3" s="1">
        <v>16020.0</v>
      </c>
      <c r="H3" s="1">
        <v>13690.0</v>
      </c>
      <c r="I3" s="1">
        <v>16129.0</v>
      </c>
      <c r="J3" s="1">
        <v>16990.0</v>
      </c>
      <c r="K3" s="1">
        <v>19820.0</v>
      </c>
      <c r="L3" s="1">
        <f>IF(K3*FORECAST(L2,B3:K3,B2:K2)&gt;0,FORECAST(L2,B3:K3,B2:K2),K3)*$X$1</f>
        <v>21883.73333</v>
      </c>
      <c r="M3" s="1">
        <f>IF(L3*FORECAST(M2,B3:L3,B2:L2)&gt;0,FORECAST(M2,B3:L3,B2:L2),L3)*$X$1</f>
        <v>23856.06667</v>
      </c>
      <c r="N3" s="1">
        <f>IF(M3*FORECAST(N2,B3:M3,B2:M2)&gt;0,FORECAST(N2,B3:M3,B2:M2),M3)*$X$1</f>
        <v>25828.4</v>
      </c>
      <c r="O3" s="1">
        <f>IF(N3*FORECAST(O2,B3:N3,B2:N2)&gt;0,FORECAST(O2,B3:N3,B2:N2),N3)*$X$1</f>
        <v>27800.73333</v>
      </c>
      <c r="P3" s="1">
        <f>IF(O3*FORECAST(P2,B3:O3,B2:O2)&gt;0,FORECAST(P2,B3:O3,B2:O2),O3)*$X$1</f>
        <v>29773.06667</v>
      </c>
      <c r="Q3" s="1">
        <f>IF(P3*FORECAST(Q2,B3:P3,B2:P2)&gt;0,FORECAST(Q2,B3:P3,B2:P2),P3)*$X$1</f>
        <v>31745.4</v>
      </c>
      <c r="R3" s="1">
        <f>IF(Q3*FORECAST(R2,B3:Q3,B2:Q2)&gt;0,FORECAST(R2,B3:Q3,B2:Q2),Q3)*$X$1</f>
        <v>33717.73333</v>
      </c>
      <c r="S3" s="5">
        <f>IF(R3*FORECAST(S2,B3:R3,B2:R2)&gt;0,FORECAST(S2,B3:R3,B2:R2),R3)*$X$1</f>
        <v>35690.06667</v>
      </c>
      <c r="T3" s="5">
        <f>IF(S3*FORECAST(T2,B3:S3,B2:S2)&gt;0,FORECAST(T2,B3:S3,B2:S2),S3)*$X$1</f>
        <v>37662.4</v>
      </c>
      <c r="U3" s="5">
        <f>IF(T3*FORECAST(U2,B3:T3,B2:T2)&gt;0,FORECAST(U2,B3:T3,B2:T2),T3)*$X$1</f>
        <v>39634.73333</v>
      </c>
      <c r="V3" s="5">
        <f>IF(U3*FORECAST(V2,B3:U3,B2:U2)&gt;0,FORECAST(V2,B3:U3,B2:U2),U3)*$X$1</f>
        <v>41607.06667</v>
      </c>
      <c r="W3" s="5">
        <f>IF(V3*FORECAST(W2,B3:V3,B2:V2)&gt;0,FORECAST(W2,B3:V3,B2:V2),V3)*$X$1</f>
        <v>43579.4</v>
      </c>
      <c r="X3" s="2"/>
      <c r="Y3" s="2"/>
      <c r="Z3" s="2"/>
    </row>
    <row r="4">
      <c r="A4" s="3" t="s">
        <v>124</v>
      </c>
      <c r="B4" s="1">
        <v>-679.0</v>
      </c>
      <c r="C4" s="1">
        <v>60.0</v>
      </c>
      <c r="D4" s="1">
        <v>1660.0</v>
      </c>
      <c r="E4" s="1">
        <v>3680.0</v>
      </c>
      <c r="F4" s="1">
        <v>6590.0</v>
      </c>
      <c r="G4" s="1">
        <v>11350.0</v>
      </c>
      <c r="H4" s="1">
        <v>10310.0</v>
      </c>
      <c r="I4" s="1">
        <v>12090.0</v>
      </c>
      <c r="J4" s="1">
        <v>10870.0</v>
      </c>
      <c r="K4" s="1">
        <v>9840.0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1525</v>
      </c>
      <c r="B5" s="1">
        <v>432.0</v>
      </c>
      <c r="C5" s="1">
        <v>436.0</v>
      </c>
      <c r="D5" s="1">
        <v>439.0</v>
      </c>
      <c r="E5" s="1">
        <v>447.0</v>
      </c>
      <c r="F5" s="1">
        <v>451.0</v>
      </c>
      <c r="G5" s="1">
        <v>452.0</v>
      </c>
      <c r="H5" s="1">
        <v>454.0</v>
      </c>
      <c r="I5" s="1">
        <v>455.0</v>
      </c>
      <c r="J5" s="1">
        <v>451.0</v>
      </c>
      <c r="K5" s="1">
        <v>449.0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1526</v>
      </c>
      <c r="L7" s="1">
        <f>IF(W3*FORECAST(W2,B3:W3,B2:W2)&gt;0,FORECAST(W2,B3:W3,B2:W2),V3)*$X$1 * (1+0.02)/(0.0781-0.02)</f>
        <v>765077.2461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1527</v>
      </c>
      <c r="L8" s="6">
        <f t="array" ref="L8">NPV(0.0781,M3:W3)</f>
        <v>232378.4447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1528</v>
      </c>
      <c r="L9" s="6">
        <f t="array" ref="L9">NPV(0.0781,M16:W16)</f>
        <v>334545.9522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1529</v>
      </c>
      <c r="L10" s="6">
        <f>L8 + L9</f>
        <v>566924.3969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9840.0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1530</v>
      </c>
      <c r="L12" s="6">
        <f>L10 - L11</f>
        <v>557084.3969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1531</v>
      </c>
      <c r="L13" s="1">
        <v>449.0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1240.722487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765077.2461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267.0</v>
      </c>
      <c r="C3" s="1">
        <v>123.0</v>
      </c>
      <c r="D3" s="1">
        <v>187.0</v>
      </c>
      <c r="E3" s="1">
        <v>559.0</v>
      </c>
      <c r="F3" s="1">
        <v>1210.0</v>
      </c>
      <c r="G3" s="1">
        <v>1870.0</v>
      </c>
      <c r="H3" s="1">
        <v>2760.0</v>
      </c>
      <c r="I3" s="1">
        <v>5120.0</v>
      </c>
      <c r="J3" s="1">
        <v>4490.0</v>
      </c>
      <c r="K3" s="1">
        <v>5410.0</v>
      </c>
      <c r="L3" s="1">
        <f>IF(K3*FORECAST(L2,B3:K3,B2:K2)&gt;0,FORECAST(L2,B3:K3,B2:K2),K3)*$X$1</f>
        <v>5825.733333</v>
      </c>
      <c r="M3" s="1">
        <f>IF(L3*FORECAST(M2,B3:L3,B2:L2)&gt;0,FORECAST(M2,B3:L3,B2:L2),L3)*$X$1</f>
        <v>6485.030303</v>
      </c>
      <c r="N3" s="1">
        <f>IF(M3*FORECAST(N2,B3:M3,B2:M2)&gt;0,FORECAST(N2,B3:M3,B2:M2),M3)*$X$1</f>
        <v>7144.327273</v>
      </c>
      <c r="O3" s="1">
        <f>IF(N3*FORECAST(O2,B3:N3,B2:N2)&gt;0,FORECAST(O2,B3:N3,B2:N2),N3)*$X$1</f>
        <v>7803.624242</v>
      </c>
      <c r="P3" s="1">
        <f>IF(O3*FORECAST(P2,B3:O3,B2:O2)&gt;0,FORECAST(P2,B3:O3,B2:O2),O3)*$X$1</f>
        <v>8462.921212</v>
      </c>
      <c r="Q3" s="1">
        <f>IF(P3*FORECAST(Q2,B3:P3,B2:P2)&gt;0,FORECAST(Q2,B3:P3,B2:P2),P3)*$X$1</f>
        <v>9122.218182</v>
      </c>
      <c r="R3" s="1">
        <f>IF(Q3*FORECAST(R2,B3:Q3,B2:Q2)&gt;0,FORECAST(R2,B3:Q3,B2:Q2),Q3)*$X$1</f>
        <v>9781.515152</v>
      </c>
      <c r="S3" s="5">
        <f>IF(R3*FORECAST(S2,B3:R3,B2:R2)&gt;0,FORECAST(S2,B3:R3,B2:R2),R3)*$X$1</f>
        <v>10440.81212</v>
      </c>
      <c r="T3" s="5">
        <f>IF(S3*FORECAST(T2,B3:S3,B2:S2)&gt;0,FORECAST(T2,B3:S3,B2:S2),S3)*$X$1</f>
        <v>11100.10909</v>
      </c>
      <c r="U3" s="5">
        <f>IF(T3*FORECAST(U2,B3:T3,B2:T2)&gt;0,FORECAST(U2,B3:T3,B2:T2),T3)*$X$1</f>
        <v>11759.40606</v>
      </c>
      <c r="V3" s="5">
        <f>IF(U3*FORECAST(V2,B3:U3,B2:U2)&gt;0,FORECAST(V2,B3:U3,B2:U2),U3)*$X$1</f>
        <v>12418.70303</v>
      </c>
      <c r="W3" s="5">
        <f>IF(V3*FORECAST(W2,B3:V3,B2:V2)&gt;0,FORECAST(W2,B3:V3,B2:V2),V3)*$X$1</f>
        <v>13078</v>
      </c>
      <c r="X3" s="2"/>
      <c r="Y3" s="2"/>
      <c r="Z3" s="2"/>
    </row>
    <row r="4">
      <c r="A4" s="3" t="s">
        <v>124</v>
      </c>
      <c r="B4" s="1">
        <v>-679.0</v>
      </c>
      <c r="C4" s="1">
        <v>60.0</v>
      </c>
      <c r="D4" s="1">
        <v>1660.0</v>
      </c>
      <c r="E4" s="1">
        <v>3680.0</v>
      </c>
      <c r="F4" s="1">
        <v>6590.0</v>
      </c>
      <c r="G4" s="1">
        <v>11350.0</v>
      </c>
      <c r="H4" s="1">
        <v>10310.0</v>
      </c>
      <c r="I4" s="1">
        <v>12090.0</v>
      </c>
      <c r="J4" s="1">
        <v>10870.0</v>
      </c>
      <c r="K4" s="1">
        <v>9840.0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1525</v>
      </c>
      <c r="B5" s="1">
        <v>432.0</v>
      </c>
      <c r="C5" s="1">
        <v>436.0</v>
      </c>
      <c r="D5" s="1">
        <v>439.0</v>
      </c>
      <c r="E5" s="1">
        <v>447.0</v>
      </c>
      <c r="F5" s="1">
        <v>451.0</v>
      </c>
      <c r="G5" s="1">
        <v>452.0</v>
      </c>
      <c r="H5" s="1">
        <v>454.0</v>
      </c>
      <c r="I5" s="1">
        <v>455.0</v>
      </c>
      <c r="J5" s="1">
        <v>451.0</v>
      </c>
      <c r="K5" s="1">
        <v>449.0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1526</v>
      </c>
      <c r="L7" s="1">
        <f>IF(W3*FORECAST(W2,B3:W3,B2:W2)&gt;0,FORECAST(W2,B3:W3,B2:W2),V3)*$X$1 * (1+0.02)/(0.0781-0.02)</f>
        <v>229596.5577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1527</v>
      </c>
      <c r="L8" s="6">
        <f t="array" ref="L8">NPV(0.0781,M3:W3)</f>
        <v>66946.26921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1528</v>
      </c>
      <c r="L9" s="6">
        <f t="array" ref="L9">NPV(0.0781,M16:W16)</f>
        <v>100395.8743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1529</v>
      </c>
      <c r="L10" s="6">
        <f>L8 + L9</f>
        <v>167342.1435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9840.0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1530</v>
      </c>
      <c r="L12" s="6">
        <f>L10 - L11</f>
        <v>157502.1435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1531</v>
      </c>
      <c r="L13" s="1">
        <v>449.0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350.7842839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229596.5577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