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<sst xmlns="http://schemas.openxmlformats.org/spreadsheetml/2006/main" count="1486" uniqueCount="1358">
  <si>
    <t>ticker</t>
  </si>
  <si>
    <t>NFE</t>
  </si>
  <si>
    <t>nombre</t>
  </si>
  <si>
    <t>NEW FORTRESS ENERGY INC</t>
  </si>
  <si>
    <t>empresa</t>
  </si>
  <si>
    <t>Natural Gas Utilities</t>
  </si>
  <si>
    <t>Open</t>
  </si>
  <si>
    <t>Target Price</t>
  </si>
  <si>
    <t>Upside</t>
  </si>
  <si>
    <t>-2145.52%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</si>
  <si>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</si>
  <si>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</si>
  <si>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</si>
  <si>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</si>
  <si>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</si>
  <si>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</si>
  <si>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</si>
  <si>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1011.11%</t>
  </si>
  <si>
    <t>Total Assets Growth</t>
  </si>
  <si>
    <t>2.10%</t>
  </si>
  <si>
    <t>Net Property, Plant and Equipment Growth</t>
  </si>
  <si>
    <t>-28.57%</t>
  </si>
  <si>
    <t>EBITDA Growth</t>
  </si>
  <si>
    <t>-1118.07%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</si>
  <si>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</si>
  <si>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</si>
  <si>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</si>
  <si>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</si>
  <si>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</si>
  <si>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</si>
  <si>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</si>
  <si>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</si>
  <si>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</si>
  <si>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</si>
  <si>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</si>
  <si>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</si>
  <si>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Inventories</t>
  </si>
  <si>
    <t>Change in Accounts Payable</t>
  </si>
  <si>
    <t>Change in Other Net Operating Assets (Collected)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</si>
  <si>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</si>
  <si>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</si>
  <si>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</si>
  <si>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</si>
  <si>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</si>
  <si>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</si>
  <si>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</si>
  <si>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</si>
  <si>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</si>
  <si>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</si>
  <si>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</si>
  <si>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</si>
  <si>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</si>
  <si>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</si>
  <si>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</si>
  <si>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</si>
  <si>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</si>
  <si>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</si>
  <si>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</si>
  <si>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</si>
  <si>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</si>
  <si>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</si>
  <si>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</si>
  <si>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</si>
  <si>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</si>
  <si>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</si>
  <si>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</si>
  <si>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</si>
  <si>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</si>
  <si>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</si>
  <si>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</si>
  <si>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</si>
  <si>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 - (Utility / Insurance Templates)</t>
  </si>
  <si>
    <t>Accounts Receivable, Total</t>
  </si>
  <si>
    <t>Other Receivables</t>
  </si>
  <si>
    <t>Accounts Receivable (Summary Subtotal)</t>
  </si>
  <si>
    <t>Inventory - (Utility Template)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</si>
  <si>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</si>
  <si>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</si>
  <si>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</si>
  <si>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</si>
  <si>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</si>
  <si>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</si>
  <si>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</si>
  <si>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</si>
  <si>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</si>
  <si>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Long-Term Investments - (Utility Template)</t>
  </si>
  <si>
    <t>Accounts Receivable Long-Term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</si>
  <si>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</si>
  <si>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</si>
  <si>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</si>
  <si>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</si>
  <si>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</si>
  <si>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</si>
  <si>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</si>
  <si>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</si>
  <si>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</si>
  <si>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</si>
  <si>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</si>
  <si>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Revenue, Current</t>
  </si>
  <si>
    <t>Other Current Liabilities - (Bank / Utility Template)</t>
  </si>
  <si>
    <t>Total Current Liabilities</t>
  </si>
  <si>
    <t>Long-Term Debt</t>
  </si>
  <si>
    <t>Long-Term Leases</t>
  </si>
  <si>
    <t>Deferred Tax Liability Non-Current</t>
  </si>
  <si>
    <t>Other Non Current Liabilities, Total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</si>
  <si>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</si>
  <si>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</si>
  <si>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</si>
  <si>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</si>
  <si>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</si>
  <si>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</si>
  <si>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</si>
  <si>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</si>
  <si>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</si>
  <si>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</si>
  <si>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</si>
  <si>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</si>
  <si>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4.45</t>
  </si>
  <si>
    <t>4.25</t>
  </si>
  <si>
    <t>3.95</t>
  </si>
  <si>
    <t>3.59</t>
  </si>
  <si>
    <t>2.1</t>
  </si>
  <si>
    <t>8.66</t>
  </si>
  <si>
    <t>6.18</t>
  </si>
  <si>
    <t>Tangible Book Value</t>
  </si>
  <si>
    <t>Tangible Book Value Per Share</t>
  </si>
  <si>
    <t>3.13</t>
  </si>
  <si>
    <t>1.84</t>
  </si>
  <si>
    <t>4.3</t>
  </si>
  <si>
    <t>2.05</t>
  </si>
  <si>
    <t>3.96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</si>
  <si>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</si>
  <si>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</si>
  <si>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</si>
  <si>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</si>
  <si>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</si>
  <si>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</si>
  <si>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</si>
  <si>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Finished Goods, Total</t>
  </si>
  <si>
    <t>Inventories - Others</t>
  </si>
  <si>
    <t>Land - (BS)</t>
  </si>
  <si>
    <t>Machinery, Total</t>
  </si>
  <si>
    <t>Full Time Employees</t>
  </si>
  <si>
    <t>Accumulated Allowance for Doubtful Accounts (Supple)</t>
  </si>
  <si>
    <t>Revenues - (Utility Template)</t>
  </si>
  <si>
    <t>Interest and Investment Income, Total (Revenue Block)</t>
  </si>
  <si>
    <t>Other Revenues, Total</t>
  </si>
  <si>
    <t>Total Revenues</t>
  </si>
  <si>
    <t>Operations And Maintenance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</si>
  <si>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</si>
  <si>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</si>
  <si>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</si>
  <si>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</si>
  <si>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</si>
  <si>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</si>
  <si>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</si>
  <si>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</si>
  <si>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</si>
  <si>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</si>
  <si>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</si>
  <si>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</si>
  <si>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</si>
  <si>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</si>
  <si>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</si>
  <si>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</si>
  <si>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</si>
  <si>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</si>
  <si>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</si>
  <si>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</si>
  <si>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</si>
  <si>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</si>
  <si>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</si>
  <si>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</si>
  <si>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</si>
  <si>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</si>
  <si>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-0.56</t>
  </si>
  <si>
    <t>-0.49</t>
  </si>
  <si>
    <t>-1.15</t>
  </si>
  <si>
    <t>-1.62</t>
  </si>
  <si>
    <t>-1.71</t>
  </si>
  <si>
    <t>0.49</t>
  </si>
  <si>
    <t>0.93</t>
  </si>
  <si>
    <t>2.66</t>
  </si>
  <si>
    <t>Basic EPS - Continuing Operations</t>
  </si>
  <si>
    <t>Basic Weighted Average Shares Outstanding</t>
  </si>
  <si>
    <t>Net EPS - Diluted</t>
  </si>
  <si>
    <t>0.47</t>
  </si>
  <si>
    <t>2.65</t>
  </si>
  <si>
    <t>Diluted EPS - Continuing Operations</t>
  </si>
  <si>
    <t>Diluted Weighted Average Shares Outstanding</t>
  </si>
  <si>
    <t>Normalized Basic EPS</t>
  </si>
  <si>
    <t>-0.34</t>
  </si>
  <si>
    <t>-0.3</t>
  </si>
  <si>
    <t>-0.63</t>
  </si>
  <si>
    <t>0.17</t>
  </si>
  <si>
    <t>0.5</t>
  </si>
  <si>
    <t>0.48</t>
  </si>
  <si>
    <t>2.09</t>
  </si>
  <si>
    <t>Normalized Diluted EPS</t>
  </si>
  <si>
    <t>2.08</t>
  </si>
  <si>
    <t>Dividend Per Share</t>
  </si>
  <si>
    <t>0.2</t>
  </si>
  <si>
    <t>0.4</t>
  </si>
  <si>
    <t>3.4</t>
  </si>
  <si>
    <t>Payout Ratio</t>
  </si>
  <si>
    <t>-18.52</t>
  </si>
  <si>
    <t>91.4</t>
  </si>
  <si>
    <t>50.93</t>
  </si>
  <si>
    <t>132.14</t>
  </si>
  <si>
    <t>Utility Revenues</t>
  </si>
  <si>
    <t>Non Utility Revenues</t>
  </si>
  <si>
    <t>EBITDA</t>
  </si>
  <si>
    <t>EBITA</t>
  </si>
  <si>
    <t>EBIT</t>
  </si>
  <si>
    <t>EBITDAR</t>
  </si>
  <si>
    <t>Total Revenues (As Reported)</t>
  </si>
  <si>
    <t>Effective Tax Rate - (Ratio)</t>
  </si>
  <si>
    <t>1.08</t>
  </si>
  <si>
    <t>-1.69</t>
  </si>
  <si>
    <t>0.43</t>
  </si>
  <si>
    <t>-0.22</t>
  </si>
  <si>
    <t>-1.86</t>
  </si>
  <si>
    <t>11.85</t>
  </si>
  <si>
    <t>-201.21</t>
  </si>
  <si>
    <t>17.39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</si>
  <si>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</si>
  <si>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</si>
  <si>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</si>
  <si>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</si>
  <si>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</si>
  <si>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</si>
  <si>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</si>
  <si>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</si>
  <si>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</si>
  <si>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</si>
  <si>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</si>
  <si>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</si>
  <si>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</si>
  <si>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</si>
  <si>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</si>
  <si>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</si>
  <si>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</si>
  <si>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</si>
  <si>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</si>
  <si>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-4.06</t>
  </si>
  <si>
    <t>-6.77</t>
  </si>
  <si>
    <t>-12.84</t>
  </si>
  <si>
    <t>-1.29</t>
  </si>
  <si>
    <t>4.03</t>
  </si>
  <si>
    <t>6.94</t>
  </si>
  <si>
    <t>6.21</t>
  </si>
  <si>
    <t>Return on Total Capital</t>
  </si>
  <si>
    <t>-4.32</t>
  </si>
  <si>
    <t>-8.04</t>
  </si>
  <si>
    <t>-14.98</t>
  </si>
  <si>
    <t>-1.42</t>
  </si>
  <si>
    <t>4.49</t>
  </si>
  <si>
    <t>8.12</t>
  </si>
  <si>
    <t>7.3</t>
  </si>
  <si>
    <t>Return On Equity %</t>
  </si>
  <si>
    <t>-11.15</t>
  </si>
  <si>
    <t>-27.84</t>
  </si>
  <si>
    <t>-60.99</t>
  </si>
  <si>
    <t>-69.24</t>
  </si>
  <si>
    <t>7.83</t>
  </si>
  <si>
    <t>10.76</t>
  </si>
  <si>
    <t>34.09</t>
  </si>
  <si>
    <t>Return on Common Equity</t>
  </si>
  <si>
    <t>-28.54</t>
  </si>
  <si>
    <t>-19.15</t>
  </si>
  <si>
    <t>-80.64</t>
  </si>
  <si>
    <t>12.62</t>
  </si>
  <si>
    <t>37.4</t>
  </si>
  <si>
    <t>Margin Analysis</t>
  </si>
  <si>
    <t>Gross Profit Margin %</t>
  </si>
  <si>
    <t>-30.65</t>
  </si>
  <si>
    <t>11.43</t>
  </si>
  <si>
    <t>6.44</t>
  </si>
  <si>
    <t>-10.96</t>
  </si>
  <si>
    <t>36.33</t>
  </si>
  <si>
    <t>47.27</t>
  </si>
  <si>
    <t>54.04</t>
  </si>
  <si>
    <t>59.84</t>
  </si>
  <si>
    <t>SG&amp;A Margin</t>
  </si>
  <si>
    <t>84.88</t>
  </si>
  <si>
    <t>34.28</t>
  </si>
  <si>
    <t>55.56</t>
  </si>
  <si>
    <t>81.07</t>
  </si>
  <si>
    <t>36.08</t>
  </si>
  <si>
    <t>18.4</t>
  </si>
  <si>
    <t>13.82</t>
  </si>
  <si>
    <t>14.09</t>
  </si>
  <si>
    <t>EBITDA Margin %</t>
  </si>
  <si>
    <t>-115.25</t>
  </si>
  <si>
    <t>-22.33</t>
  </si>
  <si>
    <t>-48.49</t>
  </si>
  <si>
    <t>-94.45</t>
  </si>
  <si>
    <t>0.46</t>
  </si>
  <si>
    <t>28.96</t>
  </si>
  <si>
    <t>40.26</t>
  </si>
  <si>
    <t>45.76</t>
  </si>
  <si>
    <t>EBITA Margin %</t>
  </si>
  <si>
    <t>-126.41</t>
  </si>
  <si>
    <t>-25.64</t>
  </si>
  <si>
    <t>-51.96</t>
  </si>
  <si>
    <t>-98.43</t>
  </si>
  <si>
    <t>-6.67</t>
  </si>
  <si>
    <t>22.84</t>
  </si>
  <si>
    <t>35.76</t>
  </si>
  <si>
    <t>39.03</t>
  </si>
  <si>
    <t>EBIT Margin %</t>
  </si>
  <si>
    <t>-126.47</t>
  </si>
  <si>
    <t>-25.69</t>
  </si>
  <si>
    <t>-52.08</t>
  </si>
  <si>
    <t>-99.02</t>
  </si>
  <si>
    <t>-6.92</t>
  </si>
  <si>
    <t>21.44</t>
  </si>
  <si>
    <t>34.2</t>
  </si>
  <si>
    <t>37.91</t>
  </si>
  <si>
    <t>Income From Continuing Operations Margin %</t>
  </si>
  <si>
    <t>-153.9</t>
  </si>
  <si>
    <t>-32.56</t>
  </si>
  <si>
    <t>-69.62</t>
  </si>
  <si>
    <t>-108.03</t>
  </si>
  <si>
    <t>-58.44</t>
  </si>
  <si>
    <t>7.01</t>
  </si>
  <si>
    <t>7.8</t>
  </si>
  <si>
    <t>22.99</t>
  </si>
  <si>
    <t>Net Income Margin %</t>
  </si>
  <si>
    <t>-69.52</t>
  </si>
  <si>
    <t>-17.88</t>
  </si>
  <si>
    <t>-40.33</t>
  </si>
  <si>
    <t>7.34</t>
  </si>
  <si>
    <t>8.21</t>
  </si>
  <si>
    <t>22.95</t>
  </si>
  <si>
    <t>Net Avail. For Common Margin %</t>
  </si>
  <si>
    <t>Normalized Net Income Margin</t>
  </si>
  <si>
    <t>-93.8</t>
  </si>
  <si>
    <t>-20.01</t>
  </si>
  <si>
    <t>-38.28</t>
  </si>
  <si>
    <t>23.15</t>
  </si>
  <si>
    <t>7.54</t>
  </si>
  <si>
    <t>4.29</t>
  </si>
  <si>
    <t>18.03</t>
  </si>
  <si>
    <t>Levered Free Cash Flow Margin</t>
  </si>
  <si>
    <t>-77.85</t>
  </si>
  <si>
    <t>-102.61</t>
  </si>
  <si>
    <t>-311.49</t>
  </si>
  <si>
    <t>-19.5</t>
  </si>
  <si>
    <t>-2.4</t>
  </si>
  <si>
    <t>-109.01</t>
  </si>
  <si>
    <t>Unlevered Free Cash Flow Margin</t>
  </si>
  <si>
    <t>-74.42</t>
  </si>
  <si>
    <t>-99.94</t>
  </si>
  <si>
    <t>-308.18</t>
  </si>
  <si>
    <t>-12.74</t>
  </si>
  <si>
    <t>-26.6</t>
  </si>
  <si>
    <t>2.93</t>
  </si>
  <si>
    <t>-102.01</t>
  </si>
  <si>
    <t>Asset Turnover</t>
  </si>
  <si>
    <t>0.25</t>
  </si>
  <si>
    <t>0.21</t>
  </si>
  <si>
    <t>0.3</t>
  </si>
  <si>
    <t>0.32</t>
  </si>
  <si>
    <t>0.26</t>
  </si>
  <si>
    <t>Fixed Assets Turnover</t>
  </si>
  <si>
    <t>0.38</t>
  </si>
  <si>
    <t>0.55</t>
  </si>
  <si>
    <t>0.59</t>
  </si>
  <si>
    <t>0.56</t>
  </si>
  <si>
    <t>0.36</t>
  </si>
  <si>
    <t>Receivables Turnover (Average Receivables)</t>
  </si>
  <si>
    <t>4.4</t>
  </si>
  <si>
    <t>3.87</t>
  </si>
  <si>
    <t>3.45</t>
  </si>
  <si>
    <t>4.69</t>
  </si>
  <si>
    <t>9.56</t>
  </si>
  <si>
    <t>7.31</t>
  </si>
  <si>
    <t>Inventory Turnover (Average Inventory)</t>
  </si>
  <si>
    <t>9.16</t>
  </si>
  <si>
    <t>3.51</t>
  </si>
  <si>
    <t>4.09</t>
  </si>
  <si>
    <t>5.46</t>
  </si>
  <si>
    <t>23.23</t>
  </si>
  <si>
    <t>28.55</t>
  </si>
  <si>
    <t>12.55</t>
  </si>
  <si>
    <t>Short Term Liquidity</t>
  </si>
  <si>
    <t>Current Ratio</t>
  </si>
  <si>
    <t>4.83</t>
  </si>
  <si>
    <t>2.06</t>
  </si>
  <si>
    <t>3.99</t>
  </si>
  <si>
    <t>1.04</t>
  </si>
  <si>
    <t>0.98</t>
  </si>
  <si>
    <t>0.57</t>
  </si>
  <si>
    <t>Quick Ratio</t>
  </si>
  <si>
    <t>8.07</t>
  </si>
  <si>
    <t>3.29</t>
  </si>
  <si>
    <t>0.27</t>
  </si>
  <si>
    <t>0.82</t>
  </si>
  <si>
    <t>0.78</t>
  </si>
  <si>
    <t>0.71</t>
  </si>
  <si>
    <t>0.35</t>
  </si>
  <si>
    <t>Operating Cash Flow to Current Liabilities</t>
  </si>
  <si>
    <t>-1.78</t>
  </si>
  <si>
    <t>-0.23</t>
  </si>
  <si>
    <t>-2.29</t>
  </si>
  <si>
    <t>-0.66</t>
  </si>
  <si>
    <t>0.15</t>
  </si>
  <si>
    <t>Days Sales Outstanding (Average Receivables)</t>
  </si>
  <si>
    <t>82.99</t>
  </si>
  <si>
    <t>94.29</t>
  </si>
  <si>
    <t>105.65</t>
  </si>
  <si>
    <t>77.97</t>
  </si>
  <si>
    <t>46.59</t>
  </si>
  <si>
    <t>38.19</t>
  </si>
  <si>
    <t>49.94</t>
  </si>
  <si>
    <t>Days Outstanding Inventory (Average Inventory)</t>
  </si>
  <si>
    <t>39.84</t>
  </si>
  <si>
    <t>104.12</t>
  </si>
  <si>
    <t>89.27</t>
  </si>
  <si>
    <t>67.06</t>
  </si>
  <si>
    <t>15.71</t>
  </si>
  <si>
    <t>12.78</t>
  </si>
  <si>
    <t>29.08</t>
  </si>
  <si>
    <t>Average Days Payable Outstanding</t>
  </si>
  <si>
    <t>23.69</t>
  </si>
  <si>
    <t>82.64</t>
  </si>
  <si>
    <t>23.92</t>
  </si>
  <si>
    <t>22.92</t>
  </si>
  <si>
    <t>24.85</t>
  </si>
  <si>
    <t>111.26</t>
  </si>
  <si>
    <t>Cash Conversion Cycle (Average Days)</t>
  </si>
  <si>
    <t>99.15</t>
  </si>
  <si>
    <t>115.78</t>
  </si>
  <si>
    <t>154.66</t>
  </si>
  <si>
    <t>121.11</t>
  </si>
  <si>
    <t>39.37</t>
  </si>
  <si>
    <t>26.13</t>
  </si>
  <si>
    <t>-32.24</t>
  </si>
  <si>
    <t>Long Term Solvency</t>
  </si>
  <si>
    <t>Total Debt/Equity</t>
  </si>
  <si>
    <t>27.78</t>
  </si>
  <si>
    <t>26.98</t>
  </si>
  <si>
    <t>96.57</t>
  </si>
  <si>
    <t>160.04</t>
  </si>
  <si>
    <t>362.6</t>
  </si>
  <si>
    <t>208.53</t>
  </si>
  <si>
    <t>339.32</t>
  </si>
  <si>
    <t>414.78</t>
  </si>
  <si>
    <t>Total Debt / Total Capital</t>
  </si>
  <si>
    <t>21.74</t>
  </si>
  <si>
    <t>21.25</t>
  </si>
  <si>
    <t>49.13</t>
  </si>
  <si>
    <t>61.54</t>
  </si>
  <si>
    <t>78.38</t>
  </si>
  <si>
    <t>67.59</t>
  </si>
  <si>
    <t>77.24</t>
  </si>
  <si>
    <t>80.57</t>
  </si>
  <si>
    <t>LT Debt/Equity</t>
  </si>
  <si>
    <t>25.77</t>
  </si>
  <si>
    <t>24.89</t>
  </si>
  <si>
    <t>353.15</t>
  </si>
  <si>
    <t>200.19</t>
  </si>
  <si>
    <t>331.45</t>
  </si>
  <si>
    <t>389.06</t>
  </si>
  <si>
    <t>Long-Term Debt / Total Capital</t>
  </si>
  <si>
    <t>20.16</t>
  </si>
  <si>
    <t>19.6</t>
  </si>
  <si>
    <t>0.14</t>
  </si>
  <si>
    <t>76.34</t>
  </si>
  <si>
    <t>64.89</t>
  </si>
  <si>
    <t>75.44</t>
  </si>
  <si>
    <t>75.58</t>
  </si>
  <si>
    <t>Total Liabilities / Total Assets</t>
  </si>
  <si>
    <t>25.62</t>
  </si>
  <si>
    <t>26.83</t>
  </si>
  <si>
    <t>59.59</t>
  </si>
  <si>
    <t>65.53</t>
  </si>
  <si>
    <t>80.34</t>
  </si>
  <si>
    <t>81.29</t>
  </si>
  <si>
    <t>83.07</t>
  </si>
  <si>
    <t>EBIT / Interest Expense</t>
  </si>
  <si>
    <t>-5.3</t>
  </si>
  <si>
    <t>-3.87</t>
  </si>
  <si>
    <t>-5.2</t>
  </si>
  <si>
    <t>-9.65</t>
  </si>
  <si>
    <t>-0.48</t>
  </si>
  <si>
    <t>1.91</t>
  </si>
  <si>
    <t>3.93</t>
  </si>
  <si>
    <t>3.26</t>
  </si>
  <si>
    <t>EBITDA / Interest Expense</t>
  </si>
  <si>
    <t>-4.83</t>
  </si>
  <si>
    <t>-3.36</t>
  </si>
  <si>
    <t>-4.84</t>
  </si>
  <si>
    <t>-9.2</t>
  </si>
  <si>
    <t>0.69</t>
  </si>
  <si>
    <t>2.91</t>
  </si>
  <si>
    <t>5.11</t>
  </si>
  <si>
    <t>4.43</t>
  </si>
  <si>
    <t>(EBITDA - Capex) / Interest Expense</t>
  </si>
  <si>
    <t>-23.7</t>
  </si>
  <si>
    <t>-7.81</t>
  </si>
  <si>
    <t>-20.95</t>
  </si>
  <si>
    <t>-28.63</t>
  </si>
  <si>
    <t>-1.7</t>
  </si>
  <si>
    <t>-1.59</t>
  </si>
  <si>
    <t>-0.59</t>
  </si>
  <si>
    <t>-6.48</t>
  </si>
  <si>
    <t>Total Debt / EBITDA</t>
  </si>
  <si>
    <t>-3.26</t>
  </si>
  <si>
    <t>-3.46</t>
  </si>
  <si>
    <t>-5.01</t>
  </si>
  <si>
    <t>-3.47</t>
  </si>
  <si>
    <t>29.98</t>
  </si>
  <si>
    <t>9.61</t>
  </si>
  <si>
    <t>4.65</t>
  </si>
  <si>
    <t>5.99</t>
  </si>
  <si>
    <t>Net Debt / EBITDA</t>
  </si>
  <si>
    <t>4.07</t>
  </si>
  <si>
    <t>0.44</t>
  </si>
  <si>
    <t>-3.54</t>
  </si>
  <si>
    <t>-3.32</t>
  </si>
  <si>
    <t>16.72</t>
  </si>
  <si>
    <t>9.17</t>
  </si>
  <si>
    <t>4.01</t>
  </si>
  <si>
    <t>5.87</t>
  </si>
  <si>
    <t>Total Debt / (EBITDA - Capex)</t>
  </si>
  <si>
    <t>-1.49</t>
  </si>
  <si>
    <t>-1.16</t>
  </si>
  <si>
    <t>-1.12</t>
  </si>
  <si>
    <t>-12.18</t>
  </si>
  <si>
    <t>-17.58</t>
  </si>
  <si>
    <t>-39.95</t>
  </si>
  <si>
    <t>-4.1</t>
  </si>
  <si>
    <t>Net Debt / (EBITDA - Capex)</t>
  </si>
  <si>
    <t>0.83</t>
  </si>
  <si>
    <t>0.19</t>
  </si>
  <si>
    <t>-0.82</t>
  </si>
  <si>
    <t>-1.07</t>
  </si>
  <si>
    <t>-6.8</t>
  </si>
  <si>
    <t>-16.79</t>
  </si>
  <si>
    <t>-34.43</t>
  </si>
  <si>
    <t>-4.01</t>
  </si>
  <si>
    <t>Growth Over Prior Year</t>
  </si>
  <si>
    <t>Total Revenues, 1 Yr. Growth %</t>
  </si>
  <si>
    <t>354.6</t>
  </si>
  <si>
    <t>15.46</t>
  </si>
  <si>
    <t>68.41</t>
  </si>
  <si>
    <t>138.81</t>
  </si>
  <si>
    <t>192.88</t>
  </si>
  <si>
    <t>79.03</t>
  </si>
  <si>
    <t>2.19</t>
  </si>
  <si>
    <t>Gross Profit, 1 Yr. Growth %</t>
  </si>
  <si>
    <t>-269.5</t>
  </si>
  <si>
    <t>-36.57</t>
  </si>
  <si>
    <t>-386.82</t>
  </si>
  <si>
    <t>-891.27</t>
  </si>
  <si>
    <t>281.08</t>
  </si>
  <si>
    <t>104.67</t>
  </si>
  <si>
    <t>14.52</t>
  </si>
  <si>
    <t>EBITDA, 1 Yr. Growth %</t>
  </si>
  <si>
    <t>-11.9</t>
  </si>
  <si>
    <t>150.06</t>
  </si>
  <si>
    <t>228.05</t>
  </si>
  <si>
    <t>-101.19</t>
  </si>
  <si>
    <t>148.88</t>
  </si>
  <si>
    <t>18.59</t>
  </si>
  <si>
    <t>EBITA, 1 Yr. Growth %</t>
  </si>
  <si>
    <t>-7.8</t>
  </si>
  <si>
    <t>133.51</t>
  </si>
  <si>
    <t>219.02</t>
  </si>
  <si>
    <t>-83.35</t>
  </si>
  <si>
    <t>180.32</t>
  </si>
  <si>
    <t>14.39</t>
  </si>
  <si>
    <t>EBIT, 1 Yr. Growth %</t>
  </si>
  <si>
    <t>-7.64</t>
  </si>
  <si>
    <t>134.05</t>
  </si>
  <si>
    <t>220.19</t>
  </si>
  <si>
    <t>-82.83</t>
  </si>
  <si>
    <t>185.61</t>
  </si>
  <si>
    <t>16.4</t>
  </si>
  <si>
    <t>Earnings From Cont. Operations, 1 Yr. Growth %</t>
  </si>
  <si>
    <t>-3.81</t>
  </si>
  <si>
    <t>146.86</t>
  </si>
  <si>
    <t>161.34</t>
  </si>
  <si>
    <t>29.19</t>
  </si>
  <si>
    <t>-135.12</t>
  </si>
  <si>
    <t>99.31</t>
  </si>
  <si>
    <t>197.03</t>
  </si>
  <si>
    <t>Net Income, 1 Yr. Growth %</t>
  </si>
  <si>
    <t>146.52</t>
  </si>
  <si>
    <t>-56.7</t>
  </si>
  <si>
    <t>438.75</t>
  </si>
  <si>
    <t>-153.31</t>
  </si>
  <si>
    <t>100.28</t>
  </si>
  <si>
    <t>181.72</t>
  </si>
  <si>
    <t>Diluted EPS Before Extra, 1 Yr. Growth %</t>
  </si>
  <si>
    <t>-13.06</t>
  </si>
  <si>
    <t>135.9</t>
  </si>
  <si>
    <t>5.38</t>
  </si>
  <si>
    <t>-127.32</t>
  </si>
  <si>
    <t>98.68</t>
  </si>
  <si>
    <t>185.45</t>
  </si>
  <si>
    <t>Normalized Net Income, 1 Yr. Growth %</t>
  </si>
  <si>
    <t>-3.01</t>
  </si>
  <si>
    <t>120.85</t>
  </si>
  <si>
    <t>-201.85</t>
  </si>
  <si>
    <t>-61.01</t>
  </si>
  <si>
    <t>352.76</t>
  </si>
  <si>
    <t>1.74</t>
  </si>
  <si>
    <t>316.46</t>
  </si>
  <si>
    <t>Net Property, Plant and Equip., 1 Yr. Growth %</t>
  </si>
  <si>
    <t>39.13</t>
  </si>
  <si>
    <t>232.88</t>
  </si>
  <si>
    <t>88.91</t>
  </si>
  <si>
    <t>50.21</t>
  </si>
  <si>
    <t>252.82</t>
  </si>
  <si>
    <t>40.72</t>
  </si>
  <si>
    <t>71.34</t>
  </si>
  <si>
    <t>Inventory, 1 Yr. Growth %</t>
  </si>
  <si>
    <t>45.66</t>
  </si>
  <si>
    <t>15.5</t>
  </si>
  <si>
    <t>119.52</t>
  </si>
  <si>
    <t>-50.59</t>
  </si>
  <si>
    <t>62.65</t>
  </si>
  <si>
    <t>5.08</t>
  </si>
  <si>
    <t>190.98</t>
  </si>
  <si>
    <t>Accounts Receivable, 1 Yr. Growth %</t>
  </si>
  <si>
    <t>23.01</t>
  </si>
  <si>
    <t>43.11</t>
  </si>
  <si>
    <t>85.79</t>
  </si>
  <si>
    <t>52.66</t>
  </si>
  <si>
    <t>168.03</t>
  </si>
  <si>
    <t>34.44</t>
  </si>
  <si>
    <t>Total Assets, 1 Yr. Growth %</t>
  </si>
  <si>
    <t>-2.02</t>
  </si>
  <si>
    <t>83.48</t>
  </si>
  <si>
    <t>60.68</t>
  </si>
  <si>
    <t>69.79</t>
  </si>
  <si>
    <t>260.39</t>
  </si>
  <si>
    <t>12.05</t>
  </si>
  <si>
    <t>36.29</t>
  </si>
  <si>
    <t>Tangible Book Value, 1 Yr. Growth %</t>
  </si>
  <si>
    <t>-3.61</t>
  </si>
  <si>
    <t>-23.78</t>
  </si>
  <si>
    <t>-88.44</t>
  </si>
  <si>
    <t>176.91</t>
  </si>
  <si>
    <t>-51.92</t>
  </si>
  <si>
    <t>89.98</t>
  </si>
  <si>
    <t>Cash From Operations, 1 Yr. Growth %</t>
  </si>
  <si>
    <t>26.21</t>
  </si>
  <si>
    <t>69.84</t>
  </si>
  <si>
    <t>151.28</t>
  </si>
  <si>
    <t>-46.4</t>
  </si>
  <si>
    <t>-167.51</t>
  </si>
  <si>
    <t>318.91</t>
  </si>
  <si>
    <t>132.25</t>
  </si>
  <si>
    <t>Capital Expenditures, 1 Yr. Growth %</t>
  </si>
  <si>
    <t>-70.18</t>
  </si>
  <si>
    <t>530.59</t>
  </si>
  <si>
    <t>108.14</t>
  </si>
  <si>
    <t>-58.36</t>
  </si>
  <si>
    <t>326.35</t>
  </si>
  <si>
    <t>75.4</t>
  </si>
  <si>
    <t>158.08</t>
  </si>
  <si>
    <t>Levered Free Cash Flow, 1 Yr. Growth %</t>
  </si>
  <si>
    <t>54.19</t>
  </si>
  <si>
    <t>404.12</t>
  </si>
  <si>
    <t>-84.96</t>
  </si>
  <si>
    <t>403.32</t>
  </si>
  <si>
    <t>-86.22</t>
  </si>
  <si>
    <t>Unlevered Free Cash Flow, 1 Yr. Growth %</t>
  </si>
  <si>
    <t>57.19</t>
  </si>
  <si>
    <t>411.94</t>
  </si>
  <si>
    <t>-90.07</t>
  </si>
  <si>
    <t>539.53</t>
  </si>
  <si>
    <t>-121.02</t>
  </si>
  <si>
    <t>Dividend Per Share, 1 Yr. Growth %</t>
  </si>
  <si>
    <t>0</t>
  </si>
  <si>
    <t>Common Equity, 1 Yr. Growth %</t>
  </si>
  <si>
    <t>-3.8</t>
  </si>
  <si>
    <t>-68.39</t>
  </si>
  <si>
    <t>332.71</t>
  </si>
  <si>
    <t>388.22</t>
  </si>
  <si>
    <t>-28.01</t>
  </si>
  <si>
    <t>27.16</t>
  </si>
  <si>
    <t>Compound Annual Growth Rate Over Two Years</t>
  </si>
  <si>
    <t>Total Revenues, 2 Yr. CAGR %</t>
  </si>
  <si>
    <t>129.11</t>
  </si>
  <si>
    <t>39.44</t>
  </si>
  <si>
    <t>100.54</t>
  </si>
  <si>
    <t>164.47</t>
  </si>
  <si>
    <t>128.99</t>
  </si>
  <si>
    <t>36.16</t>
  </si>
  <si>
    <t>Gross Profit, 2 Yr. CAGR %</t>
  </si>
  <si>
    <t>7.51</t>
  </si>
  <si>
    <t>34.88</t>
  </si>
  <si>
    <t>376.39</t>
  </si>
  <si>
    <t>443.95</t>
  </si>
  <si>
    <t>219.59</t>
  </si>
  <si>
    <t>55.59</t>
  </si>
  <si>
    <t>EBITDA, 2 Yr. CAGR %</t>
  </si>
  <si>
    <t>48.57</t>
  </si>
  <si>
    <t>186.41</t>
  </si>
  <si>
    <t>-80.55</t>
  </si>
  <si>
    <t>48.66</t>
  </si>
  <si>
    <t>77.2</t>
  </si>
  <si>
    <t>EBITA, 2 Yr. CAGR %</t>
  </si>
  <si>
    <t>46.85</t>
  </si>
  <si>
    <t>172.94</t>
  </si>
  <si>
    <t>-28.23</t>
  </si>
  <si>
    <t>29.25</t>
  </si>
  <si>
    <t>469.71</t>
  </si>
  <si>
    <t>86.84</t>
  </si>
  <si>
    <t>EBIT, 2 Yr. CAGR %</t>
  </si>
  <si>
    <t>47.02</t>
  </si>
  <si>
    <t>173.75</t>
  </si>
  <si>
    <t>-26.91</t>
  </si>
  <si>
    <t>24.82</t>
  </si>
  <si>
    <t>445.49</t>
  </si>
  <si>
    <t>90.9</t>
  </si>
  <si>
    <t>Earnings From Cont. Operations, 2 Yr. CAGR %</t>
  </si>
  <si>
    <t>54.09</t>
  </si>
  <si>
    <t>153.99</t>
  </si>
  <si>
    <t>83.75</t>
  </si>
  <si>
    <t>-32.64</t>
  </si>
  <si>
    <t>-16.33</t>
  </si>
  <si>
    <t>143.32</t>
  </si>
  <si>
    <t>Net Income, 2 Yr. CAGR %</t>
  </si>
  <si>
    <t>53.99</t>
  </si>
  <si>
    <t>3.32</t>
  </si>
  <si>
    <t>52.74</t>
  </si>
  <si>
    <t>69.47</t>
  </si>
  <si>
    <t>3.33</t>
  </si>
  <si>
    <t>137.53</t>
  </si>
  <si>
    <t>Diluted EPS Before Extra, 2 Yr. CAGR %</t>
  </si>
  <si>
    <t>43.21</t>
  </si>
  <si>
    <t>82.38</t>
  </si>
  <si>
    <t>21.9</t>
  </si>
  <si>
    <t>-46.3</t>
  </si>
  <si>
    <t>-26.32</t>
  </si>
  <si>
    <t>138.15</t>
  </si>
  <si>
    <t>Normalized Net Income, 2 Yr. CAGR %</t>
  </si>
  <si>
    <t>46.36</t>
  </si>
  <si>
    <t>49.97</t>
  </si>
  <si>
    <t>-35.14</t>
  </si>
  <si>
    <t>45.55</t>
  </si>
  <si>
    <t>114.63</t>
  </si>
  <si>
    <t>107.74</t>
  </si>
  <si>
    <t>Net Property, Plant and Equip., 2 Yr. CAGR %</t>
  </si>
  <si>
    <t>115.2</t>
  </si>
  <si>
    <t>150.77</t>
  </si>
  <si>
    <t>68.45</t>
  </si>
  <si>
    <t>130.21</t>
  </si>
  <si>
    <t>122.82</t>
  </si>
  <si>
    <t>55.28</t>
  </si>
  <si>
    <t>Inventory, 2 Yr. CAGR %</t>
  </si>
  <si>
    <t>104.86</t>
  </si>
  <si>
    <t>59.23</t>
  </si>
  <si>
    <t>4.14</t>
  </si>
  <si>
    <t>-27.39</t>
  </si>
  <si>
    <t>30.73</t>
  </si>
  <si>
    <t>74.86</t>
  </si>
  <si>
    <t>Accounts Receivable, 2 Yr. CAGR %</t>
  </si>
  <si>
    <t>32.68</t>
  </si>
  <si>
    <t>63.06</t>
  </si>
  <si>
    <t>66.74</t>
  </si>
  <si>
    <t>100.58</t>
  </si>
  <si>
    <t>86.52</t>
  </si>
  <si>
    <t>29.76</t>
  </si>
  <si>
    <t>Total Assets, 2 Yr. CAGR %</t>
  </si>
  <si>
    <t>34.08</t>
  </si>
  <si>
    <t>71.7</t>
  </si>
  <si>
    <t>65.17</t>
  </si>
  <si>
    <t>147.36</t>
  </si>
  <si>
    <t>100.95</t>
  </si>
  <si>
    <t>23.58</t>
  </si>
  <si>
    <t>Common Equity, 2 Yr. CAGR %</t>
  </si>
  <si>
    <t>-3.71</t>
  </si>
  <si>
    <t>-44.86</t>
  </si>
  <si>
    <t>16.95</t>
  </si>
  <si>
    <t>359.63</t>
  </si>
  <si>
    <t>87.48</t>
  </si>
  <si>
    <t>Tangible Book Value, 2 Yr. CAGR %</t>
  </si>
  <si>
    <t>-14.29</t>
  </si>
  <si>
    <t>-70.97</t>
  </si>
  <si>
    <t>25.6</t>
  </si>
  <si>
    <t>514.85</t>
  </si>
  <si>
    <t>15.38</t>
  </si>
  <si>
    <t>-4.43</t>
  </si>
  <si>
    <t>Cash From Operations, 2 Yr. CAGR %</t>
  </si>
  <si>
    <t>46.41</t>
  </si>
  <si>
    <t>106.58</t>
  </si>
  <si>
    <t>16.06</t>
  </si>
  <si>
    <t>-39.85</t>
  </si>
  <si>
    <t>68.17</t>
  </si>
  <si>
    <t>211.92</t>
  </si>
  <si>
    <t>Capital Expenditures, 2 Yr. CAGR %</t>
  </si>
  <si>
    <t>37.14</t>
  </si>
  <si>
    <t>262.29</t>
  </si>
  <si>
    <t>-6.91</t>
  </si>
  <si>
    <t>33.24</t>
  </si>
  <si>
    <t>173.46</t>
  </si>
  <si>
    <t>112.76</t>
  </si>
  <si>
    <t>Levered Free Cash Flow, 2 Yr. CAGR %</t>
  </si>
  <si>
    <t>180.76</t>
  </si>
  <si>
    <t>-13.18</t>
  </si>
  <si>
    <t>-14.25</t>
  </si>
  <si>
    <t>-18.54</t>
  </si>
  <si>
    <t>144.76</t>
  </si>
  <si>
    <t>Unlevered Free Cash Flow, 2 Yr. CAGR %</t>
  </si>
  <si>
    <t>185.72</t>
  </si>
  <si>
    <t>-28.91</t>
  </si>
  <si>
    <t>-22.08</t>
  </si>
  <si>
    <t>12.26</t>
  </si>
  <si>
    <t>163.02</t>
  </si>
  <si>
    <t>Dividend Per Share, 2 Yr. CAGR %</t>
  </si>
  <si>
    <t>41.42</t>
  </si>
  <si>
    <t>191.55</t>
  </si>
  <si>
    <t>Compound Annual Growth Rate Over Three Years</t>
  </si>
  <si>
    <t>Total Revenues, 3 Yr. CAGR %</t>
  </si>
  <si>
    <t>106.77</t>
  </si>
  <si>
    <t>66.83</t>
  </si>
  <si>
    <t>127.53</t>
  </si>
  <si>
    <t>132.22</t>
  </si>
  <si>
    <t>74.19</t>
  </si>
  <si>
    <t>Gross Profit, 3 Yr. CAGR %</t>
  </si>
  <si>
    <t>49.11</t>
  </si>
  <si>
    <t>143.26</t>
  </si>
  <si>
    <t>342.23</t>
  </si>
  <si>
    <t>292.7</t>
  </si>
  <si>
    <t>125.06</t>
  </si>
  <si>
    <t>EBITDA, 3 Yr. CAGR %</t>
  </si>
  <si>
    <t>93.47</t>
  </si>
  <si>
    <t>-54.44</t>
  </si>
  <si>
    <t>91.61</t>
  </si>
  <si>
    <t>76.52</t>
  </si>
  <si>
    <t>464.02</t>
  </si>
  <si>
    <t>EBITA, 3 Yr. CAGR %</t>
  </si>
  <si>
    <t>90.19</t>
  </si>
  <si>
    <t>6.43</t>
  </si>
  <si>
    <t>72.87</t>
  </si>
  <si>
    <t>67.3</t>
  </si>
  <si>
    <t>229.28</t>
  </si>
  <si>
    <t>EBIT, 3 Yr. CAGR %</t>
  </si>
  <si>
    <t>90.57</t>
  </si>
  <si>
    <t>7.73</t>
  </si>
  <si>
    <t>69.25</t>
  </si>
  <si>
    <t>64.48</t>
  </si>
  <si>
    <t>221.55</t>
  </si>
  <si>
    <t>Earnings From Cont. Operations, 3 Yr. CAGR %</t>
  </si>
  <si>
    <t>83.76</t>
  </si>
  <si>
    <t>102.75</t>
  </si>
  <si>
    <t>5.85</t>
  </si>
  <si>
    <t>-3.29</t>
  </si>
  <si>
    <t>27.64</t>
  </si>
  <si>
    <t>Net Income, 3 Yr. CAGR %</t>
  </si>
  <si>
    <t>0.89</t>
  </si>
  <si>
    <t>79.17</t>
  </si>
  <si>
    <t>79.18</t>
  </si>
  <si>
    <t>44.35</t>
  </si>
  <si>
    <t>Diluted EPS Before Extra, 3 Yr. CAGR %</t>
  </si>
  <si>
    <t>42.47</t>
  </si>
  <si>
    <t>51.91</t>
  </si>
  <si>
    <t>-25.92</t>
  </si>
  <si>
    <t>-16.95</t>
  </si>
  <si>
    <t>15.72</t>
  </si>
  <si>
    <t>Normalized Net Income, 3 Yr. CAGR %</t>
  </si>
  <si>
    <t>29.7</t>
  </si>
  <si>
    <t>-2.42</t>
  </si>
  <si>
    <t>32.39</t>
  </si>
  <si>
    <t>29.18</t>
  </si>
  <si>
    <t>169.34</t>
  </si>
  <si>
    <t>Net Property, Plant and Equip., 3 Yr. CAGR %</t>
  </si>
  <si>
    <t>106.06</t>
  </si>
  <si>
    <t>111.39</t>
  </si>
  <si>
    <t>115.53</t>
  </si>
  <si>
    <t>95.37</t>
  </si>
  <si>
    <t>104.14</t>
  </si>
  <si>
    <t>Inventory, 3 Yr. CAGR %</t>
  </si>
  <si>
    <t>109.63</t>
  </si>
  <si>
    <t>4.99</t>
  </si>
  <si>
    <t>-17.87</t>
  </si>
  <si>
    <t>70.69</t>
  </si>
  <si>
    <t>Accounts Receivable, 3 Yr. CAGR %</t>
  </si>
  <si>
    <t>48.44</t>
  </si>
  <si>
    <t>58.46</t>
  </si>
  <si>
    <t>94.23</t>
  </si>
  <si>
    <t>73.49</t>
  </si>
  <si>
    <t>63.33</t>
  </si>
  <si>
    <t>Total Assets, 3 Yr. CAGR %</t>
  </si>
  <si>
    <t>42.42</t>
  </si>
  <si>
    <t>71.06</t>
  </si>
  <si>
    <t>114.23</t>
  </si>
  <si>
    <t>89.97</t>
  </si>
  <si>
    <t>76.56</t>
  </si>
  <si>
    <t>Common Equity, 3 Yr. CAGR %</t>
  </si>
  <si>
    <t>-33.58</t>
  </si>
  <si>
    <t>9.58</t>
  </si>
  <si>
    <t>88.31</t>
  </si>
  <si>
    <t>147.76</t>
  </si>
  <si>
    <t>64.72</t>
  </si>
  <si>
    <t>Tangible Book Value, 3 Yr. CAGR %</t>
  </si>
  <si>
    <t>-56.69</t>
  </si>
  <si>
    <t>4.78</t>
  </si>
  <si>
    <t>63.47</t>
  </si>
  <si>
    <t>162.92</t>
  </si>
  <si>
    <t>36.25</t>
  </si>
  <si>
    <t>Cash From Operations, 3 Yr. CAGR %</t>
  </si>
  <si>
    <t>75.29</t>
  </si>
  <si>
    <t>31.76</t>
  </si>
  <si>
    <t>-3.12</t>
  </si>
  <si>
    <t>14.87</t>
  </si>
  <si>
    <t>87.28</t>
  </si>
  <si>
    <t>Capital Expenditures, 3 Yr. CAGR %</t>
  </si>
  <si>
    <t>57.6</t>
  </si>
  <si>
    <t>76.14</t>
  </si>
  <si>
    <t>54.6</t>
  </si>
  <si>
    <t>46.02</t>
  </si>
  <si>
    <t>168.23</t>
  </si>
  <si>
    <t>Levered Free Cash Flow, 3 Yr. CAGR %</t>
  </si>
  <si>
    <t>5.63</t>
  </si>
  <si>
    <t>54.47</t>
  </si>
  <si>
    <t>-54.06</t>
  </si>
  <si>
    <t>212.11</t>
  </si>
  <si>
    <t>Unlevered Free Cash Flow, 3 Yr. CAGR %</t>
  </si>
  <si>
    <t>-6.94</t>
  </si>
  <si>
    <t>-50.73</t>
  </si>
  <si>
    <t>253.72</t>
  </si>
  <si>
    <t>Dividend Per Share, 3 Yr. CAGR %</t>
  </si>
  <si>
    <t>157.13</t>
  </si>
  <si>
    <t>Compound Annual Growth Rate Over Five Years</t>
  </si>
  <si>
    <t>Total Revenues, 5 Yr. CAGR %</t>
  </si>
  <si>
    <t>128.16</t>
  </si>
  <si>
    <t>89.36</t>
  </si>
  <si>
    <t>84.29</t>
  </si>
  <si>
    <t>Gross Profit, 5 Yr. CAGR %</t>
  </si>
  <si>
    <t>151.17</t>
  </si>
  <si>
    <t>157.07</t>
  </si>
  <si>
    <t>187.83</t>
  </si>
  <si>
    <t>EBITDA, 5 Yr. CAGR %</t>
  </si>
  <si>
    <t>73.07</t>
  </si>
  <si>
    <t>112.94</t>
  </si>
  <si>
    <t>82.16</t>
  </si>
  <si>
    <t>EBITA, 5 Yr. CAGR %</t>
  </si>
  <si>
    <t>62.03</t>
  </si>
  <si>
    <t>102.31</t>
  </si>
  <si>
    <t>73.96</t>
  </si>
  <si>
    <t>EBIT, 5 Yr. CAGR %</t>
  </si>
  <si>
    <t>59.98</t>
  </si>
  <si>
    <t>100.51</t>
  </si>
  <si>
    <t>72.94</t>
  </si>
  <si>
    <t>Earnings From Cont. Operations, 5 Yr. CAGR %</t>
  </si>
  <si>
    <t>42.3</t>
  </si>
  <si>
    <t>47.66</t>
  </si>
  <si>
    <t>Net Income, 5 Yr. CAGR %</t>
  </si>
  <si>
    <t>24.15</t>
  </si>
  <si>
    <t>43.76</t>
  </si>
  <si>
    <t>47.65</t>
  </si>
  <si>
    <t>Diluted EPS Before Extra, 5 Yr. CAGR %</t>
  </si>
  <si>
    <t>-3.57</t>
  </si>
  <si>
    <t>13.76</t>
  </si>
  <si>
    <t>18.18</t>
  </si>
  <si>
    <t>Normalized Net Income, 5 Yr. CAGR %</t>
  </si>
  <si>
    <t>37.81</t>
  </si>
  <si>
    <t>58.53</t>
  </si>
  <si>
    <t>Net Property, Plant and Equip., 5 Yr. CAGR %</t>
  </si>
  <si>
    <t>115.4</t>
  </si>
  <si>
    <t>115.89</t>
  </si>
  <si>
    <t>89.04</t>
  </si>
  <si>
    <t>Inventory, 5 Yr. CAGR %</t>
  </si>
  <si>
    <t>37.17</t>
  </si>
  <si>
    <t>7.03</t>
  </si>
  <si>
    <t>28.75</t>
  </si>
  <si>
    <t>Accounts Receivable, 5 Yr. CAGR %</t>
  </si>
  <si>
    <t>66.77</t>
  </si>
  <si>
    <t>68.57</t>
  </si>
  <si>
    <t>64.13</t>
  </si>
  <si>
    <t>Total Assets, 5 Yr. CAGR %</t>
  </si>
  <si>
    <t>77.61</t>
  </si>
  <si>
    <t>82.44</t>
  </si>
  <si>
    <t>71.91</t>
  </si>
  <si>
    <t>Common Equity, 5 Yr. CAGR %</t>
  </si>
  <si>
    <t>35.84</t>
  </si>
  <si>
    <t>43.63</t>
  </si>
  <si>
    <t>Tangible Book Value, 5 Yr. CAGR %</t>
  </si>
  <si>
    <t>25.15</t>
  </si>
  <si>
    <t>8.9</t>
  </si>
  <si>
    <t>31.89</t>
  </si>
  <si>
    <t>Cash From Operations, 5 Yr. CAGR %</t>
  </si>
  <si>
    <t>14.28</t>
  </si>
  <si>
    <t>45.27</t>
  </si>
  <si>
    <t>54.65</t>
  </si>
  <si>
    <t>Capital Expenditures, 5 Yr. CAGR %</t>
  </si>
  <si>
    <t>47.36</t>
  </si>
  <si>
    <t>110.03</t>
  </si>
  <si>
    <t>75.66</t>
  </si>
  <si>
    <t>Levered Free Cash Flow, 5 Yr. CAGR %</t>
  </si>
  <si>
    <t>-5.34</t>
  </si>
  <si>
    <t>86.01</t>
  </si>
  <si>
    <t>Unlevered Free Cash Flow, 5 Yr. CAGR %</t>
  </si>
  <si>
    <t>-0.58</t>
  </si>
  <si>
    <t>84.51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</si>
  <si>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</si>
  <si>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</si>
  <si>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</si>
  <si>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</si>
  <si>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</si>
  <si>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</si>
  <si>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</si>
  <si>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</si>
  <si>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</si>
  <si>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358.7</t>
  </si>
  <si>
    <t>9,358</t>
  </si>
  <si>
    <t>4,994</t>
  </si>
  <si>
    <t>8,856</t>
  </si>
  <si>
    <t>7,736</t>
  </si>
  <si>
    <t>3,898</t>
  </si>
  <si>
    <t>-</t>
  </si>
  <si>
    <t>Change</t>
  </si>
  <si>
    <t>2,508.7%</t>
  </si>
  <si>
    <t>-46.64%</t>
  </si>
  <si>
    <t>77.34%</t>
  </si>
  <si>
    <t>-12.65%</t>
  </si>
  <si>
    <t>-49.62%</t>
  </si>
  <si>
    <t>0%</t>
  </si>
  <si>
    <t>Enterprise Value (EV)
                                    1</t>
  </si>
  <si>
    <t>919.7</t>
  </si>
  <si>
    <t>9,983</t>
  </si>
  <si>
    <t>8,593</t>
  </si>
  <si>
    <t>12,722</t>
  </si>
  <si>
    <t>14,384</t>
  </si>
  <si>
    <t>11,380</t>
  </si>
  <si>
    <t>12,334</t>
  </si>
  <si>
    <t>12,417</t>
  </si>
  <si>
    <t>985.47%</t>
  </si>
  <si>
    <t>-13.93%</t>
  </si>
  <si>
    <t>48.06%</t>
  </si>
  <si>
    <t>13.06%</t>
  </si>
  <si>
    <t>-20.88%</t>
  </si>
  <si>
    <t>8.39%</t>
  </si>
  <si>
    <t>0.67%</t>
  </si>
  <si>
    <t>P/E ratio</t>
  </si>
  <si>
    <t>-9.67x</t>
  </si>
  <si>
    <t>-31.3x</t>
  </si>
  <si>
    <t>51.4x</t>
  </si>
  <si>
    <t>45.6x</t>
  </si>
  <si>
    <t>14.2x</t>
  </si>
  <si>
    <t>-149x</t>
  </si>
  <si>
    <t>-106x</t>
  </si>
  <si>
    <t>42.7x</t>
  </si>
  <si>
    <t>PBR</t>
  </si>
  <si>
    <t>31x</t>
  </si>
  <si>
    <t>25.5x</t>
  </si>
  <si>
    <t>2.79x</t>
  </si>
  <si>
    <t>6.9x</t>
  </si>
  <si>
    <t>4.75x</t>
  </si>
  <si>
    <t>1.43x</t>
  </si>
  <si>
    <t>1.79x</t>
  </si>
  <si>
    <t>1.56x</t>
  </si>
  <si>
    <t>PEG</t>
  </si>
  <si>
    <t>-5.63x</t>
  </si>
  <si>
    <t>-0x</t>
  </si>
  <si>
    <t>0.5x</t>
  </si>
  <si>
    <t>0x</t>
  </si>
  <si>
    <t>1x</t>
  </si>
  <si>
    <t>-2.6x</t>
  </si>
  <si>
    <t>Capitalization / Revenue</t>
  </si>
  <si>
    <t>1.9x</t>
  </si>
  <si>
    <t>20.7x</t>
  </si>
  <si>
    <t>3.78x</t>
  </si>
  <si>
    <t>3.74x</t>
  </si>
  <si>
    <t>3.21x</t>
  </si>
  <si>
    <t>1.69x</t>
  </si>
  <si>
    <t>1.27x</t>
  </si>
  <si>
    <t>1.11x</t>
  </si>
  <si>
    <t>EV / Revenue</t>
  </si>
  <si>
    <t>4.86x</t>
  </si>
  <si>
    <t>22.1x</t>
  </si>
  <si>
    <t>6.5x</t>
  </si>
  <si>
    <t>5.37x</t>
  </si>
  <si>
    <t>5.96x</t>
  </si>
  <si>
    <t>4.94x</t>
  </si>
  <si>
    <t>4.02x</t>
  </si>
  <si>
    <t>3.53x</t>
  </si>
  <si>
    <t>EV / EBITDA</t>
  </si>
  <si>
    <t>-6.92x</t>
  </si>
  <si>
    <t>1,013x</t>
  </si>
  <si>
    <t>20.5x</t>
  </si>
  <si>
    <t>11.9x</t>
  </si>
  <si>
    <t>11.2x</t>
  </si>
  <si>
    <t>12.8x</t>
  </si>
  <si>
    <t>10.6x</t>
  </si>
  <si>
    <t>9.18x</t>
  </si>
  <si>
    <t>EV / EBIT</t>
  </si>
  <si>
    <t>-5.05x</t>
  </si>
  <si>
    <t>-319x</t>
  </si>
  <si>
    <t>30.3x</t>
  </si>
  <si>
    <t>17.3x</t>
  </si>
  <si>
    <t>15.7x</t>
  </si>
  <si>
    <t>17.7x</t>
  </si>
  <si>
    <t>16x</t>
  </si>
  <si>
    <t>13.2x</t>
  </si>
  <si>
    <t>EV / FCF</t>
  </si>
  <si>
    <t>-1.5x</t>
  </si>
  <si>
    <t>-35.3x</t>
  </si>
  <si>
    <t>-14.7x</t>
  </si>
  <si>
    <t>-15.5x</t>
  </si>
  <si>
    <t>-6.52x</t>
  </si>
  <si>
    <t>-6.55x</t>
  </si>
  <si>
    <t>-14x</t>
  </si>
  <si>
    <t>-36.7x</t>
  </si>
  <si>
    <t>FCF Yield</t>
  </si>
  <si>
    <t>-66.5%</t>
  </si>
  <si>
    <t>-2.83%</t>
  </si>
  <si>
    <t>-6.8%</t>
  </si>
  <si>
    <t>-6.44%</t>
  </si>
  <si>
    <t>-15.3%</t>
  </si>
  <si>
    <t>-7.15%</t>
  </si>
  <si>
    <t>-2.72%</t>
  </si>
  <si>
    <t>Dividend per Share
                                    2</t>
  </si>
  <si>
    <t>0.265</t>
  </si>
  <si>
    <t>0.1</t>
  </si>
  <si>
    <t>Rate of return</t>
  </si>
  <si>
    <t>0.37%</t>
  </si>
  <si>
    <t>1.66%</t>
  </si>
  <si>
    <t>0.94%</t>
  </si>
  <si>
    <t>9.01%</t>
  </si>
  <si>
    <t>1.83%</t>
  </si>
  <si>
    <t>0.69%</t>
  </si>
  <si>
    <t>1.38%</t>
  </si>
  <si>
    <t>EPS
                                    2</t>
  </si>
  <si>
    <t>-0.097</t>
  </si>
  <si>
    <t>-0.1367</t>
  </si>
  <si>
    <t>0.3393</t>
  </si>
  <si>
    <t>Distribution rate</t>
  </si>
  <si>
    <t>-11.7%</t>
  </si>
  <si>
    <t>85.1%</t>
  </si>
  <si>
    <t>43%</t>
  </si>
  <si>
    <t>128%</t>
  </si>
  <si>
    <t>-273%</t>
  </si>
  <si>
    <t>-73.2%</t>
  </si>
  <si>
    <t>59%</t>
  </si>
  <si>
    <t>Net sales
                                    1</t>
  </si>
  <si>
    <t>189.1</t>
  </si>
  <si>
    <t>451.6</t>
  </si>
  <si>
    <t>1,323</t>
  </si>
  <si>
    <t>2,368</t>
  </si>
  <si>
    <t>2,413</t>
  </si>
  <si>
    <t>2,304</t>
  </si>
  <si>
    <t>3,066</t>
  </si>
  <si>
    <t>3,520</t>
  </si>
  <si>
    <t>EBITDA
                                    1</t>
  </si>
  <si>
    <t>-132.8</t>
  </si>
  <si>
    <t>9.859</t>
  </si>
  <si>
    <t>419</t>
  </si>
  <si>
    <t>1,071</t>
  </si>
  <si>
    <t>1,282</t>
  </si>
  <si>
    <t>891.8</t>
  </si>
  <si>
    <t>1,159</t>
  </si>
  <si>
    <t>1,352</t>
  </si>
  <si>
    <t>EBIT
                                    1</t>
  </si>
  <si>
    <t>-182</t>
  </si>
  <si>
    <t>-31.26</t>
  </si>
  <si>
    <t>283.5</t>
  </si>
  <si>
    <t>737.4</t>
  </si>
  <si>
    <t>913.3</t>
  </si>
  <si>
    <t>643.4</t>
  </si>
  <si>
    <t>770.7</t>
  </si>
  <si>
    <t>938.3</t>
  </si>
  <si>
    <t>Net income
                                    1</t>
  </si>
  <si>
    <t>-33.81</t>
  </si>
  <si>
    <t>-182.1</t>
  </si>
  <si>
    <t>97.1</t>
  </si>
  <si>
    <t>194.5</t>
  </si>
  <si>
    <t>547.9</t>
  </si>
  <si>
    <t>-20.62</t>
  </si>
  <si>
    <t>-34.53</t>
  </si>
  <si>
    <t>86.04</t>
  </si>
  <si>
    <t>Net Debt
                                    1</t>
  </si>
  <si>
    <t>561</t>
  </si>
  <si>
    <t>625.2</t>
  </si>
  <si>
    <t>3,599</t>
  </si>
  <si>
    <t>3,866</t>
  </si>
  <si>
    <t>6,648</t>
  </si>
  <si>
    <t>7,482</t>
  </si>
  <si>
    <t>8,437</t>
  </si>
  <si>
    <t>8,520</t>
  </si>
  <si>
    <t>Reference price
                                    2</t>
  </si>
  <si>
    <t>15.67</t>
  </si>
  <si>
    <t>53.59</t>
  </si>
  <si>
    <t>24.14</t>
  </si>
  <si>
    <t>37.73</t>
  </si>
  <si>
    <t>14.50</t>
  </si>
  <si>
    <t>Nbr of stocks (in thousands)</t>
  </si>
  <si>
    <t>22,892</t>
  </si>
  <si>
    <t>174,622</t>
  </si>
  <si>
    <t>206,863</t>
  </si>
  <si>
    <t>208,770</t>
  </si>
  <si>
    <t>205,031</t>
  </si>
  <si>
    <t>268,794</t>
  </si>
  <si>
    <t>Announcement Date</t>
  </si>
  <si>
    <t>3/4/20</t>
  </si>
  <si>
    <t>3/16/21</t>
  </si>
  <si>
    <t>3/1/22</t>
  </si>
  <si>
    <t>2/28/23</t>
  </si>
  <si>
    <t>2/29/24</t>
  </si>
  <si>
    <t>address1</t>
  </si>
  <si>
    <t>111 West 19th Street</t>
  </si>
  <si>
    <t>address2</t>
  </si>
  <si>
    <t>8th Floor</t>
  </si>
  <si>
    <t>city</t>
  </si>
  <si>
    <t>New York</t>
  </si>
  <si>
    <t>state</t>
  </si>
  <si>
    <t>NY</t>
  </si>
  <si>
    <t>zip</t>
  </si>
  <si>
    <t>10011</t>
  </si>
  <si>
    <t>country</t>
  </si>
  <si>
    <t>phone</t>
  </si>
  <si>
    <t>516 268 7400</t>
  </si>
  <si>
    <t>website</t>
  </si>
  <si>
    <t>https://www.newfortressenergy.com</t>
  </si>
  <si>
    <t>industry</t>
  </si>
  <si>
    <t>Utilities - Regulated Gas</t>
  </si>
  <si>
    <t>industryKey</t>
  </si>
  <si>
    <t>utilities-regulated-gas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</si>
  <si>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</si>
  <si>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</si>
  <si>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</si>
  <si>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</si>
  <si>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</si>
  <si>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</si>
  <si>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</si>
  <si>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New Fortress Energy Inc. operates as an integrated gas-to-power energy infrastructure company that provides energy and development services to end-users worldwide. The company operates in two segments, Terminals and Infrastructure, and Ships. The Terminals and Infrastructure segment engages in the natural gas procurement and liquefaction; and shipping, logistics, facilities and conversion, or development of natural gas-fired power generation. The Ships segment offers floating storage and regasification units (FRSU) and liquefied natural gas (LNG) carriers which are leased to customers under long-term or spot arrangements. The company operates LNG storage and regasification facility at the Port of Montego Bay, Jamaica; marine LNG storage and regasification facility in Old Harbour, Jamaica; Dual-fired combined heat and power facility in Clarendon, Jamaica; landed micro-fuel handling facility in San Juan, Puerto Rico; and LNG receiving facility and gas-fired power plant in Baja Califrnia Sur, Mexico, as well as a Miami facility. New Fortress Energy Inc. was founded in 1998 and is based in New York, New York.</t>
  </si>
  <si>
    <t>fullTimeEmployees</t>
  </si>
  <si>
    <t>companyOfficers</t>
  </si>
  <si>
    <t>[{'maxAge': 1, 'name': 'Mr. Wesley Robert Edens', 'age': 62, 'title': 'Founder, Chairman &amp; CEO', 'yearBorn': 1962, 'fiscalYear': 2023, 'exercisedValue': 0, 'unexercisedValue': 0}, {'maxAge': 1, 'name': 'Mr. Christopher S. Guinta', 'age': 41, 'title': 'Chief Financial Officer', 'yearBorn': 1983, 'fiscalYear': 2023, 'totalPay': 2000000, 'exercisedValue': 0, 'unexercisedValue': 0}, {'maxAge': 1, 'name': 'Ms. Yunyoung  Shin', 'age': 46, 'title': 'Chief Accounting Officer', 'yearBorn': 1978, 'fiscalYear': 2023, 'totalPay': 1100000, 'exercisedValue': 0, 'unexercisedValue': 0}, {'maxAge': 1, 'name': 'Mr. Brett  Magill', 'title': 'Head of Investor Relations &amp; MD', 'fiscalYear': 2023, 'exercisedValue': 0, 'unexercisedValue': 0}, {'maxAge': 1, 'name': 'Jake  Suski', 'title': 'Managing Director of Public Affairs', 'fiscalYear': 2023, 'exercisedValue': 0, 'unexercisedValue': 0}, {'maxAge': 1, 'name': 'Mr. Brannen  McElmurray', 'title': 'MD &amp; Chief Development Officer', 'fiscalYear': 2023, 'exercisedValue': 0, 'unexercisedValue': 0}, {'maxAge': 1, 'name': 'Mr. Sam  Abdalla', 'title': 'Head of Distributed Generation Projects &amp; VP of Project Development', 'fiscalYear': 2023, 'exercisedValue': 0, 'unexercisedValue': 0}, {'maxAge': 1, 'name': 'Mr. Cameron D. MacDougall Esq.', 'age': 48, 'title': 'Secretary', 'yearBorn': 1976, 'fiscalYear': 2023, 'exercisedValue': 0, 'unexercisedValue': 0}, {'maxAge': 1, 'name': 'Mr. Joshua  Kane', 'title': 'Vice President of Investor Relations', 'fiscalYear': 2023, 'exercisedValue': 0, 'unexercisedValue': 0}, {'maxAge': 1, 'name': 'Mr. Patrick Thomas Hughes', 'title': 'Executive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</si>
  <si>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</si>
  <si>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</si>
  <si>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</si>
  <si>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</si>
  <si>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</si>
  <si>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</si>
  <si>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</si>
  <si>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</si>
  <si>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</si>
  <si>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</si>
  <si>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</si>
  <si>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</si>
  <si>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</si>
  <si>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</si>
  <si>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</si>
  <si>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</si>
  <si>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</si>
  <si>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</si>
  <si>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</si>
  <si>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</si>
  <si>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</si>
  <si>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</si>
  <si>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</si>
  <si>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</si>
  <si>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</si>
  <si>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</si>
  <si>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</si>
  <si>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</si>
  <si>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</si>
  <si>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</si>
  <si>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</si>
  <si>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</si>
  <si>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</si>
  <si>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</si>
  <si>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</si>
  <si>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</si>
  <si>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</si>
  <si>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</si>
  <si>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</si>
  <si>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</si>
  <si>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</si>
  <si>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</si>
  <si>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</si>
  <si>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</si>
  <si>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</si>
  <si>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</si>
  <si>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</si>
  <si>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</si>
  <si>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</si>
  <si>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</si>
  <si>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</si>
  <si>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</si>
  <si>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</si>
  <si>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</si>
  <si>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</si>
  <si>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</si>
  <si>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</si>
  <si>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</si>
  <si>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</si>
  <si>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</si>
  <si>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</si>
  <si>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</si>
  <si>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</si>
  <si>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</si>
  <si>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</si>
  <si>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</si>
  <si>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</si>
  <si>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</si>
  <si>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</si>
  <si>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</si>
  <si>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</si>
  <si>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</si>
  <si>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</si>
  <si>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</si>
  <si>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</si>
  <si>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</si>
  <si>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</si>
  <si>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</si>
  <si>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</si>
  <si>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New Fortress Energy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</si>
  <si>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</si>
  <si>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</si>
  <si>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</si>
  <si>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</si>
  <si>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</si>
  <si>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</si>
  <si>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</si>
  <si>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323ff9fd-9f22-36e5-95eb-1a41ad6f64d1</t>
  </si>
  <si>
    <t>messageBoardId</t>
  </si>
  <si>
    <t>finmb_547804145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</si>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</sst>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wfortressenerg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14.27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-291.8957354205887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3.817144832E9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7.607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29.163265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-32.0</v>
      </c>
      <c r="C2" s="1">
        <v>-31.0</v>
      </c>
      <c r="D2" s="1">
        <v>-78.0</v>
      </c>
      <c r="E2" s="1">
        <v>-33.0</v>
      </c>
      <c r="F2" s="1">
        <v>-182.0</v>
      </c>
      <c r="G2" s="1">
        <v>97.0</v>
      </c>
      <c r="H2" s="1">
        <v>194.0</v>
      </c>
      <c r="I2" s="1">
        <v>548.0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2.0</v>
      </c>
      <c r="C3" s="1">
        <v>3.0</v>
      </c>
      <c r="D3" s="1">
        <v>3.0</v>
      </c>
      <c r="E3" s="1">
        <v>7.0</v>
      </c>
      <c r="F3" s="1">
        <v>32.0</v>
      </c>
      <c r="G3" s="1">
        <v>80.0</v>
      </c>
      <c r="H3" s="1">
        <v>106.0</v>
      </c>
      <c r="I3" s="1">
        <v>160.0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1.0</v>
      </c>
      <c r="C4" s="1">
        <v>5.0</v>
      </c>
      <c r="D4" s="1">
        <v>13.0</v>
      </c>
      <c r="E4" s="1">
        <v>1.0</v>
      </c>
      <c r="F4" s="1">
        <v>1.0</v>
      </c>
      <c r="G4" s="1">
        <v>18.0</v>
      </c>
      <c r="H4" s="1">
        <v>37.0</v>
      </c>
      <c r="I4" s="1">
        <v>26.0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2.0</v>
      </c>
      <c r="C5" s="1">
        <v>3.0</v>
      </c>
      <c r="D5" s="1">
        <v>4.0</v>
      </c>
      <c r="E5" s="1">
        <v>8.0</v>
      </c>
      <c r="F5" s="1">
        <v>33.0</v>
      </c>
      <c r="G5" s="1">
        <v>99.0</v>
      </c>
      <c r="H5" s="1">
        <v>144.0</v>
      </c>
      <c r="I5" s="1">
        <v>187.0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77.0</v>
      </c>
      <c r="C6" s="1">
        <v>69.0</v>
      </c>
      <c r="D6" s="1">
        <v>4.0</v>
      </c>
      <c r="E6" s="1">
        <v>5.0</v>
      </c>
      <c r="F6" s="1">
        <v>10.0</v>
      </c>
      <c r="G6" s="1">
        <v>14.0</v>
      </c>
      <c r="H6" s="1">
        <v>2.0</v>
      </c>
      <c r="I6" s="1">
        <v>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11.0</v>
      </c>
      <c r="I7" s="1">
        <v>-29.0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1.0</v>
      </c>
      <c r="F8" s="1">
        <v>0.0</v>
      </c>
      <c r="G8" s="1">
        <v>-8.0</v>
      </c>
      <c r="H8" s="1">
        <v>0.0</v>
      </c>
      <c r="I8" s="1">
        <v>37.0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1">
        <v>50.0</v>
      </c>
      <c r="I9" s="1">
        <v>10.0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-14.0</v>
      </c>
      <c r="H10" s="1">
        <v>472.0</v>
      </c>
      <c r="I10" s="1">
        <v>-9.0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0.0</v>
      </c>
      <c r="C11" s="1">
        <v>0.0</v>
      </c>
      <c r="D11" s="1">
        <v>0.0</v>
      </c>
      <c r="E11" s="1">
        <v>41.0</v>
      </c>
      <c r="F11" s="1">
        <v>8.0</v>
      </c>
      <c r="G11" s="1">
        <v>37.0</v>
      </c>
      <c r="H11" s="1">
        <v>30.0</v>
      </c>
      <c r="I11" s="1">
        <v>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-16.0</v>
      </c>
      <c r="C12" s="1">
        <v>-3.0</v>
      </c>
      <c r="D12" s="1">
        <v>-9.0</v>
      </c>
      <c r="E12" s="1">
        <v>-19.0</v>
      </c>
      <c r="F12" s="1">
        <v>-26.0</v>
      </c>
      <c r="G12" s="1">
        <v>-124.0</v>
      </c>
      <c r="H12" s="1">
        <v>-140.0</v>
      </c>
      <c r="I12" s="1">
        <v>-41.0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-7.0</v>
      </c>
      <c r="C13" s="1">
        <v>-3.0</v>
      </c>
      <c r="D13" s="1">
        <v>-4.0</v>
      </c>
      <c r="E13" s="1">
        <v>-50.0</v>
      </c>
      <c r="F13" s="1">
        <v>23.0</v>
      </c>
      <c r="G13" s="1">
        <v>-11.0</v>
      </c>
      <c r="H13" s="1">
        <v>-7.0</v>
      </c>
      <c r="I13" s="1">
        <v>-39.0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9.0</v>
      </c>
      <c r="C14" s="1">
        <v>-11.0</v>
      </c>
      <c r="D14" s="1">
        <v>12.0</v>
      </c>
      <c r="E14" s="1">
        <v>3.0</v>
      </c>
      <c r="F14" s="1">
        <v>55.0</v>
      </c>
      <c r="G14" s="1">
        <v>17.0</v>
      </c>
      <c r="H14" s="1">
        <v>67.0</v>
      </c>
      <c r="I14" s="1">
        <v>78.0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-57.0</v>
      </c>
      <c r="C15" s="1">
        <v>-22.0</v>
      </c>
      <c r="D15" s="1">
        <v>-24.0</v>
      </c>
      <c r="E15" s="1">
        <v>-22.0</v>
      </c>
      <c r="F15" s="1">
        <v>-29.0</v>
      </c>
      <c r="G15" s="1">
        <v>-30.0</v>
      </c>
      <c r="H15" s="1">
        <v>-24.0</v>
      </c>
      <c r="I15" s="1">
        <v>192.0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81.0</v>
      </c>
      <c r="C16" s="1">
        <v>52.0</v>
      </c>
      <c r="D16" s="1">
        <v>3.0</v>
      </c>
      <c r="E16" s="1">
        <v>-167.0</v>
      </c>
      <c r="F16" s="1">
        <v>-18.0</v>
      </c>
      <c r="G16" s="1">
        <v>7.0</v>
      </c>
      <c r="H16" s="1">
        <v>-446.0</v>
      </c>
      <c r="I16" s="1">
        <v>-117.0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-43.0</v>
      </c>
      <c r="C17" s="1">
        <v>-54.0</v>
      </c>
      <c r="D17" s="1">
        <v>-93.0</v>
      </c>
      <c r="E17" s="1">
        <v>-234.0</v>
      </c>
      <c r="F17" s="1">
        <v>-126.0</v>
      </c>
      <c r="G17" s="1">
        <v>84.0</v>
      </c>
      <c r="H17" s="1">
        <v>355.0</v>
      </c>
      <c r="I17" s="1">
        <v>825.0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-96.0</v>
      </c>
      <c r="C18" s="1">
        <v>-28.0</v>
      </c>
      <c r="D18" s="1">
        <v>-181.0</v>
      </c>
      <c r="E18" s="1">
        <v>-377.0</v>
      </c>
      <c r="F18" s="1">
        <v>-157.0</v>
      </c>
      <c r="G18" s="1">
        <v>-669.0</v>
      </c>
      <c r="H18" s="1">
        <v>-1170.0</v>
      </c>
      <c r="I18" s="1">
        <v>-3030.0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-4.0</v>
      </c>
      <c r="E20" s="1">
        <v>0.0</v>
      </c>
      <c r="F20" s="1">
        <v>0.0</v>
      </c>
      <c r="G20" s="1">
        <v>-1590.0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-2.0</v>
      </c>
      <c r="C21" s="1">
        <v>-1.0</v>
      </c>
      <c r="D21" s="1">
        <v>0.0</v>
      </c>
      <c r="E21" s="1">
        <v>0.0</v>
      </c>
      <c r="F21" s="1">
        <v>0.0</v>
      </c>
      <c r="G21" s="1">
        <v>0.0</v>
      </c>
      <c r="H21" s="1">
        <v>500.0</v>
      </c>
      <c r="I21" s="1">
        <v>100.0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53.0</v>
      </c>
      <c r="D22" s="1">
        <v>72.0</v>
      </c>
      <c r="E22" s="1">
        <v>88.0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-5.0</v>
      </c>
      <c r="C23" s="1">
        <v>-22.0</v>
      </c>
      <c r="D23" s="1">
        <v>6.0</v>
      </c>
      <c r="E23" s="1">
        <v>0.0</v>
      </c>
      <c r="F23" s="1">
        <v>-63.0</v>
      </c>
      <c r="G23" s="1">
        <v>-9.0</v>
      </c>
      <c r="H23" s="1">
        <v>591.0</v>
      </c>
      <c r="I23" s="1">
        <v>9.0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-104.0</v>
      </c>
      <c r="C24" s="1">
        <v>-52.0</v>
      </c>
      <c r="D24" s="1">
        <v>-177.0</v>
      </c>
      <c r="E24" s="1">
        <v>-376.0</v>
      </c>
      <c r="F24" s="1">
        <v>-158.0</v>
      </c>
      <c r="G24" s="1">
        <v>-2270.0</v>
      </c>
      <c r="H24" s="1">
        <v>-82.0</v>
      </c>
      <c r="I24" s="1">
        <v>-2900.0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44.0</v>
      </c>
      <c r="C26" s="1">
        <v>0.0</v>
      </c>
      <c r="D26" s="1">
        <v>281.0</v>
      </c>
      <c r="E26" s="1">
        <v>348.0</v>
      </c>
      <c r="F26" s="1">
        <v>2100.0</v>
      </c>
      <c r="G26" s="1">
        <v>2430.0</v>
      </c>
      <c r="H26" s="1">
        <v>2029.0</v>
      </c>
      <c r="I26" s="1">
        <v>3010.0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44.0</v>
      </c>
      <c r="C27" s="1">
        <v>0.0</v>
      </c>
      <c r="D27" s="1">
        <v>281.0</v>
      </c>
      <c r="E27" s="1">
        <v>348.0</v>
      </c>
      <c r="F27" s="1">
        <v>2100.0</v>
      </c>
      <c r="G27" s="1">
        <v>2430.0</v>
      </c>
      <c r="H27" s="1">
        <v>2029.0</v>
      </c>
      <c r="I27" s="1">
        <v>3010.0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-12.0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-65.0</v>
      </c>
      <c r="C29" s="1">
        <v>-5.0</v>
      </c>
      <c r="D29" s="1">
        <v>-76.0</v>
      </c>
      <c r="E29" s="1">
        <v>-5.0</v>
      </c>
      <c r="F29" s="1">
        <v>-1490.0</v>
      </c>
      <c r="G29" s="1">
        <v>-461.0</v>
      </c>
      <c r="H29" s="1">
        <v>-1520.0</v>
      </c>
      <c r="I29" s="1">
        <v>-687.0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-65.0</v>
      </c>
      <c r="C30" s="1">
        <v>-5.0</v>
      </c>
      <c r="D30" s="1">
        <v>-76.0</v>
      </c>
      <c r="E30" s="1">
        <v>-5.0</v>
      </c>
      <c r="F30" s="1">
        <v>-1490.0</v>
      </c>
      <c r="G30" s="1">
        <v>-461.0</v>
      </c>
      <c r="H30" s="1">
        <v>-1520.0</v>
      </c>
      <c r="I30" s="1">
        <v>-687.0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301.0</v>
      </c>
      <c r="C31" s="1">
        <v>20.0</v>
      </c>
      <c r="D31" s="1">
        <v>70.0</v>
      </c>
      <c r="E31" s="1">
        <v>275.0</v>
      </c>
      <c r="F31" s="1">
        <v>292.0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0.0</v>
      </c>
      <c r="D32" s="1">
        <v>0.0</v>
      </c>
      <c r="E32" s="1">
        <v>0.0</v>
      </c>
      <c r="F32" s="1">
        <v>-6.0</v>
      </c>
      <c r="G32" s="1">
        <v>-30.0</v>
      </c>
      <c r="H32" s="1">
        <v>-72.0</v>
      </c>
      <c r="I32" s="1">
        <v>-9.0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0.0</v>
      </c>
      <c r="E33" s="1">
        <v>0.0</v>
      </c>
      <c r="F33" s="1">
        <v>-33.0</v>
      </c>
      <c r="G33" s="1">
        <v>-88.0</v>
      </c>
      <c r="H33" s="1">
        <v>-99.0</v>
      </c>
      <c r="I33" s="1">
        <v>-724.0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0.0</v>
      </c>
      <c r="F34" s="1">
        <v>-33.0</v>
      </c>
      <c r="G34" s="1">
        <v>-88.0</v>
      </c>
      <c r="H34" s="1">
        <v>-99.0</v>
      </c>
      <c r="I34" s="1">
        <v>-724.0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-1.0</v>
      </c>
      <c r="C35" s="1">
        <v>-2.0</v>
      </c>
      <c r="D35" s="1">
        <v>-9.0</v>
      </c>
      <c r="E35" s="1">
        <v>-15.0</v>
      </c>
      <c r="F35" s="1">
        <v>-37.0</v>
      </c>
      <c r="G35" s="1">
        <v>-37.0</v>
      </c>
      <c r="H35" s="1">
        <v>-17.0</v>
      </c>
      <c r="I35" s="1">
        <v>-56.0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278.0</v>
      </c>
      <c r="C36" s="1">
        <v>11.0</v>
      </c>
      <c r="D36" s="1">
        <v>264.0</v>
      </c>
      <c r="E36" s="1">
        <v>603.0</v>
      </c>
      <c r="F36" s="1">
        <v>819.0</v>
      </c>
      <c r="G36" s="1">
        <v>1820.0</v>
      </c>
      <c r="H36" s="1">
        <v>322.0</v>
      </c>
      <c r="I36" s="1">
        <v>1530.0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6.0</v>
      </c>
      <c r="H37" s="1">
        <v>-3.0</v>
      </c>
      <c r="I37" s="1">
        <v>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130.0</v>
      </c>
      <c r="C38" s="1">
        <v>-95.0</v>
      </c>
      <c r="D38" s="1">
        <v>-6.0</v>
      </c>
      <c r="E38" s="1">
        <v>-7.0</v>
      </c>
      <c r="F38" s="1">
        <v>536.0</v>
      </c>
      <c r="G38" s="1">
        <v>-365.0</v>
      </c>
      <c r="H38" s="1">
        <v>591.0</v>
      </c>
      <c r="I38" s="1">
        <v>-544.0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4.0</v>
      </c>
      <c r="C40" s="1">
        <v>5.0</v>
      </c>
      <c r="D40" s="1">
        <v>7.0</v>
      </c>
      <c r="E40" s="1">
        <v>6.0</v>
      </c>
      <c r="F40" s="1">
        <v>27.0</v>
      </c>
      <c r="G40" s="1">
        <v>154.0</v>
      </c>
      <c r="H40" s="1">
        <v>161.0</v>
      </c>
      <c r="I40" s="1">
        <v>100.0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0.0</v>
      </c>
      <c r="C41" s="1">
        <v>0.0</v>
      </c>
      <c r="D41" s="1">
        <v>0.0</v>
      </c>
      <c r="E41" s="1">
        <v>2.0</v>
      </c>
      <c r="F41" s="1">
        <v>5.0</v>
      </c>
      <c r="G41" s="1">
        <v>17.0</v>
      </c>
      <c r="H41" s="1">
        <v>151.0</v>
      </c>
      <c r="I41" s="1">
        <v>52.0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-21.0</v>
      </c>
      <c r="C42" s="1">
        <v>-5.0</v>
      </c>
      <c r="D42" s="1">
        <v>204.0</v>
      </c>
      <c r="E42" s="1">
        <v>343.0</v>
      </c>
      <c r="F42" s="1">
        <v>605.0</v>
      </c>
      <c r="G42" s="1">
        <v>1970.0</v>
      </c>
      <c r="H42" s="1">
        <v>511.0</v>
      </c>
      <c r="I42" s="1">
        <v>2320.0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0.0</v>
      </c>
      <c r="C43" s="1">
        <v>-75.0</v>
      </c>
      <c r="D43" s="1">
        <v>-115.0</v>
      </c>
      <c r="E43" s="1">
        <v>-589.0</v>
      </c>
      <c r="F43" s="1">
        <v>-88.0</v>
      </c>
      <c r="G43" s="1">
        <v>-431.0</v>
      </c>
      <c r="H43" s="1">
        <v>-56.0</v>
      </c>
      <c r="I43" s="1">
        <v>-2600.0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0.0</v>
      </c>
      <c r="C44" s="1">
        <v>-72.0</v>
      </c>
      <c r="D44" s="1">
        <v>-112.0</v>
      </c>
      <c r="E44" s="1">
        <v>-583.0</v>
      </c>
      <c r="F44" s="1">
        <v>-57.0</v>
      </c>
      <c r="G44" s="1">
        <v>-352.0</v>
      </c>
      <c r="H44" s="1">
        <v>69.0</v>
      </c>
      <c r="I44" s="1">
        <v>-2430.0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0.0</v>
      </c>
      <c r="C45" s="1">
        <v>31.0</v>
      </c>
      <c r="D45" s="1">
        <v>-101.0</v>
      </c>
      <c r="E45" s="1">
        <v>139.0</v>
      </c>
      <c r="F45" s="1">
        <v>-76.0</v>
      </c>
      <c r="G45" s="1">
        <v>-3.0</v>
      </c>
      <c r="H45" s="1">
        <v>-563.0</v>
      </c>
      <c r="I45" s="1">
        <v>159.0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181.0</v>
      </c>
      <c r="C3" s="1">
        <v>84.0</v>
      </c>
      <c r="D3" s="1">
        <v>78.0</v>
      </c>
      <c r="E3" s="1">
        <v>27.0</v>
      </c>
      <c r="F3" s="1">
        <v>602.0</v>
      </c>
      <c r="G3" s="1">
        <v>188.0</v>
      </c>
      <c r="H3" s="1">
        <v>675.0</v>
      </c>
      <c r="I3" s="1">
        <v>155.0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10.0</v>
      </c>
      <c r="C4" s="1">
        <v>20.0</v>
      </c>
      <c r="D4" s="1">
        <v>1.0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16.0</v>
      </c>
      <c r="C5" s="1">
        <v>20.0</v>
      </c>
      <c r="D5" s="1">
        <v>29.0</v>
      </c>
      <c r="E5" s="1">
        <v>54.0</v>
      </c>
      <c r="F5" s="1">
        <v>81.0</v>
      </c>
      <c r="G5" s="1">
        <v>216.0</v>
      </c>
      <c r="H5" s="1">
        <v>280.0</v>
      </c>
      <c r="I5" s="1">
        <v>351.0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0.0</v>
      </c>
      <c r="C6" s="1">
        <v>0.0</v>
      </c>
      <c r="D6" s="1">
        <v>89.0</v>
      </c>
      <c r="E6" s="1">
        <v>1.0</v>
      </c>
      <c r="F6" s="1">
        <v>1.0</v>
      </c>
      <c r="G6" s="1">
        <v>35.0</v>
      </c>
      <c r="H6" s="1">
        <v>38.0</v>
      </c>
      <c r="I6" s="1">
        <v>82.0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16.0</v>
      </c>
      <c r="C7" s="1">
        <v>20.0</v>
      </c>
      <c r="D7" s="1">
        <v>30.0</v>
      </c>
      <c r="E7" s="1">
        <v>56.0</v>
      </c>
      <c r="F7" s="1">
        <v>83.0</v>
      </c>
      <c r="G7" s="1">
        <v>251.0</v>
      </c>
      <c r="H7" s="1">
        <v>319.0</v>
      </c>
      <c r="I7" s="1">
        <v>433.0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7.0</v>
      </c>
      <c r="C8" s="1">
        <v>11.0</v>
      </c>
      <c r="D8" s="1">
        <v>32.0</v>
      </c>
      <c r="E8" s="1">
        <v>70.0</v>
      </c>
      <c r="F8" s="1">
        <v>34.0</v>
      </c>
      <c r="G8" s="1">
        <v>37.0</v>
      </c>
      <c r="H8" s="1">
        <v>39.0</v>
      </c>
      <c r="I8" s="1">
        <v>114.0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2.0</v>
      </c>
      <c r="C9" s="1">
        <v>6.0</v>
      </c>
      <c r="D9" s="1">
        <v>2.0</v>
      </c>
      <c r="E9" s="1">
        <v>7.0</v>
      </c>
      <c r="F9" s="1">
        <v>4.0</v>
      </c>
      <c r="G9" s="1">
        <v>19.0</v>
      </c>
      <c r="H9" s="1">
        <v>56.0</v>
      </c>
      <c r="I9" s="1">
        <v>31.0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3.0</v>
      </c>
      <c r="C10" s="1">
        <v>13.0</v>
      </c>
      <c r="D10" s="1">
        <v>3.0</v>
      </c>
      <c r="E10" s="1">
        <v>30.0</v>
      </c>
      <c r="F10" s="1">
        <v>12.0</v>
      </c>
      <c r="G10" s="1">
        <v>68.0</v>
      </c>
      <c r="H10" s="1">
        <v>165.0</v>
      </c>
      <c r="I10" s="1">
        <v>155.0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1.0</v>
      </c>
      <c r="C11" s="1">
        <v>17.0</v>
      </c>
      <c r="D11" s="1">
        <v>9.0</v>
      </c>
      <c r="E11" s="1">
        <v>18.0</v>
      </c>
      <c r="F11" s="1">
        <v>24.0</v>
      </c>
      <c r="G11" s="1">
        <v>20.0</v>
      </c>
      <c r="H11" s="1">
        <v>132.0</v>
      </c>
      <c r="I11" s="1">
        <v>90.0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212.0</v>
      </c>
      <c r="C12" s="1">
        <v>155.0</v>
      </c>
      <c r="D12" s="1">
        <v>154.0</v>
      </c>
      <c r="E12" s="1">
        <v>211.0</v>
      </c>
      <c r="F12" s="1">
        <v>762.0</v>
      </c>
      <c r="G12" s="1">
        <v>585.0</v>
      </c>
      <c r="H12" s="1">
        <v>1390.0</v>
      </c>
      <c r="I12" s="1">
        <v>980.0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77.0</v>
      </c>
      <c r="C13" s="1">
        <v>110.0</v>
      </c>
      <c r="D13" s="1">
        <v>358.0</v>
      </c>
      <c r="E13" s="1">
        <v>676.0</v>
      </c>
      <c r="F13" s="1">
        <v>1050.0</v>
      </c>
      <c r="G13" s="1">
        <v>3630.0</v>
      </c>
      <c r="H13" s="1">
        <v>5160.0</v>
      </c>
      <c r="I13" s="1">
        <v>8820.0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-2.0</v>
      </c>
      <c r="C14" s="1">
        <v>-5.0</v>
      </c>
      <c r="D14" s="1">
        <v>-9.0</v>
      </c>
      <c r="E14" s="1">
        <v>-16.0</v>
      </c>
      <c r="F14" s="1">
        <v>-62.0</v>
      </c>
      <c r="G14" s="1">
        <v>-143.0</v>
      </c>
      <c r="H14" s="1">
        <v>-250.0</v>
      </c>
      <c r="I14" s="1">
        <v>-399.0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75.0</v>
      </c>
      <c r="C15" s="1">
        <v>105.0</v>
      </c>
      <c r="D15" s="1">
        <v>349.0</v>
      </c>
      <c r="E15" s="1">
        <v>659.0</v>
      </c>
      <c r="F15" s="1">
        <v>990.0</v>
      </c>
      <c r="G15" s="1">
        <v>3490.0</v>
      </c>
      <c r="H15" s="1">
        <v>4910.0</v>
      </c>
      <c r="I15" s="1">
        <v>8420.0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760.0</v>
      </c>
      <c r="H16" s="1">
        <v>777.0</v>
      </c>
      <c r="I16" s="1">
        <v>777.0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0.0</v>
      </c>
      <c r="C17" s="1">
        <v>0.0</v>
      </c>
      <c r="D17" s="1">
        <v>55.0</v>
      </c>
      <c r="E17" s="1">
        <v>61.0</v>
      </c>
      <c r="F17" s="1">
        <v>46.0</v>
      </c>
      <c r="G17" s="1">
        <v>143.0</v>
      </c>
      <c r="H17" s="1">
        <v>85.0</v>
      </c>
      <c r="I17" s="1">
        <v>51.0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3.0</v>
      </c>
      <c r="C18" s="1">
        <v>6.0</v>
      </c>
      <c r="D18" s="1">
        <v>3.0</v>
      </c>
      <c r="E18" s="1">
        <v>2.0</v>
      </c>
      <c r="F18" s="1">
        <v>1.0</v>
      </c>
      <c r="G18" s="1">
        <v>1200.0</v>
      </c>
      <c r="H18" s="1">
        <v>410.0</v>
      </c>
      <c r="I18" s="1">
        <v>145.0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92.0</v>
      </c>
      <c r="C19" s="1">
        <v>94.0</v>
      </c>
      <c r="D19" s="1">
        <v>92.0</v>
      </c>
      <c r="E19" s="1">
        <v>111.0</v>
      </c>
      <c r="F19" s="1">
        <v>37.0</v>
      </c>
      <c r="G19" s="1">
        <v>639.0</v>
      </c>
      <c r="H19" s="1">
        <v>33.0</v>
      </c>
      <c r="I19" s="1">
        <v>19.0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36.0</v>
      </c>
      <c r="C20" s="1">
        <v>0.0</v>
      </c>
      <c r="D20" s="1">
        <v>18.0</v>
      </c>
      <c r="E20" s="1">
        <v>3.0</v>
      </c>
      <c r="F20" s="1">
        <v>2.0</v>
      </c>
      <c r="G20" s="1">
        <v>6.0</v>
      </c>
      <c r="H20" s="1">
        <v>8.0</v>
      </c>
      <c r="I20" s="1">
        <v>9.0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0.0</v>
      </c>
      <c r="C21" s="1">
        <v>0.0</v>
      </c>
      <c r="D21" s="1">
        <v>9.0</v>
      </c>
      <c r="E21" s="1">
        <v>8.0</v>
      </c>
      <c r="F21" s="1">
        <v>10.0</v>
      </c>
      <c r="G21" s="1">
        <v>10.0</v>
      </c>
      <c r="H21" s="1">
        <v>9.0</v>
      </c>
      <c r="I21" s="1">
        <v>22.0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5.0</v>
      </c>
      <c r="C22" s="1">
        <v>21.0</v>
      </c>
      <c r="D22" s="1">
        <v>35.0</v>
      </c>
      <c r="E22" s="1">
        <v>70.0</v>
      </c>
      <c r="F22" s="1">
        <v>58.0</v>
      </c>
      <c r="G22" s="1">
        <v>40.0</v>
      </c>
      <c r="H22" s="1">
        <v>80.0</v>
      </c>
      <c r="I22" s="1">
        <v>76.0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389.0</v>
      </c>
      <c r="C23" s="1">
        <v>381.0</v>
      </c>
      <c r="D23" s="1">
        <v>699.0</v>
      </c>
      <c r="E23" s="1">
        <v>1120.0</v>
      </c>
      <c r="F23" s="1">
        <v>1910.0</v>
      </c>
      <c r="G23" s="1">
        <v>6880.0</v>
      </c>
      <c r="H23" s="1">
        <v>7710.0</v>
      </c>
      <c r="I23" s="1">
        <v>10500.0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5.0</v>
      </c>
      <c r="C25" s="1">
        <v>6.0</v>
      </c>
      <c r="D25" s="1">
        <v>43.0</v>
      </c>
      <c r="E25" s="1">
        <v>11.0</v>
      </c>
      <c r="F25" s="1">
        <v>21.0</v>
      </c>
      <c r="G25" s="1">
        <v>68.0</v>
      </c>
      <c r="H25" s="1">
        <v>80.0</v>
      </c>
      <c r="I25" s="1">
        <v>549.0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12.0</v>
      </c>
      <c r="C26" s="1">
        <v>19.0</v>
      </c>
      <c r="D26" s="1">
        <v>66.0</v>
      </c>
      <c r="E26" s="1">
        <v>65.0</v>
      </c>
      <c r="F26" s="1">
        <v>99.0</v>
      </c>
      <c r="G26" s="1">
        <v>253.0</v>
      </c>
      <c r="H26" s="1">
        <v>544.0</v>
      </c>
      <c r="I26" s="1">
        <v>481.0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182.0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5.0</v>
      </c>
      <c r="C28" s="1">
        <v>5.0</v>
      </c>
      <c r="D28" s="1">
        <v>272.0</v>
      </c>
      <c r="E28" s="1">
        <v>0.0</v>
      </c>
      <c r="F28" s="1">
        <v>0.0</v>
      </c>
      <c r="G28" s="1">
        <v>119.0</v>
      </c>
      <c r="H28" s="1">
        <v>64.0</v>
      </c>
      <c r="I28" s="1">
        <v>110.0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0.0</v>
      </c>
      <c r="C29" s="1">
        <v>0.0</v>
      </c>
      <c r="D29" s="1">
        <v>0.0</v>
      </c>
      <c r="E29" s="1">
        <v>0.0</v>
      </c>
      <c r="F29" s="1">
        <v>35.0</v>
      </c>
      <c r="G29" s="1">
        <v>47.0</v>
      </c>
      <c r="H29" s="1">
        <v>48.0</v>
      </c>
      <c r="I29" s="1">
        <v>165.0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8.0</v>
      </c>
      <c r="H30" s="1">
        <v>6.0</v>
      </c>
      <c r="I30" s="1">
        <v>54.0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0.0</v>
      </c>
      <c r="C31" s="1">
        <v>0.0</v>
      </c>
      <c r="D31" s="1">
        <v>0.0</v>
      </c>
      <c r="E31" s="1">
        <v>0.0</v>
      </c>
      <c r="F31" s="1">
        <v>8.0</v>
      </c>
      <c r="G31" s="1">
        <v>28.0</v>
      </c>
      <c r="H31" s="1">
        <v>12.0</v>
      </c>
      <c r="I31" s="1">
        <v>65.0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57.0</v>
      </c>
      <c r="C32" s="1">
        <v>32.0</v>
      </c>
      <c r="D32" s="1">
        <v>22.0</v>
      </c>
      <c r="E32" s="1">
        <v>25.0</v>
      </c>
      <c r="F32" s="1">
        <v>26.0</v>
      </c>
      <c r="G32" s="1">
        <v>37.0</v>
      </c>
      <c r="H32" s="1">
        <v>653.0</v>
      </c>
      <c r="I32" s="1">
        <v>99.0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24.0</v>
      </c>
      <c r="C33" s="1">
        <v>32.0</v>
      </c>
      <c r="D33" s="1">
        <v>405.0</v>
      </c>
      <c r="E33" s="1">
        <v>102.0</v>
      </c>
      <c r="F33" s="1">
        <v>191.0</v>
      </c>
      <c r="G33" s="1">
        <v>563.0</v>
      </c>
      <c r="H33" s="1">
        <v>1410.0</v>
      </c>
      <c r="I33" s="1">
        <v>1710.0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74.0</v>
      </c>
      <c r="C34" s="1">
        <v>69.0</v>
      </c>
      <c r="D34" s="1">
        <v>75.0</v>
      </c>
      <c r="E34" s="1">
        <v>620.0</v>
      </c>
      <c r="F34" s="1">
        <v>1240.0</v>
      </c>
      <c r="G34" s="1">
        <v>3760.0</v>
      </c>
      <c r="H34" s="1">
        <v>4480.0</v>
      </c>
      <c r="I34" s="1">
        <v>6510.0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0.0</v>
      </c>
      <c r="C35" s="1">
        <v>0.0</v>
      </c>
      <c r="D35" s="1">
        <v>0.0</v>
      </c>
      <c r="E35" s="1">
        <v>0.0</v>
      </c>
      <c r="F35" s="1">
        <v>84.0</v>
      </c>
      <c r="G35" s="1">
        <v>234.0</v>
      </c>
      <c r="H35" s="1">
        <v>302.0</v>
      </c>
      <c r="I35" s="1">
        <v>406.0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0.0</v>
      </c>
      <c r="C36" s="1">
        <v>16.0</v>
      </c>
      <c r="D36" s="1">
        <v>0.0</v>
      </c>
      <c r="E36" s="1">
        <v>24.0</v>
      </c>
      <c r="F36" s="1">
        <v>2.0</v>
      </c>
      <c r="G36" s="1">
        <v>270.0</v>
      </c>
      <c r="H36" s="1">
        <v>25.0</v>
      </c>
      <c r="I36" s="1">
        <v>44.0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64.0</v>
      </c>
      <c r="C37" s="1">
        <v>59.0</v>
      </c>
      <c r="D37" s="1">
        <v>11.0</v>
      </c>
      <c r="E37" s="1">
        <v>14.0</v>
      </c>
      <c r="F37" s="1">
        <v>14.0</v>
      </c>
      <c r="G37" s="1">
        <v>58.0</v>
      </c>
      <c r="H37" s="1">
        <v>49.0</v>
      </c>
      <c r="I37" s="1">
        <v>55.0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99.0</v>
      </c>
      <c r="C38" s="1">
        <v>102.0</v>
      </c>
      <c r="D38" s="1">
        <v>417.0</v>
      </c>
      <c r="E38" s="1">
        <v>736.0</v>
      </c>
      <c r="F38" s="1">
        <v>1530.0</v>
      </c>
      <c r="G38" s="1">
        <v>4880.0</v>
      </c>
      <c r="H38" s="1">
        <v>6260.0</v>
      </c>
      <c r="I38" s="1">
        <v>8720.0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337.0</v>
      </c>
      <c r="C39" s="1">
        <v>407.0</v>
      </c>
      <c r="D39" s="1">
        <v>427.0</v>
      </c>
      <c r="E39" s="1">
        <v>131.0</v>
      </c>
      <c r="F39" s="1">
        <v>1.0</v>
      </c>
      <c r="G39" s="1">
        <v>2.0</v>
      </c>
      <c r="H39" s="1">
        <v>2.0</v>
      </c>
      <c r="I39" s="1">
        <v>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0.0</v>
      </c>
      <c r="C40" s="1">
        <v>0.0</v>
      </c>
      <c r="D40" s="1">
        <v>0.0</v>
      </c>
      <c r="E40" s="1">
        <v>0.0</v>
      </c>
      <c r="F40" s="1">
        <v>595.0</v>
      </c>
      <c r="G40" s="1">
        <v>1920.0</v>
      </c>
      <c r="H40" s="1">
        <v>1170.0</v>
      </c>
      <c r="I40" s="1">
        <v>1040.0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-48.0</v>
      </c>
      <c r="C41" s="1">
        <v>-80.0</v>
      </c>
      <c r="D41" s="1">
        <v>-158.0</v>
      </c>
      <c r="E41" s="1">
        <v>-45.0</v>
      </c>
      <c r="F41" s="1">
        <v>-230.0</v>
      </c>
      <c r="G41" s="1">
        <v>-132.0</v>
      </c>
      <c r="H41" s="1">
        <v>62.0</v>
      </c>
      <c r="I41" s="1">
        <v>528.0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1.0</v>
      </c>
      <c r="C42" s="1">
        <v>-47.0</v>
      </c>
      <c r="D42" s="1">
        <v>-1.0</v>
      </c>
      <c r="E42" s="1">
        <v>-3.0</v>
      </c>
      <c r="F42" s="1">
        <v>18.0</v>
      </c>
      <c r="G42" s="1">
        <v>-2.0</v>
      </c>
      <c r="H42" s="1">
        <v>55.0</v>
      </c>
      <c r="I42" s="1">
        <v>71.0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289.0</v>
      </c>
      <c r="C43" s="1">
        <v>279.0</v>
      </c>
      <c r="D43" s="1">
        <v>268.0</v>
      </c>
      <c r="E43" s="1">
        <v>84.0</v>
      </c>
      <c r="F43" s="1">
        <v>367.0</v>
      </c>
      <c r="G43" s="1">
        <v>1790.0</v>
      </c>
      <c r="H43" s="1">
        <v>1290.0</v>
      </c>
      <c r="I43" s="1">
        <v>1640.0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0.0</v>
      </c>
      <c r="C44" s="1">
        <v>0.0</v>
      </c>
      <c r="D44" s="1">
        <v>14.0</v>
      </c>
      <c r="E44" s="1">
        <v>303.0</v>
      </c>
      <c r="F44" s="1">
        <v>8.0</v>
      </c>
      <c r="G44" s="1">
        <v>202.0</v>
      </c>
      <c r="H44" s="1">
        <v>152.0</v>
      </c>
      <c r="I44" s="1">
        <v>138.0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289.0</v>
      </c>
      <c r="C45" s="1">
        <v>279.0</v>
      </c>
      <c r="D45" s="1">
        <v>283.0</v>
      </c>
      <c r="E45" s="1">
        <v>387.0</v>
      </c>
      <c r="F45" s="1">
        <v>375.0</v>
      </c>
      <c r="G45" s="1">
        <v>1990.0</v>
      </c>
      <c r="H45" s="1">
        <v>1440.0</v>
      </c>
      <c r="I45" s="1">
        <v>1780.0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389.0</v>
      </c>
      <c r="C46" s="1">
        <v>381.0</v>
      </c>
      <c r="D46" s="1">
        <v>699.0</v>
      </c>
      <c r="E46" s="1">
        <v>1120.0</v>
      </c>
      <c r="F46" s="1">
        <v>1910.0</v>
      </c>
      <c r="G46" s="1">
        <v>6880.0</v>
      </c>
      <c r="H46" s="1">
        <v>7710.0</v>
      </c>
      <c r="I46" s="1">
        <v>10500.0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65.0</v>
      </c>
      <c r="C48" s="1">
        <v>65.0</v>
      </c>
      <c r="D48" s="1">
        <v>20.0</v>
      </c>
      <c r="E48" s="1">
        <v>23.0</v>
      </c>
      <c r="F48" s="1">
        <v>176.0</v>
      </c>
      <c r="G48" s="1">
        <v>207.0</v>
      </c>
      <c r="H48" s="1">
        <v>209.0</v>
      </c>
      <c r="I48" s="1">
        <v>205.0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65.0</v>
      </c>
      <c r="C49" s="1">
        <v>65.0</v>
      </c>
      <c r="D49" s="1">
        <v>67.0</v>
      </c>
      <c r="E49" s="1">
        <v>23.0</v>
      </c>
      <c r="F49" s="1">
        <v>175.0</v>
      </c>
      <c r="G49" s="1">
        <v>207.0</v>
      </c>
      <c r="H49" s="1">
        <v>209.0</v>
      </c>
      <c r="I49" s="1">
        <v>205.0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 t="s">
        <v>117</v>
      </c>
      <c r="C50" s="1" t="s">
        <v>118</v>
      </c>
      <c r="D50" s="1" t="s">
        <v>119</v>
      </c>
      <c r="E50" s="1" t="s">
        <v>120</v>
      </c>
      <c r="F50" s="1" t="s">
        <v>121</v>
      </c>
      <c r="G50" s="1" t="s">
        <v>122</v>
      </c>
      <c r="H50" s="1" t="s">
        <v>123</v>
      </c>
      <c r="I50" s="1">
        <v>8.0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289.0</v>
      </c>
      <c r="C51" s="1">
        <v>279.0</v>
      </c>
      <c r="D51" s="1">
        <v>213.0</v>
      </c>
      <c r="E51" s="1">
        <v>23.0</v>
      </c>
      <c r="F51" s="1">
        <v>321.0</v>
      </c>
      <c r="G51" s="1">
        <v>888.0</v>
      </c>
      <c r="H51" s="1">
        <v>427.0</v>
      </c>
      <c r="I51" s="1">
        <v>812.0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 t="s">
        <v>117</v>
      </c>
      <c r="C52" s="1" t="s">
        <v>118</v>
      </c>
      <c r="D52" s="1" t="s">
        <v>126</v>
      </c>
      <c r="E52" s="1">
        <v>1.0</v>
      </c>
      <c r="F52" s="1" t="s">
        <v>127</v>
      </c>
      <c r="G52" s="1" t="s">
        <v>128</v>
      </c>
      <c r="H52" s="1" t="s">
        <v>129</v>
      </c>
      <c r="I52" s="1" t="s">
        <v>130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131</v>
      </c>
      <c r="B53" s="1">
        <v>80.0</v>
      </c>
      <c r="C53" s="1">
        <v>75.0</v>
      </c>
      <c r="D53" s="1">
        <v>273.0</v>
      </c>
      <c r="E53" s="1">
        <v>620.0</v>
      </c>
      <c r="F53" s="1">
        <v>1360.0</v>
      </c>
      <c r="G53" s="1">
        <v>4160.0</v>
      </c>
      <c r="H53" s="1">
        <v>4890.0</v>
      </c>
      <c r="I53" s="1">
        <v>7370.0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132</v>
      </c>
      <c r="B54" s="1">
        <v>-100.0</v>
      </c>
      <c r="C54" s="1">
        <v>-9.0</v>
      </c>
      <c r="D54" s="1">
        <v>193.0</v>
      </c>
      <c r="E54" s="1">
        <v>593.0</v>
      </c>
      <c r="F54" s="1">
        <v>759.0</v>
      </c>
      <c r="G54" s="1">
        <v>3970.0</v>
      </c>
      <c r="H54" s="1">
        <v>4220.0</v>
      </c>
      <c r="I54" s="1">
        <v>7220.0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133</v>
      </c>
      <c r="B55" s="1">
        <v>28.0</v>
      </c>
      <c r="C55" s="1">
        <v>139.0</v>
      </c>
      <c r="D55" s="1">
        <v>189.0</v>
      </c>
      <c r="E55" s="1">
        <v>297.0</v>
      </c>
      <c r="F55" s="1">
        <v>346.0</v>
      </c>
      <c r="G55" s="1">
        <v>398.0</v>
      </c>
      <c r="H55" s="1">
        <v>785.0</v>
      </c>
      <c r="I55" s="1">
        <v>1110.0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134</v>
      </c>
      <c r="B56" s="1">
        <v>0.0</v>
      </c>
      <c r="C56" s="1">
        <v>0.0</v>
      </c>
      <c r="D56" s="1">
        <v>14.0</v>
      </c>
      <c r="E56" s="1">
        <v>303.0</v>
      </c>
      <c r="F56" s="1">
        <v>8.0</v>
      </c>
      <c r="G56" s="1">
        <v>202.0</v>
      </c>
      <c r="H56" s="1">
        <v>152.0</v>
      </c>
      <c r="I56" s="1">
        <v>138.0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135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1180.0</v>
      </c>
      <c r="H57" s="1">
        <v>392.0</v>
      </c>
      <c r="I57" s="1">
        <v>138.0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136</v>
      </c>
      <c r="B58" s="1">
        <v>0.0</v>
      </c>
      <c r="C58" s="1">
        <v>6.0</v>
      </c>
      <c r="D58" s="1">
        <v>6.0</v>
      </c>
      <c r="E58" s="1">
        <v>6.0</v>
      </c>
      <c r="F58" s="1">
        <v>6.0</v>
      </c>
      <c r="G58" s="1">
        <v>6.0</v>
      </c>
      <c r="H58" s="1">
        <v>6.0</v>
      </c>
      <c r="I58" s="1">
        <v>6.0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137</v>
      </c>
      <c r="B59" s="1">
        <v>12.0</v>
      </c>
      <c r="C59" s="1">
        <v>55.0</v>
      </c>
      <c r="D59" s="1">
        <v>34.0</v>
      </c>
      <c r="E59" s="1">
        <v>1.0</v>
      </c>
      <c r="F59" s="1">
        <v>4.0</v>
      </c>
      <c r="G59" s="1">
        <v>15.0</v>
      </c>
      <c r="H59" s="1">
        <v>15.0</v>
      </c>
      <c r="I59" s="1">
        <v>28.0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138</v>
      </c>
      <c r="B60" s="1">
        <v>7.0</v>
      </c>
      <c r="C60" s="1">
        <v>10.0</v>
      </c>
      <c r="D60" s="1">
        <v>15.0</v>
      </c>
      <c r="E60" s="1">
        <v>57.0</v>
      </c>
      <c r="F60" s="1">
        <v>13.0</v>
      </c>
      <c r="G60" s="1">
        <v>16.0</v>
      </c>
      <c r="H60" s="1">
        <v>15.0</v>
      </c>
      <c r="I60" s="1">
        <v>75.0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139</v>
      </c>
      <c r="B61" s="1">
        <v>0.0</v>
      </c>
      <c r="C61" s="1">
        <v>0.0</v>
      </c>
      <c r="D61" s="1">
        <v>0.0</v>
      </c>
      <c r="E61" s="1">
        <v>4.0</v>
      </c>
      <c r="F61" s="1">
        <v>3.0</v>
      </c>
      <c r="G61" s="1">
        <v>4.0</v>
      </c>
      <c r="H61" s="1">
        <v>8.0</v>
      </c>
      <c r="I61" s="1">
        <v>10.0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140</v>
      </c>
      <c r="B62" s="1">
        <v>0.0</v>
      </c>
      <c r="C62" s="1">
        <v>0.0</v>
      </c>
      <c r="D62" s="1">
        <v>12.0</v>
      </c>
      <c r="E62" s="1">
        <v>15.0</v>
      </c>
      <c r="F62" s="1">
        <v>16.0</v>
      </c>
      <c r="G62" s="1">
        <v>55.0</v>
      </c>
      <c r="H62" s="1">
        <v>53.0</v>
      </c>
      <c r="I62" s="1">
        <v>54.0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141</v>
      </c>
      <c r="B63" s="1">
        <v>16.0</v>
      </c>
      <c r="C63" s="1">
        <v>84.0</v>
      </c>
      <c r="D63" s="1">
        <v>1.0</v>
      </c>
      <c r="E63" s="1">
        <v>0.0</v>
      </c>
      <c r="F63" s="1">
        <v>189.0</v>
      </c>
      <c r="G63" s="1">
        <v>1670.0</v>
      </c>
      <c r="H63" s="1">
        <v>1740.0</v>
      </c>
      <c r="I63" s="1">
        <v>1930.0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142</v>
      </c>
      <c r="B64" s="1">
        <v>0.0</v>
      </c>
      <c r="C64" s="1">
        <v>0.0</v>
      </c>
      <c r="D64" s="1">
        <v>140.0</v>
      </c>
      <c r="E64" s="1">
        <v>201.0</v>
      </c>
      <c r="F64" s="1">
        <v>231.0</v>
      </c>
      <c r="G64" s="1">
        <v>671.0</v>
      </c>
      <c r="H64" s="1">
        <v>577.0</v>
      </c>
      <c r="I64" s="1">
        <v>677.0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143</v>
      </c>
      <c r="B65" s="1">
        <v>0.0</v>
      </c>
      <c r="C65" s="1">
        <v>0.0</v>
      </c>
      <c r="D65" s="1">
        <v>25.0</v>
      </c>
      <c r="E65" s="1">
        <v>0.0</v>
      </c>
      <c r="F65" s="1">
        <v>9.0</v>
      </c>
      <c r="G65" s="1">
        <v>16.0</v>
      </c>
      <c r="H65" s="1">
        <v>88.0</v>
      </c>
      <c r="I65" s="1">
        <v>1.0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</v>
      </c>
      <c r="B2" s="1">
        <v>18.0</v>
      </c>
      <c r="C2" s="1">
        <v>82.0</v>
      </c>
      <c r="D2" s="1">
        <v>96.0</v>
      </c>
      <c r="E2" s="1">
        <v>146.0</v>
      </c>
      <c r="F2" s="1">
        <v>318.0</v>
      </c>
      <c r="G2" s="1">
        <v>1160.0</v>
      </c>
      <c r="H2" s="1">
        <v>2340.0</v>
      </c>
      <c r="I2" s="1">
        <v>2340.0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</v>
      </c>
      <c r="B3" s="1">
        <v>2.0</v>
      </c>
      <c r="C3" s="1">
        <v>15.0</v>
      </c>
      <c r="D3" s="1">
        <v>15.0</v>
      </c>
      <c r="E3" s="1">
        <v>16.0</v>
      </c>
      <c r="F3" s="1">
        <v>3.0</v>
      </c>
      <c r="G3" s="1">
        <v>35.0</v>
      </c>
      <c r="H3" s="1">
        <v>32.0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</v>
      </c>
      <c r="B4" s="1">
        <v>0.0</v>
      </c>
      <c r="C4" s="1">
        <v>0.0</v>
      </c>
      <c r="D4" s="1">
        <v>0.0</v>
      </c>
      <c r="E4" s="1">
        <v>27.0</v>
      </c>
      <c r="F4" s="1">
        <v>130.0</v>
      </c>
      <c r="G4" s="1">
        <v>126.0</v>
      </c>
      <c r="H4" s="1">
        <v>0.0</v>
      </c>
      <c r="I4" s="1">
        <v>49.0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147</v>
      </c>
      <c r="B5" s="1">
        <v>21.0</v>
      </c>
      <c r="C5" s="1">
        <v>97.0</v>
      </c>
      <c r="D5" s="1">
        <v>112.0</v>
      </c>
      <c r="E5" s="1">
        <v>189.0</v>
      </c>
      <c r="F5" s="1">
        <v>452.0</v>
      </c>
      <c r="G5" s="1">
        <v>1320.0</v>
      </c>
      <c r="H5" s="1">
        <v>2370.0</v>
      </c>
      <c r="I5" s="1">
        <v>2390.0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148</v>
      </c>
      <c r="B6" s="1">
        <v>5.0</v>
      </c>
      <c r="C6" s="1">
        <v>7.0</v>
      </c>
      <c r="D6" s="1">
        <v>9.0</v>
      </c>
      <c r="E6" s="1">
        <v>25.0</v>
      </c>
      <c r="F6" s="1">
        <v>44.0</v>
      </c>
      <c r="G6" s="1">
        <v>70.0</v>
      </c>
      <c r="H6" s="1">
        <v>102.0</v>
      </c>
      <c r="I6" s="1">
        <v>124.0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149</v>
      </c>
      <c r="B7" s="1">
        <v>18.0</v>
      </c>
      <c r="C7" s="1">
        <v>33.0</v>
      </c>
      <c r="D7" s="1">
        <v>62.0</v>
      </c>
      <c r="E7" s="1">
        <v>153.0</v>
      </c>
      <c r="F7" s="1">
        <v>163.0</v>
      </c>
      <c r="G7" s="1">
        <v>243.0</v>
      </c>
      <c r="H7" s="1">
        <v>327.0</v>
      </c>
      <c r="I7" s="1">
        <v>336.0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150</v>
      </c>
      <c r="B8" s="1">
        <v>2.0</v>
      </c>
      <c r="C8" s="1">
        <v>2.0</v>
      </c>
      <c r="D8" s="1">
        <v>3.0</v>
      </c>
      <c r="E8" s="1">
        <v>7.0</v>
      </c>
      <c r="F8" s="1">
        <v>32.0</v>
      </c>
      <c r="G8" s="1">
        <v>98.0</v>
      </c>
      <c r="H8" s="1">
        <v>143.0</v>
      </c>
      <c r="I8" s="1">
        <v>187.0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151</v>
      </c>
      <c r="B9" s="1">
        <v>22.0</v>
      </c>
      <c r="C9" s="1">
        <v>78.0</v>
      </c>
      <c r="D9" s="1">
        <v>95.0</v>
      </c>
      <c r="E9" s="1">
        <v>189.0</v>
      </c>
      <c r="F9" s="1">
        <v>243.0</v>
      </c>
      <c r="G9" s="1">
        <v>627.0</v>
      </c>
      <c r="H9" s="1">
        <v>986.0</v>
      </c>
      <c r="I9" s="1">
        <v>834.0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152</v>
      </c>
      <c r="B10" s="1">
        <v>48.0</v>
      </c>
      <c r="C10" s="1">
        <v>122.0</v>
      </c>
      <c r="D10" s="1">
        <v>171.0</v>
      </c>
      <c r="E10" s="1">
        <v>376.0</v>
      </c>
      <c r="F10" s="1">
        <v>483.0</v>
      </c>
      <c r="G10" s="1">
        <v>1040.0</v>
      </c>
      <c r="H10" s="1">
        <v>1560.0</v>
      </c>
      <c r="I10" s="1">
        <v>1480.0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153</v>
      </c>
      <c r="B11" s="1">
        <v>-27.0</v>
      </c>
      <c r="C11" s="1">
        <v>-24.0</v>
      </c>
      <c r="D11" s="1">
        <v>-58.0</v>
      </c>
      <c r="E11" s="1">
        <v>-187.0</v>
      </c>
      <c r="F11" s="1">
        <v>-31.0</v>
      </c>
      <c r="G11" s="1">
        <v>284.0</v>
      </c>
      <c r="H11" s="1">
        <v>810.0</v>
      </c>
      <c r="I11" s="1">
        <v>905.0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154</v>
      </c>
      <c r="B12" s="1">
        <v>-5.0</v>
      </c>
      <c r="C12" s="1">
        <v>-6.0</v>
      </c>
      <c r="D12" s="1">
        <v>-11.0</v>
      </c>
      <c r="E12" s="1">
        <v>-19.0</v>
      </c>
      <c r="F12" s="1">
        <v>-65.0</v>
      </c>
      <c r="G12" s="1">
        <v>-149.0</v>
      </c>
      <c r="H12" s="1">
        <v>-206.0</v>
      </c>
      <c r="I12" s="1">
        <v>-278.0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155</v>
      </c>
      <c r="B13" s="1">
        <v>0.0</v>
      </c>
      <c r="C13" s="1">
        <v>0.0</v>
      </c>
      <c r="D13" s="1">
        <v>0.0</v>
      </c>
      <c r="E13" s="1">
        <v>3.0</v>
      </c>
      <c r="F13" s="1">
        <v>0.0</v>
      </c>
      <c r="G13" s="1">
        <v>0.0</v>
      </c>
      <c r="H13" s="1">
        <v>0.0</v>
      </c>
      <c r="I13" s="1">
        <v>26.0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156</v>
      </c>
      <c r="B14" s="1">
        <v>-5.0</v>
      </c>
      <c r="C14" s="1">
        <v>-6.0</v>
      </c>
      <c r="D14" s="1">
        <v>-11.0</v>
      </c>
      <c r="E14" s="1">
        <v>-15.0</v>
      </c>
      <c r="F14" s="1">
        <v>-65.0</v>
      </c>
      <c r="G14" s="1">
        <v>-149.0</v>
      </c>
      <c r="H14" s="1">
        <v>-206.0</v>
      </c>
      <c r="I14" s="1">
        <v>-252.0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14.0</v>
      </c>
      <c r="H15" s="1">
        <v>-472.0</v>
      </c>
      <c r="I15" s="1">
        <v>9.0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20.0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159</v>
      </c>
      <c r="B17" s="1">
        <v>5.0</v>
      </c>
      <c r="C17" s="1">
        <v>30.0</v>
      </c>
      <c r="D17" s="1">
        <v>78.0</v>
      </c>
      <c r="E17" s="1">
        <v>0.0</v>
      </c>
      <c r="F17" s="1">
        <v>-5.0</v>
      </c>
      <c r="G17" s="1">
        <v>3.0</v>
      </c>
      <c r="H17" s="1">
        <v>-5.0</v>
      </c>
      <c r="I17" s="1">
        <v>26.0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160</v>
      </c>
      <c r="B18" s="1">
        <v>-32.0</v>
      </c>
      <c r="C18" s="1">
        <v>-31.0</v>
      </c>
      <c r="D18" s="1">
        <v>-68.0</v>
      </c>
      <c r="E18" s="1">
        <v>-203.0</v>
      </c>
      <c r="F18" s="1">
        <v>-102.0</v>
      </c>
      <c r="G18" s="1">
        <v>153.0</v>
      </c>
      <c r="H18" s="1">
        <v>147.0</v>
      </c>
      <c r="I18" s="1">
        <v>690.0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161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-44.0</v>
      </c>
      <c r="H19" s="1">
        <v>-21.0</v>
      </c>
      <c r="I19" s="1">
        <v>-6.0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162</v>
      </c>
      <c r="B20" s="1">
        <v>0.0</v>
      </c>
      <c r="C20" s="1">
        <v>0.0</v>
      </c>
      <c r="D20" s="1">
        <v>0.0</v>
      </c>
      <c r="E20" s="1">
        <v>-1.0</v>
      </c>
      <c r="F20" s="1">
        <v>0.0</v>
      </c>
      <c r="G20" s="1">
        <v>8.0</v>
      </c>
      <c r="H20" s="1">
        <v>1.0</v>
      </c>
      <c r="I20" s="1">
        <v>-37.0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29.0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-50.0</v>
      </c>
      <c r="I22" s="1">
        <v>-10.0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165</v>
      </c>
      <c r="B23" s="1">
        <v>-1.0</v>
      </c>
      <c r="C23" s="1">
        <v>0.0</v>
      </c>
      <c r="D23" s="1">
        <v>-9.0</v>
      </c>
      <c r="E23" s="1">
        <v>0.0</v>
      </c>
      <c r="F23" s="1">
        <v>-157.0</v>
      </c>
      <c r="G23" s="1">
        <v>-10.0</v>
      </c>
      <c r="H23" s="1">
        <v>-15.0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166</v>
      </c>
      <c r="B24" s="1">
        <v>-33.0</v>
      </c>
      <c r="C24" s="1">
        <v>-31.0</v>
      </c>
      <c r="D24" s="1">
        <v>-78.0</v>
      </c>
      <c r="E24" s="1">
        <v>-204.0</v>
      </c>
      <c r="F24" s="1">
        <v>-259.0</v>
      </c>
      <c r="G24" s="1">
        <v>105.0</v>
      </c>
      <c r="H24" s="1">
        <v>61.0</v>
      </c>
      <c r="I24" s="1">
        <v>664.0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167</v>
      </c>
      <c r="B25" s="1">
        <v>-36.0</v>
      </c>
      <c r="C25" s="1">
        <v>52.0</v>
      </c>
      <c r="D25" s="1">
        <v>-33.0</v>
      </c>
      <c r="E25" s="1">
        <v>43.0</v>
      </c>
      <c r="F25" s="1">
        <v>4.0</v>
      </c>
      <c r="G25" s="1">
        <v>12.0</v>
      </c>
      <c r="H25" s="1">
        <v>-123.0</v>
      </c>
      <c r="I25" s="1">
        <v>116.0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168</v>
      </c>
      <c r="B26" s="1">
        <v>-32.0</v>
      </c>
      <c r="C26" s="1">
        <v>-31.0</v>
      </c>
      <c r="D26" s="1">
        <v>-78.0</v>
      </c>
      <c r="E26" s="1">
        <v>-204.0</v>
      </c>
      <c r="F26" s="1">
        <v>-264.0</v>
      </c>
      <c r="G26" s="1">
        <v>92.0</v>
      </c>
      <c r="H26" s="1">
        <v>185.0</v>
      </c>
      <c r="I26" s="1">
        <v>549.0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169</v>
      </c>
      <c r="B27" s="1">
        <v>-32.0</v>
      </c>
      <c r="C27" s="1">
        <v>-31.0</v>
      </c>
      <c r="D27" s="1">
        <v>-78.0</v>
      </c>
      <c r="E27" s="1">
        <v>-204.0</v>
      </c>
      <c r="F27" s="1">
        <v>-264.0</v>
      </c>
      <c r="G27" s="1">
        <v>92.0</v>
      </c>
      <c r="H27" s="1">
        <v>185.0</v>
      </c>
      <c r="I27" s="1">
        <v>549.0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111</v>
      </c>
      <c r="B28" s="1">
        <v>0.0</v>
      </c>
      <c r="C28" s="1">
        <v>0.0</v>
      </c>
      <c r="D28" s="1">
        <v>10.0</v>
      </c>
      <c r="E28" s="1">
        <v>171.0</v>
      </c>
      <c r="F28" s="1">
        <v>81.0</v>
      </c>
      <c r="G28" s="1">
        <v>4.0</v>
      </c>
      <c r="H28" s="1">
        <v>9.0</v>
      </c>
      <c r="I28" s="1">
        <v>-99.0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170</v>
      </c>
      <c r="B29" s="1">
        <v>-32.0</v>
      </c>
      <c r="C29" s="1">
        <v>-31.0</v>
      </c>
      <c r="D29" s="1">
        <v>-78.0</v>
      </c>
      <c r="E29" s="1">
        <v>-33.0</v>
      </c>
      <c r="F29" s="1">
        <v>-182.0</v>
      </c>
      <c r="G29" s="1">
        <v>97.0</v>
      </c>
      <c r="H29" s="1">
        <v>194.0</v>
      </c>
      <c r="I29" s="1">
        <v>548.0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171</v>
      </c>
      <c r="B30" s="1">
        <v>-32.0</v>
      </c>
      <c r="C30" s="1">
        <v>-31.0</v>
      </c>
      <c r="D30" s="1">
        <v>-78.0</v>
      </c>
      <c r="E30" s="1">
        <v>-33.0</v>
      </c>
      <c r="F30" s="1">
        <v>-182.0</v>
      </c>
      <c r="G30" s="1">
        <v>97.0</v>
      </c>
      <c r="H30" s="1">
        <v>194.0</v>
      </c>
      <c r="I30" s="1">
        <v>548.0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>
        <v>-32.0</v>
      </c>
      <c r="C31" s="1">
        <v>-31.0</v>
      </c>
      <c r="D31" s="1">
        <v>-78.0</v>
      </c>
      <c r="E31" s="1">
        <v>-33.0</v>
      </c>
      <c r="F31" s="1">
        <v>-182.0</v>
      </c>
      <c r="G31" s="1">
        <v>97.0</v>
      </c>
      <c r="H31" s="1">
        <v>194.0</v>
      </c>
      <c r="I31" s="1">
        <v>548.0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175</v>
      </c>
      <c r="C33" s="1" t="s">
        <v>176</v>
      </c>
      <c r="D33" s="1" t="s">
        <v>177</v>
      </c>
      <c r="E33" s="1" t="s">
        <v>178</v>
      </c>
      <c r="F33" s="1" t="s">
        <v>179</v>
      </c>
      <c r="G33" s="1" t="s">
        <v>180</v>
      </c>
      <c r="H33" s="1" t="s">
        <v>181</v>
      </c>
      <c r="I33" s="1" t="s">
        <v>182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175</v>
      </c>
      <c r="C34" s="1" t="s">
        <v>176</v>
      </c>
      <c r="D34" s="1" t="s">
        <v>177</v>
      </c>
      <c r="E34" s="1" t="s">
        <v>178</v>
      </c>
      <c r="F34" s="1" t="s">
        <v>179</v>
      </c>
      <c r="G34" s="1" t="s">
        <v>180</v>
      </c>
      <c r="H34" s="1" t="s">
        <v>181</v>
      </c>
      <c r="I34" s="1" t="s">
        <v>182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58.0</v>
      </c>
      <c r="C35" s="1">
        <v>65.0</v>
      </c>
      <c r="D35" s="1">
        <v>67.0</v>
      </c>
      <c r="E35" s="1">
        <v>20.0</v>
      </c>
      <c r="F35" s="1">
        <v>107.0</v>
      </c>
      <c r="G35" s="1">
        <v>199.0</v>
      </c>
      <c r="H35" s="1">
        <v>210.0</v>
      </c>
      <c r="I35" s="1">
        <v>206.0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175</v>
      </c>
      <c r="C36" s="1" t="s">
        <v>176</v>
      </c>
      <c r="D36" s="1" t="s">
        <v>177</v>
      </c>
      <c r="E36" s="1" t="s">
        <v>178</v>
      </c>
      <c r="F36" s="1" t="s">
        <v>179</v>
      </c>
      <c r="G36" s="1" t="s">
        <v>186</v>
      </c>
      <c r="H36" s="1" t="s">
        <v>181</v>
      </c>
      <c r="I36" s="1" t="s">
        <v>187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175</v>
      </c>
      <c r="C37" s="1" t="s">
        <v>176</v>
      </c>
      <c r="D37" s="1" t="s">
        <v>177</v>
      </c>
      <c r="E37" s="1" t="s">
        <v>178</v>
      </c>
      <c r="F37" s="1" t="s">
        <v>179</v>
      </c>
      <c r="G37" s="1" t="s">
        <v>186</v>
      </c>
      <c r="H37" s="1" t="s">
        <v>181</v>
      </c>
      <c r="I37" s="1" t="s">
        <v>187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189</v>
      </c>
      <c r="B38" s="1">
        <v>58.0</v>
      </c>
      <c r="C38" s="1">
        <v>65.0</v>
      </c>
      <c r="D38" s="1">
        <v>67.0</v>
      </c>
      <c r="E38" s="1">
        <v>20.0</v>
      </c>
      <c r="F38" s="1">
        <v>107.0</v>
      </c>
      <c r="G38" s="1">
        <v>202.0</v>
      </c>
      <c r="H38" s="1">
        <v>210.0</v>
      </c>
      <c r="I38" s="1">
        <v>206.0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190</v>
      </c>
      <c r="B39" s="1" t="s">
        <v>191</v>
      </c>
      <c r="C39" s="1" t="s">
        <v>192</v>
      </c>
      <c r="D39" s="1" t="s">
        <v>193</v>
      </c>
      <c r="E39" s="1" t="s">
        <v>121</v>
      </c>
      <c r="F39" s="1" t="s">
        <v>194</v>
      </c>
      <c r="G39" s="1" t="s">
        <v>195</v>
      </c>
      <c r="H39" s="1" t="s">
        <v>196</v>
      </c>
      <c r="I39" s="1" t="s">
        <v>197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198</v>
      </c>
      <c r="B40" s="1" t="s">
        <v>191</v>
      </c>
      <c r="C40" s="1" t="s">
        <v>192</v>
      </c>
      <c r="D40" s="1" t="s">
        <v>193</v>
      </c>
      <c r="E40" s="1" t="s">
        <v>121</v>
      </c>
      <c r="F40" s="1" t="s">
        <v>194</v>
      </c>
      <c r="G40" s="1" t="s">
        <v>180</v>
      </c>
      <c r="H40" s="1" t="s">
        <v>196</v>
      </c>
      <c r="I40" s="1" t="s">
        <v>199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200</v>
      </c>
      <c r="B41" s="1">
        <v>0.0</v>
      </c>
      <c r="C41" s="1">
        <v>0.0</v>
      </c>
      <c r="D41" s="1">
        <v>0.0</v>
      </c>
      <c r="E41" s="1">
        <v>0.0</v>
      </c>
      <c r="F41" s="1" t="s">
        <v>201</v>
      </c>
      <c r="G41" s="1" t="s">
        <v>202</v>
      </c>
      <c r="H41" s="1" t="s">
        <v>202</v>
      </c>
      <c r="I41" s="1" t="s">
        <v>203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0.0</v>
      </c>
      <c r="C42" s="1">
        <v>0.0</v>
      </c>
      <c r="D42" s="1">
        <v>0.0</v>
      </c>
      <c r="E42" s="1">
        <v>0.0</v>
      </c>
      <c r="F42" s="1" t="s">
        <v>205</v>
      </c>
      <c r="G42" s="1" t="s">
        <v>206</v>
      </c>
      <c r="H42" s="1" t="s">
        <v>207</v>
      </c>
      <c r="I42" s="1" t="s">
        <v>208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209</v>
      </c>
      <c r="B44" s="1">
        <v>18.0</v>
      </c>
      <c r="C44" s="1">
        <v>82.0</v>
      </c>
      <c r="D44" s="1">
        <v>96.0</v>
      </c>
      <c r="E44" s="1">
        <v>146.0</v>
      </c>
      <c r="F44" s="1">
        <v>318.0</v>
      </c>
      <c r="G44" s="1">
        <v>931.0</v>
      </c>
      <c r="H44" s="1">
        <v>1980.0</v>
      </c>
      <c r="I44" s="1">
        <v>2060.0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210</v>
      </c>
      <c r="B45" s="1">
        <v>2.0</v>
      </c>
      <c r="C45" s="1">
        <v>15.0</v>
      </c>
      <c r="D45" s="1">
        <v>15.0</v>
      </c>
      <c r="E45" s="1">
        <v>43.0</v>
      </c>
      <c r="F45" s="1">
        <v>133.0</v>
      </c>
      <c r="G45" s="1">
        <v>392.0</v>
      </c>
      <c r="H45" s="1">
        <v>390.0</v>
      </c>
      <c r="I45" s="1">
        <v>353.0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211</v>
      </c>
      <c r="B46" s="1">
        <v>-24.0</v>
      </c>
      <c r="C46" s="1">
        <v>-21.0</v>
      </c>
      <c r="D46" s="1">
        <v>-54.0</v>
      </c>
      <c r="E46" s="1">
        <v>-179.0</v>
      </c>
      <c r="F46" s="1">
        <v>2.0</v>
      </c>
      <c r="G46" s="1">
        <v>383.0</v>
      </c>
      <c r="H46" s="1">
        <v>953.0</v>
      </c>
      <c r="I46" s="1">
        <v>1090.0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212</v>
      </c>
      <c r="B47" s="1">
        <v>-27.0</v>
      </c>
      <c r="C47" s="1">
        <v>-24.0</v>
      </c>
      <c r="D47" s="1">
        <v>-58.0</v>
      </c>
      <c r="E47" s="1">
        <v>-186.0</v>
      </c>
      <c r="F47" s="1">
        <v>-30.0</v>
      </c>
      <c r="G47" s="1">
        <v>302.0</v>
      </c>
      <c r="H47" s="1">
        <v>847.0</v>
      </c>
      <c r="I47" s="1">
        <v>932.0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213</v>
      </c>
      <c r="B48" s="1">
        <v>-27.0</v>
      </c>
      <c r="C48" s="1">
        <v>-24.0</v>
      </c>
      <c r="D48" s="1">
        <v>-58.0</v>
      </c>
      <c r="E48" s="1">
        <v>-187.0</v>
      </c>
      <c r="F48" s="1">
        <v>-31.0</v>
      </c>
      <c r="G48" s="1">
        <v>284.0</v>
      </c>
      <c r="H48" s="1">
        <v>810.0</v>
      </c>
      <c r="I48" s="1">
        <v>905.0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214</v>
      </c>
      <c r="B49" s="1">
        <v>-21.0</v>
      </c>
      <c r="C49" s="1">
        <v>-4.0</v>
      </c>
      <c r="D49" s="1">
        <v>-30.0</v>
      </c>
      <c r="E49" s="1">
        <v>-142.0</v>
      </c>
      <c r="F49" s="1">
        <v>45.0</v>
      </c>
      <c r="G49" s="1">
        <v>433.0</v>
      </c>
      <c r="H49" s="1">
        <v>1050.0</v>
      </c>
      <c r="I49" s="1">
        <v>1230.0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215</v>
      </c>
      <c r="B50" s="1">
        <v>21.0</v>
      </c>
      <c r="C50" s="1">
        <v>97.0</v>
      </c>
      <c r="D50" s="1">
        <v>112.0</v>
      </c>
      <c r="E50" s="1">
        <v>189.0</v>
      </c>
      <c r="F50" s="1">
        <v>452.0</v>
      </c>
      <c r="G50" s="1">
        <v>1320.0</v>
      </c>
      <c r="H50" s="1">
        <v>2370.0</v>
      </c>
      <c r="I50" s="1">
        <v>2410.0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216</v>
      </c>
      <c r="B51" s="1" t="s">
        <v>217</v>
      </c>
      <c r="C51" s="1" t="s">
        <v>218</v>
      </c>
      <c r="D51" s="1" t="s">
        <v>219</v>
      </c>
      <c r="E51" s="1" t="s">
        <v>220</v>
      </c>
      <c r="F51" s="1" t="s">
        <v>221</v>
      </c>
      <c r="G51" s="1" t="s">
        <v>222</v>
      </c>
      <c r="H51" s="1" t="s">
        <v>223</v>
      </c>
      <c r="I51" s="1" t="s">
        <v>224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31.0</v>
      </c>
      <c r="H52" s="1">
        <v>37.0</v>
      </c>
      <c r="I52" s="1">
        <v>47.0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226</v>
      </c>
      <c r="B53" s="1">
        <v>0.0</v>
      </c>
      <c r="C53" s="1">
        <v>0.0</v>
      </c>
      <c r="D53" s="1">
        <v>0.0</v>
      </c>
      <c r="E53" s="1">
        <v>4.0</v>
      </c>
      <c r="F53" s="1">
        <v>2.0</v>
      </c>
      <c r="G53" s="1">
        <v>20.0</v>
      </c>
      <c r="H53" s="1">
        <v>118.0</v>
      </c>
      <c r="I53" s="1">
        <v>53.0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227</v>
      </c>
      <c r="B54" s="1">
        <v>0.0</v>
      </c>
      <c r="C54" s="1">
        <v>0.0</v>
      </c>
      <c r="D54" s="1">
        <v>0.0</v>
      </c>
      <c r="E54" s="1">
        <v>4.0</v>
      </c>
      <c r="F54" s="1">
        <v>2.0</v>
      </c>
      <c r="G54" s="1">
        <v>21.0</v>
      </c>
      <c r="H54" s="1">
        <v>156.0</v>
      </c>
      <c r="I54" s="1">
        <v>101.0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5.0</v>
      </c>
      <c r="I55" s="1">
        <v>4.0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229</v>
      </c>
      <c r="B56" s="1">
        <v>0.0</v>
      </c>
      <c r="C56" s="1">
        <v>0.0</v>
      </c>
      <c r="D56" s="1">
        <v>0.0</v>
      </c>
      <c r="E56" s="1">
        <v>39.0</v>
      </c>
      <c r="F56" s="1">
        <v>2.0</v>
      </c>
      <c r="G56" s="1">
        <v>-8.0</v>
      </c>
      <c r="H56" s="1">
        <v>-285.0</v>
      </c>
      <c r="I56" s="1">
        <v>10.0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230</v>
      </c>
      <c r="B57" s="1">
        <v>-36.0</v>
      </c>
      <c r="C57" s="1">
        <v>52.0</v>
      </c>
      <c r="D57" s="1">
        <v>-34.0</v>
      </c>
      <c r="E57" s="1">
        <v>39.0</v>
      </c>
      <c r="F57" s="1">
        <v>2.0</v>
      </c>
      <c r="G57" s="1">
        <v>-8.0</v>
      </c>
      <c r="H57" s="1">
        <v>-280.0</v>
      </c>
      <c r="I57" s="1">
        <v>14.0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231</v>
      </c>
      <c r="B58" s="1">
        <v>-20.0</v>
      </c>
      <c r="C58" s="1">
        <v>-19.0</v>
      </c>
      <c r="D58" s="1">
        <v>-42.0</v>
      </c>
      <c r="E58" s="1">
        <v>43.0</v>
      </c>
      <c r="F58" s="1">
        <v>18.0</v>
      </c>
      <c r="G58" s="1">
        <v>99.0</v>
      </c>
      <c r="H58" s="1">
        <v>101.0</v>
      </c>
      <c r="I58" s="1">
        <v>430.0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232</v>
      </c>
      <c r="B59" s="1">
        <v>3.0</v>
      </c>
      <c r="C59" s="1">
        <v>0.0</v>
      </c>
      <c r="D59" s="1">
        <v>1.0</v>
      </c>
      <c r="E59" s="1">
        <v>25.0</v>
      </c>
      <c r="F59" s="1">
        <v>25.0</v>
      </c>
      <c r="G59" s="1">
        <v>30.0</v>
      </c>
      <c r="H59" s="1">
        <v>94.0</v>
      </c>
      <c r="I59" s="1">
        <v>296.0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233</v>
      </c>
      <c r="B60" s="1">
        <v>6.0</v>
      </c>
      <c r="C60" s="1">
        <v>7.0</v>
      </c>
      <c r="D60" s="1">
        <v>13.0</v>
      </c>
      <c r="E60" s="1">
        <v>44.0</v>
      </c>
      <c r="F60" s="1">
        <v>112.0</v>
      </c>
      <c r="G60" s="1">
        <v>191.0</v>
      </c>
      <c r="H60" s="1">
        <v>331.0</v>
      </c>
      <c r="I60" s="1">
        <v>574.0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235</v>
      </c>
      <c r="B62" s="1">
        <v>3.0</v>
      </c>
      <c r="C62" s="1">
        <v>17.0</v>
      </c>
      <c r="D62" s="1">
        <v>23.0</v>
      </c>
      <c r="E62" s="1">
        <v>37.0</v>
      </c>
      <c r="F62" s="1">
        <v>43.0</v>
      </c>
      <c r="G62" s="1">
        <v>49.0</v>
      </c>
      <c r="H62" s="1">
        <v>98.0</v>
      </c>
      <c r="I62" s="1">
        <v>138.0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236</v>
      </c>
      <c r="B63" s="1">
        <v>0.0</v>
      </c>
      <c r="C63" s="1">
        <v>11.0</v>
      </c>
      <c r="D63" s="1">
        <v>14.0</v>
      </c>
      <c r="E63" s="1">
        <v>29.0</v>
      </c>
      <c r="F63" s="1">
        <v>32.0</v>
      </c>
      <c r="G63" s="1">
        <v>25.0</v>
      </c>
      <c r="H63" s="1">
        <v>52.0</v>
      </c>
      <c r="I63" s="1">
        <v>104.0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237</v>
      </c>
      <c r="B64" s="1">
        <v>0.0</v>
      </c>
      <c r="C64" s="1">
        <v>5.0</v>
      </c>
      <c r="D64" s="1">
        <v>9.0</v>
      </c>
      <c r="E64" s="1">
        <v>7.0</v>
      </c>
      <c r="F64" s="1">
        <v>11.0</v>
      </c>
      <c r="G64" s="1">
        <v>23.0</v>
      </c>
      <c r="H64" s="1">
        <v>45.0</v>
      </c>
      <c r="I64" s="1">
        <v>34.0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238</v>
      </c>
      <c r="B65" s="1">
        <v>0.0</v>
      </c>
      <c r="C65" s="1">
        <v>0.0</v>
      </c>
      <c r="D65" s="1">
        <v>0.0</v>
      </c>
      <c r="E65" s="1">
        <v>85.0</v>
      </c>
      <c r="F65" s="1">
        <v>80.0</v>
      </c>
      <c r="G65" s="1">
        <v>84.0</v>
      </c>
      <c r="H65" s="1">
        <v>0.0</v>
      </c>
      <c r="I65" s="1">
        <v>0.0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239</v>
      </c>
      <c r="B66" s="1">
        <v>0.0</v>
      </c>
      <c r="C66" s="1">
        <v>0.0</v>
      </c>
      <c r="D66" s="1">
        <v>0.0</v>
      </c>
      <c r="E66" s="1">
        <v>40.0</v>
      </c>
      <c r="F66" s="1">
        <v>7.0</v>
      </c>
      <c r="G66" s="1">
        <v>36.0</v>
      </c>
      <c r="H66" s="1">
        <v>2.0</v>
      </c>
      <c r="I66" s="1">
        <v>0.0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240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27.0</v>
      </c>
      <c r="I67" s="1">
        <v>1.0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241</v>
      </c>
      <c r="B68" s="1">
        <v>0.0</v>
      </c>
      <c r="C68" s="1">
        <v>0.0</v>
      </c>
      <c r="D68" s="1">
        <v>0.0</v>
      </c>
      <c r="E68" s="1">
        <v>41.0</v>
      </c>
      <c r="F68" s="1">
        <v>8.0</v>
      </c>
      <c r="G68" s="1">
        <v>37.0</v>
      </c>
      <c r="H68" s="1">
        <v>30.0</v>
      </c>
      <c r="I68" s="1">
        <v>1.0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243</v>
      </c>
      <c r="B3" s="1">
        <v>0.0</v>
      </c>
      <c r="C3" s="1" t="s">
        <v>244</v>
      </c>
      <c r="D3" s="1" t="s">
        <v>245</v>
      </c>
      <c r="E3" s="1" t="s">
        <v>246</v>
      </c>
      <c r="F3" s="1" t="s">
        <v>247</v>
      </c>
      <c r="G3" s="1" t="s">
        <v>248</v>
      </c>
      <c r="H3" s="1" t="s">
        <v>249</v>
      </c>
      <c r="I3" s="1" t="s">
        <v>250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251</v>
      </c>
      <c r="B4" s="1">
        <v>0.0</v>
      </c>
      <c r="C4" s="1" t="s">
        <v>252</v>
      </c>
      <c r="D4" s="1" t="s">
        <v>253</v>
      </c>
      <c r="E4" s="1" t="s">
        <v>254</v>
      </c>
      <c r="F4" s="1" t="s">
        <v>255</v>
      </c>
      <c r="G4" s="1" t="s">
        <v>256</v>
      </c>
      <c r="H4" s="1" t="s">
        <v>257</v>
      </c>
      <c r="I4" s="1" t="s">
        <v>258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259</v>
      </c>
      <c r="B5" s="1">
        <v>0.0</v>
      </c>
      <c r="C5" s="1" t="s">
        <v>260</v>
      </c>
      <c r="D5" s="1" t="s">
        <v>261</v>
      </c>
      <c r="E5" s="1" t="s">
        <v>262</v>
      </c>
      <c r="F5" s="1" t="s">
        <v>263</v>
      </c>
      <c r="G5" s="1" t="s">
        <v>264</v>
      </c>
      <c r="H5" s="1" t="s">
        <v>265</v>
      </c>
      <c r="I5" s="1" t="s">
        <v>266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>
        <v>0.0</v>
      </c>
      <c r="C6" s="1" t="s">
        <v>260</v>
      </c>
      <c r="D6" s="1" t="s">
        <v>268</v>
      </c>
      <c r="E6" s="1" t="s">
        <v>269</v>
      </c>
      <c r="F6" s="1" t="s">
        <v>270</v>
      </c>
      <c r="G6" s="1">
        <v>9.0</v>
      </c>
      <c r="H6" s="1" t="s">
        <v>271</v>
      </c>
      <c r="I6" s="1" t="s">
        <v>272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283</v>
      </c>
      <c r="B9" s="1" t="s">
        <v>284</v>
      </c>
      <c r="C9" s="1" t="s">
        <v>285</v>
      </c>
      <c r="D9" s="1" t="s">
        <v>286</v>
      </c>
      <c r="E9" s="1" t="s">
        <v>287</v>
      </c>
      <c r="F9" s="1" t="s">
        <v>288</v>
      </c>
      <c r="G9" s="1" t="s">
        <v>289</v>
      </c>
      <c r="H9" s="1" t="s">
        <v>290</v>
      </c>
      <c r="I9" s="1" t="s">
        <v>291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292</v>
      </c>
      <c r="B10" s="1" t="s">
        <v>293</v>
      </c>
      <c r="C10" s="1" t="s">
        <v>294</v>
      </c>
      <c r="D10" s="1" t="s">
        <v>295</v>
      </c>
      <c r="E10" s="1" t="s">
        <v>296</v>
      </c>
      <c r="F10" s="1" t="s">
        <v>297</v>
      </c>
      <c r="G10" s="1" t="s">
        <v>298</v>
      </c>
      <c r="H10" s="1" t="s">
        <v>299</v>
      </c>
      <c r="I10" s="1" t="s">
        <v>300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301</v>
      </c>
      <c r="B11" s="1" t="s">
        <v>302</v>
      </c>
      <c r="C11" s="1" t="s">
        <v>303</v>
      </c>
      <c r="D11" s="1" t="s">
        <v>304</v>
      </c>
      <c r="E11" s="1" t="s">
        <v>305</v>
      </c>
      <c r="F11" s="1" t="s">
        <v>306</v>
      </c>
      <c r="G11" s="1" t="s">
        <v>307</v>
      </c>
      <c r="H11" s="1" t="s">
        <v>308</v>
      </c>
      <c r="I11" s="1" t="s">
        <v>309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310</v>
      </c>
      <c r="B12" s="1" t="s">
        <v>311</v>
      </c>
      <c r="C12" s="1" t="s">
        <v>312</v>
      </c>
      <c r="D12" s="1" t="s">
        <v>313</v>
      </c>
      <c r="E12" s="1" t="s">
        <v>314</v>
      </c>
      <c r="F12" s="1" t="s">
        <v>315</v>
      </c>
      <c r="G12" s="1" t="s">
        <v>316</v>
      </c>
      <c r="H12" s="1" t="s">
        <v>317</v>
      </c>
      <c r="I12" s="1" t="s">
        <v>318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319</v>
      </c>
      <c r="B13" s="1" t="s">
        <v>320</v>
      </c>
      <c r="C13" s="1" t="s">
        <v>321</v>
      </c>
      <c r="D13" s="1" t="s">
        <v>322</v>
      </c>
      <c r="E13" s="1" t="s">
        <v>323</v>
      </c>
      <c r="F13" s="1" t="s">
        <v>324</v>
      </c>
      <c r="G13" s="1" t="s">
        <v>325</v>
      </c>
      <c r="H13" s="1" t="s">
        <v>326</v>
      </c>
      <c r="I13" s="1" t="s">
        <v>327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328</v>
      </c>
      <c r="B14" s="1" t="s">
        <v>320</v>
      </c>
      <c r="C14" s="1" t="s">
        <v>321</v>
      </c>
      <c r="D14" s="1" t="s">
        <v>329</v>
      </c>
      <c r="E14" s="1" t="s">
        <v>330</v>
      </c>
      <c r="F14" s="1" t="s">
        <v>331</v>
      </c>
      <c r="G14" s="1" t="s">
        <v>332</v>
      </c>
      <c r="H14" s="1" t="s">
        <v>333</v>
      </c>
      <c r="I14" s="1" t="s">
        <v>334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335</v>
      </c>
      <c r="B15" s="1" t="s">
        <v>320</v>
      </c>
      <c r="C15" s="1" t="s">
        <v>321</v>
      </c>
      <c r="D15" s="1" t="s">
        <v>329</v>
      </c>
      <c r="E15" s="1" t="s">
        <v>330</v>
      </c>
      <c r="F15" s="1" t="s">
        <v>331</v>
      </c>
      <c r="G15" s="1" t="s">
        <v>332</v>
      </c>
      <c r="H15" s="1" t="s">
        <v>333</v>
      </c>
      <c r="I15" s="1" t="s">
        <v>334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>
        <v>4.0</v>
      </c>
      <c r="G16" s="1" t="s">
        <v>341</v>
      </c>
      <c r="H16" s="1" t="s">
        <v>342</v>
      </c>
      <c r="I16" s="1" t="s">
        <v>343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344</v>
      </c>
      <c r="B17" s="1">
        <v>0.0</v>
      </c>
      <c r="C17" s="1" t="s">
        <v>345</v>
      </c>
      <c r="D17" s="1" t="s">
        <v>346</v>
      </c>
      <c r="E17" s="1" t="s">
        <v>347</v>
      </c>
      <c r="F17" s="1" t="s">
        <v>348</v>
      </c>
      <c r="G17" s="1" t="s">
        <v>321</v>
      </c>
      <c r="H17" s="1" t="s">
        <v>349</v>
      </c>
      <c r="I17" s="1" t="s">
        <v>350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351</v>
      </c>
      <c r="B18" s="1">
        <v>0.0</v>
      </c>
      <c r="C18" s="1" t="s">
        <v>352</v>
      </c>
      <c r="D18" s="1" t="s">
        <v>353</v>
      </c>
      <c r="E18" s="1" t="s">
        <v>354</v>
      </c>
      <c r="F18" s="1" t="s">
        <v>355</v>
      </c>
      <c r="G18" s="1" t="s">
        <v>356</v>
      </c>
      <c r="H18" s="1" t="s">
        <v>357</v>
      </c>
      <c r="I18" s="1" t="s">
        <v>358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359</v>
      </c>
      <c r="B20" s="1">
        <v>0.0</v>
      </c>
      <c r="C20" s="1" t="s">
        <v>360</v>
      </c>
      <c r="D20" s="1" t="s">
        <v>361</v>
      </c>
      <c r="E20" s="1" t="s">
        <v>361</v>
      </c>
      <c r="F20" s="1" t="s">
        <v>362</v>
      </c>
      <c r="G20" s="1" t="s">
        <v>362</v>
      </c>
      <c r="H20" s="1" t="s">
        <v>363</v>
      </c>
      <c r="I20" s="1" t="s">
        <v>364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365</v>
      </c>
      <c r="B21" s="1">
        <v>0.0</v>
      </c>
      <c r="C21" s="1" t="s">
        <v>217</v>
      </c>
      <c r="D21" s="1" t="s">
        <v>195</v>
      </c>
      <c r="E21" s="1" t="s">
        <v>366</v>
      </c>
      <c r="F21" s="1" t="s">
        <v>367</v>
      </c>
      <c r="G21" s="1" t="s">
        <v>368</v>
      </c>
      <c r="H21" s="1" t="s">
        <v>369</v>
      </c>
      <c r="I21" s="1" t="s">
        <v>370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371</v>
      </c>
      <c r="B22" s="1">
        <v>0.0</v>
      </c>
      <c r="C22" s="1" t="s">
        <v>372</v>
      </c>
      <c r="D22" s="1" t="s">
        <v>373</v>
      </c>
      <c r="E22" s="1" t="s">
        <v>374</v>
      </c>
      <c r="F22" s="1" t="s">
        <v>375</v>
      </c>
      <c r="G22" s="1" t="s">
        <v>264</v>
      </c>
      <c r="H22" s="1" t="s">
        <v>376</v>
      </c>
      <c r="I22" s="1" t="s">
        <v>377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1">
        <v>0.0</v>
      </c>
      <c r="C23" s="1" t="s">
        <v>379</v>
      </c>
      <c r="D23" s="1" t="s">
        <v>380</v>
      </c>
      <c r="E23" s="1" t="s">
        <v>381</v>
      </c>
      <c r="F23" s="1" t="s">
        <v>382</v>
      </c>
      <c r="G23" s="1" t="s">
        <v>383</v>
      </c>
      <c r="H23" s="1" t="s">
        <v>384</v>
      </c>
      <c r="I23" s="1" t="s">
        <v>385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387</v>
      </c>
      <c r="B25" s="1" t="s">
        <v>122</v>
      </c>
      <c r="C25" s="1" t="s">
        <v>388</v>
      </c>
      <c r="D25" s="1" t="s">
        <v>366</v>
      </c>
      <c r="E25" s="1" t="s">
        <v>389</v>
      </c>
      <c r="F25" s="1" t="s">
        <v>390</v>
      </c>
      <c r="G25" s="1" t="s">
        <v>391</v>
      </c>
      <c r="H25" s="1" t="s">
        <v>392</v>
      </c>
      <c r="I25" s="1" t="s">
        <v>393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394</v>
      </c>
      <c r="B26" s="1" t="s">
        <v>395</v>
      </c>
      <c r="C26" s="1" t="s">
        <v>396</v>
      </c>
      <c r="D26" s="1" t="s">
        <v>397</v>
      </c>
      <c r="E26" s="1" t="s">
        <v>398</v>
      </c>
      <c r="F26" s="1" t="s">
        <v>120</v>
      </c>
      <c r="G26" s="1" t="s">
        <v>399</v>
      </c>
      <c r="H26" s="1" t="s">
        <v>400</v>
      </c>
      <c r="I26" s="1" t="s">
        <v>401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402</v>
      </c>
      <c r="B27" s="1" t="s">
        <v>403</v>
      </c>
      <c r="C27" s="1" t="s">
        <v>179</v>
      </c>
      <c r="D27" s="1" t="s">
        <v>404</v>
      </c>
      <c r="E27" s="1" t="s">
        <v>405</v>
      </c>
      <c r="F27" s="1" t="s">
        <v>406</v>
      </c>
      <c r="G27" s="1" t="s">
        <v>407</v>
      </c>
      <c r="H27" s="1" t="s">
        <v>360</v>
      </c>
      <c r="I27" s="1" t="s">
        <v>196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408</v>
      </c>
      <c r="B28" s="1">
        <v>0.0</v>
      </c>
      <c r="C28" s="1" t="s">
        <v>409</v>
      </c>
      <c r="D28" s="1" t="s">
        <v>410</v>
      </c>
      <c r="E28" s="1" t="s">
        <v>411</v>
      </c>
      <c r="F28" s="1" t="s">
        <v>412</v>
      </c>
      <c r="G28" s="1" t="s">
        <v>413</v>
      </c>
      <c r="H28" s="1" t="s">
        <v>414</v>
      </c>
      <c r="I28" s="1" t="s">
        <v>415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416</v>
      </c>
      <c r="B29" s="1">
        <v>0.0</v>
      </c>
      <c r="C29" s="1" t="s">
        <v>417</v>
      </c>
      <c r="D29" s="1" t="s">
        <v>418</v>
      </c>
      <c r="E29" s="1" t="s">
        <v>419</v>
      </c>
      <c r="F29" s="1" t="s">
        <v>420</v>
      </c>
      <c r="G29" s="1" t="s">
        <v>421</v>
      </c>
      <c r="H29" s="1" t="s">
        <v>422</v>
      </c>
      <c r="I29" s="1" t="s">
        <v>423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424</v>
      </c>
      <c r="B30" s="1">
        <v>0.0</v>
      </c>
      <c r="C30" s="1" t="s">
        <v>425</v>
      </c>
      <c r="D30" s="1" t="s">
        <v>426</v>
      </c>
      <c r="E30" s="1" t="s">
        <v>299</v>
      </c>
      <c r="F30" s="1" t="s">
        <v>427</v>
      </c>
      <c r="G30" s="1" t="s">
        <v>428</v>
      </c>
      <c r="H30" s="1" t="s">
        <v>429</v>
      </c>
      <c r="I30" s="1" t="s">
        <v>430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431</v>
      </c>
      <c r="B31" s="1">
        <v>0.0</v>
      </c>
      <c r="C31" s="1" t="s">
        <v>432</v>
      </c>
      <c r="D31" s="1" t="s">
        <v>433</v>
      </c>
      <c r="E31" s="1" t="s">
        <v>434</v>
      </c>
      <c r="F31" s="1" t="s">
        <v>435</v>
      </c>
      <c r="G31" s="1" t="s">
        <v>436</v>
      </c>
      <c r="H31" s="1" t="s">
        <v>437</v>
      </c>
      <c r="I31" s="1" t="s">
        <v>438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440</v>
      </c>
      <c r="B33" s="1" t="s">
        <v>441</v>
      </c>
      <c r="C33" s="1" t="s">
        <v>442</v>
      </c>
      <c r="D33" s="1" t="s">
        <v>443</v>
      </c>
      <c r="E33" s="1" t="s">
        <v>444</v>
      </c>
      <c r="F33" s="1" t="s">
        <v>445</v>
      </c>
      <c r="G33" s="1" t="s">
        <v>446</v>
      </c>
      <c r="H33" s="1" t="s">
        <v>447</v>
      </c>
      <c r="I33" s="1" t="s">
        <v>448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449</v>
      </c>
      <c r="B34" s="1" t="s">
        <v>450</v>
      </c>
      <c r="C34" s="1" t="s">
        <v>451</v>
      </c>
      <c r="D34" s="1" t="s">
        <v>452</v>
      </c>
      <c r="E34" s="1" t="s">
        <v>453</v>
      </c>
      <c r="F34" s="1" t="s">
        <v>454</v>
      </c>
      <c r="G34" s="1" t="s">
        <v>455</v>
      </c>
      <c r="H34" s="1" t="s">
        <v>456</v>
      </c>
      <c r="I34" s="1" t="s">
        <v>457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458</v>
      </c>
      <c r="B35" s="1" t="s">
        <v>459</v>
      </c>
      <c r="C35" s="1" t="s">
        <v>460</v>
      </c>
      <c r="D35" s="1" t="s">
        <v>397</v>
      </c>
      <c r="E35" s="1" t="s">
        <v>444</v>
      </c>
      <c r="F35" s="1" t="s">
        <v>461</v>
      </c>
      <c r="G35" s="1" t="s">
        <v>462</v>
      </c>
      <c r="H35" s="1" t="s">
        <v>463</v>
      </c>
      <c r="I35" s="1" t="s">
        <v>464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465</v>
      </c>
      <c r="B36" s="1" t="s">
        <v>466</v>
      </c>
      <c r="C36" s="1" t="s">
        <v>467</v>
      </c>
      <c r="D36" s="1" t="s">
        <v>468</v>
      </c>
      <c r="E36" s="1" t="s">
        <v>453</v>
      </c>
      <c r="F36" s="1" t="s">
        <v>469</v>
      </c>
      <c r="G36" s="1" t="s">
        <v>470</v>
      </c>
      <c r="H36" s="1" t="s">
        <v>471</v>
      </c>
      <c r="I36" s="1" t="s">
        <v>472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473</v>
      </c>
      <c r="B37" s="1" t="s">
        <v>474</v>
      </c>
      <c r="C37" s="1" t="s">
        <v>475</v>
      </c>
      <c r="D37" s="1" t="s">
        <v>476</v>
      </c>
      <c r="E37" s="1" t="s">
        <v>477</v>
      </c>
      <c r="F37" s="1" t="s">
        <v>478</v>
      </c>
      <c r="G37" s="1">
        <v>71.0</v>
      </c>
      <c r="H37" s="1" t="s">
        <v>479</v>
      </c>
      <c r="I37" s="1" t="s">
        <v>480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481</v>
      </c>
      <c r="B38" s="1" t="s">
        <v>482</v>
      </c>
      <c r="C38" s="1" t="s">
        <v>483</v>
      </c>
      <c r="D38" s="1" t="s">
        <v>484</v>
      </c>
      <c r="E38" s="1" t="s">
        <v>485</v>
      </c>
      <c r="F38" s="1" t="s">
        <v>486</v>
      </c>
      <c r="G38" s="1" t="s">
        <v>487</v>
      </c>
      <c r="H38" s="1" t="s">
        <v>488</v>
      </c>
      <c r="I38" s="1" t="s">
        <v>489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490</v>
      </c>
      <c r="B39" s="1" t="s">
        <v>491</v>
      </c>
      <c r="C39" s="1" t="s">
        <v>492</v>
      </c>
      <c r="D39" s="1" t="s">
        <v>493</v>
      </c>
      <c r="E39" s="1" t="s">
        <v>494</v>
      </c>
      <c r="F39" s="1" t="s">
        <v>495</v>
      </c>
      <c r="G39" s="1" t="s">
        <v>496</v>
      </c>
      <c r="H39" s="1" t="s">
        <v>497</v>
      </c>
      <c r="I39" s="1" t="s">
        <v>498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499</v>
      </c>
      <c r="B40" s="1" t="s">
        <v>500</v>
      </c>
      <c r="C40" s="1" t="s">
        <v>501</v>
      </c>
      <c r="D40" s="1" t="s">
        <v>502</v>
      </c>
      <c r="E40" s="1" t="s">
        <v>503</v>
      </c>
      <c r="F40" s="1" t="s">
        <v>504</v>
      </c>
      <c r="G40" s="1" t="s">
        <v>505</v>
      </c>
      <c r="H40" s="1" t="s">
        <v>506</v>
      </c>
      <c r="I40" s="1" t="s">
        <v>507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508</v>
      </c>
      <c r="B41" s="1" t="s">
        <v>509</v>
      </c>
      <c r="C41" s="1" t="s">
        <v>510</v>
      </c>
      <c r="D41" s="1" t="s">
        <v>511</v>
      </c>
      <c r="E41" s="1" t="s">
        <v>512</v>
      </c>
      <c r="F41" s="1" t="s">
        <v>513</v>
      </c>
      <c r="G41" s="1" t="s">
        <v>514</v>
      </c>
      <c r="H41" s="1" t="s">
        <v>515</v>
      </c>
      <c r="I41" s="1" t="s">
        <v>516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517</v>
      </c>
      <c r="B42" s="1" t="s">
        <v>518</v>
      </c>
      <c r="C42" s="1" t="s">
        <v>519</v>
      </c>
      <c r="D42" s="1" t="s">
        <v>520</v>
      </c>
      <c r="E42" s="1" t="s">
        <v>521</v>
      </c>
      <c r="F42" s="1" t="s">
        <v>522</v>
      </c>
      <c r="G42" s="1" t="s">
        <v>523</v>
      </c>
      <c r="H42" s="1" t="s">
        <v>524</v>
      </c>
      <c r="I42" s="1" t="s">
        <v>525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526</v>
      </c>
      <c r="B43" s="1" t="s">
        <v>406</v>
      </c>
      <c r="C43" s="1" t="s">
        <v>527</v>
      </c>
      <c r="D43" s="1" t="s">
        <v>528</v>
      </c>
      <c r="E43" s="1" t="s">
        <v>529</v>
      </c>
      <c r="F43" s="1" t="s">
        <v>530</v>
      </c>
      <c r="G43" s="1" t="s">
        <v>531</v>
      </c>
      <c r="H43" s="1" t="s">
        <v>532</v>
      </c>
      <c r="I43" s="1" t="s">
        <v>533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534</v>
      </c>
      <c r="B44" s="1" t="s">
        <v>535</v>
      </c>
      <c r="C44" s="1" t="s">
        <v>536</v>
      </c>
      <c r="D44" s="1" t="s">
        <v>537</v>
      </c>
      <c r="E44" s="1" t="s">
        <v>538</v>
      </c>
      <c r="F44" s="1" t="s">
        <v>539</v>
      </c>
      <c r="G44" s="1" t="s">
        <v>540</v>
      </c>
      <c r="H44" s="1" t="s">
        <v>541</v>
      </c>
      <c r="I44" s="1" t="s">
        <v>542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543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544</v>
      </c>
      <c r="B46" s="1">
        <v>0.0</v>
      </c>
      <c r="C46" s="1" t="s">
        <v>545</v>
      </c>
      <c r="D46" s="1" t="s">
        <v>546</v>
      </c>
      <c r="E46" s="1" t="s">
        <v>547</v>
      </c>
      <c r="F46" s="1" t="s">
        <v>548</v>
      </c>
      <c r="G46" s="1" t="s">
        <v>549</v>
      </c>
      <c r="H46" s="1" t="s">
        <v>550</v>
      </c>
      <c r="I46" s="1" t="s">
        <v>551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552</v>
      </c>
      <c r="B47" s="1">
        <v>0.0</v>
      </c>
      <c r="C47" s="1" t="s">
        <v>553</v>
      </c>
      <c r="D47" s="1" t="s">
        <v>554</v>
      </c>
      <c r="E47" s="1" t="s">
        <v>555</v>
      </c>
      <c r="F47" s="1" t="s">
        <v>556</v>
      </c>
      <c r="G47" s="1" t="s">
        <v>557</v>
      </c>
      <c r="H47" s="1" t="s">
        <v>558</v>
      </c>
      <c r="I47" s="1" t="s">
        <v>559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560</v>
      </c>
      <c r="B48" s="1">
        <v>0.0</v>
      </c>
      <c r="C48" s="1" t="s">
        <v>561</v>
      </c>
      <c r="D48" s="1" t="s">
        <v>562</v>
      </c>
      <c r="E48" s="1" t="s">
        <v>563</v>
      </c>
      <c r="F48" s="1" t="s">
        <v>564</v>
      </c>
      <c r="G48" s="1">
        <v>0.0</v>
      </c>
      <c r="H48" s="1" t="s">
        <v>565</v>
      </c>
      <c r="I48" s="1" t="s">
        <v>566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567</v>
      </c>
      <c r="B49" s="1">
        <v>0.0</v>
      </c>
      <c r="C49" s="1" t="s">
        <v>568</v>
      </c>
      <c r="D49" s="1" t="s">
        <v>569</v>
      </c>
      <c r="E49" s="1" t="s">
        <v>570</v>
      </c>
      <c r="F49" s="1" t="s">
        <v>571</v>
      </c>
      <c r="G49" s="1">
        <v>0.0</v>
      </c>
      <c r="H49" s="1" t="s">
        <v>572</v>
      </c>
      <c r="I49" s="1" t="s">
        <v>573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574</v>
      </c>
      <c r="B50" s="1">
        <v>0.0</v>
      </c>
      <c r="C50" s="1" t="s">
        <v>575</v>
      </c>
      <c r="D50" s="1" t="s">
        <v>576</v>
      </c>
      <c r="E50" s="1" t="s">
        <v>577</v>
      </c>
      <c r="F50" s="1" t="s">
        <v>578</v>
      </c>
      <c r="G50" s="1">
        <v>0.0</v>
      </c>
      <c r="H50" s="1" t="s">
        <v>579</v>
      </c>
      <c r="I50" s="1" t="s">
        <v>580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581</v>
      </c>
      <c r="B51" s="1">
        <v>0.0</v>
      </c>
      <c r="C51" s="1" t="s">
        <v>582</v>
      </c>
      <c r="D51" s="1" t="s">
        <v>583</v>
      </c>
      <c r="E51" s="1" t="s">
        <v>584</v>
      </c>
      <c r="F51" s="1" t="s">
        <v>585</v>
      </c>
      <c r="G51" s="1" t="s">
        <v>586</v>
      </c>
      <c r="H51" s="1" t="s">
        <v>587</v>
      </c>
      <c r="I51" s="1" t="s">
        <v>588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589</v>
      </c>
      <c r="B52" s="1">
        <v>0.0</v>
      </c>
      <c r="C52" s="1" t="s">
        <v>582</v>
      </c>
      <c r="D52" s="1" t="s">
        <v>590</v>
      </c>
      <c r="E52" s="1" t="s">
        <v>591</v>
      </c>
      <c r="F52" s="1" t="s">
        <v>592</v>
      </c>
      <c r="G52" s="1" t="s">
        <v>593</v>
      </c>
      <c r="H52" s="1" t="s">
        <v>594</v>
      </c>
      <c r="I52" s="1" t="s">
        <v>595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596</v>
      </c>
      <c r="B53" s="1">
        <v>0.0</v>
      </c>
      <c r="C53" s="1" t="s">
        <v>597</v>
      </c>
      <c r="D53" s="1" t="s">
        <v>598</v>
      </c>
      <c r="E53" s="1">
        <v>41.0</v>
      </c>
      <c r="F53" s="1" t="s">
        <v>599</v>
      </c>
      <c r="G53" s="1" t="s">
        <v>600</v>
      </c>
      <c r="H53" s="1" t="s">
        <v>601</v>
      </c>
      <c r="I53" s="1" t="s">
        <v>602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603</v>
      </c>
      <c r="B54" s="1">
        <v>0.0</v>
      </c>
      <c r="C54" s="1" t="s">
        <v>604</v>
      </c>
      <c r="D54" s="1" t="s">
        <v>605</v>
      </c>
      <c r="E54" s="1" t="s">
        <v>606</v>
      </c>
      <c r="F54" s="1" t="s">
        <v>607</v>
      </c>
      <c r="G54" s="1" t="s">
        <v>608</v>
      </c>
      <c r="H54" s="1" t="s">
        <v>609</v>
      </c>
      <c r="I54" s="1" t="s">
        <v>610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611</v>
      </c>
      <c r="B55" s="1">
        <v>0.0</v>
      </c>
      <c r="C55" s="1" t="s">
        <v>612</v>
      </c>
      <c r="D55" s="1" t="s">
        <v>613</v>
      </c>
      <c r="E55" s="1" t="s">
        <v>614</v>
      </c>
      <c r="F55" s="1" t="s">
        <v>615</v>
      </c>
      <c r="G55" s="1" t="s">
        <v>616</v>
      </c>
      <c r="H55" s="1" t="s">
        <v>617</v>
      </c>
      <c r="I55" s="1" t="s">
        <v>618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619</v>
      </c>
      <c r="B56" s="1">
        <v>0.0</v>
      </c>
      <c r="C56" s="1" t="s">
        <v>620</v>
      </c>
      <c r="D56" s="1" t="s">
        <v>621</v>
      </c>
      <c r="E56" s="1" t="s">
        <v>622</v>
      </c>
      <c r="F56" s="1" t="s">
        <v>623</v>
      </c>
      <c r="G56" s="1" t="s">
        <v>624</v>
      </c>
      <c r="H56" s="1" t="s">
        <v>625</v>
      </c>
      <c r="I56" s="1" t="s">
        <v>626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627</v>
      </c>
      <c r="B57" s="1">
        <v>0.0</v>
      </c>
      <c r="C57" s="1" t="s">
        <v>628</v>
      </c>
      <c r="D57" s="1" t="s">
        <v>629</v>
      </c>
      <c r="E57" s="1" t="s">
        <v>630</v>
      </c>
      <c r="F57" s="1" t="s">
        <v>631</v>
      </c>
      <c r="G57" s="1" t="s">
        <v>632</v>
      </c>
      <c r="H57" s="1" t="s">
        <v>633</v>
      </c>
      <c r="I57" s="1" t="s">
        <v>450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634</v>
      </c>
      <c r="B58" s="1">
        <v>0.0</v>
      </c>
      <c r="C58" s="1" t="s">
        <v>635</v>
      </c>
      <c r="D58" s="1" t="s">
        <v>636</v>
      </c>
      <c r="E58" s="1" t="s">
        <v>637</v>
      </c>
      <c r="F58" s="1" t="s">
        <v>638</v>
      </c>
      <c r="G58" s="1" t="s">
        <v>639</v>
      </c>
      <c r="H58" s="1" t="s">
        <v>640</v>
      </c>
      <c r="I58" s="1" t="s">
        <v>641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642</v>
      </c>
      <c r="B59" s="1">
        <v>0.0</v>
      </c>
      <c r="C59" s="1" t="s">
        <v>643</v>
      </c>
      <c r="D59" s="1" t="s">
        <v>644</v>
      </c>
      <c r="E59" s="1" t="s">
        <v>645</v>
      </c>
      <c r="F59" s="1">
        <v>0.0</v>
      </c>
      <c r="G59" s="1" t="s">
        <v>646</v>
      </c>
      <c r="H59" s="1" t="s">
        <v>647</v>
      </c>
      <c r="I59" s="1" t="s">
        <v>648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649</v>
      </c>
      <c r="B60" s="1">
        <v>0.0</v>
      </c>
      <c r="C60" s="1" t="s">
        <v>650</v>
      </c>
      <c r="D60" s="1" t="s">
        <v>651</v>
      </c>
      <c r="E60" s="1" t="s">
        <v>652</v>
      </c>
      <c r="F60" s="1" t="s">
        <v>653</v>
      </c>
      <c r="G60" s="1" t="s">
        <v>654</v>
      </c>
      <c r="H60" s="1" t="s">
        <v>655</v>
      </c>
      <c r="I60" s="1" t="s">
        <v>656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657</v>
      </c>
      <c r="B61" s="1">
        <v>0.0</v>
      </c>
      <c r="C61" s="1" t="s">
        <v>658</v>
      </c>
      <c r="D61" s="1" t="s">
        <v>659</v>
      </c>
      <c r="E61" s="1" t="s">
        <v>660</v>
      </c>
      <c r="F61" s="1" t="s">
        <v>661</v>
      </c>
      <c r="G61" s="1" t="s">
        <v>662</v>
      </c>
      <c r="H61" s="1" t="s">
        <v>663</v>
      </c>
      <c r="I61" s="1" t="s">
        <v>664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665</v>
      </c>
      <c r="B62" s="1">
        <v>0.0</v>
      </c>
      <c r="C62" s="1">
        <v>0.0</v>
      </c>
      <c r="D62" s="1" t="s">
        <v>666</v>
      </c>
      <c r="E62" s="1" t="s">
        <v>667</v>
      </c>
      <c r="F62" s="1" t="s">
        <v>668</v>
      </c>
      <c r="G62" s="1" t="s">
        <v>669</v>
      </c>
      <c r="H62" s="1" t="s">
        <v>670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671</v>
      </c>
      <c r="B63" s="1">
        <v>0.0</v>
      </c>
      <c r="C63" s="1">
        <v>0.0</v>
      </c>
      <c r="D63" s="1" t="s">
        <v>672</v>
      </c>
      <c r="E63" s="1" t="s">
        <v>673</v>
      </c>
      <c r="F63" s="1" t="s">
        <v>674</v>
      </c>
      <c r="G63" s="1" t="s">
        <v>675</v>
      </c>
      <c r="H63" s="1" t="s">
        <v>676</v>
      </c>
      <c r="I63" s="1">
        <v>0.0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677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>
        <v>100.0</v>
      </c>
      <c r="H64" s="1" t="s">
        <v>678</v>
      </c>
      <c r="I64" s="1">
        <v>750.0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679</v>
      </c>
      <c r="B65" s="1">
        <v>0.0</v>
      </c>
      <c r="C65" s="1" t="s">
        <v>643</v>
      </c>
      <c r="D65" s="1" t="s">
        <v>680</v>
      </c>
      <c r="E65" s="1" t="s">
        <v>681</v>
      </c>
      <c r="F65" s="1" t="s">
        <v>682</v>
      </c>
      <c r="G65" s="1" t="s">
        <v>683</v>
      </c>
      <c r="H65" s="1" t="s">
        <v>684</v>
      </c>
      <c r="I65" s="1" t="s">
        <v>685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687</v>
      </c>
      <c r="B67" s="1">
        <v>0.0</v>
      </c>
      <c r="C67" s="1">
        <v>0.0</v>
      </c>
      <c r="D67" s="1" t="s">
        <v>688</v>
      </c>
      <c r="E67" s="1" t="s">
        <v>689</v>
      </c>
      <c r="F67" s="1" t="s">
        <v>690</v>
      </c>
      <c r="G67" s="1" t="s">
        <v>691</v>
      </c>
      <c r="H67" s="1" t="s">
        <v>692</v>
      </c>
      <c r="I67" s="1" t="s">
        <v>693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694</v>
      </c>
      <c r="B68" s="1">
        <v>0.0</v>
      </c>
      <c r="C68" s="1">
        <v>0.0</v>
      </c>
      <c r="D68" s="1" t="s">
        <v>695</v>
      </c>
      <c r="E68" s="1" t="s">
        <v>696</v>
      </c>
      <c r="F68" s="1" t="s">
        <v>697</v>
      </c>
      <c r="G68" s="1" t="s">
        <v>698</v>
      </c>
      <c r="H68" s="1" t="s">
        <v>699</v>
      </c>
      <c r="I68" s="1" t="s">
        <v>700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701</v>
      </c>
      <c r="B69" s="1">
        <v>0.0</v>
      </c>
      <c r="C69" s="1">
        <v>0.0</v>
      </c>
      <c r="D69" s="1" t="s">
        <v>702</v>
      </c>
      <c r="E69" s="1" t="s">
        <v>703</v>
      </c>
      <c r="F69" s="1" t="s">
        <v>704</v>
      </c>
      <c r="G69" s="1" t="s">
        <v>705</v>
      </c>
      <c r="H69" s="1">
        <v>0.0</v>
      </c>
      <c r="I69" s="1" t="s">
        <v>706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707</v>
      </c>
      <c r="B70" s="1">
        <v>0.0</v>
      </c>
      <c r="C70" s="1">
        <v>0.0</v>
      </c>
      <c r="D70" s="1" t="s">
        <v>708</v>
      </c>
      <c r="E70" s="1" t="s">
        <v>709</v>
      </c>
      <c r="F70" s="1" t="s">
        <v>710</v>
      </c>
      <c r="G70" s="1" t="s">
        <v>711</v>
      </c>
      <c r="H70" s="1" t="s">
        <v>712</v>
      </c>
      <c r="I70" s="1" t="s">
        <v>713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714</v>
      </c>
      <c r="B71" s="1">
        <v>0.0</v>
      </c>
      <c r="C71" s="1">
        <v>0.0</v>
      </c>
      <c r="D71" s="1" t="s">
        <v>715</v>
      </c>
      <c r="E71" s="1" t="s">
        <v>716</v>
      </c>
      <c r="F71" s="1" t="s">
        <v>717</v>
      </c>
      <c r="G71" s="1" t="s">
        <v>718</v>
      </c>
      <c r="H71" s="1" t="s">
        <v>719</v>
      </c>
      <c r="I71" s="1" t="s">
        <v>720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721</v>
      </c>
      <c r="B72" s="1">
        <v>0.0</v>
      </c>
      <c r="C72" s="1">
        <v>0.0</v>
      </c>
      <c r="D72" s="1" t="s">
        <v>722</v>
      </c>
      <c r="E72" s="1" t="s">
        <v>723</v>
      </c>
      <c r="F72" s="1" t="s">
        <v>724</v>
      </c>
      <c r="G72" s="1" t="s">
        <v>725</v>
      </c>
      <c r="H72" s="1" t="s">
        <v>726</v>
      </c>
      <c r="I72" s="1" t="s">
        <v>727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728</v>
      </c>
      <c r="B73" s="1">
        <v>0.0</v>
      </c>
      <c r="C73" s="1">
        <v>0.0</v>
      </c>
      <c r="D73" s="1" t="s">
        <v>729</v>
      </c>
      <c r="E73" s="1" t="s">
        <v>730</v>
      </c>
      <c r="F73" s="1" t="s">
        <v>731</v>
      </c>
      <c r="G73" s="1" t="s">
        <v>732</v>
      </c>
      <c r="H73" s="1" t="s">
        <v>733</v>
      </c>
      <c r="I73" s="1" t="s">
        <v>734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735</v>
      </c>
      <c r="B74" s="1">
        <v>0.0</v>
      </c>
      <c r="C74" s="1">
        <v>0.0</v>
      </c>
      <c r="D74" s="1" t="s">
        <v>736</v>
      </c>
      <c r="E74" s="1" t="s">
        <v>737</v>
      </c>
      <c r="F74" s="1" t="s">
        <v>738</v>
      </c>
      <c r="G74" s="1" t="s">
        <v>739</v>
      </c>
      <c r="H74" s="1" t="s">
        <v>740</v>
      </c>
      <c r="I74" s="1" t="s">
        <v>741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742</v>
      </c>
      <c r="B75" s="1">
        <v>0.0</v>
      </c>
      <c r="C75" s="1">
        <v>0.0</v>
      </c>
      <c r="D75" s="1" t="s">
        <v>743</v>
      </c>
      <c r="E75" s="1" t="s">
        <v>744</v>
      </c>
      <c r="F75" s="1" t="s">
        <v>745</v>
      </c>
      <c r="G75" s="1" t="s">
        <v>746</v>
      </c>
      <c r="H75" s="1" t="s">
        <v>747</v>
      </c>
      <c r="I75" s="1" t="s">
        <v>748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749</v>
      </c>
      <c r="B76" s="1">
        <v>0.0</v>
      </c>
      <c r="C76" s="1">
        <v>0.0</v>
      </c>
      <c r="D76" s="1" t="s">
        <v>750</v>
      </c>
      <c r="E76" s="1" t="s">
        <v>751</v>
      </c>
      <c r="F76" s="1" t="s">
        <v>752</v>
      </c>
      <c r="G76" s="1" t="s">
        <v>753</v>
      </c>
      <c r="H76" s="1" t="s">
        <v>754</v>
      </c>
      <c r="I76" s="1" t="s">
        <v>755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756</v>
      </c>
      <c r="B77" s="1">
        <v>0.0</v>
      </c>
      <c r="C77" s="1">
        <v>0.0</v>
      </c>
      <c r="D77" s="1" t="s">
        <v>757</v>
      </c>
      <c r="E77" s="1" t="s">
        <v>758</v>
      </c>
      <c r="F77" s="1" t="s">
        <v>759</v>
      </c>
      <c r="G77" s="1" t="s">
        <v>760</v>
      </c>
      <c r="H77" s="1" t="s">
        <v>761</v>
      </c>
      <c r="I77" s="1" t="s">
        <v>762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763</v>
      </c>
      <c r="B78" s="1">
        <v>0.0</v>
      </c>
      <c r="C78" s="1">
        <v>0.0</v>
      </c>
      <c r="D78" s="1" t="s">
        <v>764</v>
      </c>
      <c r="E78" s="1" t="s">
        <v>765</v>
      </c>
      <c r="F78" s="1" t="s">
        <v>766</v>
      </c>
      <c r="G78" s="1" t="s">
        <v>767</v>
      </c>
      <c r="H78" s="1" t="s">
        <v>768</v>
      </c>
      <c r="I78" s="1" t="s">
        <v>769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770</v>
      </c>
      <c r="B79" s="1">
        <v>0.0</v>
      </c>
      <c r="C79" s="1">
        <v>0.0</v>
      </c>
      <c r="D79" s="1" t="s">
        <v>771</v>
      </c>
      <c r="E79" s="1" t="s">
        <v>772</v>
      </c>
      <c r="F79" s="1" t="s">
        <v>773</v>
      </c>
      <c r="G79" s="1" t="s">
        <v>774</v>
      </c>
      <c r="H79" s="1" t="s">
        <v>775</v>
      </c>
      <c r="I79" s="1" t="s">
        <v>776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777</v>
      </c>
      <c r="B80" s="1">
        <v>0.0</v>
      </c>
      <c r="C80" s="1">
        <v>0.0</v>
      </c>
      <c r="D80" s="1" t="s">
        <v>778</v>
      </c>
      <c r="E80" s="1" t="s">
        <v>779</v>
      </c>
      <c r="F80" s="1" t="s">
        <v>780</v>
      </c>
      <c r="G80" s="1" t="s">
        <v>781</v>
      </c>
      <c r="H80" s="1" t="s">
        <v>782</v>
      </c>
      <c r="I80" s="1" t="s">
        <v>252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783</v>
      </c>
      <c r="B81" s="1">
        <v>0.0</v>
      </c>
      <c r="C81" s="1">
        <v>0.0</v>
      </c>
      <c r="D81" s="1" t="s">
        <v>784</v>
      </c>
      <c r="E81" s="1" t="s">
        <v>785</v>
      </c>
      <c r="F81" s="1" t="s">
        <v>786</v>
      </c>
      <c r="G81" s="1" t="s">
        <v>787</v>
      </c>
      <c r="H81" s="1" t="s">
        <v>788</v>
      </c>
      <c r="I81" s="1" t="s">
        <v>789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790</v>
      </c>
      <c r="B82" s="1">
        <v>0.0</v>
      </c>
      <c r="C82" s="1">
        <v>0.0</v>
      </c>
      <c r="D82" s="1" t="s">
        <v>791</v>
      </c>
      <c r="E82" s="1" t="s">
        <v>792</v>
      </c>
      <c r="F82" s="1" t="s">
        <v>793</v>
      </c>
      <c r="G82" s="1" t="s">
        <v>794</v>
      </c>
      <c r="H82" s="1" t="s">
        <v>795</v>
      </c>
      <c r="I82" s="1" t="s">
        <v>796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797</v>
      </c>
      <c r="B83" s="1">
        <v>0.0</v>
      </c>
      <c r="C83" s="1">
        <v>0.0</v>
      </c>
      <c r="D83" s="1" t="s">
        <v>798</v>
      </c>
      <c r="E83" s="1" t="s">
        <v>799</v>
      </c>
      <c r="F83" s="1" t="s">
        <v>800</v>
      </c>
      <c r="G83" s="1" t="s">
        <v>801</v>
      </c>
      <c r="H83" s="1" t="s">
        <v>802</v>
      </c>
      <c r="I83" s="1" t="s">
        <v>803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804</v>
      </c>
      <c r="B84" s="1">
        <v>0.0</v>
      </c>
      <c r="C84" s="1">
        <v>0.0</v>
      </c>
      <c r="D84" s="1">
        <v>0.0</v>
      </c>
      <c r="E84" s="1" t="s">
        <v>805</v>
      </c>
      <c r="F84" s="1" t="s">
        <v>806</v>
      </c>
      <c r="G84" s="1" t="s">
        <v>807</v>
      </c>
      <c r="H84" s="1" t="s">
        <v>808</v>
      </c>
      <c r="I84" s="1" t="s">
        <v>809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810</v>
      </c>
      <c r="B85" s="1">
        <v>0.0</v>
      </c>
      <c r="C85" s="1">
        <v>0.0</v>
      </c>
      <c r="D85" s="1">
        <v>0.0</v>
      </c>
      <c r="E85" s="1" t="s">
        <v>811</v>
      </c>
      <c r="F85" s="1" t="s">
        <v>812</v>
      </c>
      <c r="G85" s="1" t="s">
        <v>813</v>
      </c>
      <c r="H85" s="1" t="s">
        <v>814</v>
      </c>
      <c r="I85" s="1" t="s">
        <v>815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816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817</v>
      </c>
      <c r="I86" s="1" t="s">
        <v>818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819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820</v>
      </c>
      <c r="B88" s="1">
        <v>0.0</v>
      </c>
      <c r="C88" s="1">
        <v>0.0</v>
      </c>
      <c r="D88" s="1">
        <v>0.0</v>
      </c>
      <c r="E88" s="1" t="s">
        <v>821</v>
      </c>
      <c r="F88" s="1" t="s">
        <v>822</v>
      </c>
      <c r="G88" s="1" t="s">
        <v>823</v>
      </c>
      <c r="H88" s="1" t="s">
        <v>824</v>
      </c>
      <c r="I88" s="1" t="s">
        <v>825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826</v>
      </c>
      <c r="B89" s="1">
        <v>0.0</v>
      </c>
      <c r="C89" s="1">
        <v>0.0</v>
      </c>
      <c r="D89" s="1">
        <v>0.0</v>
      </c>
      <c r="E89" s="1" t="s">
        <v>827</v>
      </c>
      <c r="F89" s="1" t="s">
        <v>828</v>
      </c>
      <c r="G89" s="1" t="s">
        <v>829</v>
      </c>
      <c r="H89" s="1" t="s">
        <v>830</v>
      </c>
      <c r="I89" s="1" t="s">
        <v>831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832</v>
      </c>
      <c r="B90" s="1">
        <v>0.0</v>
      </c>
      <c r="C90" s="1">
        <v>0.0</v>
      </c>
      <c r="D90" s="1">
        <v>0.0</v>
      </c>
      <c r="E90" s="1" t="s">
        <v>833</v>
      </c>
      <c r="F90" s="1" t="s">
        <v>834</v>
      </c>
      <c r="G90" s="1" t="s">
        <v>835</v>
      </c>
      <c r="H90" s="1" t="s">
        <v>836</v>
      </c>
      <c r="I90" s="1" t="s">
        <v>837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838</v>
      </c>
      <c r="B91" s="1">
        <v>0.0</v>
      </c>
      <c r="C91" s="1">
        <v>0.0</v>
      </c>
      <c r="D91" s="1">
        <v>0.0</v>
      </c>
      <c r="E91" s="1" t="s">
        <v>839</v>
      </c>
      <c r="F91" s="1" t="s">
        <v>840</v>
      </c>
      <c r="G91" s="1" t="s">
        <v>841</v>
      </c>
      <c r="H91" s="1" t="s">
        <v>842</v>
      </c>
      <c r="I91" s="1" t="s">
        <v>843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844</v>
      </c>
      <c r="B92" s="1">
        <v>0.0</v>
      </c>
      <c r="C92" s="1">
        <v>0.0</v>
      </c>
      <c r="D92" s="1">
        <v>0.0</v>
      </c>
      <c r="E92" s="1" t="s">
        <v>845</v>
      </c>
      <c r="F92" s="1" t="s">
        <v>846</v>
      </c>
      <c r="G92" s="1" t="s">
        <v>847</v>
      </c>
      <c r="H92" s="1" t="s">
        <v>848</v>
      </c>
      <c r="I92" s="1" t="s">
        <v>849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850</v>
      </c>
      <c r="B93" s="1">
        <v>0.0</v>
      </c>
      <c r="C93" s="1">
        <v>0.0</v>
      </c>
      <c r="D93" s="1">
        <v>0.0</v>
      </c>
      <c r="E93" s="1" t="s">
        <v>851</v>
      </c>
      <c r="F93" s="1" t="s">
        <v>852</v>
      </c>
      <c r="G93" s="1" t="s">
        <v>853</v>
      </c>
      <c r="H93" s="1" t="s">
        <v>854</v>
      </c>
      <c r="I93" s="1" t="s">
        <v>855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856</v>
      </c>
      <c r="B94" s="1">
        <v>0.0</v>
      </c>
      <c r="C94" s="1">
        <v>0.0</v>
      </c>
      <c r="D94" s="1">
        <v>0.0</v>
      </c>
      <c r="E94" s="1" t="s">
        <v>857</v>
      </c>
      <c r="F94" s="1" t="s">
        <v>858</v>
      </c>
      <c r="G94" s="1" t="s">
        <v>341</v>
      </c>
      <c r="H94" s="1" t="s">
        <v>859</v>
      </c>
      <c r="I94" s="1" t="s">
        <v>860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861</v>
      </c>
      <c r="B95" s="1">
        <v>0.0</v>
      </c>
      <c r="C95" s="1">
        <v>0.0</v>
      </c>
      <c r="D95" s="1">
        <v>0.0</v>
      </c>
      <c r="E95" s="1" t="s">
        <v>862</v>
      </c>
      <c r="F95" s="1" t="s">
        <v>863</v>
      </c>
      <c r="G95" s="1" t="s">
        <v>864</v>
      </c>
      <c r="H95" s="1" t="s">
        <v>865</v>
      </c>
      <c r="I95" s="1" t="s">
        <v>866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867</v>
      </c>
      <c r="B96" s="1">
        <v>0.0</v>
      </c>
      <c r="C96" s="1">
        <v>0.0</v>
      </c>
      <c r="D96" s="1">
        <v>0.0</v>
      </c>
      <c r="E96" s="1" t="s">
        <v>868</v>
      </c>
      <c r="F96" s="1" t="s">
        <v>869</v>
      </c>
      <c r="G96" s="1" t="s">
        <v>870</v>
      </c>
      <c r="H96" s="1" t="s">
        <v>871</v>
      </c>
      <c r="I96" s="1" t="s">
        <v>872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873</v>
      </c>
      <c r="B97" s="1">
        <v>0.0</v>
      </c>
      <c r="C97" s="1">
        <v>0.0</v>
      </c>
      <c r="D97" s="1">
        <v>0.0</v>
      </c>
      <c r="E97" s="1" t="s">
        <v>874</v>
      </c>
      <c r="F97" s="1" t="s">
        <v>875</v>
      </c>
      <c r="G97" s="1" t="s">
        <v>876</v>
      </c>
      <c r="H97" s="1" t="s">
        <v>877</v>
      </c>
      <c r="I97" s="1" t="s">
        <v>878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879</v>
      </c>
      <c r="B98" s="1">
        <v>0.0</v>
      </c>
      <c r="C98" s="1">
        <v>0.0</v>
      </c>
      <c r="D98" s="1">
        <v>0.0</v>
      </c>
      <c r="E98" s="1" t="s">
        <v>880</v>
      </c>
      <c r="F98" s="1" t="s">
        <v>326</v>
      </c>
      <c r="G98" s="1" t="s">
        <v>881</v>
      </c>
      <c r="H98" s="1" t="s">
        <v>882</v>
      </c>
      <c r="I98" s="1" t="s">
        <v>883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884</v>
      </c>
      <c r="B99" s="1">
        <v>0.0</v>
      </c>
      <c r="C99" s="1">
        <v>0.0</v>
      </c>
      <c r="D99" s="1">
        <v>0.0</v>
      </c>
      <c r="E99" s="1" t="s">
        <v>885</v>
      </c>
      <c r="F99" s="1" t="s">
        <v>886</v>
      </c>
      <c r="G99" s="1" t="s">
        <v>887</v>
      </c>
      <c r="H99" s="1" t="s">
        <v>888</v>
      </c>
      <c r="I99" s="1" t="s">
        <v>889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890</v>
      </c>
      <c r="B100" s="1">
        <v>0.0</v>
      </c>
      <c r="C100" s="1">
        <v>0.0</v>
      </c>
      <c r="D100" s="1">
        <v>0.0</v>
      </c>
      <c r="E100" s="1" t="s">
        <v>891</v>
      </c>
      <c r="F100" s="1" t="s">
        <v>892</v>
      </c>
      <c r="G100" s="1" t="s">
        <v>893</v>
      </c>
      <c r="H100" s="1" t="s">
        <v>894</v>
      </c>
      <c r="I100" s="1" t="s">
        <v>895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896</v>
      </c>
      <c r="B101" s="1">
        <v>0.0</v>
      </c>
      <c r="C101" s="1">
        <v>0.0</v>
      </c>
      <c r="D101" s="1">
        <v>0.0</v>
      </c>
      <c r="E101" s="1" t="s">
        <v>897</v>
      </c>
      <c r="F101" s="1" t="s">
        <v>898</v>
      </c>
      <c r="G101" s="1" t="s">
        <v>899</v>
      </c>
      <c r="H101" s="1" t="s">
        <v>900</v>
      </c>
      <c r="I101" s="1" t="s">
        <v>901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902</v>
      </c>
      <c r="B102" s="1">
        <v>0.0</v>
      </c>
      <c r="C102" s="1">
        <v>0.0</v>
      </c>
      <c r="D102" s="1">
        <v>0.0</v>
      </c>
      <c r="E102" s="1" t="s">
        <v>903</v>
      </c>
      <c r="F102" s="1" t="s">
        <v>904</v>
      </c>
      <c r="G102" s="1" t="s">
        <v>905</v>
      </c>
      <c r="H102" s="1" t="s">
        <v>906</v>
      </c>
      <c r="I102" s="1" t="s">
        <v>907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908</v>
      </c>
      <c r="B103" s="1">
        <v>0.0</v>
      </c>
      <c r="C103" s="1">
        <v>0.0</v>
      </c>
      <c r="D103" s="1">
        <v>0.0</v>
      </c>
      <c r="E103" s="1" t="s">
        <v>909</v>
      </c>
      <c r="F103" s="1" t="s">
        <v>910</v>
      </c>
      <c r="G103" s="1" t="s">
        <v>911</v>
      </c>
      <c r="H103" s="1" t="s">
        <v>912</v>
      </c>
      <c r="I103" s="1" t="s">
        <v>913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914</v>
      </c>
      <c r="B104" s="1">
        <v>0.0</v>
      </c>
      <c r="C104" s="1">
        <v>0.0</v>
      </c>
      <c r="D104" s="1">
        <v>0.0</v>
      </c>
      <c r="E104" s="1" t="s">
        <v>915</v>
      </c>
      <c r="F104" s="1" t="s">
        <v>916</v>
      </c>
      <c r="G104" s="1" t="s">
        <v>917</v>
      </c>
      <c r="H104" s="1" t="s">
        <v>918</v>
      </c>
      <c r="I104" s="1" t="s">
        <v>919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920</v>
      </c>
      <c r="B105" s="1">
        <v>0.0</v>
      </c>
      <c r="C105" s="1">
        <v>0.0</v>
      </c>
      <c r="D105" s="1">
        <v>0.0</v>
      </c>
      <c r="E105" s="1">
        <v>0.0</v>
      </c>
      <c r="F105" s="1" t="s">
        <v>921</v>
      </c>
      <c r="G105" s="1" t="s">
        <v>922</v>
      </c>
      <c r="H105" s="1" t="s">
        <v>923</v>
      </c>
      <c r="I105" s="1" t="s">
        <v>924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925</v>
      </c>
      <c r="B106" s="1">
        <v>0.0</v>
      </c>
      <c r="C106" s="1">
        <v>0.0</v>
      </c>
      <c r="D106" s="1">
        <v>0.0</v>
      </c>
      <c r="E106" s="1">
        <v>0.0</v>
      </c>
      <c r="F106" s="1" t="s">
        <v>926</v>
      </c>
      <c r="G106" s="1" t="s">
        <v>620</v>
      </c>
      <c r="H106" s="1" t="s">
        <v>927</v>
      </c>
      <c r="I106" s="1" t="s">
        <v>928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929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>
        <v>0.0</v>
      </c>
      <c r="I107" s="1" t="s">
        <v>930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931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932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933</v>
      </c>
      <c r="H109" s="1" t="s">
        <v>934</v>
      </c>
      <c r="I109" s="1" t="s">
        <v>935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936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937</v>
      </c>
      <c r="H110" s="1" t="s">
        <v>938</v>
      </c>
      <c r="I110" s="1" t="s">
        <v>939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940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941</v>
      </c>
      <c r="H111" s="1" t="s">
        <v>942</v>
      </c>
      <c r="I111" s="1" t="s">
        <v>943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944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945</v>
      </c>
      <c r="H112" s="1" t="s">
        <v>946</v>
      </c>
      <c r="I112" s="1" t="s">
        <v>947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948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949</v>
      </c>
      <c r="H113" s="1" t="s">
        <v>950</v>
      </c>
      <c r="I113" s="1" t="s">
        <v>951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952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23.0</v>
      </c>
      <c r="H114" s="1" t="s">
        <v>953</v>
      </c>
      <c r="I114" s="1" t="s">
        <v>954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955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956</v>
      </c>
      <c r="H115" s="1" t="s">
        <v>957</v>
      </c>
      <c r="I115" s="1" t="s">
        <v>958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959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960</v>
      </c>
      <c r="H116" s="1" t="s">
        <v>961</v>
      </c>
      <c r="I116" s="1" t="s">
        <v>962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963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964</v>
      </c>
      <c r="H117" s="1" t="s">
        <v>612</v>
      </c>
      <c r="I117" s="1" t="s">
        <v>965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966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967</v>
      </c>
      <c r="H118" s="1" t="s">
        <v>968</v>
      </c>
      <c r="I118" s="1" t="s">
        <v>969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970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971</v>
      </c>
      <c r="H119" s="1" t="s">
        <v>972</v>
      </c>
      <c r="I119" s="1" t="s">
        <v>973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974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975</v>
      </c>
      <c r="H120" s="1" t="s">
        <v>976</v>
      </c>
      <c r="I120" s="1" t="s">
        <v>977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978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979</v>
      </c>
      <c r="H121" s="1" t="s">
        <v>980</v>
      </c>
      <c r="I121" s="1" t="s">
        <v>981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982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44.0</v>
      </c>
      <c r="H122" s="1" t="s">
        <v>983</v>
      </c>
      <c r="I122" s="1" t="s">
        <v>984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985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986</v>
      </c>
      <c r="H123" s="1" t="s">
        <v>987</v>
      </c>
      <c r="I123" s="1" t="s">
        <v>988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989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990</v>
      </c>
      <c r="H124" s="1" t="s">
        <v>991</v>
      </c>
      <c r="I124" s="1" t="s">
        <v>992</v>
      </c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993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994</v>
      </c>
      <c r="H125" s="1" t="s">
        <v>995</v>
      </c>
      <c r="I125" s="1" t="s">
        <v>996</v>
      </c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997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998</v>
      </c>
      <c r="I126" s="1" t="s">
        <v>999</v>
      </c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1000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1001</v>
      </c>
      <c r="I127" s="1" t="s">
        <v>1002</v>
      </c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1003</v>
      </c>
      <c r="C1" s="1" t="s">
        <v>1004</v>
      </c>
      <c r="D1" s="1" t="s">
        <v>1005</v>
      </c>
      <c r="E1" s="1" t="s">
        <v>1006</v>
      </c>
      <c r="F1" s="1" t="s">
        <v>1007</v>
      </c>
      <c r="G1" s="1" t="s">
        <v>1008</v>
      </c>
      <c r="H1" s="1" t="s">
        <v>1009</v>
      </c>
      <c r="I1" s="1" t="s">
        <v>1010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1011</v>
      </c>
      <c r="B2" s="1" t="s">
        <v>1012</v>
      </c>
      <c r="C2" s="1" t="s">
        <v>1013</v>
      </c>
      <c r="D2" s="1" t="s">
        <v>1014</v>
      </c>
      <c r="E2" s="1" t="s">
        <v>1015</v>
      </c>
      <c r="F2" s="1" t="s">
        <v>1016</v>
      </c>
      <c r="G2" s="1" t="s">
        <v>1017</v>
      </c>
      <c r="H2" s="1" t="s">
        <v>1017</v>
      </c>
      <c r="I2" s="1" t="s">
        <v>1018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1019</v>
      </c>
      <c r="B3" s="1" t="s">
        <v>1018</v>
      </c>
      <c r="C3" s="1" t="s">
        <v>1020</v>
      </c>
      <c r="D3" s="1" t="s">
        <v>1021</v>
      </c>
      <c r="E3" s="1" t="s">
        <v>1022</v>
      </c>
      <c r="F3" s="1" t="s">
        <v>1023</v>
      </c>
      <c r="G3" s="1" t="s">
        <v>1024</v>
      </c>
      <c r="H3" s="1" t="s">
        <v>1025</v>
      </c>
      <c r="I3" s="1" t="s">
        <v>1018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1026</v>
      </c>
      <c r="B4" s="1" t="s">
        <v>1027</v>
      </c>
      <c r="C4" s="1" t="s">
        <v>1028</v>
      </c>
      <c r="D4" s="1" t="s">
        <v>1029</v>
      </c>
      <c r="E4" s="1" t="s">
        <v>1030</v>
      </c>
      <c r="F4" s="1" t="s">
        <v>1031</v>
      </c>
      <c r="G4" s="1" t="s">
        <v>1032</v>
      </c>
      <c r="H4" s="1" t="s">
        <v>1033</v>
      </c>
      <c r="I4" s="1" t="s">
        <v>1034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1019</v>
      </c>
      <c r="B5" s="1" t="s">
        <v>1018</v>
      </c>
      <c r="C5" s="1" t="s">
        <v>1035</v>
      </c>
      <c r="D5" s="1" t="s">
        <v>1036</v>
      </c>
      <c r="E5" s="1" t="s">
        <v>1037</v>
      </c>
      <c r="F5" s="1" t="s">
        <v>1038</v>
      </c>
      <c r="G5" s="1" t="s">
        <v>1039</v>
      </c>
      <c r="H5" s="1" t="s">
        <v>1040</v>
      </c>
      <c r="I5" s="1" t="s">
        <v>1041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1042</v>
      </c>
      <c r="B6" s="1" t="s">
        <v>1043</v>
      </c>
      <c r="C6" s="1" t="s">
        <v>1044</v>
      </c>
      <c r="D6" s="1" t="s">
        <v>1045</v>
      </c>
      <c r="E6" s="1" t="s">
        <v>1046</v>
      </c>
      <c r="F6" s="1" t="s">
        <v>1047</v>
      </c>
      <c r="G6" s="1" t="s">
        <v>1048</v>
      </c>
      <c r="H6" s="1" t="s">
        <v>1049</v>
      </c>
      <c r="I6" s="1" t="s">
        <v>1050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1051</v>
      </c>
      <c r="B7" s="1" t="s">
        <v>1052</v>
      </c>
      <c r="C7" s="1" t="s">
        <v>1053</v>
      </c>
      <c r="D7" s="1" t="s">
        <v>1054</v>
      </c>
      <c r="E7" s="1" t="s">
        <v>1055</v>
      </c>
      <c r="F7" s="1" t="s">
        <v>1056</v>
      </c>
      <c r="G7" s="1" t="s">
        <v>1057</v>
      </c>
      <c r="H7" s="1" t="s">
        <v>1058</v>
      </c>
      <c r="I7" s="1" t="s">
        <v>1059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1060</v>
      </c>
      <c r="B8" s="1" t="s">
        <v>1018</v>
      </c>
      <c r="C8" s="1" t="s">
        <v>1061</v>
      </c>
      <c r="D8" s="1" t="s">
        <v>1062</v>
      </c>
      <c r="E8" s="1" t="s">
        <v>1063</v>
      </c>
      <c r="F8" s="1" t="s">
        <v>1064</v>
      </c>
      <c r="G8" s="1" t="s">
        <v>1065</v>
      </c>
      <c r="H8" s="1" t="s">
        <v>1066</v>
      </c>
      <c r="I8" s="1" t="s">
        <v>1062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1067</v>
      </c>
      <c r="B9" s="1" t="s">
        <v>1068</v>
      </c>
      <c r="C9" s="1" t="s">
        <v>1069</v>
      </c>
      <c r="D9" s="1" t="s">
        <v>1070</v>
      </c>
      <c r="E9" s="1" t="s">
        <v>1071</v>
      </c>
      <c r="F9" s="1" t="s">
        <v>1072</v>
      </c>
      <c r="G9" s="1" t="s">
        <v>1073</v>
      </c>
      <c r="H9" s="1" t="s">
        <v>1074</v>
      </c>
      <c r="I9" s="1" t="s">
        <v>1075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1076</v>
      </c>
      <c r="B10" s="1" t="s">
        <v>1077</v>
      </c>
      <c r="C10" s="1" t="s">
        <v>1078</v>
      </c>
      <c r="D10" s="1" t="s">
        <v>1079</v>
      </c>
      <c r="E10" s="1" t="s">
        <v>1080</v>
      </c>
      <c r="F10" s="1" t="s">
        <v>1081</v>
      </c>
      <c r="G10" s="1" t="s">
        <v>1082</v>
      </c>
      <c r="H10" s="1" t="s">
        <v>1083</v>
      </c>
      <c r="I10" s="1" t="s">
        <v>1084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1085</v>
      </c>
      <c r="B11" s="1" t="s">
        <v>1086</v>
      </c>
      <c r="C11" s="1" t="s">
        <v>1087</v>
      </c>
      <c r="D11" s="1" t="s">
        <v>1088</v>
      </c>
      <c r="E11" s="1" t="s">
        <v>1089</v>
      </c>
      <c r="F11" s="1" t="s">
        <v>1090</v>
      </c>
      <c r="G11" s="1" t="s">
        <v>1091</v>
      </c>
      <c r="H11" s="1" t="s">
        <v>1092</v>
      </c>
      <c r="I11" s="1" t="s">
        <v>1093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1094</v>
      </c>
      <c r="B12" s="1" t="s">
        <v>1095</v>
      </c>
      <c r="C12" s="1" t="s">
        <v>1096</v>
      </c>
      <c r="D12" s="1" t="s">
        <v>1097</v>
      </c>
      <c r="E12" s="1" t="s">
        <v>1098</v>
      </c>
      <c r="F12" s="1" t="s">
        <v>1099</v>
      </c>
      <c r="G12" s="1" t="s">
        <v>1100</v>
      </c>
      <c r="H12" s="1" t="s">
        <v>1101</v>
      </c>
      <c r="I12" s="1" t="s">
        <v>1102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1103</v>
      </c>
      <c r="B13" s="1" t="s">
        <v>1104</v>
      </c>
      <c r="C13" s="1" t="s">
        <v>1105</v>
      </c>
      <c r="D13" s="1" t="s">
        <v>1106</v>
      </c>
      <c r="E13" s="1" t="s">
        <v>1107</v>
      </c>
      <c r="F13" s="1" t="s">
        <v>1108</v>
      </c>
      <c r="G13" s="1" t="s">
        <v>1109</v>
      </c>
      <c r="H13" s="1" t="s">
        <v>1110</v>
      </c>
      <c r="I13" s="1" t="s">
        <v>1111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1112</v>
      </c>
      <c r="B14" s="1" t="s">
        <v>1113</v>
      </c>
      <c r="C14" s="1" t="s">
        <v>1114</v>
      </c>
      <c r="D14" s="1" t="s">
        <v>1115</v>
      </c>
      <c r="E14" s="1" t="s">
        <v>1116</v>
      </c>
      <c r="F14" s="1" t="s">
        <v>1117</v>
      </c>
      <c r="G14" s="1" t="s">
        <v>1117</v>
      </c>
      <c r="H14" s="1" t="s">
        <v>1118</v>
      </c>
      <c r="I14" s="1" t="s">
        <v>1119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1120</v>
      </c>
      <c r="B15" s="1" t="s">
        <v>1018</v>
      </c>
      <c r="C15" s="1" t="s">
        <v>201</v>
      </c>
      <c r="D15" s="1" t="s">
        <v>202</v>
      </c>
      <c r="E15" s="1" t="s">
        <v>202</v>
      </c>
      <c r="F15" s="1" t="s">
        <v>203</v>
      </c>
      <c r="G15" s="1" t="s">
        <v>1121</v>
      </c>
      <c r="H15" s="1" t="s">
        <v>1122</v>
      </c>
      <c r="I15" s="1" t="s">
        <v>201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1123</v>
      </c>
      <c r="B16" s="1" t="s">
        <v>1018</v>
      </c>
      <c r="C16" s="1" t="s">
        <v>1124</v>
      </c>
      <c r="D16" s="1" t="s">
        <v>1125</v>
      </c>
      <c r="E16" s="1" t="s">
        <v>1126</v>
      </c>
      <c r="F16" s="1" t="s">
        <v>1127</v>
      </c>
      <c r="G16" s="1" t="s">
        <v>1128</v>
      </c>
      <c r="H16" s="1" t="s">
        <v>1129</v>
      </c>
      <c r="I16" s="1" t="s">
        <v>1130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1131</v>
      </c>
      <c r="B17" s="1" t="s">
        <v>178</v>
      </c>
      <c r="C17" s="1" t="s">
        <v>179</v>
      </c>
      <c r="D17" s="1" t="s">
        <v>186</v>
      </c>
      <c r="E17" s="1" t="s">
        <v>181</v>
      </c>
      <c r="F17" s="1" t="s">
        <v>187</v>
      </c>
      <c r="G17" s="1" t="s">
        <v>1132</v>
      </c>
      <c r="H17" s="1" t="s">
        <v>1133</v>
      </c>
      <c r="I17" s="1" t="s">
        <v>1134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1135</v>
      </c>
      <c r="B18" s="1" t="s">
        <v>1018</v>
      </c>
      <c r="C18" s="1" t="s">
        <v>1136</v>
      </c>
      <c r="D18" s="1" t="s">
        <v>1137</v>
      </c>
      <c r="E18" s="1" t="s">
        <v>1138</v>
      </c>
      <c r="F18" s="1" t="s">
        <v>1139</v>
      </c>
      <c r="G18" s="1" t="s">
        <v>1140</v>
      </c>
      <c r="H18" s="1" t="s">
        <v>1141</v>
      </c>
      <c r="I18" s="1" t="s">
        <v>1142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1143</v>
      </c>
      <c r="B19" s="1" t="s">
        <v>1144</v>
      </c>
      <c r="C19" s="1" t="s">
        <v>1145</v>
      </c>
      <c r="D19" s="1" t="s">
        <v>1146</v>
      </c>
      <c r="E19" s="1" t="s">
        <v>1147</v>
      </c>
      <c r="F19" s="1" t="s">
        <v>1148</v>
      </c>
      <c r="G19" s="1" t="s">
        <v>1149</v>
      </c>
      <c r="H19" s="1" t="s">
        <v>1150</v>
      </c>
      <c r="I19" s="1" t="s">
        <v>1151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1152</v>
      </c>
      <c r="B20" s="1" t="s">
        <v>1153</v>
      </c>
      <c r="C20" s="1" t="s">
        <v>1154</v>
      </c>
      <c r="D20" s="1" t="s">
        <v>1155</v>
      </c>
      <c r="E20" s="1" t="s">
        <v>1156</v>
      </c>
      <c r="F20" s="1" t="s">
        <v>1157</v>
      </c>
      <c r="G20" s="1" t="s">
        <v>1158</v>
      </c>
      <c r="H20" s="1" t="s">
        <v>1159</v>
      </c>
      <c r="I20" s="1" t="s">
        <v>1160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1161</v>
      </c>
      <c r="B21" s="1" t="s">
        <v>1162</v>
      </c>
      <c r="C21" s="1" t="s">
        <v>1163</v>
      </c>
      <c r="D21" s="1" t="s">
        <v>1164</v>
      </c>
      <c r="E21" s="1" t="s">
        <v>1165</v>
      </c>
      <c r="F21" s="1" t="s">
        <v>1166</v>
      </c>
      <c r="G21" s="1" t="s">
        <v>1167</v>
      </c>
      <c r="H21" s="1" t="s">
        <v>1168</v>
      </c>
      <c r="I21" s="1" t="s">
        <v>1169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1170</v>
      </c>
      <c r="B22" s="1" t="s">
        <v>1171</v>
      </c>
      <c r="C22" s="1" t="s">
        <v>1172</v>
      </c>
      <c r="D22" s="1" t="s">
        <v>1173</v>
      </c>
      <c r="E22" s="1" t="s">
        <v>1174</v>
      </c>
      <c r="F22" s="1" t="s">
        <v>1175</v>
      </c>
      <c r="G22" s="1" t="s">
        <v>1176</v>
      </c>
      <c r="H22" s="1" t="s">
        <v>1177</v>
      </c>
      <c r="I22" s="1" t="s">
        <v>1178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1179</v>
      </c>
      <c r="B23" s="1" t="s">
        <v>1180</v>
      </c>
      <c r="C23" s="1" t="s">
        <v>1181</v>
      </c>
      <c r="D23" s="1" t="s">
        <v>1182</v>
      </c>
      <c r="E23" s="1" t="s">
        <v>1183</v>
      </c>
      <c r="F23" s="1" t="s">
        <v>1184</v>
      </c>
      <c r="G23" s="1" t="s">
        <v>1185</v>
      </c>
      <c r="H23" s="1" t="s">
        <v>1186</v>
      </c>
      <c r="I23" s="1" t="s">
        <v>1187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1188</v>
      </c>
      <c r="B24" s="1" t="s">
        <v>1189</v>
      </c>
      <c r="C24" s="1" t="s">
        <v>1190</v>
      </c>
      <c r="D24" s="1" t="s">
        <v>1191</v>
      </c>
      <c r="E24" s="1" t="s">
        <v>891</v>
      </c>
      <c r="F24" s="1" t="s">
        <v>1192</v>
      </c>
      <c r="G24" s="1" t="s">
        <v>1193</v>
      </c>
      <c r="H24" s="1" t="s">
        <v>1193</v>
      </c>
      <c r="I24" s="1" t="s">
        <v>1193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1194</v>
      </c>
      <c r="B25" s="1" t="s">
        <v>1195</v>
      </c>
      <c r="C25" s="1" t="s">
        <v>1196</v>
      </c>
      <c r="D25" s="1" t="s">
        <v>1197</v>
      </c>
      <c r="E25" s="1" t="s">
        <v>1198</v>
      </c>
      <c r="F25" s="1" t="s">
        <v>1199</v>
      </c>
      <c r="G25" s="1" t="s">
        <v>1200</v>
      </c>
      <c r="H25" s="1" t="s">
        <v>1200</v>
      </c>
      <c r="I25" s="1" t="s">
        <v>1018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1201</v>
      </c>
      <c r="B26" s="1" t="s">
        <v>1202</v>
      </c>
      <c r="C26" s="1" t="s">
        <v>1203</v>
      </c>
      <c r="D26" s="1" t="s">
        <v>1204</v>
      </c>
      <c r="E26" s="1" t="s">
        <v>1205</v>
      </c>
      <c r="F26" s="1" t="s">
        <v>1206</v>
      </c>
      <c r="G26" s="1" t="s">
        <v>1018</v>
      </c>
      <c r="H26" s="1" t="s">
        <v>1018</v>
      </c>
      <c r="I26" s="1" t="s">
        <v>1018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1207</v>
      </c>
      <c r="B2" s="1" t="s">
        <v>1208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1209</v>
      </c>
      <c r="B3" s="1" t="s">
        <v>1210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1211</v>
      </c>
      <c r="B4" s="1" t="s">
        <v>1212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1213</v>
      </c>
      <c r="B5" s="1" t="s">
        <v>1214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1215</v>
      </c>
      <c r="B6" s="1" t="s">
        <v>1216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1217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1218</v>
      </c>
      <c r="B8" s="1" t="s">
        <v>1219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1220</v>
      </c>
      <c r="B9" s="4" t="s">
        <v>1221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1222</v>
      </c>
      <c r="B10" s="1" t="s">
        <v>1223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1224</v>
      </c>
      <c r="B11" s="1" t="s">
        <v>1225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1226</v>
      </c>
      <c r="B12" s="1" t="s">
        <v>1223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1227</v>
      </c>
      <c r="B13" s="1" t="s">
        <v>1228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1229</v>
      </c>
      <c r="B14" s="1" t="s">
        <v>1230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1231</v>
      </c>
      <c r="B15" s="1" t="s">
        <v>1228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1232</v>
      </c>
      <c r="B16" s="1" t="s">
        <v>1233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1234</v>
      </c>
      <c r="B17" s="1">
        <v>677.0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1235</v>
      </c>
      <c r="B18" s="1" t="s">
        <v>1236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1237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1238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1239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1240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1241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1242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1243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1244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1245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1246</v>
      </c>
      <c r="B28" s="1">
        <v>14.5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1247</v>
      </c>
      <c r="B29" s="1">
        <v>14.27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1248</v>
      </c>
      <c r="B30" s="1">
        <v>13.96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1249</v>
      </c>
      <c r="B31" s="1">
        <v>14.67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1250</v>
      </c>
      <c r="B32" s="1">
        <v>14.5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1251</v>
      </c>
      <c r="B33" s="1">
        <v>14.27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1252</v>
      </c>
      <c r="B34" s="1">
        <v>13.96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1253</v>
      </c>
      <c r="B35" s="1">
        <v>14.67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1254</v>
      </c>
      <c r="B36" s="1">
        <v>0.4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1255</v>
      </c>
      <c r="B37" s="1">
        <v>0.0276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1256</v>
      </c>
      <c r="B38" s="1">
        <v>1.7261856E9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1257</v>
      </c>
      <c r="B39" s="1">
        <v>0.4396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1258</v>
      </c>
      <c r="B40" s="1">
        <v>1.51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1259</v>
      </c>
      <c r="B41" s="1">
        <v>15.703297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1260</v>
      </c>
      <c r="B42" s="1">
        <v>29.163265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1261</v>
      </c>
      <c r="B43" s="1">
        <v>3364630.0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1262</v>
      </c>
      <c r="B44" s="1">
        <v>3364630.0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1263</v>
      </c>
      <c r="B45" s="1">
        <v>5343847.0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1264</v>
      </c>
      <c r="B46" s="1">
        <v>4878870.0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1265</v>
      </c>
      <c r="B47" s="1">
        <v>4878870.0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1266</v>
      </c>
      <c r="B48" s="1">
        <v>14.21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1267</v>
      </c>
      <c r="B49" s="1">
        <v>14.4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1268</v>
      </c>
      <c r="B50" s="1">
        <v>6600.0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1269</v>
      </c>
      <c r="B51" s="1">
        <v>2300.0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1270</v>
      </c>
      <c r="B52" s="1">
        <v>3.817144832E9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1271</v>
      </c>
      <c r="B53" s="1">
        <v>7.82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1272</v>
      </c>
      <c r="B54" s="1">
        <v>35.705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1273</v>
      </c>
      <c r="B55" s="1">
        <v>1.5787162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1274</v>
      </c>
      <c r="B56" s="1">
        <v>11.4472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1275</v>
      </c>
      <c r="B57" s="1">
        <v>17.296974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1276</v>
      </c>
      <c r="B58" s="1">
        <v>0.4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1277</v>
      </c>
      <c r="B59" s="1">
        <v>0.027586207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1278</v>
      </c>
      <c r="B60" s="1" t="s">
        <v>1279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1280</v>
      </c>
      <c r="B61" s="1">
        <v>1.1336681472E10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1281</v>
      </c>
      <c r="B62" s="1">
        <v>0.0793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1282</v>
      </c>
      <c r="B63" s="1">
        <v>9.5466913E7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1283</v>
      </c>
      <c r="B64" s="1">
        <v>2.6712E8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1284</v>
      </c>
      <c r="B65" s="1">
        <v>3.6311325E7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1285</v>
      </c>
      <c r="B66" s="1">
        <v>3.4687694E7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1286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1287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1288</v>
      </c>
      <c r="B69" s="1">
        <v>0.1359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1289</v>
      </c>
      <c r="B70" s="1">
        <v>0.40045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1290</v>
      </c>
      <c r="B71" s="1">
        <v>0.50513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1291</v>
      </c>
      <c r="B72" s="1">
        <v>6.81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1292</v>
      </c>
      <c r="B73" s="1">
        <v>0.2585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1293</v>
      </c>
      <c r="B74" s="1">
        <v>2.6712E8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1294</v>
      </c>
      <c r="B75" s="1">
        <v>7.607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1295</v>
      </c>
      <c r="B76" s="1">
        <v>1.878533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1296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1297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1298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1299</v>
      </c>
      <c r="B80" s="1">
        <v>-0.848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1300</v>
      </c>
      <c r="B81" s="1">
        <v>1.91732992E8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1301</v>
      </c>
      <c r="B82" s="1">
        <v>0.91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1302</v>
      </c>
      <c r="B83" s="1">
        <v>1.11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1303</v>
      </c>
      <c r="B84" s="1">
        <v>4.689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1304</v>
      </c>
      <c r="B85" s="1">
        <v>13.106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1305</v>
      </c>
      <c r="B86" s="1">
        <v>-0.5899321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1306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1307</v>
      </c>
      <c r="B88" s="1">
        <v>0.1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1308</v>
      </c>
      <c r="B89" s="1">
        <v>1.7261856E9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1309</v>
      </c>
      <c r="B90" s="1" t="s">
        <v>1310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1311</v>
      </c>
      <c r="B91" s="1" t="s">
        <v>1312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1313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1314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1315</v>
      </c>
      <c r="B94" s="1" t="s">
        <v>1316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1317</v>
      </c>
      <c r="B95" s="1" t="s">
        <v>1316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1318</v>
      </c>
      <c r="B96" s="1">
        <v>1.548945E9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1319</v>
      </c>
      <c r="B97" s="1" t="s">
        <v>1320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1321</v>
      </c>
      <c r="B98" s="1" t="s">
        <v>1322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1323</v>
      </c>
      <c r="B99" s="1" t="s">
        <v>1324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1325</v>
      </c>
      <c r="B100" s="1" t="s">
        <v>1326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1327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1328</v>
      </c>
      <c r="B102" s="1">
        <v>14.29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1329</v>
      </c>
      <c r="B103" s="1">
        <v>35.0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1330</v>
      </c>
      <c r="B104" s="1">
        <v>11.0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1331</v>
      </c>
      <c r="B105" s="1">
        <v>19.85714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1332</v>
      </c>
      <c r="B106" s="1">
        <v>15.0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1333</v>
      </c>
      <c r="B107" s="1">
        <v>1.875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1334</v>
      </c>
      <c r="B108" s="1" t="s">
        <v>1335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1336</v>
      </c>
      <c r="B109" s="1">
        <v>7.0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1337</v>
      </c>
      <c r="B110" s="1">
        <v>1.3296E8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1338</v>
      </c>
      <c r="B111" s="1">
        <v>0.648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1339</v>
      </c>
      <c r="B112" s="1">
        <v>8.65030016E8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1340</v>
      </c>
      <c r="B113" s="1">
        <v>8.271055872E9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1341</v>
      </c>
      <c r="B114" s="1">
        <v>2.41787904E9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1342</v>
      </c>
      <c r="B115" s="1">
        <v>463.335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1343</v>
      </c>
      <c r="B116" s="1">
        <v>11.791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1344</v>
      </c>
      <c r="B117" s="1">
        <v>-0.9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1345</v>
      </c>
      <c r="B118" s="1">
        <v>0.103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1346</v>
      </c>
      <c r="B119" s="1">
        <v>0.52863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1347</v>
      </c>
      <c r="B120" s="1">
        <v>0.35776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1348</v>
      </c>
      <c r="B121" s="1">
        <v>0.14832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1349</v>
      </c>
      <c r="B122" s="1" t="s">
        <v>1279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1350</v>
      </c>
      <c r="B123" s="1">
        <v>26.525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67</v>
      </c>
      <c r="B3" s="1">
        <v>0.0</v>
      </c>
      <c r="C3" s="1">
        <v>-72.0</v>
      </c>
      <c r="D3" s="1">
        <v>-112.0</v>
      </c>
      <c r="E3" s="1">
        <v>-583.0</v>
      </c>
      <c r="F3" s="1">
        <v>-57.0</v>
      </c>
      <c r="G3" s="1">
        <v>-352.0</v>
      </c>
      <c r="H3" s="1">
        <v>69.0</v>
      </c>
      <c r="I3" s="1">
        <v>-2430.0</v>
      </c>
      <c r="J3" s="1">
        <f>IF(I3*FORECAST(J2,B3:I3,B2:I2)&gt;0,FORECAST(J2,B3:I3,B2:I2),I3)*$X$1</f>
        <v>-1326</v>
      </c>
      <c r="K3" s="1">
        <f>IF(J3*FORECAST(K2,B3:J3,B2:J2)&gt;0,FORECAST(K2,B3:J3,B2:J2),J3)*$X$1</f>
        <v>-1522.416667</v>
      </c>
      <c r="L3" s="1">
        <f>IF(K3*FORECAST(L2,B3:K3,B2:K2)&gt;0,FORECAST(L2,B3:K3,B2:K2),K3)*$X$1</f>
        <v>-1718.833333</v>
      </c>
      <c r="M3" s="1">
        <f>IF(L3*FORECAST(M2,B3:L3,B2:L2)&gt;0,FORECAST(M2,B3:L3,B2:L2),L3)*$X$1</f>
        <v>-1915.25</v>
      </c>
      <c r="N3" s="1">
        <f>IF(M3*FORECAST(N2,B3:M3,B2:M2)&gt;0,FORECAST(N2,B3:M3,B2:M2),M3)*$X$1</f>
        <v>-2111.666667</v>
      </c>
      <c r="O3" s="1">
        <f>IF(N3*FORECAST(O2,B3:N3,B2:N2)&gt;0,FORECAST(O2,B3:N3,B2:N2),N3)*$X$1</f>
        <v>-2308.083333</v>
      </c>
      <c r="P3" s="1">
        <f>IF(O3*FORECAST(P2,B3:O3,B2:O2)&gt;0,FORECAST(P2,B3:O3,B2:O2),O3)*$X$1</f>
        <v>-2504.5</v>
      </c>
      <c r="Q3" s="5">
        <f>IF(P3*FORECAST(Q2,B3:P3,B2:P2)&gt;0,FORECAST(Q2,B3:P3,B2:P2),P3)*$X$1</f>
        <v>-2700.916667</v>
      </c>
      <c r="R3" s="5">
        <f>IF(Q3*FORECAST(R2,B3:Q3,B2:Q2)&gt;0,FORECAST(R2,B3:Q3,B2:Q2),Q3)*$X$1</f>
        <v>-2897.333333</v>
      </c>
      <c r="S3" s="5">
        <f>IF(R3*FORECAST(S2,B3:R3,B2:R2)&gt;0,FORECAST(S2,B3:R3,B2:R2),R3)*$X$1</f>
        <v>-3093.75</v>
      </c>
      <c r="T3" s="5">
        <f>IF(S3*FORECAST(T2,B3:S3,B2:S2)&gt;0,FORECAST(T2,B3:S3,B2:S2),S3)*$X$1</f>
        <v>-3290.166667</v>
      </c>
      <c r="U3" s="5">
        <f>IF(T3*FORECAST(U2,B3:T3,B2:T2)&gt;0,FORECAST(U2,B3:T3,B2:T2),T3)*$X$1</f>
        <v>-3486.583333</v>
      </c>
      <c r="V3" s="2"/>
      <c r="W3" s="2"/>
      <c r="X3" s="2"/>
      <c r="Y3" s="2"/>
      <c r="Z3" s="2"/>
    </row>
    <row r="4">
      <c r="A4" s="3" t="s">
        <v>131</v>
      </c>
      <c r="B4" s="1">
        <v>-100.0</v>
      </c>
      <c r="C4" s="1">
        <v>-9.0</v>
      </c>
      <c r="D4" s="1">
        <v>193.0</v>
      </c>
      <c r="E4" s="1">
        <v>593.0</v>
      </c>
      <c r="F4" s="1">
        <v>759.0</v>
      </c>
      <c r="G4" s="1">
        <v>3970.0</v>
      </c>
      <c r="H4" s="1">
        <v>4220.0</v>
      </c>
      <c r="I4" s="1">
        <v>7220.0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1351</v>
      </c>
      <c r="B5" s="1">
        <v>58.0</v>
      </c>
      <c r="C5" s="1">
        <v>65.0</v>
      </c>
      <c r="D5" s="1">
        <v>67.0</v>
      </c>
      <c r="E5" s="1">
        <v>20.0</v>
      </c>
      <c r="F5" s="1">
        <v>107.0</v>
      </c>
      <c r="G5" s="1">
        <v>202.0</v>
      </c>
      <c r="H5" s="1">
        <v>210.0</v>
      </c>
      <c r="I5" s="1">
        <v>206.0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1352</v>
      </c>
      <c r="L7" s="1">
        <f>IF(U3*FORECAST(U2,B3:U3,B2:U2)&gt;0,FORECAST(U2,B3:U3,B2:U2),T3)*$X$1 * (1+0.02)/(0.0781-0.02)</f>
        <v>-61210.24096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1353</v>
      </c>
      <c r="L8" s="6">
        <f t="array" ref="L8">NPV(0.0781,K3:U3)</f>
        <v>-16993.30755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1354</v>
      </c>
      <c r="L9" s="6">
        <f t="array" ref="L9">NPV(0.0781,K16:U16)</f>
        <v>-26765.45205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1355</v>
      </c>
      <c r="L10" s="6">
        <f>L8 + L9</f>
        <v>-43758.75961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7220.0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1356</v>
      </c>
      <c r="L12" s="6">
        <f>L10 - L11</f>
        <v>-50978.75961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1357</v>
      </c>
      <c r="L13" s="1">
        <v>206.0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-247.4697068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(1+0.02)/(0.0781-0.02)</f>
        <v>-61210.24096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25</v>
      </c>
      <c r="B3" s="1">
        <v>-32.0</v>
      </c>
      <c r="C3" s="1">
        <v>-31.0</v>
      </c>
      <c r="D3" s="1">
        <v>-78.0</v>
      </c>
      <c r="E3" s="1">
        <v>-204.0</v>
      </c>
      <c r="F3" s="1">
        <v>-264.0</v>
      </c>
      <c r="G3" s="1">
        <v>92.0</v>
      </c>
      <c r="H3" s="1">
        <v>185.0</v>
      </c>
      <c r="I3" s="1">
        <v>549.0</v>
      </c>
      <c r="J3" s="1">
        <f>IF(I3*FORECAST(J2,B3:I3,B2:I2)&gt;0,FORECAST(J2,B3:I3,B2:I2),I3)*$X$1</f>
        <v>326.9642857</v>
      </c>
      <c r="K3" s="1">
        <f>IF(J3*FORECAST(K2,B3:J3,B2:J2)&gt;0,FORECAST(K2,B3:J3,B2:J2),J3)*$X$1</f>
        <v>393.5952381</v>
      </c>
      <c r="L3" s="1">
        <f>IF(K3*FORECAST(L2,B3:K3,B2:K2)&gt;0,FORECAST(L2,B3:K3,B2:K2),K3)*$X$1</f>
        <v>460.2261905</v>
      </c>
      <c r="M3" s="1">
        <f>IF(L3*FORECAST(M2,B3:L3,B2:L2)&gt;0,FORECAST(M2,B3:L3,B2:L2),L3)*$X$1</f>
        <v>526.8571429</v>
      </c>
      <c r="N3" s="1">
        <f>IF(M3*FORECAST(N2,B3:M3,B2:M2)&gt;0,FORECAST(N2,B3:M3,B2:M2),M3)*$X$1</f>
        <v>593.4880952</v>
      </c>
      <c r="O3" s="1">
        <f>IF(N3*FORECAST(O2,B3:N3,B2:N2)&gt;0,FORECAST(O2,B3:N3,B2:N2),N3)*$X$1</f>
        <v>660.1190476</v>
      </c>
      <c r="P3" s="1">
        <f>IF(O3*FORECAST(P2,B3:O3,B2:O2)&gt;0,FORECAST(P2,B3:O3,B2:O2),O3)*$X$1</f>
        <v>726.75</v>
      </c>
      <c r="Q3" s="5">
        <f>IF(P3*FORECAST(Q2,B3:P3,B2:P2)&gt;0,FORECAST(Q2,B3:P3,B2:P2),P3)*$X$1</f>
        <v>793.3809524</v>
      </c>
      <c r="R3" s="5">
        <f>IF(Q3*FORECAST(R2,B3:Q3,B2:Q2)&gt;0,FORECAST(R2,B3:Q3,B2:Q2),Q3)*$X$1</f>
        <v>860.0119048</v>
      </c>
      <c r="S3" s="5">
        <f>IF(R3*FORECAST(S2,B3:R3,B2:R2)&gt;0,FORECAST(S2,B3:R3,B2:R2),R3)*$X$1</f>
        <v>926.6428571</v>
      </c>
      <c r="T3" s="5">
        <f>IF(S3*FORECAST(T2,B3:S3,B2:S2)&gt;0,FORECAST(T2,B3:S3,B2:S2),S3)*$X$1</f>
        <v>993.2738095</v>
      </c>
      <c r="U3" s="5">
        <f>IF(T3*FORECAST(U2,B3:T3,B2:T2)&gt;0,FORECAST(U2,B3:T3,B2:T2),T3)*$X$1</f>
        <v>1059.904762</v>
      </c>
      <c r="V3" s="2"/>
      <c r="W3" s="2"/>
      <c r="X3" s="2"/>
      <c r="Y3" s="2"/>
      <c r="Z3" s="2"/>
    </row>
    <row r="4">
      <c r="A4" s="3" t="s">
        <v>131</v>
      </c>
      <c r="B4" s="1">
        <v>-100.0</v>
      </c>
      <c r="C4" s="1">
        <v>-9.0</v>
      </c>
      <c r="D4" s="1">
        <v>193.0</v>
      </c>
      <c r="E4" s="1">
        <v>593.0</v>
      </c>
      <c r="F4" s="1">
        <v>759.0</v>
      </c>
      <c r="G4" s="1">
        <v>3970.0</v>
      </c>
      <c r="H4" s="1">
        <v>4220.0</v>
      </c>
      <c r="I4" s="1">
        <v>7220.0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1351</v>
      </c>
      <c r="B5" s="1">
        <v>58.0</v>
      </c>
      <c r="C5" s="1">
        <v>65.0</v>
      </c>
      <c r="D5" s="1">
        <v>67.0</v>
      </c>
      <c r="E5" s="1">
        <v>20.0</v>
      </c>
      <c r="F5" s="1">
        <v>107.0</v>
      </c>
      <c r="G5" s="1">
        <v>202.0</v>
      </c>
      <c r="H5" s="1">
        <v>210.0</v>
      </c>
      <c r="I5" s="1">
        <v>206.0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1352</v>
      </c>
      <c r="L7" s="1">
        <f>IF(U3*FORECAST(U2,B3:U3,B2:U2)&gt;0,FORECAST(U2,B3:U3,B2:U2),T3)*$X$1 * (1+0.02)/(0.0781-0.02)</f>
        <v>18607.62233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1353</v>
      </c>
      <c r="L8" s="6">
        <f t="array" ref="L8">NPV(0.0781,K3:U3)</f>
        <v>4879.462202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1354</v>
      </c>
      <c r="L9" s="6">
        <f t="array" ref="L9">NPV(0.0781,K16:U16)</f>
        <v>8136.57021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1355</v>
      </c>
      <c r="L10" s="6">
        <f>L8 + L9</f>
        <v>13016.03241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7220.0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1356</v>
      </c>
      <c r="L12" s="6">
        <f>L10 - L11</f>
        <v>5796.032412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1357</v>
      </c>
      <c r="L13" s="1">
        <v>206.0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28.13607967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(1+0.02)/(0.0781-0.02)</f>
        <v>18607.62233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