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DCF" sheetId="7" r:id="rId10"/>
    <sheet state="visible" name="DCF-NET" sheetId="8" r:id="rId11"/>
  </sheets>
  <definedNames/>
  <calcPr/>
</workbook>
</file>

<file path=xl/sharedStrings.xml><?xml version="1.0" encoding="utf-8"?>
<sst xmlns="http://schemas.openxmlformats.org/spreadsheetml/2006/main" count="1132" uniqueCount="834">
  <si>
    <t>ticker</t>
  </si>
  <si>
    <t>NDRA</t>
  </si>
  <si>
    <t>nombre</t>
  </si>
  <si>
    <t>ENDRA LIFE SCIENCES INC</t>
  </si>
  <si>
    <t>empresa</t>
  </si>
  <si>
    <t>Biotechnology &amp; Medical Research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</si>
  <si>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</si>
  <si>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</si>
  <si>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</si>
  <si>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</si>
  <si>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</si>
  <si>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Asset Writedown &amp; Restructuring Costs</t>
  </si>
  <si>
    <t>Stock-Based Compensation (CF)</t>
  </si>
  <si>
    <t>Other Operating Activities, Total</t>
  </si>
  <si>
    <t>Change In Accounts Receivable</t>
  </si>
  <si>
    <t>Change In Inventories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</si>
  <si>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</si>
  <si>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</si>
  <si>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</si>
  <si>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</si>
  <si>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</si>
  <si>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</si>
  <si>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</si>
  <si>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</si>
  <si>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</si>
  <si>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</si>
  <si>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Total Debt Repaid</t>
  </si>
  <si>
    <t>Issuance of Common Stock</t>
  </si>
  <si>
    <t>Issuance of Preferred Stock</t>
  </si>
  <si>
    <t>Other Financing Activities, Total</t>
  </si>
  <si>
    <t>Cash from Financing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</si>
  <si>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</si>
  <si>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</si>
  <si>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</si>
  <si>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</si>
  <si>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</si>
  <si>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</si>
  <si>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</si>
  <si>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</si>
  <si>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</si>
  <si>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</si>
  <si>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</si>
  <si>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Total Receivables</t>
  </si>
  <si>
    <t>Inventory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</si>
  <si>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</si>
  <si>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</si>
  <si>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</si>
  <si>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</si>
  <si>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</si>
  <si>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</si>
  <si>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</si>
  <si>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</si>
  <si>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</si>
  <si>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</si>
  <si>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</si>
  <si>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</si>
  <si>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</si>
  <si>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</si>
  <si>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Total Current Liabilities</t>
  </si>
  <si>
    <t>Long-Term Debt</t>
  </si>
  <si>
    <t>Long-Term Leases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</si>
  <si>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</si>
  <si>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</si>
  <si>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</si>
  <si>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</si>
  <si>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</si>
  <si>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</si>
  <si>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</si>
  <si>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</si>
  <si>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</si>
  <si>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</si>
  <si>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</si>
  <si>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</si>
  <si>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</si>
  <si>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210.55</t>
  </si>
  <si>
    <t>253.42</t>
  </si>
  <si>
    <t>113.67</t>
  </si>
  <si>
    <t>27.23</t>
  </si>
  <si>
    <t>Tangible Book Value</t>
  </si>
  <si>
    <t>Tangible Book Value Per Share</t>
  </si>
  <si>
    <t>Total Debt</t>
  </si>
  <si>
    <t>0</t>
  </si>
  <si>
    <t>Net Debt</t>
  </si>
  <si>
    <t>Debt Equivalent Oper. Leases</t>
  </si>
  <si>
    <t>Account Code - Inventory Valuation</t>
  </si>
  <si>
    <t>Inventories - Raw Materials, Total</t>
  </si>
  <si>
    <t>Machinery, Total</t>
  </si>
  <si>
    <t>Full Time Employees</t>
  </si>
  <si>
    <t>Part Time Employees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</si>
  <si>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</si>
  <si>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</si>
  <si>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</si>
  <si>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</si>
  <si>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</si>
  <si>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</si>
  <si>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</si>
  <si>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</si>
  <si>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</si>
  <si>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Net Interest Expenses</t>
  </si>
  <si>
    <t>Other Non Operating Income (Expenses)</t>
  </si>
  <si>
    <t>EBT, Excl. Unusual Items</t>
  </si>
  <si>
    <t>Asset Writedown</t>
  </si>
  <si>
    <t>Other Unusual Items</t>
  </si>
  <si>
    <t>EBT, Incl. Unusual Items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</si>
  <si>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</si>
  <si>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</si>
  <si>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</si>
  <si>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</si>
  <si>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</si>
  <si>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</si>
  <si>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</si>
  <si>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</si>
  <si>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-631.57</t>
  </si>
  <si>
    <t>-277.41</t>
  </si>
  <si>
    <t>-227.91</t>
  </si>
  <si>
    <t>-79.04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</si>
  <si>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</si>
  <si>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</si>
  <si>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</si>
  <si>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</si>
  <si>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</si>
  <si>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</si>
  <si>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-381.85</t>
  </si>
  <si>
    <t>-176.24</t>
  </si>
  <si>
    <t>-142.44</t>
  </si>
  <si>
    <t>-49.4</t>
  </si>
  <si>
    <t>Normalized Diluted EPS</t>
  </si>
  <si>
    <t>EBITDA</t>
  </si>
  <si>
    <t>EBITA</t>
  </si>
  <si>
    <t>EBIT</t>
  </si>
  <si>
    <t>EBITDAR</t>
  </si>
  <si>
    <t>Normalized Net Income</t>
  </si>
  <si>
    <t>Supplemental Operating Expense Items</t>
  </si>
  <si>
    <t>Advertising Expense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</si>
  <si>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</si>
  <si>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</si>
  <si>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</si>
  <si>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</si>
  <si>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</si>
  <si>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</si>
  <si>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</si>
  <si>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</si>
  <si>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</si>
  <si>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</si>
  <si>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</si>
  <si>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-242.31</t>
  </si>
  <si>
    <t>-229.13</t>
  </si>
  <si>
    <t>-87.42</t>
  </si>
  <si>
    <t>-81.78</t>
  </si>
  <si>
    <t>-94.13</t>
  </si>
  <si>
    <t>-90.19</t>
  </si>
  <si>
    <t>-66.42</t>
  </si>
  <si>
    <t>-74.26</t>
  </si>
  <si>
    <t>-82.05</t>
  </si>
  <si>
    <t>Return on Total Capital</t>
  </si>
  <si>
    <t>-433.14</t>
  </si>
  <si>
    <t>-730.71</t>
  </si>
  <si>
    <t>-108.46</t>
  </si>
  <si>
    <t>-94.53</t>
  </si>
  <si>
    <t>-115.24</t>
  </si>
  <si>
    <t>-107.05</t>
  </si>
  <si>
    <t>-73.64</t>
  </si>
  <si>
    <t>-84.38</t>
  </si>
  <si>
    <t>-93.19</t>
  </si>
  <si>
    <t>Return On Equity %</t>
  </si>
  <si>
    <t>862.63</t>
  </si>
  <si>
    <t>-245.43</t>
  </si>
  <si>
    <t>-170.02</t>
  </si>
  <si>
    <t>-241.73</t>
  </si>
  <si>
    <t>-196.57</t>
  </si>
  <si>
    <t>-125.11</t>
  </si>
  <si>
    <t>-146.53</t>
  </si>
  <si>
    <t>-156.42</t>
  </si>
  <si>
    <t>Return on Common Equity</t>
  </si>
  <si>
    <t>-318.39</t>
  </si>
  <si>
    <t>-203.2</t>
  </si>
  <si>
    <t>-126.46</t>
  </si>
  <si>
    <t>Margin Analysis</t>
  </si>
  <si>
    <t>Gross Profit Margin %</t>
  </si>
  <si>
    <t>44.52</t>
  </si>
  <si>
    <t>56.72</t>
  </si>
  <si>
    <t>54.25</t>
  </si>
  <si>
    <t>50.86</t>
  </si>
  <si>
    <t>SG&amp;A Margin</t>
  </si>
  <si>
    <t>170.41</t>
  </si>
  <si>
    <t>89.64</t>
  </si>
  <si>
    <t>305.69</t>
  </si>
  <si>
    <t>817.3</t>
  </si>
  <si>
    <t>EBITDA Margin %</t>
  </si>
  <si>
    <t>-275.34</t>
  </si>
  <si>
    <t>-102.15</t>
  </si>
  <si>
    <t>-334.93</t>
  </si>
  <si>
    <t>EBITA Margin %</t>
  </si>
  <si>
    <t>-106.6</t>
  </si>
  <si>
    <t>-347.52</t>
  </si>
  <si>
    <t>EBIT Margin %</t>
  </si>
  <si>
    <t>Income From Continuing Operations Margin %</t>
  </si>
  <si>
    <t>-399.04</t>
  </si>
  <si>
    <t>-156.99</t>
  </si>
  <si>
    <t>-538.3</t>
  </si>
  <si>
    <t>Net Income Margin %</t>
  </si>
  <si>
    <t>Net Avail. For Common Margin %</t>
  </si>
  <si>
    <t>Normalized Net Income Margin</t>
  </si>
  <si>
    <t>-249.4</t>
  </si>
  <si>
    <t>-98.12</t>
  </si>
  <si>
    <t>-336.44</t>
  </si>
  <si>
    <t>-955.74</t>
  </si>
  <si>
    <t>Levered Free Cash Flow Margin</t>
  </si>
  <si>
    <t>-33.85</t>
  </si>
  <si>
    <t>64.08</t>
  </si>
  <si>
    <t>-267.11</t>
  </si>
  <si>
    <t>Unlevered Free Cash Flow Margin</t>
  </si>
  <si>
    <t>-110.48</t>
  </si>
  <si>
    <t>-469.45</t>
  </si>
  <si>
    <t>Asset Turnover</t>
  </si>
  <si>
    <t>3.64</t>
  </si>
  <si>
    <t>1.05</t>
  </si>
  <si>
    <t>0.11</t>
  </si>
  <si>
    <t>Fixed Assets Turnover</t>
  </si>
  <si>
    <t>4.84</t>
  </si>
  <si>
    <t>1.57</t>
  </si>
  <si>
    <t>1.31</t>
  </si>
  <si>
    <t>0.02</t>
  </si>
  <si>
    <t>Inventory Turnover (Average Inventory)</t>
  </si>
  <si>
    <t>3.39</t>
  </si>
  <si>
    <t>1.49</t>
  </si>
  <si>
    <t>Short Term Liquidity</t>
  </si>
  <si>
    <t>Current Ratio</t>
  </si>
  <si>
    <t>0.12</t>
  </si>
  <si>
    <t>0.14</t>
  </si>
  <si>
    <t>6.93</t>
  </si>
  <si>
    <t>7.13</t>
  </si>
  <si>
    <t>3.15</t>
  </si>
  <si>
    <t>8.32</t>
  </si>
  <si>
    <t>7.83</t>
  </si>
  <si>
    <t>3.36</t>
  </si>
  <si>
    <t>Quick Ratio</t>
  </si>
  <si>
    <t>1.41</t>
  </si>
  <si>
    <t>0.08</t>
  </si>
  <si>
    <t>0.1</t>
  </si>
  <si>
    <t>6.61</t>
  </si>
  <si>
    <t>6.64</t>
  </si>
  <si>
    <t>2.98</t>
  </si>
  <si>
    <t>7.33</t>
  </si>
  <si>
    <t>6.13</t>
  </si>
  <si>
    <t>2.87</t>
  </si>
  <si>
    <t>3.14</t>
  </si>
  <si>
    <t>Operating Cash Flow to Current Liabilities</t>
  </si>
  <si>
    <t>-12.47</t>
  </si>
  <si>
    <t>-4.11</t>
  </si>
  <si>
    <t>-0.95</t>
  </si>
  <si>
    <t>-3.89</t>
  </si>
  <si>
    <t>-7.9</t>
  </si>
  <si>
    <t>-4.14</t>
  </si>
  <si>
    <t>-10.89</t>
  </si>
  <si>
    <t>-7.2</t>
  </si>
  <si>
    <t>-7.49</t>
  </si>
  <si>
    <t>-10.57</t>
  </si>
  <si>
    <t>Days Outstanding Inventory (Average Inventory)</t>
  </si>
  <si>
    <t>107.92</t>
  </si>
  <si>
    <t>244.82</t>
  </si>
  <si>
    <t>Average Days Payable Outstanding</t>
  </si>
  <si>
    <t>29.91</t>
  </si>
  <si>
    <t>319.19</t>
  </si>
  <si>
    <t>567.15</t>
  </si>
  <si>
    <t>Long Term Solvency</t>
  </si>
  <si>
    <t>Total Debt/Equity</t>
  </si>
  <si>
    <t>-106.29</t>
  </si>
  <si>
    <t>0.36</t>
  </si>
  <si>
    <t>15.36</t>
  </si>
  <si>
    <t>10.73</t>
  </si>
  <si>
    <t>7.38</t>
  </si>
  <si>
    <t>9.79</t>
  </si>
  <si>
    <t>9.6</t>
  </si>
  <si>
    <t>Total Debt / Total Capital</t>
  </si>
  <si>
    <t>13.31</t>
  </si>
  <si>
    <t>9.69</t>
  </si>
  <si>
    <t>6.87</t>
  </si>
  <si>
    <t>8.92</t>
  </si>
  <si>
    <t>8.76</t>
  </si>
  <si>
    <t>LT Debt/Equity</t>
  </si>
  <si>
    <t>7.2</t>
  </si>
  <si>
    <t>8.49</t>
  </si>
  <si>
    <t>5.07</t>
  </si>
  <si>
    <t>5.08</t>
  </si>
  <si>
    <t>Long-Term Debt / Total Capital</t>
  </si>
  <si>
    <t>6.24</t>
  </si>
  <si>
    <t>7.67</t>
  </si>
  <si>
    <t>4.72</t>
  </si>
  <si>
    <t>4.63</t>
  </si>
  <si>
    <t>3.1</t>
  </si>
  <si>
    <t>Total Liabilities / Total Assets</t>
  </si>
  <si>
    <t>23.53</t>
  </si>
  <si>
    <t>76.15</t>
  </si>
  <si>
    <t>282.12</t>
  </si>
  <si>
    <t>13.85</t>
  </si>
  <si>
    <t>13.49</t>
  </si>
  <si>
    <t>33.66</t>
  </si>
  <si>
    <t>18.2</t>
  </si>
  <si>
    <t>16.24</t>
  </si>
  <si>
    <t>22.32</t>
  </si>
  <si>
    <t>16.21</t>
  </si>
  <si>
    <t>EBIT / Interest Expense</t>
  </si>
  <si>
    <t>-4.6</t>
  </si>
  <si>
    <t>-49.49</t>
  </si>
  <si>
    <t>EBITDA / Interest Expense</t>
  </si>
  <si>
    <t>-4.52</t>
  </si>
  <si>
    <t>-48.54</t>
  </si>
  <si>
    <t>(EBITDA - Capex) / Interest Expense</t>
  </si>
  <si>
    <t>-4.54</t>
  </si>
  <si>
    <t>-48.87</t>
  </si>
  <si>
    <t>Total Debt / EBITDA</t>
  </si>
  <si>
    <t>-0.55</t>
  </si>
  <si>
    <t>-0.07</t>
  </si>
  <si>
    <t>-0.05</t>
  </si>
  <si>
    <t>Net Debt / EBITDA</t>
  </si>
  <si>
    <t>0.01</t>
  </si>
  <si>
    <t>-0.47</t>
  </si>
  <si>
    <t>1.23</t>
  </si>
  <si>
    <t>0.74</t>
  </si>
  <si>
    <t>0.51</t>
  </si>
  <si>
    <t>0.57</t>
  </si>
  <si>
    <t>0.77</t>
  </si>
  <si>
    <t>0.33</t>
  </si>
  <si>
    <t>0.23</t>
  </si>
  <si>
    <t>Total Debt / (EBITDA - Capex)</t>
  </si>
  <si>
    <t>Net Debt / (EBITDA - Capex)</t>
  </si>
  <si>
    <t>0.09</t>
  </si>
  <si>
    <t>0.32</t>
  </si>
  <si>
    <t>0.22</t>
  </si>
  <si>
    <t>Growth Over Prior Year</t>
  </si>
  <si>
    <t>Total Revenues, 1 Yr. Growth %</t>
  </si>
  <si>
    <t>152.09</t>
  </si>
  <si>
    <t>-63.44</t>
  </si>
  <si>
    <t>-31.8</t>
  </si>
  <si>
    <t>-98.24</t>
  </si>
  <si>
    <t>Gross Profit, 1 Yr. Growth %</t>
  </si>
  <si>
    <t>221.16</t>
  </si>
  <si>
    <t>-62.4</t>
  </si>
  <si>
    <t>-36.06</t>
  </si>
  <si>
    <t>-96.55</t>
  </si>
  <si>
    <t>EBITDA, 1 Yr. Growth %</t>
  </si>
  <si>
    <t>-6.47</t>
  </si>
  <si>
    <t>15.4</t>
  </si>
  <si>
    <t>164.33</t>
  </si>
  <si>
    <t>89.79</t>
  </si>
  <si>
    <t>24.24</t>
  </si>
  <si>
    <t>5.94</t>
  </si>
  <si>
    <t>-0.18</t>
  </si>
  <si>
    <t>14.75</t>
  </si>
  <si>
    <t>-20.4</t>
  </si>
  <si>
    <t>EBITA, 1 Yr. Growth %</t>
  </si>
  <si>
    <t>-4.71</t>
  </si>
  <si>
    <t>14.23</t>
  </si>
  <si>
    <t>158.19</t>
  </si>
  <si>
    <t>88.75</t>
  </si>
  <si>
    <t>24.19</t>
  </si>
  <si>
    <t>6.07</t>
  </si>
  <si>
    <t>-0.03</t>
  </si>
  <si>
    <t>14.43</t>
  </si>
  <si>
    <t>-20.04</t>
  </si>
  <si>
    <t>EBIT, 1 Yr. Growth %</t>
  </si>
  <si>
    <t>Earnings From Cont. Operations, 1 Yr. Growth %</t>
  </si>
  <si>
    <t>-0.82</t>
  </si>
  <si>
    <t>21.77</t>
  </si>
  <si>
    <t>93.74</t>
  </si>
  <si>
    <t>82.19</t>
  </si>
  <si>
    <t>35.83</t>
  </si>
  <si>
    <t>-11.88</t>
  </si>
  <si>
    <t>-4.22</t>
  </si>
  <si>
    <t>17.34</t>
  </si>
  <si>
    <t>-23.67</t>
  </si>
  <si>
    <t>Net Income, 1 Yr. Growth %</t>
  </si>
  <si>
    <t>Normalized Net Income, 1 Yr. Growth %</t>
  </si>
  <si>
    <t>76.84</t>
  </si>
  <si>
    <t>39.93</t>
  </si>
  <si>
    <t>-1.58</t>
  </si>
  <si>
    <t>14.2</t>
  </si>
  <si>
    <t>Diluted EPS Before Extra, 1 Yr. Growth %</t>
  </si>
  <si>
    <t>-56.08</t>
  </si>
  <si>
    <t>-17.84</t>
  </si>
  <si>
    <t>-65.32</t>
  </si>
  <si>
    <t>Inventory, 1 Yr. Growth %</t>
  </si>
  <si>
    <t>-59.49</t>
  </si>
  <si>
    <t>377.95</t>
  </si>
  <si>
    <t>-68.99</t>
  </si>
  <si>
    <t>90.84</t>
  </si>
  <si>
    <t>419.75</t>
  </si>
  <si>
    <t>117.87</t>
  </si>
  <si>
    <t>105.88</t>
  </si>
  <si>
    <t>Net Property, Plant and Equip., 1 Yr. Growth %</t>
  </si>
  <si>
    <t>-10.63</t>
  </si>
  <si>
    <t>-18.03</t>
  </si>
  <si>
    <t>-18.17</t>
  </si>
  <si>
    <t>13.12</t>
  </si>
  <si>
    <t>134.66</t>
  </si>
  <si>
    <t>-14.02</t>
  </si>
  <si>
    <t>40.51</t>
  </si>
  <si>
    <t>-4.27</t>
  </si>
  <si>
    <t>-37.17</t>
  </si>
  <si>
    <t>Total Assets, 1 Yr. Growth %</t>
  </si>
  <si>
    <t>-36.05</t>
  </si>
  <si>
    <t>0.83</t>
  </si>
  <si>
    <t>17.95</t>
  </si>
  <si>
    <t>-0.64</t>
  </si>
  <si>
    <t>22.14</t>
  </si>
  <si>
    <t>46.89</t>
  </si>
  <si>
    <t>-27.97</t>
  </si>
  <si>
    <t>-27.17</t>
  </si>
  <si>
    <t>Tangible Book Value, 1 Yr. Growth %</t>
  </si>
  <si>
    <t>-80.06</t>
  </si>
  <si>
    <t>-457.08</t>
  </si>
  <si>
    <t>-690.25</t>
  </si>
  <si>
    <t>18.44</t>
  </si>
  <si>
    <t>-23.81</t>
  </si>
  <si>
    <t>50.59</t>
  </si>
  <si>
    <t>50.42</t>
  </si>
  <si>
    <t>-33.19</t>
  </si>
  <si>
    <t>-21.45</t>
  </si>
  <si>
    <t>Common Equity, 1 Yr. Growth %</t>
  </si>
  <si>
    <t>Cash From Operations, 1 Yr. Growth %</t>
  </si>
  <si>
    <t>-31.81</t>
  </si>
  <si>
    <t>56.11</t>
  </si>
  <si>
    <t>150.9</t>
  </si>
  <si>
    <t>133.34</t>
  </si>
  <si>
    <t>11.51</t>
  </si>
  <si>
    <t>25.12</t>
  </si>
  <si>
    <t>3.5</t>
  </si>
  <si>
    <t>14.81</t>
  </si>
  <si>
    <t>-25.22</t>
  </si>
  <si>
    <t>Capital Expenditures, 1 Yr. Growth %</t>
  </si>
  <si>
    <t>-89.46</t>
  </si>
  <si>
    <t>-56.4</t>
  </si>
  <si>
    <t>72.8</t>
  </si>
  <si>
    <t>-40.27</t>
  </si>
  <si>
    <t>350.17</t>
  </si>
  <si>
    <t>-83.27</t>
  </si>
  <si>
    <t>Levered Free Cash Flow, 1 Yr. Growth %</t>
  </si>
  <si>
    <t>-172.96</t>
  </si>
  <si>
    <t>-384.29</t>
  </si>
  <si>
    <t>271.15</t>
  </si>
  <si>
    <t>-9.35</t>
  </si>
  <si>
    <t>78.92</t>
  </si>
  <si>
    <t>5.63</t>
  </si>
  <si>
    <t>17.5</t>
  </si>
  <si>
    <t>22.56</t>
  </si>
  <si>
    <t>Unlevered Free Cash Flow, 1 Yr. Growth %</t>
  </si>
  <si>
    <t>25.8</t>
  </si>
  <si>
    <t>189.79</t>
  </si>
  <si>
    <t>155.36</t>
  </si>
  <si>
    <t>5.73</t>
  </si>
  <si>
    <t>45.41</t>
  </si>
  <si>
    <t>4.21</t>
  </si>
  <si>
    <t>Compound Annual Growth Rate Over Two Years</t>
  </si>
  <si>
    <t>Total Revenues, 2 Yr. CAGR %</t>
  </si>
  <si>
    <t>-3.99</t>
  </si>
  <si>
    <t>-50.06</t>
  </si>
  <si>
    <t>-89.06</t>
  </si>
  <si>
    <t>Gross Profit, 2 Yr. CAGR %</t>
  </si>
  <si>
    <t>-3.48</t>
  </si>
  <si>
    <t>-50.97</t>
  </si>
  <si>
    <t>-85.14</t>
  </si>
  <si>
    <t>EBITDA, 2 Yr. CAGR %</t>
  </si>
  <si>
    <t>7.69</t>
  </si>
  <si>
    <t>74.66</t>
  </si>
  <si>
    <t>123.98</t>
  </si>
  <si>
    <t>53.56</t>
  </si>
  <si>
    <t>14.73</t>
  </si>
  <si>
    <t>2.84</t>
  </si>
  <si>
    <t>7.02</t>
  </si>
  <si>
    <t>-4.43</t>
  </si>
  <si>
    <t>EBITA, 2 Yr. CAGR %</t>
  </si>
  <si>
    <t>8.35</t>
  </si>
  <si>
    <t>71.73</t>
  </si>
  <si>
    <t>120.75</t>
  </si>
  <si>
    <t>53.1</t>
  </si>
  <si>
    <t>14.77</t>
  </si>
  <si>
    <t>2.97</t>
  </si>
  <si>
    <t>6.96</t>
  </si>
  <si>
    <t>-4.35</t>
  </si>
  <si>
    <t>EBIT, 2 Yr. CAGR %</t>
  </si>
  <si>
    <t>Earnings From Cont. Operations, 2 Yr. CAGR %</t>
  </si>
  <si>
    <t>12.81</t>
  </si>
  <si>
    <t>53.59</t>
  </si>
  <si>
    <t>87.88</t>
  </si>
  <si>
    <t>57.31</t>
  </si>
  <si>
    <t>9.4</t>
  </si>
  <si>
    <t>-8.13</t>
  </si>
  <si>
    <t>6.02</t>
  </si>
  <si>
    <t>-5.36</t>
  </si>
  <si>
    <t>Net Income, 2 Yr. CAGR %</t>
  </si>
  <si>
    <t>Normalized Net Income, 2 Yr. CAGR %</t>
  </si>
  <si>
    <t>34.17</t>
  </si>
  <si>
    <t>85.1</t>
  </si>
  <si>
    <t>11.05</t>
  </si>
  <si>
    <t>-6.87</t>
  </si>
  <si>
    <t>-6.63</t>
  </si>
  <si>
    <t>Diluted EPS Before Extra, 2 Yr. CAGR %</t>
  </si>
  <si>
    <t>-39.93</t>
  </si>
  <si>
    <t>-46.62</t>
  </si>
  <si>
    <t>Inventory, 2 Yr. CAGR %</t>
  </si>
  <si>
    <t>-59.04</t>
  </si>
  <si>
    <t>39.14</t>
  </si>
  <si>
    <t>21.75</t>
  </si>
  <si>
    <t>-23.07</t>
  </si>
  <si>
    <t>214.94</t>
  </si>
  <si>
    <t>236.51</t>
  </si>
  <si>
    <t>111.79</t>
  </si>
  <si>
    <t>Net Property, Plant and Equip., 2 Yr. CAGR %</t>
  </si>
  <si>
    <t>-0.56</t>
  </si>
  <si>
    <t>-18.1</t>
  </si>
  <si>
    <t>-3.79</t>
  </si>
  <si>
    <t>62.92</t>
  </si>
  <si>
    <t>42.04</t>
  </si>
  <si>
    <t>9.91</t>
  </si>
  <si>
    <t>15.98</t>
  </si>
  <si>
    <t>-22.44</t>
  </si>
  <si>
    <t>Total Assets, 2 Yr. CAGR %</t>
  </si>
  <si>
    <t>-16.44</t>
  </si>
  <si>
    <t>254.7</t>
  </si>
  <si>
    <t>283.63</t>
  </si>
  <si>
    <t>8.25</t>
  </si>
  <si>
    <t>10.16</t>
  </si>
  <si>
    <t>33.94</t>
  </si>
  <si>
    <t>2.86</t>
  </si>
  <si>
    <t>-27.57</t>
  </si>
  <si>
    <t>Tangible Book Value, 2 Yr. CAGR %</t>
  </si>
  <si>
    <t>21.51</t>
  </si>
  <si>
    <t>359.09</t>
  </si>
  <si>
    <t>164.4</t>
  </si>
  <si>
    <t>7.12</t>
  </si>
  <si>
    <t>50.51</t>
  </si>
  <si>
    <t>0.24</t>
  </si>
  <si>
    <t>-27.56</t>
  </si>
  <si>
    <t>Common Equity, 2 Yr. CAGR %</t>
  </si>
  <si>
    <t>Cash From Operations, 2 Yr. CAGR %</t>
  </si>
  <si>
    <t>-2.96</t>
  </si>
  <si>
    <t>97.91</t>
  </si>
  <si>
    <t>141.96</t>
  </si>
  <si>
    <t>61.31</t>
  </si>
  <si>
    <t>18.12</t>
  </si>
  <si>
    <t>13.8</t>
  </si>
  <si>
    <t>9.01</t>
  </si>
  <si>
    <t>-7.34</t>
  </si>
  <si>
    <t>Capital Expenditures, 2 Yr. CAGR %</t>
  </si>
  <si>
    <t>-75.76</t>
  </si>
  <si>
    <t>135.48</t>
  </si>
  <si>
    <t>-13.21</t>
  </si>
  <si>
    <t>1.6</t>
  </si>
  <si>
    <t>63.98</t>
  </si>
  <si>
    <t>-13.23</t>
  </si>
  <si>
    <t>Levered Free Cash Flow, 2 Yr. CAGR %</t>
  </si>
  <si>
    <t>44.02</t>
  </si>
  <si>
    <t>224.83</t>
  </si>
  <si>
    <t>95.05</t>
  </si>
  <si>
    <t>27.35</t>
  </si>
  <si>
    <t>37.41</t>
  </si>
  <si>
    <t>11.41</t>
  </si>
  <si>
    <t>-6.82</t>
  </si>
  <si>
    <t>Unlevered Free Cash Flow, 2 Yr. CAGR %</t>
  </si>
  <si>
    <t>90.93</t>
  </si>
  <si>
    <t>172.03</t>
  </si>
  <si>
    <t>64.31</t>
  </si>
  <si>
    <t>23.99</t>
  </si>
  <si>
    <t>23.04</t>
  </si>
  <si>
    <t>10.65</t>
  </si>
  <si>
    <t>Compound Annual Growth Rate Over Three Years</t>
  </si>
  <si>
    <t>Total Revenues, 3 Yr. CAGR %</t>
  </si>
  <si>
    <t>-14.34</t>
  </si>
  <si>
    <t>-83.64</t>
  </si>
  <si>
    <t>Gross Profit, 3 Yr. CAGR %</t>
  </si>
  <si>
    <t>-15.86</t>
  </si>
  <si>
    <t>-79.75</t>
  </si>
  <si>
    <t>EBITDA, 3 Yr. CAGR %</t>
  </si>
  <si>
    <t>45.27</t>
  </si>
  <si>
    <t>79.56</t>
  </si>
  <si>
    <t>84.03</t>
  </si>
  <si>
    <t>35.69</t>
  </si>
  <si>
    <t>9.53</t>
  </si>
  <si>
    <t>6.66</t>
  </si>
  <si>
    <t>-3.03</t>
  </si>
  <si>
    <t>EBITA, 3 Yr. CAGR %</t>
  </si>
  <si>
    <t>44.72</t>
  </si>
  <si>
    <t>77.23</t>
  </si>
  <si>
    <t>82.23</t>
  </si>
  <si>
    <t>35.47</t>
  </si>
  <si>
    <t>9.61</t>
  </si>
  <si>
    <t>-2.93</t>
  </si>
  <si>
    <t>EBIT, 3 Yr. CAGR %</t>
  </si>
  <si>
    <t>Earnings From Cont. Operations, 3 Yr. CAGR %</t>
  </si>
  <si>
    <t>35.09</t>
  </si>
  <si>
    <t>62.59</t>
  </si>
  <si>
    <t>68.62</t>
  </si>
  <si>
    <t>29.68</t>
  </si>
  <si>
    <t>4.66</t>
  </si>
  <si>
    <t>-0.32</t>
  </si>
  <si>
    <t>-4.98</t>
  </si>
  <si>
    <t>Net Income, 3 Yr. CAGR %</t>
  </si>
  <si>
    <t>Normalized Net Income, 3 Yr. CAGR %</t>
  </si>
  <si>
    <t>51.65</t>
  </si>
  <si>
    <t>60.98</t>
  </si>
  <si>
    <t>6.67</t>
  </si>
  <si>
    <t>Diluted EPS Before Extra, 3 Yr. CAGR %</t>
  </si>
  <si>
    <t>-49.98</t>
  </si>
  <si>
    <t>Inventory, 3 Yr. CAGR %</t>
  </si>
  <si>
    <t>-7.09</t>
  </si>
  <si>
    <t>-15.64</t>
  </si>
  <si>
    <t>41.42</t>
  </si>
  <si>
    <t>45.43</t>
  </si>
  <si>
    <t>178.54</t>
  </si>
  <si>
    <t>185.67</t>
  </si>
  <si>
    <t>Net Property, Plant and Equip., 3 Yr. CAGR %</t>
  </si>
  <si>
    <t>-8.79</t>
  </si>
  <si>
    <t>29.51</t>
  </si>
  <si>
    <t>31.66</t>
  </si>
  <si>
    <t>41.53</t>
  </si>
  <si>
    <t>4.96</t>
  </si>
  <si>
    <t>-5.46</t>
  </si>
  <si>
    <t>Total Assets, 3 Yr. CAGR %</t>
  </si>
  <si>
    <t>105.76</t>
  </si>
  <si>
    <t>145.74</t>
  </si>
  <si>
    <t>144.54</t>
  </si>
  <si>
    <t>12.7</t>
  </si>
  <si>
    <t>21.25</t>
  </si>
  <si>
    <t>-8.32</t>
  </si>
  <si>
    <t>Tangible Book Value, 3 Yr. CAGR %</t>
  </si>
  <si>
    <t>105.79</t>
  </si>
  <si>
    <t>192.26</t>
  </si>
  <si>
    <t>74.64</t>
  </si>
  <si>
    <t>10.77</t>
  </si>
  <si>
    <t>19.95</t>
  </si>
  <si>
    <t>-7.58</t>
  </si>
  <si>
    <t>Common Equity, 3 Yr. CAGR %</t>
  </si>
  <si>
    <t>Cash From Operations, 3 Yr. CAGR %</t>
  </si>
  <si>
    <t>33.19</t>
  </si>
  <si>
    <t>109.08</t>
  </si>
  <si>
    <t>86.9</t>
  </si>
  <si>
    <t>48.21</t>
  </si>
  <si>
    <t>13.03</t>
  </si>
  <si>
    <t>14.13</t>
  </si>
  <si>
    <t>-3.86</t>
  </si>
  <si>
    <t>Capital Expenditures, 3 Yr. CAGR %</t>
  </si>
  <si>
    <t>-69.44</t>
  </si>
  <si>
    <t>-9.25</t>
  </si>
  <si>
    <t>112.4</t>
  </si>
  <si>
    <t>-23.37</t>
  </si>
  <si>
    <t>66.87</t>
  </si>
  <si>
    <t>-23.38</t>
  </si>
  <si>
    <t>Levered Free Cash Flow, 3 Yr. CAGR %</t>
  </si>
  <si>
    <t>97.46</t>
  </si>
  <si>
    <t>121.15</t>
  </si>
  <si>
    <t>89.52</t>
  </si>
  <si>
    <t>19.62</t>
  </si>
  <si>
    <t>30.42</t>
  </si>
  <si>
    <t>-2.84</t>
  </si>
  <si>
    <t>Unlevered Free Cash Flow, 3 Yr. CAGR %</t>
  </si>
  <si>
    <t>110.36</t>
  </si>
  <si>
    <t>98.52</t>
  </si>
  <si>
    <t>57.75</t>
  </si>
  <si>
    <t>16.97</t>
  </si>
  <si>
    <t>21.16</t>
  </si>
  <si>
    <t>-3.28</t>
  </si>
  <si>
    <t>Compound Annual Growth Rate Over Five Years</t>
  </si>
  <si>
    <t>EBITDA, 5 Yr. CAGR %</t>
  </si>
  <si>
    <t>48.53</t>
  </si>
  <si>
    <t>50.1</t>
  </si>
  <si>
    <t>45.81</t>
  </si>
  <si>
    <t>23.4</t>
  </si>
  <si>
    <t>3.72</t>
  </si>
  <si>
    <t>EBITA, 5 Yr. CAGR %</t>
  </si>
  <si>
    <t>48.02</t>
  </si>
  <si>
    <t>48.95</t>
  </si>
  <si>
    <t>45.03</t>
  </si>
  <si>
    <t>23.25</t>
  </si>
  <si>
    <t>3.8</t>
  </si>
  <si>
    <t>EBIT, 5 Yr. CAGR %</t>
  </si>
  <si>
    <t>Earnings From Cont. Operations, 5 Yr. CAGR %</t>
  </si>
  <si>
    <t>43.58</t>
  </si>
  <si>
    <t>38.76</t>
  </si>
  <si>
    <t>32.26</t>
  </si>
  <si>
    <t>19.64</t>
  </si>
  <si>
    <t>0.53</t>
  </si>
  <si>
    <t>Net Income, 5 Yr. CAGR %</t>
  </si>
  <si>
    <t>Normalized Net Income, 5 Yr. CAGR %</t>
  </si>
  <si>
    <t>53.89</t>
  </si>
  <si>
    <t>32.98</t>
  </si>
  <si>
    <t>1.13</t>
  </si>
  <si>
    <t>Inventory, 5 Yr. CAGR %</t>
  </si>
  <si>
    <t>-13.85</t>
  </si>
  <si>
    <t>42.88</t>
  </si>
  <si>
    <t>100.04</t>
  </si>
  <si>
    <t>69.03</t>
  </si>
  <si>
    <t>Net Property, Plant and Equip., 5 Yr. CAGR %</t>
  </si>
  <si>
    <t>16.52</t>
  </si>
  <si>
    <t>8.89</t>
  </si>
  <si>
    <t>21.28</t>
  </si>
  <si>
    <t>25.15</t>
  </si>
  <si>
    <t>11.26</t>
  </si>
  <si>
    <t>Total Assets, 5 Yr. CAGR %</t>
  </si>
  <si>
    <t>59.15</t>
  </si>
  <si>
    <t>78.28</t>
  </si>
  <si>
    <t>92.21</t>
  </si>
  <si>
    <t>8.66</t>
  </si>
  <si>
    <t>-1.33</t>
  </si>
  <si>
    <t>Tangible Book Value, 5 Yr. CAGR %</t>
  </si>
  <si>
    <t>51.05</t>
  </si>
  <si>
    <t>95.62</t>
  </si>
  <si>
    <t>64.56</t>
  </si>
  <si>
    <t>6.43</t>
  </si>
  <si>
    <t>-1.96</t>
  </si>
  <si>
    <t>Common Equity, 5 Yr. CAGR %</t>
  </si>
  <si>
    <t>Cash From Operations, 5 Yr. CAGR %</t>
  </si>
  <si>
    <t>43.79</t>
  </si>
  <si>
    <t>66.39</t>
  </si>
  <si>
    <t>53.25</t>
  </si>
  <si>
    <t>31.07</t>
  </si>
  <si>
    <t>4.39</t>
  </si>
  <si>
    <t>Capital Expenditures, 5 Yr. CAGR %</t>
  </si>
  <si>
    <t>-30.83</t>
  </si>
  <si>
    <t>-10.85</t>
  </si>
  <si>
    <t>91.52</t>
  </si>
  <si>
    <t>-19.46</t>
  </si>
  <si>
    <t>Levered Free Cash Flow, 5 Yr. CAGR %</t>
  </si>
  <si>
    <t>69.81</t>
  </si>
  <si>
    <t>82.82</t>
  </si>
  <si>
    <t>53.2</t>
  </si>
  <si>
    <t>Unlevered Free Cash Flow, 5 Yr. CAGR %</t>
  </si>
  <si>
    <t>70.27</t>
  </si>
  <si>
    <t>63.95</t>
  </si>
  <si>
    <t>36.86</t>
  </si>
  <si>
    <t>6.8</t>
  </si>
  <si>
    <t>2019</t>
  </si>
  <si>
    <t>2020</t>
  </si>
  <si>
    <t>2021</t>
  </si>
  <si>
    <t>2022</t>
  </si>
  <si>
    <t>2023</t>
  </si>
  <si>
    <t>2024</t>
  </si>
  <si>
    <t>2025</t>
  </si>
  <si>
    <t>Capitalization
                                    1</t>
  </si>
  <si>
    <t>12.63</t>
  </si>
  <si>
    <t>25.23</t>
  </si>
  <si>
    <t>29.17</t>
  </si>
  <si>
    <t>12.86</t>
  </si>
  <si>
    <t>17.92</t>
  </si>
  <si>
    <t>4.676</t>
  </si>
  <si>
    <t>-</t>
  </si>
  <si>
    <t>Change</t>
  </si>
  <si>
    <t>99.82%</t>
  </si>
  <si>
    <t>15.61%</t>
  </si>
  <si>
    <t>-55.93%</t>
  </si>
  <si>
    <t>39.43%</t>
  </si>
  <si>
    <t>-73.91%</t>
  </si>
  <si>
    <t>Enterprise Value (EV)</t>
  </si>
  <si>
    <t>0%</t>
  </si>
  <si>
    <t>P/E ratio</t>
  </si>
  <si>
    <t>-0.72x</t>
  </si>
  <si>
    <t>-1.19x</t>
  </si>
  <si>
    <t>-2.47x</t>
  </si>
  <si>
    <t>-0.89x</t>
  </si>
  <si>
    <t>-1.34x</t>
  </si>
  <si>
    <t>-0.02x</t>
  </si>
  <si>
    <t>-0.03x</t>
  </si>
  <si>
    <t>PBR</t>
  </si>
  <si>
    <t>2.73x</t>
  </si>
  <si>
    <t>1.79x</t>
  </si>
  <si>
    <t>2.38x</t>
  </si>
  <si>
    <t>PEG</t>
  </si>
  <si>
    <t>0x</t>
  </si>
  <si>
    <t>Capitalization / Revenue</t>
  </si>
  <si>
    <t>15.6x</t>
  </si>
  <si>
    <t>EV / Revenue</t>
  </si>
  <si>
    <t>EV / EBITDA</t>
  </si>
  <si>
    <t>-1.17x</t>
  </si>
  <si>
    <t>EV / EBIT</t>
  </si>
  <si>
    <t>-0x</t>
  </si>
  <si>
    <t>-0.46x</t>
  </si>
  <si>
    <t>-0.36x</t>
  </si>
  <si>
    <t>EV / FCF</t>
  </si>
  <si>
    <t>FCF Yield</t>
  </si>
  <si>
    <t>Dividend per Share
                                    2</t>
  </si>
  <si>
    <t>Rate of return</t>
  </si>
  <si>
    <t>EPS
                                    2</t>
  </si>
  <si>
    <t>-2,340</t>
  </si>
  <si>
    <t>-630</t>
  </si>
  <si>
    <t>-280</t>
  </si>
  <si>
    <t>-228</t>
  </si>
  <si>
    <t>-79</t>
  </si>
  <si>
    <t>-11.08</t>
  </si>
  <si>
    <t>-8.91</t>
  </si>
  <si>
    <t>Distribution rate</t>
  </si>
  <si>
    <t>Net sales
                                    1</t>
  </si>
  <si>
    <t>0.3</t>
  </si>
  <si>
    <t>-10.76</t>
  </si>
  <si>
    <t>EBIT
                                    1</t>
  </si>
  <si>
    <t>-10.84</t>
  </si>
  <si>
    <t>-11.5</t>
  </si>
  <si>
    <t>-13.16</t>
  </si>
  <si>
    <t>-10.52</t>
  </si>
  <si>
    <t>-10.2</t>
  </si>
  <si>
    <t>-13.1</t>
  </si>
  <si>
    <t>Net income
                                    1</t>
  </si>
  <si>
    <t>-17.53</t>
  </si>
  <si>
    <t>-12.12</t>
  </si>
  <si>
    <t>-11.35</t>
  </si>
  <si>
    <t>-13.18</t>
  </si>
  <si>
    <t>-10.06</t>
  </si>
  <si>
    <t>Reference price
                                    2</t>
  </si>
  <si>
    <t>1,680.0000</t>
  </si>
  <si>
    <t>750.0000</t>
  </si>
  <si>
    <t>691.8000</t>
  </si>
  <si>
    <t>203.5000</t>
  </si>
  <si>
    <t>106.0000</t>
  </si>
  <si>
    <t>0.2515</t>
  </si>
  <si>
    <t>Nbr of stocks (in thousands)</t>
  </si>
  <si>
    <t>7.52</t>
  </si>
  <si>
    <t>33.6</t>
  </si>
  <si>
    <t>42.2</t>
  </si>
  <si>
    <t>63.2</t>
  </si>
  <si>
    <t>169</t>
  </si>
  <si>
    <t>18,592</t>
  </si>
  <si>
    <t>Announcement Date</t>
  </si>
  <si>
    <t>3/26/20</t>
  </si>
  <si>
    <t>3/25/21</t>
  </si>
  <si>
    <t>3/30/22</t>
  </si>
  <si>
    <t>3/14/23</t>
  </si>
  <si>
    <t>3/28/24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</si>
  <si>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</si>
  <si>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</si>
  <si>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</si>
  <si>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</si>
  <si>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</si>
  <si>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</si>
  <si>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</si>
  <si>
    <t>Target Price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</si>
</sst>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color theme="1"/>
      <name val="Calibri"/>
      <scheme val="minor"/>
    </font>
    <font>
      <b/>
      <color theme="1"/>
      <name val="Calibri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0" fillId="0" fontId="3" numFmtId="0" xfId="0" applyFont="1"/>
    <xf borderId="1" fillId="0" fontId="4" numFmtId="0" xfId="0" applyAlignment="1" applyBorder="1" applyFont="1">
      <alignment horizontal="center" vertical="top"/>
    </xf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8.71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8.71"/>
  </cols>
  <sheetData>
    <row r="1">
      <c r="A1" s="1" t="s">
        <v>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</v>
      </c>
      <c r="B2" s="1">
        <v>-2.0</v>
      </c>
      <c r="C2" s="1">
        <v>-2.0</v>
      </c>
      <c r="D2" s="1">
        <v>-2.0</v>
      </c>
      <c r="E2" s="1">
        <v>-5.0</v>
      </c>
      <c r="F2" s="1">
        <v>-9.0</v>
      </c>
      <c r="G2" s="1">
        <v>-13.0</v>
      </c>
      <c r="H2" s="1">
        <v>-11.0</v>
      </c>
      <c r="I2" s="1">
        <v>-11.0</v>
      </c>
      <c r="J2" s="1">
        <v>-13.0</v>
      </c>
      <c r="K2" s="1">
        <v>-10.0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8</v>
      </c>
      <c r="B3" s="1">
        <v>3.0</v>
      </c>
      <c r="C3" s="1">
        <v>6.0</v>
      </c>
      <c r="D3" s="1">
        <v>6.0</v>
      </c>
      <c r="E3" s="1">
        <v>6.0</v>
      </c>
      <c r="F3" s="1">
        <v>6.0</v>
      </c>
      <c r="G3" s="1">
        <v>11.0</v>
      </c>
      <c r="H3" s="1">
        <v>16.0</v>
      </c>
      <c r="I3" s="1">
        <v>22.0</v>
      </c>
      <c r="J3" s="1">
        <v>23.0</v>
      </c>
      <c r="K3" s="1">
        <v>27.0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</v>
      </c>
      <c r="B4" s="1">
        <v>3.0</v>
      </c>
      <c r="C4" s="1">
        <v>6.0</v>
      </c>
      <c r="D4" s="1">
        <v>6.0</v>
      </c>
      <c r="E4" s="1">
        <v>6.0</v>
      </c>
      <c r="F4" s="1">
        <v>6.0</v>
      </c>
      <c r="G4" s="1">
        <v>11.0</v>
      </c>
      <c r="H4" s="1">
        <v>16.0</v>
      </c>
      <c r="I4" s="1">
        <v>22.0</v>
      </c>
      <c r="J4" s="1">
        <v>23.0</v>
      </c>
      <c r="K4" s="1">
        <v>27.0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</v>
      </c>
      <c r="B5" s="1">
        <v>0.0</v>
      </c>
      <c r="C5" s="1">
        <v>0.0</v>
      </c>
      <c r="D5" s="1">
        <v>90.0</v>
      </c>
      <c r="E5" s="1">
        <v>71.0</v>
      </c>
      <c r="F5" s="1">
        <v>72.0</v>
      </c>
      <c r="G5" s="1">
        <v>2.0</v>
      </c>
      <c r="H5" s="1">
        <v>23.0</v>
      </c>
      <c r="I5" s="1">
        <v>0.0</v>
      </c>
      <c r="J5" s="1">
        <v>0.0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</v>
      </c>
      <c r="B6" s="1">
        <v>0.0</v>
      </c>
      <c r="C6" s="1">
        <v>0.0</v>
      </c>
      <c r="D6" s="1">
        <v>0.0</v>
      </c>
      <c r="E6" s="1">
        <v>0.0</v>
      </c>
      <c r="F6" s="1">
        <v>28.0</v>
      </c>
      <c r="G6" s="1">
        <v>24.0</v>
      </c>
      <c r="H6" s="1">
        <v>0.0</v>
      </c>
      <c r="I6" s="1">
        <v>0.0</v>
      </c>
      <c r="J6" s="1">
        <v>0.0</v>
      </c>
      <c r="K6" s="1">
        <v>2.0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</v>
      </c>
      <c r="B7" s="1">
        <v>25.0</v>
      </c>
      <c r="C7" s="1">
        <v>31.0</v>
      </c>
      <c r="D7" s="1">
        <v>23.0</v>
      </c>
      <c r="E7" s="1">
        <v>1.0</v>
      </c>
      <c r="F7" s="1">
        <v>1.0</v>
      </c>
      <c r="G7" s="1">
        <v>1.0</v>
      </c>
      <c r="H7" s="1">
        <v>2.0</v>
      </c>
      <c r="I7" s="1">
        <v>1.0</v>
      </c>
      <c r="J7" s="1">
        <v>1.0</v>
      </c>
      <c r="K7" s="1">
        <v>99.0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</v>
      </c>
      <c r="B8" s="1">
        <v>63.0</v>
      </c>
      <c r="C8" s="1">
        <v>71.0</v>
      </c>
      <c r="D8" s="1">
        <v>0.0</v>
      </c>
      <c r="E8" s="1">
        <v>0.0</v>
      </c>
      <c r="F8" s="1">
        <v>1.0</v>
      </c>
      <c r="G8" s="1">
        <v>0.0</v>
      </c>
      <c r="H8" s="1">
        <v>0.0</v>
      </c>
      <c r="I8" s="1">
        <v>-30.0</v>
      </c>
      <c r="J8" s="1">
        <v>0.0</v>
      </c>
      <c r="K8" s="1">
        <v>13.0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</v>
      </c>
      <c r="B10" s="1">
        <v>0.0</v>
      </c>
      <c r="C10" s="1">
        <v>0.0</v>
      </c>
      <c r="D10" s="1">
        <v>5.0</v>
      </c>
      <c r="E10" s="1">
        <v>-15.0</v>
      </c>
      <c r="F10" s="1">
        <v>-15.0</v>
      </c>
      <c r="G10" s="1">
        <v>-5.0</v>
      </c>
      <c r="H10" s="1">
        <v>-47.0</v>
      </c>
      <c r="I10" s="1">
        <v>-69.0</v>
      </c>
      <c r="J10" s="1">
        <v>-1.0</v>
      </c>
      <c r="K10" s="1">
        <v>-11.0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>
        <v>-8.0</v>
      </c>
      <c r="C11" s="1">
        <v>18.0</v>
      </c>
      <c r="D11" s="1">
        <v>19.0</v>
      </c>
      <c r="E11" s="1">
        <v>52.0</v>
      </c>
      <c r="F11" s="1">
        <v>12.0</v>
      </c>
      <c r="G11" s="1">
        <v>76.0</v>
      </c>
      <c r="H11" s="1">
        <v>-83.0</v>
      </c>
      <c r="I11" s="1">
        <v>49.0</v>
      </c>
      <c r="J11" s="1">
        <v>11.0</v>
      </c>
      <c r="K11" s="1">
        <v>-82.0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>
        <v>0.0</v>
      </c>
      <c r="C12" s="1">
        <v>500.0</v>
      </c>
      <c r="D12" s="1">
        <v>0.0</v>
      </c>
      <c r="E12" s="1">
        <v>-7.0</v>
      </c>
      <c r="F12" s="1">
        <v>-33.0</v>
      </c>
      <c r="G12" s="1">
        <v>-10.0</v>
      </c>
      <c r="H12" s="1">
        <v>-21.0</v>
      </c>
      <c r="I12" s="1">
        <v>-1.0</v>
      </c>
      <c r="J12" s="1">
        <v>22.0</v>
      </c>
      <c r="K12" s="1">
        <v>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>
        <v>-1.0</v>
      </c>
      <c r="C13" s="1">
        <v>-94.0</v>
      </c>
      <c r="D13" s="1">
        <v>-1.0</v>
      </c>
      <c r="E13" s="1">
        <v>-3.0</v>
      </c>
      <c r="F13" s="1">
        <v>-7.0</v>
      </c>
      <c r="G13" s="1">
        <v>-8.0</v>
      </c>
      <c r="H13" s="1">
        <v>-10.0</v>
      </c>
      <c r="I13" s="1">
        <v>-11.0</v>
      </c>
      <c r="J13" s="1">
        <v>-12.0</v>
      </c>
      <c r="K13" s="1">
        <v>-9.0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19</v>
      </c>
      <c r="B14" s="1">
        <v>-28.0</v>
      </c>
      <c r="C14" s="1">
        <v>-2.0</v>
      </c>
      <c r="D14" s="1">
        <v>0.0</v>
      </c>
      <c r="E14" s="1">
        <v>0.0</v>
      </c>
      <c r="F14" s="1">
        <v>-10.0</v>
      </c>
      <c r="G14" s="1">
        <v>-4.0</v>
      </c>
      <c r="H14" s="1">
        <v>-7.0</v>
      </c>
      <c r="I14" s="1">
        <v>-4.0</v>
      </c>
      <c r="J14" s="1">
        <v>-20.0</v>
      </c>
      <c r="K14" s="1">
        <v>-3.0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20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21</v>
      </c>
      <c r="B16" s="1">
        <v>-28.0</v>
      </c>
      <c r="C16" s="1">
        <v>-2.0</v>
      </c>
      <c r="D16" s="1">
        <v>0.0</v>
      </c>
      <c r="E16" s="1">
        <v>0.0</v>
      </c>
      <c r="F16" s="1">
        <v>-10.0</v>
      </c>
      <c r="G16" s="1">
        <v>-4.0</v>
      </c>
      <c r="H16" s="1">
        <v>-7.0</v>
      </c>
      <c r="I16" s="1">
        <v>-4.0</v>
      </c>
      <c r="J16" s="1">
        <v>-20.0</v>
      </c>
      <c r="K16" s="1">
        <v>-2.0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22</v>
      </c>
      <c r="B17" s="1">
        <v>0.0</v>
      </c>
      <c r="C17" s="1">
        <v>0.0</v>
      </c>
      <c r="D17" s="1">
        <v>1.0</v>
      </c>
      <c r="E17" s="1">
        <v>22.0</v>
      </c>
      <c r="F17" s="1">
        <v>93.0</v>
      </c>
      <c r="G17" s="1">
        <v>2.0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23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33.0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24</v>
      </c>
      <c r="B19" s="1">
        <v>0.0</v>
      </c>
      <c r="C19" s="1">
        <v>0.0</v>
      </c>
      <c r="D19" s="1">
        <v>1.0</v>
      </c>
      <c r="E19" s="1">
        <v>22.0</v>
      </c>
      <c r="F19" s="1">
        <v>93.0</v>
      </c>
      <c r="G19" s="1">
        <v>2.0</v>
      </c>
      <c r="H19" s="1">
        <v>33.0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25</v>
      </c>
      <c r="B20" s="1">
        <v>0.0</v>
      </c>
      <c r="C20" s="1">
        <v>0.0</v>
      </c>
      <c r="D20" s="1">
        <v>0.0</v>
      </c>
      <c r="E20" s="1">
        <v>-5.0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26</v>
      </c>
      <c r="B21" s="1">
        <v>0.0</v>
      </c>
      <c r="C21" s="1">
        <v>0.0</v>
      </c>
      <c r="D21" s="1">
        <v>0.0</v>
      </c>
      <c r="E21" s="1">
        <v>-5.0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27</v>
      </c>
      <c r="B22" s="1">
        <v>1.0</v>
      </c>
      <c r="C22" s="1">
        <v>83.0</v>
      </c>
      <c r="D22" s="1">
        <v>0.0</v>
      </c>
      <c r="E22" s="1">
        <v>8.0</v>
      </c>
      <c r="F22" s="1">
        <v>7.0</v>
      </c>
      <c r="G22" s="1">
        <v>12.0</v>
      </c>
      <c r="H22" s="1">
        <v>11.0</v>
      </c>
      <c r="I22" s="1">
        <v>13.0</v>
      </c>
      <c r="J22" s="1">
        <v>8.0</v>
      </c>
      <c r="K22" s="1">
        <v>7.0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28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5.0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29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0.0</v>
      </c>
      <c r="H24" s="1">
        <v>0.0</v>
      </c>
      <c r="I24" s="1">
        <v>0.0</v>
      </c>
      <c r="J24" s="1">
        <v>0.0</v>
      </c>
      <c r="K24" s="1">
        <v>2.0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30</v>
      </c>
      <c r="B25" s="1">
        <v>1.0</v>
      </c>
      <c r="C25" s="1">
        <v>83.0</v>
      </c>
      <c r="D25" s="1">
        <v>1.0</v>
      </c>
      <c r="E25" s="1">
        <v>8.0</v>
      </c>
      <c r="F25" s="1">
        <v>8.0</v>
      </c>
      <c r="G25" s="1">
        <v>8.0</v>
      </c>
      <c r="H25" s="1">
        <v>11.0</v>
      </c>
      <c r="I25" s="1">
        <v>13.0</v>
      </c>
      <c r="J25" s="1">
        <v>8.0</v>
      </c>
      <c r="K25" s="1">
        <v>7.0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31</v>
      </c>
      <c r="B26" s="1">
        <v>7.0</v>
      </c>
      <c r="C26" s="1">
        <v>-13.0</v>
      </c>
      <c r="D26" s="1">
        <v>12.0</v>
      </c>
      <c r="E26" s="1">
        <v>5.0</v>
      </c>
      <c r="F26" s="1">
        <v>86.0</v>
      </c>
      <c r="G26" s="1">
        <v>-29.0</v>
      </c>
      <c r="H26" s="1">
        <v>1.0</v>
      </c>
      <c r="I26" s="1">
        <v>2.0</v>
      </c>
      <c r="J26" s="1">
        <v>-4.0</v>
      </c>
      <c r="K26" s="1">
        <v>-2.0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32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33</v>
      </c>
      <c r="B28" s="1">
        <v>0.0</v>
      </c>
      <c r="C28" s="1">
        <v>0.0</v>
      </c>
      <c r="D28" s="1">
        <v>0.0</v>
      </c>
      <c r="E28" s="1">
        <v>0.0</v>
      </c>
      <c r="F28" s="1">
        <v>4.0</v>
      </c>
      <c r="G28" s="1">
        <v>0.0</v>
      </c>
      <c r="H28" s="1">
        <v>0.0</v>
      </c>
      <c r="I28" s="1">
        <v>5.0</v>
      </c>
      <c r="J28" s="1">
        <v>5.0</v>
      </c>
      <c r="K28" s="1">
        <v>4.0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34</v>
      </c>
      <c r="B29" s="1">
        <v>0.0</v>
      </c>
      <c r="C29" s="1">
        <v>-47.0</v>
      </c>
      <c r="D29" s="1">
        <v>33.0</v>
      </c>
      <c r="E29" s="1">
        <v>-93.0</v>
      </c>
      <c r="F29" s="1">
        <v>-3.0</v>
      </c>
      <c r="G29" s="1">
        <v>-3.0</v>
      </c>
      <c r="H29" s="1">
        <v>-6.0</v>
      </c>
      <c r="I29" s="1">
        <v>-6.0</v>
      </c>
      <c r="J29" s="1">
        <v>-7.0</v>
      </c>
      <c r="K29" s="1">
        <v>-5.0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35</v>
      </c>
      <c r="B30" s="1">
        <v>0.0</v>
      </c>
      <c r="C30" s="1">
        <v>-47.0</v>
      </c>
      <c r="D30" s="1">
        <v>-57.0</v>
      </c>
      <c r="E30" s="1">
        <v>-1.0</v>
      </c>
      <c r="F30" s="1">
        <v>-4.0</v>
      </c>
      <c r="G30" s="1">
        <v>-4.0</v>
      </c>
      <c r="H30" s="1">
        <v>-6.0</v>
      </c>
      <c r="I30" s="1">
        <v>-6.0</v>
      </c>
      <c r="J30" s="1">
        <v>-7.0</v>
      </c>
      <c r="K30" s="1">
        <v>-5.0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36</v>
      </c>
      <c r="B31" s="1">
        <v>0.0</v>
      </c>
      <c r="C31" s="1">
        <v>-12.0</v>
      </c>
      <c r="D31" s="1">
        <v>-25.0</v>
      </c>
      <c r="E31" s="1">
        <v>-18.0</v>
      </c>
      <c r="F31" s="1">
        <v>9.0</v>
      </c>
      <c r="G31" s="1">
        <v>-85.0</v>
      </c>
      <c r="H31" s="1">
        <v>1.0</v>
      </c>
      <c r="I31" s="1">
        <v>1.0</v>
      </c>
      <c r="J31" s="1">
        <v>93.0</v>
      </c>
      <c r="K31" s="1">
        <v>52.0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37</v>
      </c>
      <c r="B32" s="1">
        <v>0.0</v>
      </c>
      <c r="C32" s="1">
        <v>0.0</v>
      </c>
      <c r="D32" s="1">
        <v>1.0</v>
      </c>
      <c r="E32" s="1">
        <v>17.0</v>
      </c>
      <c r="F32" s="1">
        <v>93.0</v>
      </c>
      <c r="G32" s="1">
        <v>2.0</v>
      </c>
      <c r="H32" s="1">
        <v>33.0</v>
      </c>
      <c r="I32" s="1">
        <v>0.0</v>
      </c>
      <c r="J32" s="1">
        <v>0.0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8.71"/>
  </cols>
  <sheetData>
    <row r="1">
      <c r="A1" s="1" t="s">
        <v>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38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39</v>
      </c>
      <c r="B3" s="1">
        <v>15.0</v>
      </c>
      <c r="C3" s="1">
        <v>1.0</v>
      </c>
      <c r="D3" s="1">
        <v>14.0</v>
      </c>
      <c r="E3" s="1">
        <v>5.0</v>
      </c>
      <c r="F3" s="1">
        <v>6.0</v>
      </c>
      <c r="G3" s="1">
        <v>6.0</v>
      </c>
      <c r="H3" s="1">
        <v>7.0</v>
      </c>
      <c r="I3" s="1">
        <v>9.0</v>
      </c>
      <c r="J3" s="1">
        <v>4.0</v>
      </c>
      <c r="K3" s="1">
        <v>2.0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40</v>
      </c>
      <c r="B4" s="1">
        <v>15.0</v>
      </c>
      <c r="C4" s="1">
        <v>1.0</v>
      </c>
      <c r="D4" s="1">
        <v>14.0</v>
      </c>
      <c r="E4" s="1">
        <v>5.0</v>
      </c>
      <c r="F4" s="1">
        <v>6.0</v>
      </c>
      <c r="G4" s="1">
        <v>6.0</v>
      </c>
      <c r="H4" s="1">
        <v>7.0</v>
      </c>
      <c r="I4" s="1">
        <v>9.0</v>
      </c>
      <c r="J4" s="1">
        <v>4.0</v>
      </c>
      <c r="K4" s="1">
        <v>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41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1">
        <v>0.0</v>
      </c>
      <c r="H5" s="1">
        <v>0.0</v>
      </c>
      <c r="I5" s="1">
        <v>0.0</v>
      </c>
      <c r="J5" s="1">
        <v>0.0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42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0.0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43</v>
      </c>
      <c r="B7" s="1">
        <v>0.0</v>
      </c>
      <c r="C7" s="1">
        <v>0.0</v>
      </c>
      <c r="D7" s="1">
        <v>4.0</v>
      </c>
      <c r="E7" s="1">
        <v>19.0</v>
      </c>
      <c r="F7" s="1">
        <v>5.0</v>
      </c>
      <c r="G7" s="1">
        <v>11.0</v>
      </c>
      <c r="H7" s="1">
        <v>59.0</v>
      </c>
      <c r="I7" s="1">
        <v>1.0</v>
      </c>
      <c r="J7" s="1">
        <v>2.0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44</v>
      </c>
      <c r="B8" s="1">
        <v>0.0</v>
      </c>
      <c r="C8" s="1">
        <v>0.0</v>
      </c>
      <c r="D8" s="1">
        <v>0.0</v>
      </c>
      <c r="E8" s="1">
        <v>6.0</v>
      </c>
      <c r="F8" s="1">
        <v>14.0</v>
      </c>
      <c r="G8" s="1">
        <v>11.0</v>
      </c>
      <c r="H8" s="1">
        <v>39.0</v>
      </c>
      <c r="I8" s="1">
        <v>1.0</v>
      </c>
      <c r="J8" s="1">
        <v>99.0</v>
      </c>
      <c r="K8" s="1">
        <v>19.0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45</v>
      </c>
      <c r="B9" s="1">
        <v>0.0</v>
      </c>
      <c r="C9" s="1">
        <v>0.0</v>
      </c>
      <c r="D9" s="1">
        <v>1.0</v>
      </c>
      <c r="E9" s="1">
        <v>1.0</v>
      </c>
      <c r="F9" s="1">
        <v>27.0</v>
      </c>
      <c r="G9" s="1">
        <v>13.0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46</v>
      </c>
      <c r="B10" s="1">
        <v>16.0</v>
      </c>
      <c r="C10" s="1">
        <v>2.0</v>
      </c>
      <c r="D10" s="1">
        <v>19.0</v>
      </c>
      <c r="E10" s="1">
        <v>5.0</v>
      </c>
      <c r="F10" s="1">
        <v>6.0</v>
      </c>
      <c r="G10" s="1">
        <v>6.0</v>
      </c>
      <c r="H10" s="1">
        <v>8.0</v>
      </c>
      <c r="I10" s="1">
        <v>12.0</v>
      </c>
      <c r="J10" s="1">
        <v>8.0</v>
      </c>
      <c r="K10" s="1">
        <v>3.0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47</v>
      </c>
      <c r="B11" s="1">
        <v>49.0</v>
      </c>
      <c r="C11" s="1">
        <v>47.0</v>
      </c>
      <c r="D11" s="1">
        <v>57.0</v>
      </c>
      <c r="E11" s="1">
        <v>57.0</v>
      </c>
      <c r="F11" s="1">
        <v>67.0</v>
      </c>
      <c r="G11" s="1">
        <v>1.0</v>
      </c>
      <c r="H11" s="1">
        <v>1.0</v>
      </c>
      <c r="I11" s="1">
        <v>1.0</v>
      </c>
      <c r="J11" s="1">
        <v>1.0</v>
      </c>
      <c r="K11" s="1">
        <v>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48</v>
      </c>
      <c r="B12" s="1">
        <v>-19.0</v>
      </c>
      <c r="C12" s="1">
        <v>-20.0</v>
      </c>
      <c r="D12" s="1">
        <v>-27.0</v>
      </c>
      <c r="E12" s="1">
        <v>-33.0</v>
      </c>
      <c r="F12" s="1">
        <v>-40.0</v>
      </c>
      <c r="G12" s="1">
        <v>-52.0</v>
      </c>
      <c r="H12" s="1">
        <v>-58.0</v>
      </c>
      <c r="I12" s="1">
        <v>-58.0</v>
      </c>
      <c r="J12" s="1">
        <v>-64.0</v>
      </c>
      <c r="K12" s="1">
        <v>-60.0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49</v>
      </c>
      <c r="B13" s="1">
        <v>30.0</v>
      </c>
      <c r="C13" s="1">
        <v>27.0</v>
      </c>
      <c r="D13" s="1">
        <v>29.0</v>
      </c>
      <c r="E13" s="1">
        <v>24.0</v>
      </c>
      <c r="F13" s="1">
        <v>27.0</v>
      </c>
      <c r="G13" s="1">
        <v>64.0</v>
      </c>
      <c r="H13" s="1">
        <v>55.0</v>
      </c>
      <c r="I13" s="1">
        <v>77.0</v>
      </c>
      <c r="J13" s="1">
        <v>74.0</v>
      </c>
      <c r="K13" s="1">
        <v>46.0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50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>
        <v>0.0</v>
      </c>
      <c r="I14" s="1">
        <v>0.0</v>
      </c>
      <c r="J14" s="1">
        <v>0.0</v>
      </c>
      <c r="K14" s="1">
        <v>3.0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51</v>
      </c>
      <c r="B15" s="1">
        <v>47.0</v>
      </c>
      <c r="C15" s="1">
        <v>30.0</v>
      </c>
      <c r="D15" s="1">
        <v>49.0</v>
      </c>
      <c r="E15" s="1">
        <v>6.0</v>
      </c>
      <c r="F15" s="1">
        <v>7.0</v>
      </c>
      <c r="G15" s="1">
        <v>7.0</v>
      </c>
      <c r="H15" s="1">
        <v>8.0</v>
      </c>
      <c r="I15" s="1">
        <v>12.0</v>
      </c>
      <c r="J15" s="1">
        <v>9.0</v>
      </c>
      <c r="K15" s="1">
        <v>6.0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52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53</v>
      </c>
      <c r="B17" s="1">
        <v>2.0</v>
      </c>
      <c r="C17" s="1">
        <v>7.0</v>
      </c>
      <c r="D17" s="1">
        <v>22.0</v>
      </c>
      <c r="E17" s="1">
        <v>78.0</v>
      </c>
      <c r="F17" s="1">
        <v>63.0</v>
      </c>
      <c r="G17" s="1">
        <v>1.0</v>
      </c>
      <c r="H17" s="1">
        <v>40.0</v>
      </c>
      <c r="I17" s="1">
        <v>79.0</v>
      </c>
      <c r="J17" s="1">
        <v>61.0</v>
      </c>
      <c r="K17" s="1">
        <v>36.0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54</v>
      </c>
      <c r="B18" s="1">
        <v>8.0</v>
      </c>
      <c r="C18" s="1">
        <v>15.0</v>
      </c>
      <c r="D18" s="1">
        <v>20.0</v>
      </c>
      <c r="E18" s="1">
        <v>6.0</v>
      </c>
      <c r="F18" s="1">
        <v>32.0</v>
      </c>
      <c r="G18" s="1">
        <v>40.0</v>
      </c>
      <c r="H18" s="1">
        <v>42.0</v>
      </c>
      <c r="I18" s="1">
        <v>50.0</v>
      </c>
      <c r="J18" s="1">
        <v>75.0</v>
      </c>
      <c r="K18" s="1">
        <v>19.0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55</v>
      </c>
      <c r="B19" s="1">
        <v>0.0</v>
      </c>
      <c r="C19" s="1">
        <v>0.0</v>
      </c>
      <c r="D19" s="1">
        <v>95.0</v>
      </c>
      <c r="E19" s="1">
        <v>0.0</v>
      </c>
      <c r="F19" s="1">
        <v>2.0</v>
      </c>
      <c r="G19" s="1">
        <v>32.0</v>
      </c>
      <c r="H19" s="1">
        <v>8.0</v>
      </c>
      <c r="I19" s="1">
        <v>11.0</v>
      </c>
      <c r="J19" s="1">
        <v>15.0</v>
      </c>
      <c r="K19" s="1">
        <v>14.0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56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2.0</v>
      </c>
      <c r="K20" s="1">
        <v>2.0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57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6.0</v>
      </c>
      <c r="H21" s="1">
        <v>7.0</v>
      </c>
      <c r="I21" s="1">
        <v>13.0</v>
      </c>
      <c r="J21" s="1">
        <v>15.0</v>
      </c>
      <c r="K21" s="1">
        <v>17.0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58</v>
      </c>
      <c r="B22" s="1">
        <v>11.0</v>
      </c>
      <c r="C22" s="1">
        <v>23.0</v>
      </c>
      <c r="D22" s="1">
        <v>1.0</v>
      </c>
      <c r="E22" s="1">
        <v>84.0</v>
      </c>
      <c r="F22" s="1">
        <v>97.0</v>
      </c>
      <c r="G22" s="1">
        <v>2.0</v>
      </c>
      <c r="H22" s="1">
        <v>98.0</v>
      </c>
      <c r="I22" s="1">
        <v>1.0</v>
      </c>
      <c r="J22" s="1">
        <v>1.0</v>
      </c>
      <c r="K22" s="1">
        <v>90.0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59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33.0</v>
      </c>
      <c r="I23" s="1">
        <v>2.0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60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34.0</v>
      </c>
      <c r="H24" s="1">
        <v>27.0</v>
      </c>
      <c r="I24" s="1">
        <v>51.0</v>
      </c>
      <c r="J24" s="1">
        <v>36.0</v>
      </c>
      <c r="K24" s="1">
        <v>19.0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61</v>
      </c>
      <c r="B25" s="1">
        <v>11.0</v>
      </c>
      <c r="C25" s="1">
        <v>23.0</v>
      </c>
      <c r="D25" s="1">
        <v>1.0</v>
      </c>
      <c r="E25" s="1">
        <v>84.0</v>
      </c>
      <c r="F25" s="1">
        <v>97.0</v>
      </c>
      <c r="G25" s="1">
        <v>2.0</v>
      </c>
      <c r="H25" s="1">
        <v>1.0</v>
      </c>
      <c r="I25" s="1">
        <v>2.0</v>
      </c>
      <c r="J25" s="1">
        <v>2.0</v>
      </c>
      <c r="K25" s="1">
        <v>1.0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62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1.0</v>
      </c>
      <c r="H26" s="1">
        <v>1.0</v>
      </c>
      <c r="I26" s="1">
        <v>1.0</v>
      </c>
      <c r="J26" s="1">
        <v>1.0</v>
      </c>
      <c r="K26" s="1">
        <v>1.0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63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1.0</v>
      </c>
      <c r="H27" s="1">
        <v>1.0</v>
      </c>
      <c r="I27" s="1">
        <v>1.0</v>
      </c>
      <c r="J27" s="1">
        <v>1.0</v>
      </c>
      <c r="K27" s="1">
        <v>1.0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64</v>
      </c>
      <c r="B28" s="1">
        <v>200.0</v>
      </c>
      <c r="C28" s="1">
        <v>253.0</v>
      </c>
      <c r="D28" s="1">
        <v>253.0</v>
      </c>
      <c r="E28" s="1">
        <v>392.0</v>
      </c>
      <c r="F28" s="1">
        <v>742.0</v>
      </c>
      <c r="G28" s="1">
        <v>842.0</v>
      </c>
      <c r="H28" s="1">
        <v>0.0</v>
      </c>
      <c r="I28" s="1">
        <v>0.0</v>
      </c>
      <c r="J28" s="1">
        <v>317.0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65</v>
      </c>
      <c r="B29" s="1">
        <v>8.0</v>
      </c>
      <c r="C29" s="1">
        <v>9.0</v>
      </c>
      <c r="D29" s="1">
        <v>11.0</v>
      </c>
      <c r="E29" s="1">
        <v>23.0</v>
      </c>
      <c r="F29" s="1">
        <v>33.0</v>
      </c>
      <c r="G29" s="1">
        <v>49.0</v>
      </c>
      <c r="H29" s="1">
        <v>64.0</v>
      </c>
      <c r="I29" s="1">
        <v>79.0</v>
      </c>
      <c r="J29" s="1">
        <v>89.0</v>
      </c>
      <c r="K29" s="1">
        <v>97.0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66</v>
      </c>
      <c r="B30" s="1">
        <v>-7.0</v>
      </c>
      <c r="C30" s="1">
        <v>-9.0</v>
      </c>
      <c r="D30" s="1">
        <v>-12.0</v>
      </c>
      <c r="E30" s="1">
        <v>-17.0</v>
      </c>
      <c r="F30" s="1">
        <v>-27.0</v>
      </c>
      <c r="G30" s="1">
        <v>-45.0</v>
      </c>
      <c r="H30" s="1">
        <v>-57.0</v>
      </c>
      <c r="I30" s="1">
        <v>-68.0</v>
      </c>
      <c r="J30" s="1">
        <v>-81.0</v>
      </c>
      <c r="K30" s="1">
        <v>-91.0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67</v>
      </c>
      <c r="B31" s="1">
        <v>0.0</v>
      </c>
      <c r="C31" s="1">
        <v>4.0</v>
      </c>
      <c r="D31" s="1">
        <v>8.0</v>
      </c>
      <c r="E31" s="1">
        <v>0.0</v>
      </c>
      <c r="F31" s="1">
        <v>0.0</v>
      </c>
      <c r="G31" s="1">
        <v>4.0</v>
      </c>
      <c r="H31" s="1">
        <v>1.0</v>
      </c>
      <c r="I31" s="1">
        <v>1.0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68</v>
      </c>
      <c r="B32" s="1">
        <v>36.0</v>
      </c>
      <c r="C32" s="1">
        <v>7.0</v>
      </c>
      <c r="D32" s="1">
        <v>-89.0</v>
      </c>
      <c r="E32" s="1">
        <v>5.0</v>
      </c>
      <c r="F32" s="1">
        <v>6.0</v>
      </c>
      <c r="G32" s="1">
        <v>4.0</v>
      </c>
      <c r="H32" s="1">
        <v>7.0</v>
      </c>
      <c r="I32" s="1">
        <v>10.0</v>
      </c>
      <c r="J32" s="1">
        <v>7.0</v>
      </c>
      <c r="K32" s="1">
        <v>5.0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69</v>
      </c>
      <c r="B33" s="1">
        <v>36.0</v>
      </c>
      <c r="C33" s="1">
        <v>7.0</v>
      </c>
      <c r="D33" s="1">
        <v>-89.0</v>
      </c>
      <c r="E33" s="1">
        <v>5.0</v>
      </c>
      <c r="F33" s="1">
        <v>6.0</v>
      </c>
      <c r="G33" s="1">
        <v>4.0</v>
      </c>
      <c r="H33" s="1">
        <v>7.0</v>
      </c>
      <c r="I33" s="1">
        <v>10.0</v>
      </c>
      <c r="J33" s="1">
        <v>7.0</v>
      </c>
      <c r="K33" s="1">
        <v>5.0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70</v>
      </c>
      <c r="B34" s="1">
        <v>47.0</v>
      </c>
      <c r="C34" s="1">
        <v>30.0</v>
      </c>
      <c r="D34" s="1">
        <v>49.0</v>
      </c>
      <c r="E34" s="1">
        <v>6.0</v>
      </c>
      <c r="F34" s="1">
        <v>7.0</v>
      </c>
      <c r="G34" s="1">
        <v>7.0</v>
      </c>
      <c r="H34" s="1">
        <v>8.0</v>
      </c>
      <c r="I34" s="1">
        <v>12.0</v>
      </c>
      <c r="J34" s="1">
        <v>9.0</v>
      </c>
      <c r="K34" s="1">
        <v>6.0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32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71</v>
      </c>
      <c r="B36" s="1">
        <v>0.0</v>
      </c>
      <c r="C36" s="1">
        <v>0.0</v>
      </c>
      <c r="D36" s="1">
        <v>0.0</v>
      </c>
      <c r="E36" s="1">
        <v>0.0</v>
      </c>
      <c r="F36" s="1">
        <v>0.0</v>
      </c>
      <c r="G36" s="1">
        <v>1.0</v>
      </c>
      <c r="H36" s="1">
        <v>4.0</v>
      </c>
      <c r="I36" s="1">
        <v>4.0</v>
      </c>
      <c r="J36" s="1">
        <v>6.0</v>
      </c>
      <c r="K36" s="1">
        <v>20.0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72</v>
      </c>
      <c r="B37" s="1">
        <v>0.0</v>
      </c>
      <c r="C37" s="1">
        <v>0.0</v>
      </c>
      <c r="D37" s="1">
        <v>0.0</v>
      </c>
      <c r="E37" s="1">
        <v>0.0</v>
      </c>
      <c r="F37" s="1">
        <v>0.0</v>
      </c>
      <c r="G37" s="1">
        <v>0.0</v>
      </c>
      <c r="H37" s="1">
        <v>3.0</v>
      </c>
      <c r="I37" s="1">
        <v>4.0</v>
      </c>
      <c r="J37" s="1">
        <v>6.0</v>
      </c>
      <c r="K37" s="1">
        <v>20.0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73</v>
      </c>
      <c r="B38" s="1">
        <v>0.0</v>
      </c>
      <c r="C38" s="1">
        <v>0.0</v>
      </c>
      <c r="D38" s="1">
        <v>0.0</v>
      </c>
      <c r="E38" s="1">
        <v>0.0</v>
      </c>
      <c r="F38" s="1">
        <v>0.0</v>
      </c>
      <c r="G38" s="1">
        <v>0.0</v>
      </c>
      <c r="H38" s="1" t="s">
        <v>74</v>
      </c>
      <c r="I38" s="1" t="s">
        <v>75</v>
      </c>
      <c r="J38" s="1" t="s">
        <v>76</v>
      </c>
      <c r="K38" s="1" t="s">
        <v>77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78</v>
      </c>
      <c r="B39" s="1">
        <v>36.0</v>
      </c>
      <c r="C39" s="1">
        <v>7.0</v>
      </c>
      <c r="D39" s="1">
        <v>-89.0</v>
      </c>
      <c r="E39" s="1">
        <v>5.0</v>
      </c>
      <c r="F39" s="1">
        <v>6.0</v>
      </c>
      <c r="G39" s="1">
        <v>4.0</v>
      </c>
      <c r="H39" s="1">
        <v>7.0</v>
      </c>
      <c r="I39" s="1">
        <v>10.0</v>
      </c>
      <c r="J39" s="1">
        <v>7.0</v>
      </c>
      <c r="K39" s="1">
        <v>5.0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79</v>
      </c>
      <c r="B40" s="1">
        <v>0.0</v>
      </c>
      <c r="C40" s="1">
        <v>0.0</v>
      </c>
      <c r="D40" s="1">
        <v>0.0</v>
      </c>
      <c r="E40" s="1">
        <v>0.0</v>
      </c>
      <c r="F40" s="1">
        <v>0.0</v>
      </c>
      <c r="G40" s="1">
        <v>0.0</v>
      </c>
      <c r="H40" s="1" t="s">
        <v>74</v>
      </c>
      <c r="I40" s="1" t="s">
        <v>75</v>
      </c>
      <c r="J40" s="1" t="s">
        <v>76</v>
      </c>
      <c r="K40" s="1" t="s">
        <v>77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80</v>
      </c>
      <c r="B41" s="1" t="s">
        <v>81</v>
      </c>
      <c r="C41" s="1" t="s">
        <v>81</v>
      </c>
      <c r="D41" s="1">
        <v>95.0</v>
      </c>
      <c r="E41" s="1" t="s">
        <v>81</v>
      </c>
      <c r="F41" s="1">
        <v>2.0</v>
      </c>
      <c r="G41" s="1">
        <v>73.0</v>
      </c>
      <c r="H41" s="1">
        <v>76.0</v>
      </c>
      <c r="I41" s="1">
        <v>79.0</v>
      </c>
      <c r="J41" s="1">
        <v>70.0</v>
      </c>
      <c r="K41" s="1">
        <v>54.0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82</v>
      </c>
      <c r="B42" s="1">
        <v>-15.0</v>
      </c>
      <c r="C42" s="1">
        <v>-1.0</v>
      </c>
      <c r="D42" s="1">
        <v>80.0</v>
      </c>
      <c r="E42" s="1">
        <v>-5.0</v>
      </c>
      <c r="F42" s="1">
        <v>-6.0</v>
      </c>
      <c r="G42" s="1">
        <v>-5.0</v>
      </c>
      <c r="H42" s="1">
        <v>-6.0</v>
      </c>
      <c r="I42" s="1">
        <v>-8.0</v>
      </c>
      <c r="J42" s="1">
        <v>-4.0</v>
      </c>
      <c r="K42" s="1">
        <v>-2.0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83</v>
      </c>
      <c r="B43" s="1">
        <v>0.0</v>
      </c>
      <c r="C43" s="1">
        <v>0.0</v>
      </c>
      <c r="D43" s="1">
        <v>59.0</v>
      </c>
      <c r="E43" s="1">
        <v>42.0</v>
      </c>
      <c r="F43" s="1">
        <v>83.0</v>
      </c>
      <c r="G43" s="1">
        <v>84.0</v>
      </c>
      <c r="H43" s="1">
        <v>96.0</v>
      </c>
      <c r="I43" s="1">
        <v>1.0</v>
      </c>
      <c r="J43" s="1">
        <v>1.0</v>
      </c>
      <c r="K43" s="1">
        <v>1.0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84</v>
      </c>
      <c r="B44" s="1">
        <v>0.0</v>
      </c>
      <c r="C44" s="1">
        <v>3.0</v>
      </c>
      <c r="D44" s="1">
        <v>5.0</v>
      </c>
      <c r="E44" s="1">
        <v>5.0</v>
      </c>
      <c r="F44" s="1">
        <v>6.0</v>
      </c>
      <c r="G44" s="1">
        <v>6.0</v>
      </c>
      <c r="H44" s="1">
        <v>6.0</v>
      </c>
      <c r="I44" s="1">
        <v>6.0</v>
      </c>
      <c r="J44" s="1">
        <v>6.0</v>
      </c>
      <c r="K44" s="1">
        <v>6.0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85</v>
      </c>
      <c r="B45" s="1">
        <v>0.0</v>
      </c>
      <c r="C45" s="1">
        <v>0.0</v>
      </c>
      <c r="D45" s="1">
        <v>0.0</v>
      </c>
      <c r="E45" s="1">
        <v>19.0</v>
      </c>
      <c r="F45" s="1">
        <v>5.0</v>
      </c>
      <c r="G45" s="1">
        <v>11.0</v>
      </c>
      <c r="H45" s="1">
        <v>59.0</v>
      </c>
      <c r="I45" s="1">
        <v>1.0</v>
      </c>
      <c r="J45" s="1">
        <v>2.0</v>
      </c>
      <c r="K45" s="1">
        <v>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86</v>
      </c>
      <c r="B46" s="1">
        <v>49.0</v>
      </c>
      <c r="C46" s="1">
        <v>47.0</v>
      </c>
      <c r="D46" s="1">
        <v>57.0</v>
      </c>
      <c r="E46" s="1">
        <v>57.0</v>
      </c>
      <c r="F46" s="1">
        <v>67.0</v>
      </c>
      <c r="G46" s="1">
        <v>0.0</v>
      </c>
      <c r="H46" s="1">
        <v>0.0</v>
      </c>
      <c r="I46" s="1">
        <v>0.0</v>
      </c>
      <c r="J46" s="1">
        <v>0.0</v>
      </c>
      <c r="K46" s="1">
        <v>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87</v>
      </c>
      <c r="B47" s="1">
        <v>0.0</v>
      </c>
      <c r="C47" s="1">
        <v>0.0</v>
      </c>
      <c r="D47" s="1">
        <v>5.0</v>
      </c>
      <c r="E47" s="1">
        <v>13.0</v>
      </c>
      <c r="F47" s="1">
        <v>11.0</v>
      </c>
      <c r="G47" s="1">
        <v>15.0</v>
      </c>
      <c r="H47" s="1">
        <v>18.0</v>
      </c>
      <c r="I47" s="1">
        <v>22.0</v>
      </c>
      <c r="J47" s="1">
        <v>21.0</v>
      </c>
      <c r="K47" s="1">
        <v>21.0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88</v>
      </c>
      <c r="B48" s="1">
        <v>0.0</v>
      </c>
      <c r="C48" s="1">
        <v>0.0</v>
      </c>
      <c r="D48" s="1">
        <v>3.0</v>
      </c>
      <c r="E48" s="1">
        <v>0.0</v>
      </c>
      <c r="F48" s="1">
        <v>0.0</v>
      </c>
      <c r="G48" s="1">
        <v>0.0</v>
      </c>
      <c r="H48" s="1">
        <v>0.0</v>
      </c>
      <c r="I48" s="1">
        <v>0.0</v>
      </c>
      <c r="J48" s="1">
        <v>0.0</v>
      </c>
      <c r="K48" s="1">
        <v>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8.71"/>
  </cols>
  <sheetData>
    <row r="1">
      <c r="A1" s="1" t="s">
        <v>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89</v>
      </c>
      <c r="B2" s="1">
        <v>55.0</v>
      </c>
      <c r="C2" s="1">
        <v>1.0</v>
      </c>
      <c r="D2" s="1">
        <v>51.0</v>
      </c>
      <c r="E2" s="1">
        <v>35.0</v>
      </c>
      <c r="F2" s="1">
        <v>0.0</v>
      </c>
      <c r="G2" s="1">
        <v>0.0</v>
      </c>
      <c r="H2" s="1">
        <v>0.0</v>
      </c>
      <c r="I2" s="1">
        <v>0.0</v>
      </c>
      <c r="J2" s="1">
        <v>0.0</v>
      </c>
      <c r="K2" s="1">
        <v>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90</v>
      </c>
      <c r="B3" s="1">
        <v>55.0</v>
      </c>
      <c r="C3" s="1">
        <v>1.0</v>
      </c>
      <c r="D3" s="1">
        <v>51.0</v>
      </c>
      <c r="E3" s="1">
        <v>35.0</v>
      </c>
      <c r="F3" s="1">
        <v>0.0</v>
      </c>
      <c r="G3" s="1">
        <v>0.0</v>
      </c>
      <c r="H3" s="1">
        <v>0.0</v>
      </c>
      <c r="I3" s="1">
        <v>0.0</v>
      </c>
      <c r="J3" s="1">
        <v>0.0</v>
      </c>
      <c r="K3" s="1">
        <v>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91</v>
      </c>
      <c r="B4" s="1">
        <v>31.0</v>
      </c>
      <c r="C4" s="1">
        <v>61.0</v>
      </c>
      <c r="D4" s="1">
        <v>23.0</v>
      </c>
      <c r="E4" s="1">
        <v>17.0</v>
      </c>
      <c r="F4" s="1">
        <v>0.0</v>
      </c>
      <c r="G4" s="1">
        <v>0.0</v>
      </c>
      <c r="H4" s="1">
        <v>0.0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92</v>
      </c>
      <c r="B5" s="1">
        <v>24.0</v>
      </c>
      <c r="C5" s="1">
        <v>80.0</v>
      </c>
      <c r="D5" s="1">
        <v>28.0</v>
      </c>
      <c r="E5" s="1">
        <v>17.0</v>
      </c>
      <c r="F5" s="1">
        <v>0.0</v>
      </c>
      <c r="G5" s="1">
        <v>0.0</v>
      </c>
      <c r="H5" s="1">
        <v>0.0</v>
      </c>
      <c r="I5" s="1">
        <v>0.0</v>
      </c>
      <c r="J5" s="1">
        <v>0.0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93</v>
      </c>
      <c r="B6" s="1">
        <v>95.0</v>
      </c>
      <c r="C6" s="1">
        <v>1.0</v>
      </c>
      <c r="D6" s="1">
        <v>1.0</v>
      </c>
      <c r="E6" s="1">
        <v>2.0</v>
      </c>
      <c r="F6" s="1">
        <v>4.0</v>
      </c>
      <c r="G6" s="1">
        <v>4.0</v>
      </c>
      <c r="H6" s="1">
        <v>5.0</v>
      </c>
      <c r="I6" s="1">
        <v>6.0</v>
      </c>
      <c r="J6" s="1">
        <v>6.0</v>
      </c>
      <c r="K6" s="1">
        <v>5.0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94</v>
      </c>
      <c r="B7" s="1">
        <v>87.0</v>
      </c>
      <c r="C7" s="1">
        <v>1.0</v>
      </c>
      <c r="D7" s="1">
        <v>49.0</v>
      </c>
      <c r="E7" s="1">
        <v>1.0</v>
      </c>
      <c r="F7" s="1">
        <v>4.0</v>
      </c>
      <c r="G7" s="1">
        <v>6.0</v>
      </c>
      <c r="H7" s="1">
        <v>5.0</v>
      </c>
      <c r="I7" s="1">
        <v>5.0</v>
      </c>
      <c r="J7" s="1">
        <v>6.0</v>
      </c>
      <c r="K7" s="1">
        <v>5.0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95</v>
      </c>
      <c r="B8" s="1">
        <v>1.0</v>
      </c>
      <c r="C8" s="1">
        <v>2.0</v>
      </c>
      <c r="D8" s="1">
        <v>2.0</v>
      </c>
      <c r="E8" s="1">
        <v>4.0</v>
      </c>
      <c r="F8" s="1">
        <v>8.0</v>
      </c>
      <c r="G8" s="1">
        <v>10.0</v>
      </c>
      <c r="H8" s="1">
        <v>11.0</v>
      </c>
      <c r="I8" s="1">
        <v>11.0</v>
      </c>
      <c r="J8" s="1">
        <v>13.0</v>
      </c>
      <c r="K8" s="1">
        <v>10.0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96</v>
      </c>
      <c r="B9" s="1">
        <v>-1.0</v>
      </c>
      <c r="C9" s="1">
        <v>-1.0</v>
      </c>
      <c r="D9" s="1">
        <v>-1.0</v>
      </c>
      <c r="E9" s="1">
        <v>-4.0</v>
      </c>
      <c r="F9" s="1">
        <v>-8.0</v>
      </c>
      <c r="G9" s="1">
        <v>-10.0</v>
      </c>
      <c r="H9" s="1">
        <v>-11.0</v>
      </c>
      <c r="I9" s="1">
        <v>-11.0</v>
      </c>
      <c r="J9" s="1">
        <v>-13.0</v>
      </c>
      <c r="K9" s="1">
        <v>-10.0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97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-2.0</v>
      </c>
      <c r="H10" s="1">
        <v>-23.0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98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-2.0</v>
      </c>
      <c r="H11" s="1">
        <v>-23.0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99</v>
      </c>
      <c r="B12" s="1">
        <v>-65.0</v>
      </c>
      <c r="C12" s="1">
        <v>-71.0</v>
      </c>
      <c r="D12" s="1">
        <v>-98.0</v>
      </c>
      <c r="E12" s="1">
        <v>-75.0</v>
      </c>
      <c r="F12" s="1">
        <v>-77.0</v>
      </c>
      <c r="G12" s="1">
        <v>-10.0</v>
      </c>
      <c r="H12" s="1">
        <v>0.0</v>
      </c>
      <c r="I12" s="1">
        <v>-4.0</v>
      </c>
      <c r="J12" s="1">
        <v>-2.0</v>
      </c>
      <c r="K12" s="1">
        <v>46.0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100</v>
      </c>
      <c r="B13" s="1">
        <v>-2.0</v>
      </c>
      <c r="C13" s="1">
        <v>-2.0</v>
      </c>
      <c r="D13" s="1">
        <v>-2.0</v>
      </c>
      <c r="E13" s="1">
        <v>-5.0</v>
      </c>
      <c r="F13" s="1">
        <v>-9.0</v>
      </c>
      <c r="G13" s="1">
        <v>-13.0</v>
      </c>
      <c r="H13" s="1">
        <v>-11.0</v>
      </c>
      <c r="I13" s="1">
        <v>-11.0</v>
      </c>
      <c r="J13" s="1">
        <v>-13.0</v>
      </c>
      <c r="K13" s="1">
        <v>-10.0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101</v>
      </c>
      <c r="B14" s="1">
        <v>0.0</v>
      </c>
      <c r="C14" s="1">
        <v>0.0</v>
      </c>
      <c r="D14" s="1">
        <v>0.0</v>
      </c>
      <c r="E14" s="1">
        <v>0.0</v>
      </c>
      <c r="F14" s="1">
        <v>-28.0</v>
      </c>
      <c r="G14" s="1">
        <v>0.0</v>
      </c>
      <c r="H14" s="1">
        <v>0.0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102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30.0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103</v>
      </c>
      <c r="B16" s="1">
        <v>-2.0</v>
      </c>
      <c r="C16" s="1">
        <v>-2.0</v>
      </c>
      <c r="D16" s="1">
        <v>-2.0</v>
      </c>
      <c r="E16" s="1">
        <v>-5.0</v>
      </c>
      <c r="F16" s="1">
        <v>-9.0</v>
      </c>
      <c r="G16" s="1">
        <v>-13.0</v>
      </c>
      <c r="H16" s="1">
        <v>-11.0</v>
      </c>
      <c r="I16" s="1">
        <v>-11.0</v>
      </c>
      <c r="J16" s="1">
        <v>-13.0</v>
      </c>
      <c r="K16" s="1">
        <v>-10.0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104</v>
      </c>
      <c r="B17" s="1">
        <v>-2.0</v>
      </c>
      <c r="C17" s="1">
        <v>-2.0</v>
      </c>
      <c r="D17" s="1">
        <v>-2.0</v>
      </c>
      <c r="E17" s="1">
        <v>-5.0</v>
      </c>
      <c r="F17" s="1">
        <v>-9.0</v>
      </c>
      <c r="G17" s="1">
        <v>-13.0</v>
      </c>
      <c r="H17" s="1">
        <v>-11.0</v>
      </c>
      <c r="I17" s="1">
        <v>-11.0</v>
      </c>
      <c r="J17" s="1">
        <v>-13.0</v>
      </c>
      <c r="K17" s="1">
        <v>-10.0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105</v>
      </c>
      <c r="B18" s="1">
        <v>-2.0</v>
      </c>
      <c r="C18" s="1">
        <v>-2.0</v>
      </c>
      <c r="D18" s="1">
        <v>-2.0</v>
      </c>
      <c r="E18" s="1">
        <v>-5.0</v>
      </c>
      <c r="F18" s="1">
        <v>-9.0</v>
      </c>
      <c r="G18" s="1">
        <v>-13.0</v>
      </c>
      <c r="H18" s="1">
        <v>-11.0</v>
      </c>
      <c r="I18" s="1">
        <v>-11.0</v>
      </c>
      <c r="J18" s="1">
        <v>-13.0</v>
      </c>
      <c r="K18" s="1">
        <v>-10.0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106</v>
      </c>
      <c r="B19" s="1">
        <v>-2.0</v>
      </c>
      <c r="C19" s="1">
        <v>-2.0</v>
      </c>
      <c r="D19" s="1">
        <v>-2.0</v>
      </c>
      <c r="E19" s="1">
        <v>-5.0</v>
      </c>
      <c r="F19" s="1">
        <v>-9.0</v>
      </c>
      <c r="G19" s="1">
        <v>-13.0</v>
      </c>
      <c r="H19" s="1">
        <v>-11.0</v>
      </c>
      <c r="I19" s="1">
        <v>-11.0</v>
      </c>
      <c r="J19" s="1">
        <v>-13.0</v>
      </c>
      <c r="K19" s="1">
        <v>-10.0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107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4.0</v>
      </c>
      <c r="H20" s="1">
        <v>39.0</v>
      </c>
      <c r="I20" s="1">
        <v>12.0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108</v>
      </c>
      <c r="B21" s="1">
        <v>-2.0</v>
      </c>
      <c r="C21" s="1">
        <v>-2.0</v>
      </c>
      <c r="D21" s="1">
        <v>-2.0</v>
      </c>
      <c r="E21" s="1">
        <v>-5.0</v>
      </c>
      <c r="F21" s="1">
        <v>-9.0</v>
      </c>
      <c r="G21" s="1">
        <v>-17.0</v>
      </c>
      <c r="H21" s="1">
        <v>-12.0</v>
      </c>
      <c r="I21" s="1">
        <v>-11.0</v>
      </c>
      <c r="J21" s="1">
        <v>-13.0</v>
      </c>
      <c r="K21" s="1">
        <v>-10.0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109</v>
      </c>
      <c r="B22" s="1">
        <v>-2.0</v>
      </c>
      <c r="C22" s="1">
        <v>-2.0</v>
      </c>
      <c r="D22" s="1">
        <v>-2.0</v>
      </c>
      <c r="E22" s="1">
        <v>-5.0</v>
      </c>
      <c r="F22" s="1">
        <v>-9.0</v>
      </c>
      <c r="G22" s="1">
        <v>-17.0</v>
      </c>
      <c r="H22" s="1">
        <v>-12.0</v>
      </c>
      <c r="I22" s="1">
        <v>-11.0</v>
      </c>
      <c r="J22" s="1">
        <v>-13.0</v>
      </c>
      <c r="K22" s="1">
        <v>-10.0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110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111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0.0</v>
      </c>
      <c r="H24" s="1" t="s">
        <v>112</v>
      </c>
      <c r="I24" s="1" t="s">
        <v>113</v>
      </c>
      <c r="J24" s="1" t="s">
        <v>114</v>
      </c>
      <c r="K24" s="1" t="s">
        <v>115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116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0.0</v>
      </c>
      <c r="H25" s="1" t="s">
        <v>112</v>
      </c>
      <c r="I25" s="1" t="s">
        <v>113</v>
      </c>
      <c r="J25" s="1" t="s">
        <v>114</v>
      </c>
      <c r="K25" s="1" t="s">
        <v>115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117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1.0</v>
      </c>
      <c r="I26" s="1">
        <v>4.0</v>
      </c>
      <c r="J26" s="1">
        <v>5.0</v>
      </c>
      <c r="K26" s="1">
        <v>12.0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118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0.0</v>
      </c>
      <c r="H27" s="1" t="s">
        <v>112</v>
      </c>
      <c r="I27" s="1" t="s">
        <v>113</v>
      </c>
      <c r="J27" s="1" t="s">
        <v>114</v>
      </c>
      <c r="K27" s="1" t="s">
        <v>115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119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1" t="s">
        <v>112</v>
      </c>
      <c r="I28" s="1" t="s">
        <v>113</v>
      </c>
      <c r="J28" s="1" t="s">
        <v>114</v>
      </c>
      <c r="K28" s="1" t="s">
        <v>115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120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1">
        <v>1.0</v>
      </c>
      <c r="I29" s="1">
        <v>4.0</v>
      </c>
      <c r="J29" s="1">
        <v>5.0</v>
      </c>
      <c r="K29" s="1">
        <v>12.0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121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0.0</v>
      </c>
      <c r="H30" s="1" t="s">
        <v>122</v>
      </c>
      <c r="I30" s="1" t="s">
        <v>123</v>
      </c>
      <c r="J30" s="1" t="s">
        <v>124</v>
      </c>
      <c r="K30" s="1" t="s">
        <v>125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126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0.0</v>
      </c>
      <c r="H31" s="1" t="s">
        <v>122</v>
      </c>
      <c r="I31" s="1" t="s">
        <v>123</v>
      </c>
      <c r="J31" s="1" t="s">
        <v>124</v>
      </c>
      <c r="K31" s="1" t="s">
        <v>125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32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127</v>
      </c>
      <c r="B33" s="1">
        <v>-1.0</v>
      </c>
      <c r="C33" s="1">
        <v>-1.0</v>
      </c>
      <c r="D33" s="1">
        <v>-1.0</v>
      </c>
      <c r="E33" s="1">
        <v>-4.0</v>
      </c>
      <c r="F33" s="1">
        <v>-8.0</v>
      </c>
      <c r="G33" s="1">
        <v>-10.0</v>
      </c>
      <c r="H33" s="1">
        <v>-11.0</v>
      </c>
      <c r="I33" s="1">
        <v>-11.0</v>
      </c>
      <c r="J33" s="1">
        <v>-13.0</v>
      </c>
      <c r="K33" s="1">
        <v>-10.0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128</v>
      </c>
      <c r="B34" s="1">
        <v>-1.0</v>
      </c>
      <c r="C34" s="1">
        <v>-1.0</v>
      </c>
      <c r="D34" s="1">
        <v>-1.0</v>
      </c>
      <c r="E34" s="1">
        <v>-4.0</v>
      </c>
      <c r="F34" s="1">
        <v>-8.0</v>
      </c>
      <c r="G34" s="1">
        <v>-10.0</v>
      </c>
      <c r="H34" s="1">
        <v>-11.0</v>
      </c>
      <c r="I34" s="1">
        <v>-11.0</v>
      </c>
      <c r="J34" s="1">
        <v>-13.0</v>
      </c>
      <c r="K34" s="1">
        <v>-10.0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129</v>
      </c>
      <c r="B35" s="1">
        <v>-1.0</v>
      </c>
      <c r="C35" s="1">
        <v>-1.0</v>
      </c>
      <c r="D35" s="1">
        <v>-1.0</v>
      </c>
      <c r="E35" s="1">
        <v>-4.0</v>
      </c>
      <c r="F35" s="1">
        <v>-8.0</v>
      </c>
      <c r="G35" s="1">
        <v>-10.0</v>
      </c>
      <c r="H35" s="1">
        <v>-11.0</v>
      </c>
      <c r="I35" s="1">
        <v>-11.0</v>
      </c>
      <c r="J35" s="1">
        <v>-13.0</v>
      </c>
      <c r="K35" s="1">
        <v>-10.0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130</v>
      </c>
      <c r="B36" s="1">
        <v>0.0</v>
      </c>
      <c r="C36" s="1">
        <v>0.0</v>
      </c>
      <c r="D36" s="1">
        <v>-1.0</v>
      </c>
      <c r="E36" s="1">
        <v>-4.0</v>
      </c>
      <c r="F36" s="1">
        <v>-8.0</v>
      </c>
      <c r="G36" s="1">
        <v>-10.0</v>
      </c>
      <c r="H36" s="1">
        <v>-11.0</v>
      </c>
      <c r="I36" s="1">
        <v>-11.0</v>
      </c>
      <c r="J36" s="1">
        <v>-12.0</v>
      </c>
      <c r="K36" s="1">
        <v>-10.0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131</v>
      </c>
      <c r="B37" s="1">
        <v>-1.0</v>
      </c>
      <c r="C37" s="1">
        <v>-1.0</v>
      </c>
      <c r="D37" s="1">
        <v>-1.0</v>
      </c>
      <c r="E37" s="1">
        <v>-3.0</v>
      </c>
      <c r="F37" s="1">
        <v>-5.0</v>
      </c>
      <c r="G37" s="1">
        <v>-8.0</v>
      </c>
      <c r="H37" s="1">
        <v>-7.0</v>
      </c>
      <c r="I37" s="1">
        <v>-7.0</v>
      </c>
      <c r="J37" s="1">
        <v>-8.0</v>
      </c>
      <c r="K37" s="1">
        <v>-6.0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132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133</v>
      </c>
      <c r="B39" s="1">
        <v>0.0</v>
      </c>
      <c r="C39" s="1">
        <v>1.0</v>
      </c>
      <c r="D39" s="1">
        <v>0.0</v>
      </c>
      <c r="E39" s="1">
        <v>0.0</v>
      </c>
      <c r="F39" s="1">
        <v>0.0</v>
      </c>
      <c r="G39" s="1">
        <v>0.0</v>
      </c>
      <c r="H39" s="1">
        <v>0.0</v>
      </c>
      <c r="I39" s="1">
        <v>0.0</v>
      </c>
      <c r="J39" s="1">
        <v>0.0</v>
      </c>
      <c r="K39" s="1">
        <v>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134</v>
      </c>
      <c r="B40" s="1">
        <v>5.0</v>
      </c>
      <c r="C40" s="1">
        <v>5.0</v>
      </c>
      <c r="D40" s="1">
        <v>3.0</v>
      </c>
      <c r="E40" s="1">
        <v>12.0</v>
      </c>
      <c r="F40" s="1">
        <v>26.0</v>
      </c>
      <c r="G40" s="1">
        <v>41.0</v>
      </c>
      <c r="H40" s="1">
        <v>58.0</v>
      </c>
      <c r="I40" s="1">
        <v>1.0</v>
      </c>
      <c r="J40" s="1">
        <v>1.0</v>
      </c>
      <c r="K40" s="1">
        <v>82.0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135</v>
      </c>
      <c r="B41" s="1">
        <v>89.0</v>
      </c>
      <c r="C41" s="1">
        <v>1.0</v>
      </c>
      <c r="D41" s="1">
        <v>1.0</v>
      </c>
      <c r="E41" s="1">
        <v>2.0</v>
      </c>
      <c r="F41" s="1">
        <v>3.0</v>
      </c>
      <c r="G41" s="1">
        <v>3.0</v>
      </c>
      <c r="H41" s="1">
        <v>5.0</v>
      </c>
      <c r="I41" s="1">
        <v>4.0</v>
      </c>
      <c r="J41" s="1">
        <v>5.0</v>
      </c>
      <c r="K41" s="1">
        <v>4.0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136</v>
      </c>
      <c r="B42" s="1">
        <v>87.0</v>
      </c>
      <c r="C42" s="1">
        <v>1.0</v>
      </c>
      <c r="D42" s="1">
        <v>49.0</v>
      </c>
      <c r="E42" s="1">
        <v>1.0</v>
      </c>
      <c r="F42" s="1">
        <v>4.0</v>
      </c>
      <c r="G42" s="1">
        <v>6.0</v>
      </c>
      <c r="H42" s="1">
        <v>5.0</v>
      </c>
      <c r="I42" s="1">
        <v>5.0</v>
      </c>
      <c r="J42" s="1">
        <v>6.0</v>
      </c>
      <c r="K42" s="1">
        <v>5.0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137</v>
      </c>
      <c r="B43" s="1">
        <v>0.0</v>
      </c>
      <c r="C43" s="1">
        <v>0.0</v>
      </c>
      <c r="D43" s="1">
        <v>7.0</v>
      </c>
      <c r="E43" s="1">
        <v>5.0</v>
      </c>
      <c r="F43" s="1">
        <v>10.0</v>
      </c>
      <c r="G43" s="1">
        <v>10.0</v>
      </c>
      <c r="H43" s="1">
        <v>12.0</v>
      </c>
      <c r="I43" s="1">
        <v>17.0</v>
      </c>
      <c r="J43" s="1">
        <v>21.0</v>
      </c>
      <c r="K43" s="1">
        <v>21.0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138</v>
      </c>
      <c r="B44" s="1">
        <v>0.0</v>
      </c>
      <c r="C44" s="1">
        <v>0.0</v>
      </c>
      <c r="D44" s="1">
        <v>0.0</v>
      </c>
      <c r="E44" s="1">
        <v>0.0</v>
      </c>
      <c r="F44" s="1">
        <v>0.0</v>
      </c>
      <c r="G44" s="1">
        <v>5.0</v>
      </c>
      <c r="H44" s="1">
        <v>29.0</v>
      </c>
      <c r="I44" s="1">
        <v>0.0</v>
      </c>
      <c r="J44" s="1">
        <v>0.0</v>
      </c>
      <c r="K44" s="1">
        <v>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139</v>
      </c>
      <c r="B45" s="1">
        <v>0.0</v>
      </c>
      <c r="C45" s="1">
        <v>0.0</v>
      </c>
      <c r="D45" s="1">
        <v>0.0</v>
      </c>
      <c r="E45" s="1">
        <v>0.0</v>
      </c>
      <c r="F45" s="1">
        <v>0.0</v>
      </c>
      <c r="G45" s="1">
        <v>-5.0</v>
      </c>
      <c r="H45" s="1">
        <v>-17.0</v>
      </c>
      <c r="I45" s="1">
        <v>0.0</v>
      </c>
      <c r="J45" s="1">
        <v>0.0</v>
      </c>
      <c r="K45" s="1">
        <v>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140</v>
      </c>
      <c r="B46" s="1">
        <v>18.0</v>
      </c>
      <c r="C46" s="1">
        <v>23.0</v>
      </c>
      <c r="D46" s="1">
        <v>19.0</v>
      </c>
      <c r="E46" s="1">
        <v>70.0</v>
      </c>
      <c r="F46" s="1">
        <v>61.0</v>
      </c>
      <c r="G46" s="1">
        <v>72.0</v>
      </c>
      <c r="H46" s="1">
        <v>81.0</v>
      </c>
      <c r="I46" s="1">
        <v>49.0</v>
      </c>
      <c r="J46" s="1">
        <v>41.0</v>
      </c>
      <c r="K46" s="1">
        <v>34.0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141</v>
      </c>
      <c r="B47" s="1">
        <v>7.0</v>
      </c>
      <c r="C47" s="1">
        <v>7.0</v>
      </c>
      <c r="D47" s="1">
        <v>3.0</v>
      </c>
      <c r="E47" s="1">
        <v>29.0</v>
      </c>
      <c r="F47" s="1">
        <v>75.0</v>
      </c>
      <c r="G47" s="1">
        <v>68.0</v>
      </c>
      <c r="H47" s="1">
        <v>1.0</v>
      </c>
      <c r="I47" s="1">
        <v>94.0</v>
      </c>
      <c r="J47" s="1">
        <v>78.0</v>
      </c>
      <c r="K47" s="1">
        <v>65.0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142</v>
      </c>
      <c r="B48" s="1">
        <v>25.0</v>
      </c>
      <c r="C48" s="1">
        <v>31.0</v>
      </c>
      <c r="D48" s="1">
        <v>23.0</v>
      </c>
      <c r="E48" s="1">
        <v>1.0</v>
      </c>
      <c r="F48" s="1">
        <v>1.0</v>
      </c>
      <c r="G48" s="1">
        <v>1.0</v>
      </c>
      <c r="H48" s="1">
        <v>2.0</v>
      </c>
      <c r="I48" s="1">
        <v>1.0</v>
      </c>
      <c r="J48" s="1">
        <v>1.0</v>
      </c>
      <c r="K48" s="1">
        <v>99.0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8.71"/>
  </cols>
  <sheetData>
    <row r="1">
      <c r="A1" s="1" t="s">
        <v>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144</v>
      </c>
      <c r="B3" s="1">
        <v>0.0</v>
      </c>
      <c r="C3" s="1" t="s">
        <v>145</v>
      </c>
      <c r="D3" s="1" t="s">
        <v>146</v>
      </c>
      <c r="E3" s="1" t="s">
        <v>147</v>
      </c>
      <c r="F3" s="1" t="s">
        <v>148</v>
      </c>
      <c r="G3" s="1" t="s">
        <v>149</v>
      </c>
      <c r="H3" s="1" t="s">
        <v>150</v>
      </c>
      <c r="I3" s="1" t="s">
        <v>151</v>
      </c>
      <c r="J3" s="1" t="s">
        <v>152</v>
      </c>
      <c r="K3" s="1" t="s">
        <v>153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154</v>
      </c>
      <c r="B4" s="1">
        <v>0.0</v>
      </c>
      <c r="C4" s="1" t="s">
        <v>155</v>
      </c>
      <c r="D4" s="1" t="s">
        <v>156</v>
      </c>
      <c r="E4" s="1" t="s">
        <v>157</v>
      </c>
      <c r="F4" s="1" t="s">
        <v>158</v>
      </c>
      <c r="G4" s="1" t="s">
        <v>159</v>
      </c>
      <c r="H4" s="1" t="s">
        <v>160</v>
      </c>
      <c r="I4" s="1" t="s">
        <v>161</v>
      </c>
      <c r="J4" s="1" t="s">
        <v>162</v>
      </c>
      <c r="K4" s="1" t="s">
        <v>163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164</v>
      </c>
      <c r="B5" s="1">
        <v>0.0</v>
      </c>
      <c r="C5" s="1">
        <v>0.0</v>
      </c>
      <c r="D5" s="1" t="s">
        <v>165</v>
      </c>
      <c r="E5" s="1" t="s">
        <v>166</v>
      </c>
      <c r="F5" s="1" t="s">
        <v>167</v>
      </c>
      <c r="G5" s="1" t="s">
        <v>168</v>
      </c>
      <c r="H5" s="1" t="s">
        <v>169</v>
      </c>
      <c r="I5" s="1" t="s">
        <v>170</v>
      </c>
      <c r="J5" s="1" t="s">
        <v>171</v>
      </c>
      <c r="K5" s="1" t="s">
        <v>172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173</v>
      </c>
      <c r="B6" s="1">
        <v>0.0</v>
      </c>
      <c r="C6" s="1">
        <v>0.0</v>
      </c>
      <c r="D6" s="1" t="s">
        <v>165</v>
      </c>
      <c r="E6" s="1" t="s">
        <v>166</v>
      </c>
      <c r="F6" s="1" t="s">
        <v>167</v>
      </c>
      <c r="G6" s="1" t="s">
        <v>174</v>
      </c>
      <c r="H6" s="1" t="s">
        <v>175</v>
      </c>
      <c r="I6" s="1" t="s">
        <v>176</v>
      </c>
      <c r="J6" s="1" t="s">
        <v>171</v>
      </c>
      <c r="K6" s="1" t="s">
        <v>172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177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178</v>
      </c>
      <c r="B8" s="1" t="s">
        <v>179</v>
      </c>
      <c r="C8" s="1" t="s">
        <v>180</v>
      </c>
      <c r="D8" s="1" t="s">
        <v>181</v>
      </c>
      <c r="E8" s="1" t="s">
        <v>182</v>
      </c>
      <c r="F8" s="1">
        <v>100.0</v>
      </c>
      <c r="G8" s="1">
        <v>0.0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183</v>
      </c>
      <c r="B9" s="1" t="s">
        <v>184</v>
      </c>
      <c r="C9" s="1" t="s">
        <v>185</v>
      </c>
      <c r="D9" s="1" t="s">
        <v>186</v>
      </c>
      <c r="E9" s="1" t="s">
        <v>187</v>
      </c>
      <c r="F9" s="1">
        <v>6.0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188</v>
      </c>
      <c r="B10" s="1" t="s">
        <v>189</v>
      </c>
      <c r="C10" s="1" t="s">
        <v>190</v>
      </c>
      <c r="D10" s="1" t="s">
        <v>191</v>
      </c>
      <c r="E10" s="1">
        <v>0.0</v>
      </c>
      <c r="F10" s="1">
        <v>-14.0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192</v>
      </c>
      <c r="B11" s="1">
        <v>-282.0</v>
      </c>
      <c r="C11" s="1" t="s">
        <v>193</v>
      </c>
      <c r="D11" s="1" t="s">
        <v>194</v>
      </c>
      <c r="E11" s="1">
        <v>0.0</v>
      </c>
      <c r="F11" s="1">
        <v>-14.0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195</v>
      </c>
      <c r="B12" s="1">
        <v>-282.0</v>
      </c>
      <c r="C12" s="1" t="s">
        <v>193</v>
      </c>
      <c r="D12" s="1" t="s">
        <v>194</v>
      </c>
      <c r="E12" s="1">
        <v>0.0</v>
      </c>
      <c r="F12" s="1">
        <v>-14.0</v>
      </c>
      <c r="G12" s="1">
        <v>0.0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196</v>
      </c>
      <c r="B13" s="1" t="s">
        <v>197</v>
      </c>
      <c r="C13" s="1" t="s">
        <v>198</v>
      </c>
      <c r="D13" s="1" t="s">
        <v>199</v>
      </c>
      <c r="E13" s="1">
        <v>0.0</v>
      </c>
      <c r="F13" s="1">
        <v>-15.0</v>
      </c>
      <c r="G13" s="1">
        <v>0.0</v>
      </c>
      <c r="H13" s="1">
        <v>0.0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200</v>
      </c>
      <c r="B14" s="1" t="s">
        <v>197</v>
      </c>
      <c r="C14" s="1" t="s">
        <v>198</v>
      </c>
      <c r="D14" s="1" t="s">
        <v>199</v>
      </c>
      <c r="E14" s="1">
        <v>0.0</v>
      </c>
      <c r="F14" s="1">
        <v>-15.0</v>
      </c>
      <c r="G14" s="1">
        <v>0.0</v>
      </c>
      <c r="H14" s="1">
        <v>0.0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201</v>
      </c>
      <c r="B15" s="1" t="s">
        <v>197</v>
      </c>
      <c r="C15" s="1" t="s">
        <v>198</v>
      </c>
      <c r="D15" s="1" t="s">
        <v>199</v>
      </c>
      <c r="E15" s="1">
        <v>0.0</v>
      </c>
      <c r="F15" s="1">
        <v>-15.0</v>
      </c>
      <c r="G15" s="1">
        <v>0.0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202</v>
      </c>
      <c r="B16" s="1" t="s">
        <v>203</v>
      </c>
      <c r="C16" s="1" t="s">
        <v>204</v>
      </c>
      <c r="D16" s="1" t="s">
        <v>205</v>
      </c>
      <c r="E16" s="1" t="s">
        <v>206</v>
      </c>
      <c r="F16" s="1">
        <v>-9.0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207</v>
      </c>
      <c r="B17" s="1">
        <v>0.0</v>
      </c>
      <c r="C17" s="1" t="s">
        <v>208</v>
      </c>
      <c r="D17" s="1" t="s">
        <v>209</v>
      </c>
      <c r="E17" s="1" t="s">
        <v>210</v>
      </c>
      <c r="F17" s="1">
        <v>-5.0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211</v>
      </c>
      <c r="B18" s="1">
        <v>0.0</v>
      </c>
      <c r="C18" s="1" t="s">
        <v>208</v>
      </c>
      <c r="D18" s="1" t="s">
        <v>212</v>
      </c>
      <c r="E18" s="1" t="s">
        <v>213</v>
      </c>
      <c r="F18" s="1">
        <v>-6.0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214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214</v>
      </c>
      <c r="B20" s="1">
        <v>0.0</v>
      </c>
      <c r="C20" s="1" t="s">
        <v>215</v>
      </c>
      <c r="D20" s="1" t="s">
        <v>216</v>
      </c>
      <c r="E20" s="1" t="s">
        <v>217</v>
      </c>
      <c r="F20" s="1" t="s">
        <v>81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218</v>
      </c>
      <c r="B21" s="1">
        <v>0.0</v>
      </c>
      <c r="C21" s="1" t="s">
        <v>219</v>
      </c>
      <c r="D21" s="1" t="s">
        <v>220</v>
      </c>
      <c r="E21" s="1" t="s">
        <v>221</v>
      </c>
      <c r="F21" s="1" t="s">
        <v>222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223</v>
      </c>
      <c r="B22" s="1">
        <v>0.0</v>
      </c>
      <c r="C22" s="1">
        <v>0.0</v>
      </c>
      <c r="D22" s="1" t="s">
        <v>224</v>
      </c>
      <c r="E22" s="1" t="s">
        <v>225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226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227</v>
      </c>
      <c r="B24" s="1" t="s">
        <v>225</v>
      </c>
      <c r="C24" s="1" t="s">
        <v>228</v>
      </c>
      <c r="D24" s="1" t="s">
        <v>229</v>
      </c>
      <c r="E24" s="1" t="s">
        <v>230</v>
      </c>
      <c r="F24" s="1" t="s">
        <v>231</v>
      </c>
      <c r="G24" s="1" t="s">
        <v>232</v>
      </c>
      <c r="H24" s="1" t="s">
        <v>233</v>
      </c>
      <c r="I24" s="1" t="s">
        <v>234</v>
      </c>
      <c r="J24" s="1">
        <v>5.0</v>
      </c>
      <c r="K24" s="1" t="s">
        <v>235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236</v>
      </c>
      <c r="B25" s="1" t="s">
        <v>237</v>
      </c>
      <c r="C25" s="1" t="s">
        <v>238</v>
      </c>
      <c r="D25" s="1" t="s">
        <v>239</v>
      </c>
      <c r="E25" s="1" t="s">
        <v>240</v>
      </c>
      <c r="F25" s="1" t="s">
        <v>241</v>
      </c>
      <c r="G25" s="1" t="s">
        <v>242</v>
      </c>
      <c r="H25" s="1" t="s">
        <v>243</v>
      </c>
      <c r="I25" s="1" t="s">
        <v>244</v>
      </c>
      <c r="J25" s="1" t="s">
        <v>245</v>
      </c>
      <c r="K25" s="1" t="s">
        <v>246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247</v>
      </c>
      <c r="B26" s="1" t="s">
        <v>248</v>
      </c>
      <c r="C26" s="1" t="s">
        <v>249</v>
      </c>
      <c r="D26" s="1" t="s">
        <v>250</v>
      </c>
      <c r="E26" s="1" t="s">
        <v>251</v>
      </c>
      <c r="F26" s="1" t="s">
        <v>252</v>
      </c>
      <c r="G26" s="1" t="s">
        <v>253</v>
      </c>
      <c r="H26" s="1" t="s">
        <v>254</v>
      </c>
      <c r="I26" s="1" t="s">
        <v>255</v>
      </c>
      <c r="J26" s="1" t="s">
        <v>256</v>
      </c>
      <c r="K26" s="1" t="s">
        <v>257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258</v>
      </c>
      <c r="B27" s="1">
        <v>0.0</v>
      </c>
      <c r="C27" s="1">
        <v>0.0</v>
      </c>
      <c r="D27" s="1" t="s">
        <v>259</v>
      </c>
      <c r="E27" s="1" t="s">
        <v>260</v>
      </c>
      <c r="F27" s="1">
        <v>0.0</v>
      </c>
      <c r="G27" s="1">
        <v>0.0</v>
      </c>
      <c r="H27" s="1">
        <v>0.0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261</v>
      </c>
      <c r="B28" s="1">
        <v>0.0</v>
      </c>
      <c r="C28" s="1" t="s">
        <v>262</v>
      </c>
      <c r="D28" s="1" t="s">
        <v>263</v>
      </c>
      <c r="E28" s="1" t="s">
        <v>264</v>
      </c>
      <c r="F28" s="1">
        <v>0.0</v>
      </c>
      <c r="G28" s="1">
        <v>0.0</v>
      </c>
      <c r="H28" s="1">
        <v>0.0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265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266</v>
      </c>
      <c r="B30" s="1">
        <v>0.0</v>
      </c>
      <c r="C30" s="1">
        <v>0.0</v>
      </c>
      <c r="D30" s="1" t="s">
        <v>267</v>
      </c>
      <c r="E30" s="1">
        <v>0.0</v>
      </c>
      <c r="F30" s="1" t="s">
        <v>268</v>
      </c>
      <c r="G30" s="1" t="s">
        <v>269</v>
      </c>
      <c r="H30" s="1" t="s">
        <v>270</v>
      </c>
      <c r="I30" s="1" t="s">
        <v>271</v>
      </c>
      <c r="J30" s="1" t="s">
        <v>272</v>
      </c>
      <c r="K30" s="1" t="s">
        <v>273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274</v>
      </c>
      <c r="B31" s="1">
        <v>0.0</v>
      </c>
      <c r="C31" s="1">
        <v>0.0</v>
      </c>
      <c r="D31" s="1">
        <v>0.0</v>
      </c>
      <c r="E31" s="1">
        <v>0.0</v>
      </c>
      <c r="F31" s="1" t="s">
        <v>268</v>
      </c>
      <c r="G31" s="1" t="s">
        <v>275</v>
      </c>
      <c r="H31" s="1" t="s">
        <v>276</v>
      </c>
      <c r="I31" s="1" t="s">
        <v>277</v>
      </c>
      <c r="J31" s="1" t="s">
        <v>278</v>
      </c>
      <c r="K31" s="1" t="s">
        <v>279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280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 t="s">
        <v>281</v>
      </c>
      <c r="H32" s="1" t="s">
        <v>282</v>
      </c>
      <c r="I32" s="1" t="s">
        <v>283</v>
      </c>
      <c r="J32" s="1" t="s">
        <v>284</v>
      </c>
      <c r="K32" s="1" t="s">
        <v>224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285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 t="s">
        <v>286</v>
      </c>
      <c r="H33" s="1" t="s">
        <v>287</v>
      </c>
      <c r="I33" s="1" t="s">
        <v>288</v>
      </c>
      <c r="J33" s="1" t="s">
        <v>289</v>
      </c>
      <c r="K33" s="1" t="s">
        <v>290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291</v>
      </c>
      <c r="B34" s="1" t="s">
        <v>292</v>
      </c>
      <c r="C34" s="1" t="s">
        <v>293</v>
      </c>
      <c r="D34" s="1" t="s">
        <v>294</v>
      </c>
      <c r="E34" s="1" t="s">
        <v>295</v>
      </c>
      <c r="F34" s="1" t="s">
        <v>296</v>
      </c>
      <c r="G34" s="1" t="s">
        <v>297</v>
      </c>
      <c r="H34" s="1" t="s">
        <v>298</v>
      </c>
      <c r="I34" s="1" t="s">
        <v>299</v>
      </c>
      <c r="J34" s="1" t="s">
        <v>300</v>
      </c>
      <c r="K34" s="1" t="s">
        <v>301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302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 t="s">
        <v>303</v>
      </c>
      <c r="H35" s="1" t="s">
        <v>304</v>
      </c>
      <c r="I35" s="1">
        <v>0.0</v>
      </c>
      <c r="J35" s="1">
        <v>0.0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305</v>
      </c>
      <c r="B36" s="1">
        <v>0.0</v>
      </c>
      <c r="C36" s="1">
        <v>0.0</v>
      </c>
      <c r="D36" s="1">
        <v>0.0</v>
      </c>
      <c r="E36" s="1">
        <v>0.0</v>
      </c>
      <c r="F36" s="1">
        <v>0.0</v>
      </c>
      <c r="G36" s="1" t="s">
        <v>306</v>
      </c>
      <c r="H36" s="1" t="s">
        <v>307</v>
      </c>
      <c r="I36" s="1">
        <v>0.0</v>
      </c>
      <c r="J36" s="1">
        <v>0.0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308</v>
      </c>
      <c r="B37" s="1">
        <v>0.0</v>
      </c>
      <c r="C37" s="1">
        <v>0.0</v>
      </c>
      <c r="D37" s="1">
        <v>0.0</v>
      </c>
      <c r="E37" s="1">
        <v>0.0</v>
      </c>
      <c r="F37" s="1">
        <v>0.0</v>
      </c>
      <c r="G37" s="1" t="s">
        <v>309</v>
      </c>
      <c r="H37" s="1" t="s">
        <v>310</v>
      </c>
      <c r="I37" s="1">
        <v>0.0</v>
      </c>
      <c r="J37" s="1">
        <v>0.0</v>
      </c>
      <c r="K37" s="1">
        <v>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311</v>
      </c>
      <c r="B38" s="1">
        <v>0.0</v>
      </c>
      <c r="C38" s="1">
        <v>0.0</v>
      </c>
      <c r="D38" s="1" t="s">
        <v>312</v>
      </c>
      <c r="E38" s="1">
        <v>0.0</v>
      </c>
      <c r="F38" s="1">
        <v>0.0</v>
      </c>
      <c r="G38" s="1" t="s">
        <v>313</v>
      </c>
      <c r="H38" s="1" t="s">
        <v>313</v>
      </c>
      <c r="I38" s="1" t="s">
        <v>313</v>
      </c>
      <c r="J38" s="1" t="s">
        <v>314</v>
      </c>
      <c r="K38" s="1" t="s">
        <v>314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315</v>
      </c>
      <c r="B39" s="1" t="s">
        <v>239</v>
      </c>
      <c r="C39" s="1" t="s">
        <v>316</v>
      </c>
      <c r="D39" s="1" t="s">
        <v>317</v>
      </c>
      <c r="E39" s="1" t="s">
        <v>318</v>
      </c>
      <c r="F39" s="1" t="s">
        <v>319</v>
      </c>
      <c r="G39" s="1" t="s">
        <v>320</v>
      </c>
      <c r="H39" s="1" t="s">
        <v>321</v>
      </c>
      <c r="I39" s="1" t="s">
        <v>322</v>
      </c>
      <c r="J39" s="1" t="s">
        <v>323</v>
      </c>
      <c r="K39" s="1" t="s">
        <v>324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325</v>
      </c>
      <c r="B40" s="1">
        <v>0.0</v>
      </c>
      <c r="C40" s="1">
        <v>0.0</v>
      </c>
      <c r="D40" s="1" t="s">
        <v>312</v>
      </c>
      <c r="E40" s="1">
        <v>0.0</v>
      </c>
      <c r="F40" s="1">
        <v>0.0</v>
      </c>
      <c r="G40" s="1" t="s">
        <v>313</v>
      </c>
      <c r="H40" s="1" t="s">
        <v>313</v>
      </c>
      <c r="I40" s="1" t="s">
        <v>313</v>
      </c>
      <c r="J40" s="1" t="s">
        <v>314</v>
      </c>
      <c r="K40" s="1" t="s">
        <v>314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326</v>
      </c>
      <c r="B41" s="1" t="s">
        <v>327</v>
      </c>
      <c r="C41" s="1" t="s">
        <v>316</v>
      </c>
      <c r="D41" s="1" t="s">
        <v>317</v>
      </c>
      <c r="E41" s="1" t="s">
        <v>318</v>
      </c>
      <c r="F41" s="1" t="s">
        <v>319</v>
      </c>
      <c r="G41" s="1" t="s">
        <v>320</v>
      </c>
      <c r="H41" s="1" t="s">
        <v>321</v>
      </c>
      <c r="I41" s="1" t="s">
        <v>322</v>
      </c>
      <c r="J41" s="1" t="s">
        <v>328</v>
      </c>
      <c r="K41" s="1" t="s">
        <v>329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330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331</v>
      </c>
      <c r="B43" s="1">
        <v>0.0</v>
      </c>
      <c r="C43" s="1" t="s">
        <v>332</v>
      </c>
      <c r="D43" s="1" t="s">
        <v>333</v>
      </c>
      <c r="E43" s="1" t="s">
        <v>334</v>
      </c>
      <c r="F43" s="1" t="s">
        <v>335</v>
      </c>
      <c r="G43" s="1">
        <v>0.0</v>
      </c>
      <c r="H43" s="1">
        <v>0.0</v>
      </c>
      <c r="I43" s="1">
        <v>0.0</v>
      </c>
      <c r="J43" s="1">
        <v>0.0</v>
      </c>
      <c r="K43" s="1">
        <v>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336</v>
      </c>
      <c r="B44" s="1">
        <v>0.0</v>
      </c>
      <c r="C44" s="1" t="s">
        <v>337</v>
      </c>
      <c r="D44" s="1" t="s">
        <v>338</v>
      </c>
      <c r="E44" s="1" t="s">
        <v>339</v>
      </c>
      <c r="F44" s="1" t="s">
        <v>340</v>
      </c>
      <c r="G44" s="1">
        <v>0.0</v>
      </c>
      <c r="H44" s="1">
        <v>0.0</v>
      </c>
      <c r="I44" s="1">
        <v>0.0</v>
      </c>
      <c r="J44" s="1">
        <v>0.0</v>
      </c>
      <c r="K44" s="1">
        <v>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341</v>
      </c>
      <c r="B45" s="1">
        <v>0.0</v>
      </c>
      <c r="C45" s="1" t="s">
        <v>342</v>
      </c>
      <c r="D45" s="1" t="s">
        <v>343</v>
      </c>
      <c r="E45" s="1" t="s">
        <v>344</v>
      </c>
      <c r="F45" s="1" t="s">
        <v>345</v>
      </c>
      <c r="G45" s="1" t="s">
        <v>346</v>
      </c>
      <c r="H45" s="1" t="s">
        <v>347</v>
      </c>
      <c r="I45" s="1" t="s">
        <v>348</v>
      </c>
      <c r="J45" s="1" t="s">
        <v>349</v>
      </c>
      <c r="K45" s="1" t="s">
        <v>350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351</v>
      </c>
      <c r="B46" s="1">
        <v>0.0</v>
      </c>
      <c r="C46" s="1" t="s">
        <v>352</v>
      </c>
      <c r="D46" s="1" t="s">
        <v>353</v>
      </c>
      <c r="E46" s="1" t="s">
        <v>354</v>
      </c>
      <c r="F46" s="1" t="s">
        <v>355</v>
      </c>
      <c r="G46" s="1" t="s">
        <v>356</v>
      </c>
      <c r="H46" s="1" t="s">
        <v>357</v>
      </c>
      <c r="I46" s="1" t="s">
        <v>358</v>
      </c>
      <c r="J46" s="1" t="s">
        <v>359</v>
      </c>
      <c r="K46" s="1" t="s">
        <v>360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361</v>
      </c>
      <c r="B47" s="1">
        <v>0.0</v>
      </c>
      <c r="C47" s="1" t="s">
        <v>352</v>
      </c>
      <c r="D47" s="1" t="s">
        <v>353</v>
      </c>
      <c r="E47" s="1" t="s">
        <v>354</v>
      </c>
      <c r="F47" s="1" t="s">
        <v>355</v>
      </c>
      <c r="G47" s="1" t="s">
        <v>356</v>
      </c>
      <c r="H47" s="1" t="s">
        <v>357</v>
      </c>
      <c r="I47" s="1" t="s">
        <v>358</v>
      </c>
      <c r="J47" s="1" t="s">
        <v>359</v>
      </c>
      <c r="K47" s="1" t="s">
        <v>360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362</v>
      </c>
      <c r="B48" s="1">
        <v>0.0</v>
      </c>
      <c r="C48" s="1" t="s">
        <v>363</v>
      </c>
      <c r="D48" s="1" t="s">
        <v>364</v>
      </c>
      <c r="E48" s="1" t="s">
        <v>365</v>
      </c>
      <c r="F48" s="1" t="s">
        <v>366</v>
      </c>
      <c r="G48" s="1" t="s">
        <v>367</v>
      </c>
      <c r="H48" s="1" t="s">
        <v>368</v>
      </c>
      <c r="I48" s="1" t="s">
        <v>369</v>
      </c>
      <c r="J48" s="1" t="s">
        <v>370</v>
      </c>
      <c r="K48" s="1" t="s">
        <v>371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372</v>
      </c>
      <c r="B49" s="1">
        <v>0.0</v>
      </c>
      <c r="C49" s="1" t="s">
        <v>363</v>
      </c>
      <c r="D49" s="1" t="s">
        <v>364</v>
      </c>
      <c r="E49" s="1" t="s">
        <v>365</v>
      </c>
      <c r="F49" s="1" t="s">
        <v>366</v>
      </c>
      <c r="G49" s="1" t="s">
        <v>367</v>
      </c>
      <c r="H49" s="1" t="s">
        <v>368</v>
      </c>
      <c r="I49" s="1" t="s">
        <v>369</v>
      </c>
      <c r="J49" s="1" t="s">
        <v>370</v>
      </c>
      <c r="K49" s="1" t="s">
        <v>371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373</v>
      </c>
      <c r="B50" s="1">
        <v>0.0</v>
      </c>
      <c r="C50" s="1" t="s">
        <v>363</v>
      </c>
      <c r="D50" s="1" t="s">
        <v>364</v>
      </c>
      <c r="E50" s="1" t="s">
        <v>365</v>
      </c>
      <c r="F50" s="1" t="s">
        <v>374</v>
      </c>
      <c r="G50" s="1" t="s">
        <v>375</v>
      </c>
      <c r="H50" s="1" t="s">
        <v>368</v>
      </c>
      <c r="I50" s="1" t="s">
        <v>376</v>
      </c>
      <c r="J50" s="1" t="s">
        <v>377</v>
      </c>
      <c r="K50" s="1" t="s">
        <v>371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378</v>
      </c>
      <c r="B51" s="1">
        <v>0.0</v>
      </c>
      <c r="C51" s="1">
        <v>0.0</v>
      </c>
      <c r="D51" s="1">
        <v>0.0</v>
      </c>
      <c r="E51" s="1">
        <v>0.0</v>
      </c>
      <c r="F51" s="1">
        <v>0.0</v>
      </c>
      <c r="G51" s="1">
        <v>0.0</v>
      </c>
      <c r="H51" s="1">
        <v>0.0</v>
      </c>
      <c r="I51" s="1" t="s">
        <v>379</v>
      </c>
      <c r="J51" s="1" t="s">
        <v>380</v>
      </c>
      <c r="K51" s="1" t="s">
        <v>381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382</v>
      </c>
      <c r="B52" s="1">
        <v>0.0</v>
      </c>
      <c r="C52" s="1">
        <v>0.0</v>
      </c>
      <c r="D52" s="1" t="s">
        <v>383</v>
      </c>
      <c r="E52" s="1" t="s">
        <v>384</v>
      </c>
      <c r="F52" s="1" t="s">
        <v>385</v>
      </c>
      <c r="G52" s="1" t="s">
        <v>386</v>
      </c>
      <c r="H52" s="1" t="s">
        <v>387</v>
      </c>
      <c r="I52" s="1" t="s">
        <v>388</v>
      </c>
      <c r="J52" s="1" t="s">
        <v>389</v>
      </c>
      <c r="K52" s="1">
        <v>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390</v>
      </c>
      <c r="B53" s="1">
        <v>0.0</v>
      </c>
      <c r="C53" s="1" t="s">
        <v>391</v>
      </c>
      <c r="D53" s="1" t="s">
        <v>392</v>
      </c>
      <c r="E53" s="1" t="s">
        <v>393</v>
      </c>
      <c r="F53" s="1" t="s">
        <v>394</v>
      </c>
      <c r="G53" s="1" t="s">
        <v>395</v>
      </c>
      <c r="H53" s="1" t="s">
        <v>396</v>
      </c>
      <c r="I53" s="1" t="s">
        <v>397</v>
      </c>
      <c r="J53" s="1" t="s">
        <v>398</v>
      </c>
      <c r="K53" s="1" t="s">
        <v>399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400</v>
      </c>
      <c r="B54" s="1">
        <v>0.0</v>
      </c>
      <c r="C54" s="1" t="s">
        <v>401</v>
      </c>
      <c r="D54" s="1" t="s">
        <v>402</v>
      </c>
      <c r="E54" s="1">
        <v>0.0</v>
      </c>
      <c r="F54" s="1" t="s">
        <v>403</v>
      </c>
      <c r="G54" s="1" t="s">
        <v>404</v>
      </c>
      <c r="H54" s="1" t="s">
        <v>405</v>
      </c>
      <c r="I54" s="1" t="s">
        <v>406</v>
      </c>
      <c r="J54" s="1" t="s">
        <v>407</v>
      </c>
      <c r="K54" s="1" t="s">
        <v>408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409</v>
      </c>
      <c r="B55" s="1">
        <v>0.0</v>
      </c>
      <c r="C55" s="1" t="s">
        <v>410</v>
      </c>
      <c r="D55" s="1" t="s">
        <v>411</v>
      </c>
      <c r="E55" s="1" t="s">
        <v>412</v>
      </c>
      <c r="F55" s="1" t="s">
        <v>413</v>
      </c>
      <c r="G55" s="1" t="s">
        <v>414</v>
      </c>
      <c r="H55" s="1" t="s">
        <v>415</v>
      </c>
      <c r="I55" s="1" t="s">
        <v>416</v>
      </c>
      <c r="J55" s="1" t="s">
        <v>417</v>
      </c>
      <c r="K55" s="1" t="s">
        <v>418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419</v>
      </c>
      <c r="B56" s="1">
        <v>0.0</v>
      </c>
      <c r="C56" s="1" t="s">
        <v>410</v>
      </c>
      <c r="D56" s="1" t="s">
        <v>411</v>
      </c>
      <c r="E56" s="1" t="s">
        <v>412</v>
      </c>
      <c r="F56" s="1" t="s">
        <v>413</v>
      </c>
      <c r="G56" s="1" t="s">
        <v>414</v>
      </c>
      <c r="H56" s="1" t="s">
        <v>415</v>
      </c>
      <c r="I56" s="1" t="s">
        <v>416</v>
      </c>
      <c r="J56" s="1" t="s">
        <v>417</v>
      </c>
      <c r="K56" s="1" t="s">
        <v>418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420</v>
      </c>
      <c r="B57" s="1">
        <v>0.0</v>
      </c>
      <c r="C57" s="1" t="s">
        <v>421</v>
      </c>
      <c r="D57" s="1" t="s">
        <v>422</v>
      </c>
      <c r="E57" s="1" t="s">
        <v>423</v>
      </c>
      <c r="F57" s="1" t="s">
        <v>424</v>
      </c>
      <c r="G57" s="1" t="s">
        <v>425</v>
      </c>
      <c r="H57" s="1" t="s">
        <v>426</v>
      </c>
      <c r="I57" s="1" t="s">
        <v>427</v>
      </c>
      <c r="J57" s="1" t="s">
        <v>428</v>
      </c>
      <c r="K57" s="1" t="s">
        <v>429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430</v>
      </c>
      <c r="B58" s="1">
        <v>0.0</v>
      </c>
      <c r="C58" s="1" t="s">
        <v>431</v>
      </c>
      <c r="D58" s="1">
        <v>0.0</v>
      </c>
      <c r="E58" s="1">
        <v>0.0</v>
      </c>
      <c r="F58" s="1">
        <v>0.0</v>
      </c>
      <c r="G58" s="1" t="s">
        <v>432</v>
      </c>
      <c r="H58" s="1" t="s">
        <v>433</v>
      </c>
      <c r="I58" s="1" t="s">
        <v>434</v>
      </c>
      <c r="J58" s="1" t="s">
        <v>435</v>
      </c>
      <c r="K58" s="1" t="s">
        <v>436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437</v>
      </c>
      <c r="B59" s="1">
        <v>0.0</v>
      </c>
      <c r="C59" s="1">
        <v>0.0</v>
      </c>
      <c r="D59" s="1" t="s">
        <v>438</v>
      </c>
      <c r="E59" s="1" t="s">
        <v>439</v>
      </c>
      <c r="F59" s="1" t="s">
        <v>440</v>
      </c>
      <c r="G59" s="1" t="s">
        <v>441</v>
      </c>
      <c r="H59" s="1" t="s">
        <v>442</v>
      </c>
      <c r="I59" s="1" t="s">
        <v>443</v>
      </c>
      <c r="J59" s="1" t="s">
        <v>444</v>
      </c>
      <c r="K59" s="1" t="s">
        <v>445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446</v>
      </c>
      <c r="B60" s="1">
        <v>0.0</v>
      </c>
      <c r="C60" s="1">
        <v>0.0</v>
      </c>
      <c r="D60" s="1" t="s">
        <v>447</v>
      </c>
      <c r="E60" s="1" t="s">
        <v>448</v>
      </c>
      <c r="F60" s="1" t="s">
        <v>449</v>
      </c>
      <c r="G60" s="1" t="s">
        <v>450</v>
      </c>
      <c r="H60" s="1" t="s">
        <v>451</v>
      </c>
      <c r="I60" s="1" t="s">
        <v>452</v>
      </c>
      <c r="J60" s="1" t="s">
        <v>444</v>
      </c>
      <c r="K60" s="1" t="s">
        <v>445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453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454</v>
      </c>
      <c r="B62" s="1">
        <v>0.0</v>
      </c>
      <c r="C62" s="1">
        <v>0.0</v>
      </c>
      <c r="D62" s="1" t="s">
        <v>455</v>
      </c>
      <c r="E62" s="1" t="s">
        <v>456</v>
      </c>
      <c r="F62" s="1" t="s">
        <v>457</v>
      </c>
      <c r="G62" s="1">
        <v>0.0</v>
      </c>
      <c r="H62" s="1">
        <v>0.0</v>
      </c>
      <c r="I62" s="1">
        <v>0.0</v>
      </c>
      <c r="J62" s="1">
        <v>0.0</v>
      </c>
      <c r="K62" s="1">
        <v>0.0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458</v>
      </c>
      <c r="B63" s="1">
        <v>0.0</v>
      </c>
      <c r="C63" s="1">
        <v>0.0</v>
      </c>
      <c r="D63" s="1" t="s">
        <v>459</v>
      </c>
      <c r="E63" s="1" t="s">
        <v>460</v>
      </c>
      <c r="F63" s="1" t="s">
        <v>461</v>
      </c>
      <c r="G63" s="1">
        <v>0.0</v>
      </c>
      <c r="H63" s="1">
        <v>0.0</v>
      </c>
      <c r="I63" s="1">
        <v>0.0</v>
      </c>
      <c r="J63" s="1">
        <v>0.0</v>
      </c>
      <c r="K63" s="1">
        <v>0.0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462</v>
      </c>
      <c r="B64" s="1">
        <v>0.0</v>
      </c>
      <c r="C64" s="1">
        <v>0.0</v>
      </c>
      <c r="D64" s="1" t="s">
        <v>463</v>
      </c>
      <c r="E64" s="1" t="s">
        <v>464</v>
      </c>
      <c r="F64" s="1" t="s">
        <v>465</v>
      </c>
      <c r="G64" s="1" t="s">
        <v>466</v>
      </c>
      <c r="H64" s="1" t="s">
        <v>467</v>
      </c>
      <c r="I64" s="1" t="s">
        <v>468</v>
      </c>
      <c r="J64" s="1" t="s">
        <v>469</v>
      </c>
      <c r="K64" s="1" t="s">
        <v>470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471</v>
      </c>
      <c r="B65" s="1">
        <v>0.0</v>
      </c>
      <c r="C65" s="1">
        <v>0.0</v>
      </c>
      <c r="D65" s="1" t="s">
        <v>472</v>
      </c>
      <c r="E65" s="1" t="s">
        <v>473</v>
      </c>
      <c r="F65" s="1" t="s">
        <v>474</v>
      </c>
      <c r="G65" s="1" t="s">
        <v>475</v>
      </c>
      <c r="H65" s="1" t="s">
        <v>476</v>
      </c>
      <c r="I65" s="1" t="s">
        <v>477</v>
      </c>
      <c r="J65" s="1" t="s">
        <v>478</v>
      </c>
      <c r="K65" s="1" t="s">
        <v>479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480</v>
      </c>
      <c r="B66" s="1">
        <v>0.0</v>
      </c>
      <c r="C66" s="1">
        <v>0.0</v>
      </c>
      <c r="D66" s="1" t="s">
        <v>472</v>
      </c>
      <c r="E66" s="1" t="s">
        <v>473</v>
      </c>
      <c r="F66" s="1" t="s">
        <v>474</v>
      </c>
      <c r="G66" s="1" t="s">
        <v>475</v>
      </c>
      <c r="H66" s="1" t="s">
        <v>476</v>
      </c>
      <c r="I66" s="1" t="s">
        <v>477</v>
      </c>
      <c r="J66" s="1" t="s">
        <v>478</v>
      </c>
      <c r="K66" s="1" t="s">
        <v>479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481</v>
      </c>
      <c r="B67" s="1">
        <v>0.0</v>
      </c>
      <c r="C67" s="1">
        <v>0.0</v>
      </c>
      <c r="D67" s="1" t="s">
        <v>482</v>
      </c>
      <c r="E67" s="1" t="s">
        <v>483</v>
      </c>
      <c r="F67" s="1" t="s">
        <v>484</v>
      </c>
      <c r="G67" s="1" t="s">
        <v>485</v>
      </c>
      <c r="H67" s="1" t="s">
        <v>486</v>
      </c>
      <c r="I67" s="1" t="s">
        <v>487</v>
      </c>
      <c r="J67" s="1" t="s">
        <v>488</v>
      </c>
      <c r="K67" s="1" t="s">
        <v>489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490</v>
      </c>
      <c r="B68" s="1">
        <v>0.0</v>
      </c>
      <c r="C68" s="1">
        <v>0.0</v>
      </c>
      <c r="D68" s="1" t="s">
        <v>482</v>
      </c>
      <c r="E68" s="1" t="s">
        <v>483</v>
      </c>
      <c r="F68" s="1" t="s">
        <v>484</v>
      </c>
      <c r="G68" s="1" t="s">
        <v>485</v>
      </c>
      <c r="H68" s="1" t="s">
        <v>486</v>
      </c>
      <c r="I68" s="1" t="s">
        <v>487</v>
      </c>
      <c r="J68" s="1" t="s">
        <v>488</v>
      </c>
      <c r="K68" s="1" t="s">
        <v>489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491</v>
      </c>
      <c r="B69" s="1">
        <v>0.0</v>
      </c>
      <c r="C69" s="1">
        <v>0.0</v>
      </c>
      <c r="D69" s="1" t="s">
        <v>492</v>
      </c>
      <c r="E69" s="1" t="s">
        <v>483</v>
      </c>
      <c r="F69" s="1" t="s">
        <v>493</v>
      </c>
      <c r="G69" s="1" t="s">
        <v>485</v>
      </c>
      <c r="H69" s="1" t="s">
        <v>494</v>
      </c>
      <c r="I69" s="1" t="s">
        <v>495</v>
      </c>
      <c r="J69" s="1" t="s">
        <v>488</v>
      </c>
      <c r="K69" s="1" t="s">
        <v>496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497</v>
      </c>
      <c r="B70" s="1">
        <v>0.0</v>
      </c>
      <c r="C70" s="1">
        <v>0.0</v>
      </c>
      <c r="D70" s="1">
        <v>0.0</v>
      </c>
      <c r="E70" s="1">
        <v>0.0</v>
      </c>
      <c r="F70" s="1">
        <v>0.0</v>
      </c>
      <c r="G70" s="1">
        <v>0.0</v>
      </c>
      <c r="H70" s="1">
        <v>0.0</v>
      </c>
      <c r="I70" s="1">
        <v>0.0</v>
      </c>
      <c r="J70" s="1" t="s">
        <v>498</v>
      </c>
      <c r="K70" s="1" t="s">
        <v>499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500</v>
      </c>
      <c r="B71" s="1">
        <v>0.0</v>
      </c>
      <c r="C71" s="1">
        <v>0.0</v>
      </c>
      <c r="D71" s="1" t="s">
        <v>501</v>
      </c>
      <c r="E71" s="1" t="s">
        <v>502</v>
      </c>
      <c r="F71" s="1" t="s">
        <v>503</v>
      </c>
      <c r="G71" s="1" t="s">
        <v>504</v>
      </c>
      <c r="H71" s="1" t="s">
        <v>505</v>
      </c>
      <c r="I71" s="1" t="s">
        <v>506</v>
      </c>
      <c r="J71" s="1" t="s">
        <v>507</v>
      </c>
      <c r="K71" s="1">
        <v>0.0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508</v>
      </c>
      <c r="B72" s="1">
        <v>0.0</v>
      </c>
      <c r="C72" s="1">
        <v>0.0</v>
      </c>
      <c r="D72" s="1" t="s">
        <v>509</v>
      </c>
      <c r="E72" s="1" t="s">
        <v>510</v>
      </c>
      <c r="F72" s="1" t="s">
        <v>511</v>
      </c>
      <c r="G72" s="1" t="s">
        <v>512</v>
      </c>
      <c r="H72" s="1" t="s">
        <v>513</v>
      </c>
      <c r="I72" s="1" t="s">
        <v>514</v>
      </c>
      <c r="J72" s="1" t="s">
        <v>515</v>
      </c>
      <c r="K72" s="1" t="s">
        <v>516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517</v>
      </c>
      <c r="B73" s="1">
        <v>0.0</v>
      </c>
      <c r="C73" s="1">
        <v>0.0</v>
      </c>
      <c r="D73" s="1" t="s">
        <v>518</v>
      </c>
      <c r="E73" s="1" t="s">
        <v>519</v>
      </c>
      <c r="F73" s="1" t="s">
        <v>520</v>
      </c>
      <c r="G73" s="1" t="s">
        <v>521</v>
      </c>
      <c r="H73" s="1" t="s">
        <v>522</v>
      </c>
      <c r="I73" s="1" t="s">
        <v>523</v>
      </c>
      <c r="J73" s="1" t="s">
        <v>524</v>
      </c>
      <c r="K73" s="1" t="s">
        <v>525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526</v>
      </c>
      <c r="B74" s="1">
        <v>0.0</v>
      </c>
      <c r="C74" s="1">
        <v>0.0</v>
      </c>
      <c r="D74" s="1" t="s">
        <v>527</v>
      </c>
      <c r="E74" s="1" t="s">
        <v>528</v>
      </c>
      <c r="F74" s="1" t="s">
        <v>529</v>
      </c>
      <c r="G74" s="1">
        <v>-5.0</v>
      </c>
      <c r="H74" s="1" t="s">
        <v>530</v>
      </c>
      <c r="I74" s="1" t="s">
        <v>531</v>
      </c>
      <c r="J74" s="1" t="s">
        <v>532</v>
      </c>
      <c r="K74" s="1" t="s">
        <v>533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534</v>
      </c>
      <c r="B75" s="1">
        <v>0.0</v>
      </c>
      <c r="C75" s="1">
        <v>0.0</v>
      </c>
      <c r="D75" s="1" t="s">
        <v>527</v>
      </c>
      <c r="E75" s="1" t="s">
        <v>528</v>
      </c>
      <c r="F75" s="1" t="s">
        <v>529</v>
      </c>
      <c r="G75" s="1">
        <v>-5.0</v>
      </c>
      <c r="H75" s="1" t="s">
        <v>530</v>
      </c>
      <c r="I75" s="1" t="s">
        <v>531</v>
      </c>
      <c r="J75" s="1" t="s">
        <v>532</v>
      </c>
      <c r="K75" s="1" t="s">
        <v>533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535</v>
      </c>
      <c r="B76" s="1">
        <v>0.0</v>
      </c>
      <c r="C76" s="1">
        <v>0.0</v>
      </c>
      <c r="D76" s="1" t="s">
        <v>536</v>
      </c>
      <c r="E76" s="1" t="s">
        <v>537</v>
      </c>
      <c r="F76" s="1" t="s">
        <v>538</v>
      </c>
      <c r="G76" s="1" t="s">
        <v>539</v>
      </c>
      <c r="H76" s="1" t="s">
        <v>540</v>
      </c>
      <c r="I76" s="1" t="s">
        <v>541</v>
      </c>
      <c r="J76" s="1" t="s">
        <v>542</v>
      </c>
      <c r="K76" s="1" t="s">
        <v>543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544</v>
      </c>
      <c r="B77" s="1">
        <v>0.0</v>
      </c>
      <c r="C77" s="1">
        <v>0.0</v>
      </c>
      <c r="D77" s="1">
        <v>0.0</v>
      </c>
      <c r="E77" s="1" t="s">
        <v>545</v>
      </c>
      <c r="F77" s="1">
        <v>0.0</v>
      </c>
      <c r="G77" s="1" t="s">
        <v>546</v>
      </c>
      <c r="H77" s="1" t="s">
        <v>547</v>
      </c>
      <c r="I77" s="1" t="s">
        <v>548</v>
      </c>
      <c r="J77" s="1" t="s">
        <v>549</v>
      </c>
      <c r="K77" s="1" t="s">
        <v>550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551</v>
      </c>
      <c r="B78" s="1">
        <v>0.0</v>
      </c>
      <c r="C78" s="1">
        <v>0.0</v>
      </c>
      <c r="D78" s="1">
        <v>0.0</v>
      </c>
      <c r="E78" s="1" t="s">
        <v>552</v>
      </c>
      <c r="F78" s="1" t="s">
        <v>553</v>
      </c>
      <c r="G78" s="1" t="s">
        <v>554</v>
      </c>
      <c r="H78" s="1" t="s">
        <v>555</v>
      </c>
      <c r="I78" s="1" t="s">
        <v>556</v>
      </c>
      <c r="J78" s="1" t="s">
        <v>557</v>
      </c>
      <c r="K78" s="1" t="s">
        <v>558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559</v>
      </c>
      <c r="B79" s="1">
        <v>0.0</v>
      </c>
      <c r="C79" s="1">
        <v>0.0</v>
      </c>
      <c r="D79" s="1">
        <v>0.0</v>
      </c>
      <c r="E79" s="1" t="s">
        <v>560</v>
      </c>
      <c r="F79" s="1" t="s">
        <v>561</v>
      </c>
      <c r="G79" s="1" t="s">
        <v>562</v>
      </c>
      <c r="H79" s="1" t="s">
        <v>563</v>
      </c>
      <c r="I79" s="1" t="s">
        <v>564</v>
      </c>
      <c r="J79" s="1" t="s">
        <v>565</v>
      </c>
      <c r="K79" s="1" t="s">
        <v>558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566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567</v>
      </c>
      <c r="B81" s="1">
        <v>0.0</v>
      </c>
      <c r="C81" s="1">
        <v>0.0</v>
      </c>
      <c r="D81" s="1">
        <v>0.0</v>
      </c>
      <c r="E81" s="1" t="s">
        <v>568</v>
      </c>
      <c r="F81" s="1" t="s">
        <v>569</v>
      </c>
      <c r="G81" s="1">
        <v>0.0</v>
      </c>
      <c r="H81" s="1">
        <v>0.0</v>
      </c>
      <c r="I81" s="1">
        <v>0.0</v>
      </c>
      <c r="J81" s="1">
        <v>0.0</v>
      </c>
      <c r="K81" s="1">
        <v>0.0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570</v>
      </c>
      <c r="B82" s="1">
        <v>0.0</v>
      </c>
      <c r="C82" s="1">
        <v>0.0</v>
      </c>
      <c r="D82" s="1">
        <v>0.0</v>
      </c>
      <c r="E82" s="1" t="s">
        <v>571</v>
      </c>
      <c r="F82" s="1" t="s">
        <v>572</v>
      </c>
      <c r="G82" s="1">
        <v>0.0</v>
      </c>
      <c r="H82" s="1">
        <v>0.0</v>
      </c>
      <c r="I82" s="1">
        <v>0.0</v>
      </c>
      <c r="J82" s="1">
        <v>0.0</v>
      </c>
      <c r="K82" s="1">
        <v>0.0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573</v>
      </c>
      <c r="B83" s="1">
        <v>0.0</v>
      </c>
      <c r="C83" s="1">
        <v>0.0</v>
      </c>
      <c r="D83" s="1">
        <v>0.0</v>
      </c>
      <c r="E83" s="1" t="s">
        <v>574</v>
      </c>
      <c r="F83" s="1" t="s">
        <v>575</v>
      </c>
      <c r="G83" s="1" t="s">
        <v>576</v>
      </c>
      <c r="H83" s="1" t="s">
        <v>577</v>
      </c>
      <c r="I83" s="1" t="s">
        <v>578</v>
      </c>
      <c r="J83" s="1" t="s">
        <v>579</v>
      </c>
      <c r="K83" s="1" t="s">
        <v>580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581</v>
      </c>
      <c r="B84" s="1">
        <v>0.0</v>
      </c>
      <c r="C84" s="1">
        <v>0.0</v>
      </c>
      <c r="D84" s="1">
        <v>0.0</v>
      </c>
      <c r="E84" s="1" t="s">
        <v>582</v>
      </c>
      <c r="F84" s="1" t="s">
        <v>583</v>
      </c>
      <c r="G84" s="1" t="s">
        <v>584</v>
      </c>
      <c r="H84" s="1" t="s">
        <v>585</v>
      </c>
      <c r="I84" s="1" t="s">
        <v>586</v>
      </c>
      <c r="J84" s="1" t="s">
        <v>579</v>
      </c>
      <c r="K84" s="1" t="s">
        <v>587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588</v>
      </c>
      <c r="B85" s="1">
        <v>0.0</v>
      </c>
      <c r="C85" s="1">
        <v>0.0</v>
      </c>
      <c r="D85" s="1">
        <v>0.0</v>
      </c>
      <c r="E85" s="1" t="s">
        <v>582</v>
      </c>
      <c r="F85" s="1" t="s">
        <v>583</v>
      </c>
      <c r="G85" s="1" t="s">
        <v>584</v>
      </c>
      <c r="H85" s="1" t="s">
        <v>585</v>
      </c>
      <c r="I85" s="1" t="s">
        <v>586</v>
      </c>
      <c r="J85" s="1" t="s">
        <v>579</v>
      </c>
      <c r="K85" s="1" t="s">
        <v>587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589</v>
      </c>
      <c r="B86" s="1">
        <v>0.0</v>
      </c>
      <c r="C86" s="1">
        <v>0.0</v>
      </c>
      <c r="D86" s="1">
        <v>0.0</v>
      </c>
      <c r="E86" s="1" t="s">
        <v>590</v>
      </c>
      <c r="F86" s="1" t="s">
        <v>591</v>
      </c>
      <c r="G86" s="1" t="s">
        <v>592</v>
      </c>
      <c r="H86" s="1" t="s">
        <v>593</v>
      </c>
      <c r="I86" s="1" t="s">
        <v>594</v>
      </c>
      <c r="J86" s="1" t="s">
        <v>595</v>
      </c>
      <c r="K86" s="1" t="s">
        <v>596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597</v>
      </c>
      <c r="B87" s="1">
        <v>0.0</v>
      </c>
      <c r="C87" s="1">
        <v>0.0</v>
      </c>
      <c r="D87" s="1">
        <v>0.0</v>
      </c>
      <c r="E87" s="1" t="s">
        <v>590</v>
      </c>
      <c r="F87" s="1" t="s">
        <v>591</v>
      </c>
      <c r="G87" s="1" t="s">
        <v>592</v>
      </c>
      <c r="H87" s="1" t="s">
        <v>593</v>
      </c>
      <c r="I87" s="1" t="s">
        <v>594</v>
      </c>
      <c r="J87" s="1" t="s">
        <v>595</v>
      </c>
      <c r="K87" s="1" t="s">
        <v>596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598</v>
      </c>
      <c r="B88" s="1">
        <v>0.0</v>
      </c>
      <c r="C88" s="1">
        <v>0.0</v>
      </c>
      <c r="D88" s="1">
        <v>0.0</v>
      </c>
      <c r="E88" s="1" t="s">
        <v>599</v>
      </c>
      <c r="F88" s="1" t="s">
        <v>600</v>
      </c>
      <c r="G88" s="1" t="s">
        <v>592</v>
      </c>
      <c r="H88" s="1" t="s">
        <v>593</v>
      </c>
      <c r="I88" s="1" t="s">
        <v>601</v>
      </c>
      <c r="J88" s="1" t="s">
        <v>595</v>
      </c>
      <c r="K88" s="1" t="s">
        <v>596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602</v>
      </c>
      <c r="B89" s="1">
        <v>0.0</v>
      </c>
      <c r="C89" s="1">
        <v>0.0</v>
      </c>
      <c r="D89" s="1">
        <v>0.0</v>
      </c>
      <c r="E89" s="1">
        <v>0.0</v>
      </c>
      <c r="F89" s="1">
        <v>0.0</v>
      </c>
      <c r="G89" s="1">
        <v>0.0</v>
      </c>
      <c r="H89" s="1">
        <v>0.0</v>
      </c>
      <c r="I89" s="1">
        <v>0.0</v>
      </c>
      <c r="J89" s="1">
        <v>0.0</v>
      </c>
      <c r="K89" s="1" t="s">
        <v>603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604</v>
      </c>
      <c r="B90" s="1">
        <v>0.0</v>
      </c>
      <c r="C90" s="1">
        <v>0.0</v>
      </c>
      <c r="D90" s="1">
        <v>0.0</v>
      </c>
      <c r="E90" s="1" t="s">
        <v>605</v>
      </c>
      <c r="F90" s="1" t="s">
        <v>606</v>
      </c>
      <c r="G90" s="1" t="s">
        <v>607</v>
      </c>
      <c r="H90" s="1" t="s">
        <v>608</v>
      </c>
      <c r="I90" s="1" t="s">
        <v>609</v>
      </c>
      <c r="J90" s="1" t="s">
        <v>610</v>
      </c>
      <c r="K90" s="1">
        <v>0.0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611</v>
      </c>
      <c r="B91" s="1">
        <v>0.0</v>
      </c>
      <c r="C91" s="1">
        <v>0.0</v>
      </c>
      <c r="D91" s="1">
        <v>0.0</v>
      </c>
      <c r="E91" s="1" t="s">
        <v>558</v>
      </c>
      <c r="F91" s="1" t="s">
        <v>612</v>
      </c>
      <c r="G91" s="1" t="s">
        <v>613</v>
      </c>
      <c r="H91" s="1" t="s">
        <v>614</v>
      </c>
      <c r="I91" s="1" t="s">
        <v>615</v>
      </c>
      <c r="J91" s="1" t="s">
        <v>616</v>
      </c>
      <c r="K91" s="1" t="s">
        <v>617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618</v>
      </c>
      <c r="B92" s="1">
        <v>0.0</v>
      </c>
      <c r="C92" s="1">
        <v>0.0</v>
      </c>
      <c r="D92" s="1">
        <v>0.0</v>
      </c>
      <c r="E92" s="1" t="s">
        <v>619</v>
      </c>
      <c r="F92" s="1" t="s">
        <v>620</v>
      </c>
      <c r="G92" s="1" t="s">
        <v>621</v>
      </c>
      <c r="H92" s="1" t="s">
        <v>622</v>
      </c>
      <c r="I92" s="1" t="s">
        <v>623</v>
      </c>
      <c r="J92" s="1" t="s">
        <v>278</v>
      </c>
      <c r="K92" s="1" t="s">
        <v>624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625</v>
      </c>
      <c r="B93" s="1">
        <v>0.0</v>
      </c>
      <c r="C93" s="1">
        <v>0.0</v>
      </c>
      <c r="D93" s="1">
        <v>0.0</v>
      </c>
      <c r="E93" s="1" t="s">
        <v>626</v>
      </c>
      <c r="F93" s="1" t="s">
        <v>627</v>
      </c>
      <c r="G93" s="1" t="s">
        <v>628</v>
      </c>
      <c r="H93" s="1" t="s">
        <v>629</v>
      </c>
      <c r="I93" s="1" t="s">
        <v>630</v>
      </c>
      <c r="J93" s="1" t="s">
        <v>428</v>
      </c>
      <c r="K93" s="1" t="s">
        <v>631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632</v>
      </c>
      <c r="B94" s="1">
        <v>0.0</v>
      </c>
      <c r="C94" s="1">
        <v>0.0</v>
      </c>
      <c r="D94" s="1">
        <v>0.0</v>
      </c>
      <c r="E94" s="1" t="s">
        <v>626</v>
      </c>
      <c r="F94" s="1" t="s">
        <v>627</v>
      </c>
      <c r="G94" s="1" t="s">
        <v>628</v>
      </c>
      <c r="H94" s="1" t="s">
        <v>629</v>
      </c>
      <c r="I94" s="1" t="s">
        <v>630</v>
      </c>
      <c r="J94" s="1" t="s">
        <v>428</v>
      </c>
      <c r="K94" s="1" t="s">
        <v>631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633</v>
      </c>
      <c r="B95" s="1">
        <v>0.0</v>
      </c>
      <c r="C95" s="1">
        <v>0.0</v>
      </c>
      <c r="D95" s="1">
        <v>0.0</v>
      </c>
      <c r="E95" s="1" t="s">
        <v>634</v>
      </c>
      <c r="F95" s="1" t="s">
        <v>635</v>
      </c>
      <c r="G95" s="1" t="s">
        <v>636</v>
      </c>
      <c r="H95" s="1" t="s">
        <v>637</v>
      </c>
      <c r="I95" s="1" t="s">
        <v>638</v>
      </c>
      <c r="J95" s="1" t="s">
        <v>639</v>
      </c>
      <c r="K95" s="1" t="s">
        <v>640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641</v>
      </c>
      <c r="B96" s="1">
        <v>0.0</v>
      </c>
      <c r="C96" s="1">
        <v>0.0</v>
      </c>
      <c r="D96" s="1">
        <v>0.0</v>
      </c>
      <c r="E96" s="1" t="s">
        <v>642</v>
      </c>
      <c r="F96" s="1" t="s">
        <v>643</v>
      </c>
      <c r="G96" s="1">
        <v>0.0</v>
      </c>
      <c r="H96" s="1" t="s">
        <v>644</v>
      </c>
      <c r="I96" s="1" t="s">
        <v>645</v>
      </c>
      <c r="J96" s="1" t="s">
        <v>646</v>
      </c>
      <c r="K96" s="1" t="s">
        <v>647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648</v>
      </c>
      <c r="B97" s="1">
        <v>0.0</v>
      </c>
      <c r="C97" s="1">
        <v>0.0</v>
      </c>
      <c r="D97" s="1">
        <v>0.0</v>
      </c>
      <c r="E97" s="1">
        <v>0.0</v>
      </c>
      <c r="F97" s="1" t="s">
        <v>649</v>
      </c>
      <c r="G97" s="1" t="s">
        <v>650</v>
      </c>
      <c r="H97" s="1" t="s">
        <v>651</v>
      </c>
      <c r="I97" s="1" t="s">
        <v>652</v>
      </c>
      <c r="J97" s="1" t="s">
        <v>653</v>
      </c>
      <c r="K97" s="1" t="s">
        <v>654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655</v>
      </c>
      <c r="B98" s="1">
        <v>0.0</v>
      </c>
      <c r="C98" s="1">
        <v>0.0</v>
      </c>
      <c r="D98" s="1">
        <v>0.0</v>
      </c>
      <c r="E98" s="1">
        <v>0.0</v>
      </c>
      <c r="F98" s="1" t="s">
        <v>656</v>
      </c>
      <c r="G98" s="1" t="s">
        <v>657</v>
      </c>
      <c r="H98" s="1" t="s">
        <v>658</v>
      </c>
      <c r="I98" s="1" t="s">
        <v>659</v>
      </c>
      <c r="J98" s="1" t="s">
        <v>660</v>
      </c>
      <c r="K98" s="1" t="s">
        <v>661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662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663</v>
      </c>
      <c r="B100" s="1">
        <v>0.0</v>
      </c>
      <c r="C100" s="1">
        <v>0.0</v>
      </c>
      <c r="D100" s="1">
        <v>0.0</v>
      </c>
      <c r="E100" s="1">
        <v>0.0</v>
      </c>
      <c r="F100" s="1">
        <v>0.0</v>
      </c>
      <c r="G100" s="1" t="s">
        <v>664</v>
      </c>
      <c r="H100" s="1" t="s">
        <v>665</v>
      </c>
      <c r="I100" s="1" t="s">
        <v>666</v>
      </c>
      <c r="J100" s="1" t="s">
        <v>667</v>
      </c>
      <c r="K100" s="1" t="s">
        <v>668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669</v>
      </c>
      <c r="B101" s="1">
        <v>0.0</v>
      </c>
      <c r="C101" s="1">
        <v>0.0</v>
      </c>
      <c r="D101" s="1">
        <v>0.0</v>
      </c>
      <c r="E101" s="1">
        <v>0.0</v>
      </c>
      <c r="F101" s="1">
        <v>0.0</v>
      </c>
      <c r="G101" s="1" t="s">
        <v>670</v>
      </c>
      <c r="H101" s="1" t="s">
        <v>671</v>
      </c>
      <c r="I101" s="1" t="s">
        <v>672</v>
      </c>
      <c r="J101" s="1" t="s">
        <v>673</v>
      </c>
      <c r="K101" s="1" t="s">
        <v>674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675</v>
      </c>
      <c r="B102" s="1">
        <v>0.0</v>
      </c>
      <c r="C102" s="1">
        <v>0.0</v>
      </c>
      <c r="D102" s="1">
        <v>0.0</v>
      </c>
      <c r="E102" s="1">
        <v>0.0</v>
      </c>
      <c r="F102" s="1">
        <v>0.0</v>
      </c>
      <c r="G102" s="1" t="s">
        <v>670</v>
      </c>
      <c r="H102" s="1" t="s">
        <v>671</v>
      </c>
      <c r="I102" s="1" t="s">
        <v>672</v>
      </c>
      <c r="J102" s="1" t="s">
        <v>673</v>
      </c>
      <c r="K102" s="1" t="s">
        <v>674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676</v>
      </c>
      <c r="B103" s="1">
        <v>0.0</v>
      </c>
      <c r="C103" s="1">
        <v>0.0</v>
      </c>
      <c r="D103" s="1">
        <v>0.0</v>
      </c>
      <c r="E103" s="1">
        <v>0.0</v>
      </c>
      <c r="F103" s="1">
        <v>0.0</v>
      </c>
      <c r="G103" s="1" t="s">
        <v>677</v>
      </c>
      <c r="H103" s="1" t="s">
        <v>678</v>
      </c>
      <c r="I103" s="1" t="s">
        <v>679</v>
      </c>
      <c r="J103" s="1" t="s">
        <v>680</v>
      </c>
      <c r="K103" s="1" t="s">
        <v>681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682</v>
      </c>
      <c r="B104" s="1">
        <v>0.0</v>
      </c>
      <c r="C104" s="1">
        <v>0.0</v>
      </c>
      <c r="D104" s="1">
        <v>0.0</v>
      </c>
      <c r="E104" s="1">
        <v>0.0</v>
      </c>
      <c r="F104" s="1">
        <v>0.0</v>
      </c>
      <c r="G104" s="1" t="s">
        <v>677</v>
      </c>
      <c r="H104" s="1" t="s">
        <v>678</v>
      </c>
      <c r="I104" s="1" t="s">
        <v>679</v>
      </c>
      <c r="J104" s="1" t="s">
        <v>680</v>
      </c>
      <c r="K104" s="1" t="s">
        <v>681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683</v>
      </c>
      <c r="B105" s="1">
        <v>0.0</v>
      </c>
      <c r="C105" s="1">
        <v>0.0</v>
      </c>
      <c r="D105" s="1">
        <v>0.0</v>
      </c>
      <c r="E105" s="1">
        <v>0.0</v>
      </c>
      <c r="F105" s="1">
        <v>0.0</v>
      </c>
      <c r="G105" s="1" t="s">
        <v>684</v>
      </c>
      <c r="H105" s="1" t="s">
        <v>678</v>
      </c>
      <c r="I105" s="1" t="s">
        <v>685</v>
      </c>
      <c r="J105" s="1" t="s">
        <v>680</v>
      </c>
      <c r="K105" s="1" t="s">
        <v>686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687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688</v>
      </c>
      <c r="H106" s="1" t="s">
        <v>689</v>
      </c>
      <c r="I106" s="1" t="s">
        <v>690</v>
      </c>
      <c r="J106" s="1" t="s">
        <v>691</v>
      </c>
      <c r="K106" s="1">
        <v>0.0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692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693</v>
      </c>
      <c r="H107" s="1" t="s">
        <v>694</v>
      </c>
      <c r="I107" s="1" t="s">
        <v>695</v>
      </c>
      <c r="J107" s="1" t="s">
        <v>696</v>
      </c>
      <c r="K107" s="1" t="s">
        <v>697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698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 t="s">
        <v>699</v>
      </c>
      <c r="H108" s="1" t="s">
        <v>700</v>
      </c>
      <c r="I108" s="1" t="s">
        <v>701</v>
      </c>
      <c r="J108" s="1" t="s">
        <v>702</v>
      </c>
      <c r="K108" s="1" t="s">
        <v>703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704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705</v>
      </c>
      <c r="H109" s="1" t="s">
        <v>706</v>
      </c>
      <c r="I109" s="1" t="s">
        <v>707</v>
      </c>
      <c r="J109" s="1" t="s">
        <v>708</v>
      </c>
      <c r="K109" s="1" t="s">
        <v>709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710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705</v>
      </c>
      <c r="H110" s="1" t="s">
        <v>706</v>
      </c>
      <c r="I110" s="1" t="s">
        <v>707</v>
      </c>
      <c r="J110" s="1" t="s">
        <v>708</v>
      </c>
      <c r="K110" s="1" t="s">
        <v>709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711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 t="s">
        <v>712</v>
      </c>
      <c r="H111" s="1" t="s">
        <v>713</v>
      </c>
      <c r="I111" s="1" t="s">
        <v>714</v>
      </c>
      <c r="J111" s="1" t="s">
        <v>715</v>
      </c>
      <c r="K111" s="1" t="s">
        <v>716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717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 t="s">
        <v>718</v>
      </c>
      <c r="H112" s="1" t="s">
        <v>719</v>
      </c>
      <c r="I112" s="1">
        <v>0.0</v>
      </c>
      <c r="J112" s="1" t="s">
        <v>720</v>
      </c>
      <c r="K112" s="1" t="s">
        <v>721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722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>
        <v>0.0</v>
      </c>
      <c r="H113" s="1" t="s">
        <v>723</v>
      </c>
      <c r="I113" s="1" t="s">
        <v>724</v>
      </c>
      <c r="J113" s="1" t="s">
        <v>725</v>
      </c>
      <c r="K113" s="1" t="s">
        <v>521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726</v>
      </c>
      <c r="B114" s="1">
        <v>0.0</v>
      </c>
      <c r="C114" s="1">
        <v>0.0</v>
      </c>
      <c r="D114" s="1">
        <v>0.0</v>
      </c>
      <c r="E114" s="1">
        <v>0.0</v>
      </c>
      <c r="F114" s="1">
        <v>0.0</v>
      </c>
      <c r="G114" s="1">
        <v>0.0</v>
      </c>
      <c r="H114" s="1" t="s">
        <v>727</v>
      </c>
      <c r="I114" s="1" t="s">
        <v>728</v>
      </c>
      <c r="J114" s="1" t="s">
        <v>729</v>
      </c>
      <c r="K114" s="1" t="s">
        <v>730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8.71"/>
  </cols>
  <sheetData>
    <row r="1">
      <c r="A1" s="1" t="s">
        <v>6</v>
      </c>
      <c r="B1" s="1" t="s">
        <v>731</v>
      </c>
      <c r="C1" s="1" t="s">
        <v>732</v>
      </c>
      <c r="D1" s="1" t="s">
        <v>733</v>
      </c>
      <c r="E1" s="1" t="s">
        <v>734</v>
      </c>
      <c r="F1" s="1" t="s">
        <v>735</v>
      </c>
      <c r="G1" s="1" t="s">
        <v>736</v>
      </c>
      <c r="H1" s="1" t="s">
        <v>737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738</v>
      </c>
      <c r="B2" s="1" t="s">
        <v>739</v>
      </c>
      <c r="C2" s="1" t="s">
        <v>740</v>
      </c>
      <c r="D2" s="1" t="s">
        <v>741</v>
      </c>
      <c r="E2" s="1" t="s">
        <v>742</v>
      </c>
      <c r="F2" s="1" t="s">
        <v>743</v>
      </c>
      <c r="G2" s="1" t="s">
        <v>744</v>
      </c>
      <c r="H2" s="1" t="s">
        <v>745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746</v>
      </c>
      <c r="B3" s="1" t="s">
        <v>745</v>
      </c>
      <c r="C3" s="1" t="s">
        <v>747</v>
      </c>
      <c r="D3" s="1" t="s">
        <v>748</v>
      </c>
      <c r="E3" s="1" t="s">
        <v>749</v>
      </c>
      <c r="F3" s="1" t="s">
        <v>750</v>
      </c>
      <c r="G3" s="1" t="s">
        <v>751</v>
      </c>
      <c r="H3" s="1" t="s">
        <v>745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752</v>
      </c>
      <c r="B4" s="1" t="s">
        <v>739</v>
      </c>
      <c r="C4" s="1" t="s">
        <v>740</v>
      </c>
      <c r="D4" s="1" t="s">
        <v>741</v>
      </c>
      <c r="E4" s="1" t="s">
        <v>742</v>
      </c>
      <c r="F4" s="1" t="s">
        <v>743</v>
      </c>
      <c r="G4" s="1" t="s">
        <v>744</v>
      </c>
      <c r="H4" s="1" t="s">
        <v>744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746</v>
      </c>
      <c r="B5" s="1" t="s">
        <v>745</v>
      </c>
      <c r="C5" s="1" t="s">
        <v>747</v>
      </c>
      <c r="D5" s="1" t="s">
        <v>748</v>
      </c>
      <c r="E5" s="1" t="s">
        <v>749</v>
      </c>
      <c r="F5" s="1" t="s">
        <v>750</v>
      </c>
      <c r="G5" s="1" t="s">
        <v>751</v>
      </c>
      <c r="H5" s="1" t="s">
        <v>753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754</v>
      </c>
      <c r="B6" s="1" t="s">
        <v>755</v>
      </c>
      <c r="C6" s="1" t="s">
        <v>756</v>
      </c>
      <c r="D6" s="1" t="s">
        <v>757</v>
      </c>
      <c r="E6" s="1" t="s">
        <v>758</v>
      </c>
      <c r="F6" s="1" t="s">
        <v>759</v>
      </c>
      <c r="G6" s="1" t="s">
        <v>760</v>
      </c>
      <c r="H6" s="1" t="s">
        <v>761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762</v>
      </c>
      <c r="B7" s="1" t="s">
        <v>745</v>
      </c>
      <c r="C7" s="1" t="s">
        <v>745</v>
      </c>
      <c r="D7" s="1" t="s">
        <v>763</v>
      </c>
      <c r="E7" s="1" t="s">
        <v>764</v>
      </c>
      <c r="F7" s="1" t="s">
        <v>765</v>
      </c>
      <c r="G7" s="1" t="s">
        <v>745</v>
      </c>
      <c r="H7" s="1" t="s">
        <v>745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766</v>
      </c>
      <c r="B8" s="1" t="s">
        <v>745</v>
      </c>
      <c r="C8" s="1" t="s">
        <v>767</v>
      </c>
      <c r="D8" s="1" t="s">
        <v>767</v>
      </c>
      <c r="E8" s="1" t="s">
        <v>767</v>
      </c>
      <c r="F8" s="1" t="s">
        <v>767</v>
      </c>
      <c r="G8" s="1" t="s">
        <v>767</v>
      </c>
      <c r="H8" s="1" t="s">
        <v>767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768</v>
      </c>
      <c r="B9" s="1" t="s">
        <v>745</v>
      </c>
      <c r="C9" s="1" t="s">
        <v>745</v>
      </c>
      <c r="D9" s="1" t="s">
        <v>745</v>
      </c>
      <c r="E9" s="1" t="s">
        <v>745</v>
      </c>
      <c r="F9" s="1" t="s">
        <v>745</v>
      </c>
      <c r="G9" s="1" t="s">
        <v>745</v>
      </c>
      <c r="H9" s="1" t="s">
        <v>769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770</v>
      </c>
      <c r="B10" s="1" t="s">
        <v>745</v>
      </c>
      <c r="C10" s="1" t="s">
        <v>745</v>
      </c>
      <c r="D10" s="1" t="s">
        <v>745</v>
      </c>
      <c r="E10" s="1" t="s">
        <v>745</v>
      </c>
      <c r="F10" s="1" t="s">
        <v>745</v>
      </c>
      <c r="G10" s="1" t="s">
        <v>745</v>
      </c>
      <c r="H10" s="1" t="s">
        <v>769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771</v>
      </c>
      <c r="B11" s="1" t="s">
        <v>772</v>
      </c>
      <c r="C11" s="1" t="s">
        <v>745</v>
      </c>
      <c r="D11" s="1" t="s">
        <v>745</v>
      </c>
      <c r="E11" s="1" t="s">
        <v>745</v>
      </c>
      <c r="F11" s="1" t="s">
        <v>745</v>
      </c>
      <c r="G11" s="1" t="s">
        <v>745</v>
      </c>
      <c r="H11" s="1" t="s">
        <v>745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773</v>
      </c>
      <c r="B12" s="1" t="s">
        <v>774</v>
      </c>
      <c r="C12" s="1" t="s">
        <v>774</v>
      </c>
      <c r="D12" s="1" t="s">
        <v>774</v>
      </c>
      <c r="E12" s="1" t="s">
        <v>774</v>
      </c>
      <c r="F12" s="1" t="s">
        <v>774</v>
      </c>
      <c r="G12" s="1" t="s">
        <v>775</v>
      </c>
      <c r="H12" s="1" t="s">
        <v>776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777</v>
      </c>
      <c r="B13" s="1" t="s">
        <v>745</v>
      </c>
      <c r="C13" s="1" t="s">
        <v>745</v>
      </c>
      <c r="D13" s="1" t="s">
        <v>745</v>
      </c>
      <c r="E13" s="1" t="s">
        <v>745</v>
      </c>
      <c r="F13" s="1" t="s">
        <v>745</v>
      </c>
      <c r="G13" s="1" t="s">
        <v>745</v>
      </c>
      <c r="H13" s="1" t="s">
        <v>745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778</v>
      </c>
      <c r="B14" s="1" t="s">
        <v>745</v>
      </c>
      <c r="C14" s="1" t="s">
        <v>745</v>
      </c>
      <c r="D14" s="1" t="s">
        <v>745</v>
      </c>
      <c r="E14" s="1" t="s">
        <v>745</v>
      </c>
      <c r="F14" s="1" t="s">
        <v>745</v>
      </c>
      <c r="G14" s="1" t="s">
        <v>745</v>
      </c>
      <c r="H14" s="1" t="s">
        <v>745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779</v>
      </c>
      <c r="B15" s="1" t="s">
        <v>745</v>
      </c>
      <c r="C15" s="1" t="s">
        <v>745</v>
      </c>
      <c r="D15" s="1" t="s">
        <v>745</v>
      </c>
      <c r="E15" s="1" t="s">
        <v>745</v>
      </c>
      <c r="F15" s="1" t="s">
        <v>745</v>
      </c>
      <c r="G15" s="1" t="s">
        <v>745</v>
      </c>
      <c r="H15" s="1" t="s">
        <v>745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780</v>
      </c>
      <c r="B16" s="1" t="s">
        <v>745</v>
      </c>
      <c r="C16" s="1" t="s">
        <v>745</v>
      </c>
      <c r="D16" s="1" t="s">
        <v>745</v>
      </c>
      <c r="E16" s="1" t="s">
        <v>745</v>
      </c>
      <c r="F16" s="1" t="s">
        <v>745</v>
      </c>
      <c r="G16" s="1" t="s">
        <v>745</v>
      </c>
      <c r="H16" s="1" t="s">
        <v>745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781</v>
      </c>
      <c r="B17" s="1" t="s">
        <v>782</v>
      </c>
      <c r="C17" s="1" t="s">
        <v>783</v>
      </c>
      <c r="D17" s="1" t="s">
        <v>784</v>
      </c>
      <c r="E17" s="1" t="s">
        <v>785</v>
      </c>
      <c r="F17" s="1" t="s">
        <v>786</v>
      </c>
      <c r="G17" s="1" t="s">
        <v>787</v>
      </c>
      <c r="H17" s="1" t="s">
        <v>788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789</v>
      </c>
      <c r="B18" s="1" t="s">
        <v>745</v>
      </c>
      <c r="C18" s="1" t="s">
        <v>745</v>
      </c>
      <c r="D18" s="1" t="s">
        <v>745</v>
      </c>
      <c r="E18" s="1" t="s">
        <v>745</v>
      </c>
      <c r="F18" s="1" t="s">
        <v>745</v>
      </c>
      <c r="G18" s="1" t="s">
        <v>745</v>
      </c>
      <c r="H18" s="1" t="s">
        <v>745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790</v>
      </c>
      <c r="B19" s="1" t="s">
        <v>745</v>
      </c>
      <c r="C19" s="1" t="s">
        <v>745</v>
      </c>
      <c r="D19" s="1" t="s">
        <v>745</v>
      </c>
      <c r="E19" s="1" t="s">
        <v>745</v>
      </c>
      <c r="F19" s="1" t="s">
        <v>745</v>
      </c>
      <c r="G19" s="1" t="s">
        <v>745</v>
      </c>
      <c r="H19" s="1" t="s">
        <v>791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127</v>
      </c>
      <c r="B20" s="1" t="s">
        <v>792</v>
      </c>
      <c r="C20" s="1" t="s">
        <v>745</v>
      </c>
      <c r="D20" s="1" t="s">
        <v>745</v>
      </c>
      <c r="E20" s="1" t="s">
        <v>745</v>
      </c>
      <c r="F20" s="1" t="s">
        <v>745</v>
      </c>
      <c r="G20" s="1" t="s">
        <v>745</v>
      </c>
      <c r="H20" s="1" t="s">
        <v>745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793</v>
      </c>
      <c r="B21" s="1" t="s">
        <v>794</v>
      </c>
      <c r="C21" s="1" t="s">
        <v>795</v>
      </c>
      <c r="D21" s="1" t="s">
        <v>795</v>
      </c>
      <c r="E21" s="1" t="s">
        <v>796</v>
      </c>
      <c r="F21" s="1" t="s">
        <v>797</v>
      </c>
      <c r="G21" s="1" t="s">
        <v>798</v>
      </c>
      <c r="H21" s="1" t="s">
        <v>799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800</v>
      </c>
      <c r="B22" s="1" t="s">
        <v>801</v>
      </c>
      <c r="C22" s="1" t="s">
        <v>802</v>
      </c>
      <c r="D22" s="1" t="s">
        <v>803</v>
      </c>
      <c r="E22" s="1" t="s">
        <v>804</v>
      </c>
      <c r="F22" s="1" t="s">
        <v>805</v>
      </c>
      <c r="G22" s="1" t="s">
        <v>798</v>
      </c>
      <c r="H22" s="1" t="s">
        <v>799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82</v>
      </c>
      <c r="B23" s="1" t="s">
        <v>745</v>
      </c>
      <c r="C23" s="1" t="s">
        <v>745</v>
      </c>
      <c r="D23" s="1" t="s">
        <v>745</v>
      </c>
      <c r="E23" s="1" t="s">
        <v>745</v>
      </c>
      <c r="F23" s="1" t="s">
        <v>745</v>
      </c>
      <c r="G23" s="1" t="s">
        <v>745</v>
      </c>
      <c r="H23" s="1" t="s">
        <v>745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806</v>
      </c>
      <c r="B24" s="1" t="s">
        <v>807</v>
      </c>
      <c r="C24" s="1" t="s">
        <v>808</v>
      </c>
      <c r="D24" s="1" t="s">
        <v>809</v>
      </c>
      <c r="E24" s="1" t="s">
        <v>810</v>
      </c>
      <c r="F24" s="1" t="s">
        <v>811</v>
      </c>
      <c r="G24" s="1" t="s">
        <v>812</v>
      </c>
      <c r="H24" s="1" t="s">
        <v>812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813</v>
      </c>
      <c r="B25" s="1" t="s">
        <v>814</v>
      </c>
      <c r="C25" s="1" t="s">
        <v>815</v>
      </c>
      <c r="D25" s="1" t="s">
        <v>816</v>
      </c>
      <c r="E25" s="1" t="s">
        <v>817</v>
      </c>
      <c r="F25" s="1" t="s">
        <v>818</v>
      </c>
      <c r="G25" s="1" t="s">
        <v>819</v>
      </c>
      <c r="H25" s="1" t="s">
        <v>745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820</v>
      </c>
      <c r="B26" s="1" t="s">
        <v>821</v>
      </c>
      <c r="C26" s="1" t="s">
        <v>822</v>
      </c>
      <c r="D26" s="1" t="s">
        <v>823</v>
      </c>
      <c r="E26" s="1" t="s">
        <v>824</v>
      </c>
      <c r="F26" s="1" t="s">
        <v>825</v>
      </c>
      <c r="G26" s="1" t="s">
        <v>745</v>
      </c>
      <c r="H26" s="1" t="s">
        <v>745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8.71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3">
        <v>1.0</v>
      </c>
      <c r="Y1" s="2"/>
      <c r="Z1" s="2"/>
    </row>
    <row r="2">
      <c r="A2" s="2"/>
      <c r="B2" s="4">
        <v>2014.0</v>
      </c>
      <c r="C2" s="4">
        <v>2015.0</v>
      </c>
      <c r="D2" s="4">
        <v>2016.0</v>
      </c>
      <c r="E2" s="4">
        <v>2017.0</v>
      </c>
      <c r="F2" s="4">
        <v>2018.0</v>
      </c>
      <c r="G2" s="4">
        <v>2019.0</v>
      </c>
      <c r="H2" s="4">
        <v>2020.0</v>
      </c>
      <c r="I2" s="4">
        <v>2021.0</v>
      </c>
      <c r="J2" s="4">
        <v>2022.0</v>
      </c>
      <c r="K2" s="4">
        <v>2023.0</v>
      </c>
      <c r="L2" s="4">
        <v>2024.0</v>
      </c>
      <c r="M2" s="4">
        <v>2025.0</v>
      </c>
      <c r="N2" s="4">
        <v>2026.0</v>
      </c>
      <c r="O2" s="4">
        <v>2027.0</v>
      </c>
      <c r="P2" s="4">
        <v>2028.0</v>
      </c>
      <c r="Q2" s="4">
        <v>2029.0</v>
      </c>
      <c r="R2" s="4">
        <v>2030.0</v>
      </c>
      <c r="S2" s="3">
        <v>2031.0</v>
      </c>
      <c r="T2" s="3">
        <v>2032.0</v>
      </c>
      <c r="U2" s="3">
        <v>2033.0</v>
      </c>
      <c r="V2" s="3">
        <v>2034.0</v>
      </c>
      <c r="W2" s="3">
        <v>2035.0</v>
      </c>
      <c r="X2" s="1"/>
      <c r="Y2" s="2"/>
      <c r="Z2" s="2"/>
    </row>
    <row r="3">
      <c r="A3" s="4" t="s">
        <v>35</v>
      </c>
      <c r="B3" s="1">
        <v>0.0</v>
      </c>
      <c r="C3" s="1">
        <v>-47.0</v>
      </c>
      <c r="D3" s="1">
        <v>-57.0</v>
      </c>
      <c r="E3" s="1">
        <v>-1.0</v>
      </c>
      <c r="F3" s="1">
        <v>-4.0</v>
      </c>
      <c r="G3" s="1">
        <v>-4.0</v>
      </c>
      <c r="H3" s="1">
        <v>-6.0</v>
      </c>
      <c r="I3" s="1">
        <v>-6.0</v>
      </c>
      <c r="J3" s="1">
        <v>-7.0</v>
      </c>
      <c r="K3" s="1">
        <v>-5.0</v>
      </c>
      <c r="L3" s="1">
        <f>IF(K3*FORECAST(L2,B3:K3,B2:K2)&gt;0,FORECAST(L2,B3:K3,B2:K2),K3)*$X$1</f>
        <v>-5</v>
      </c>
      <c r="M3" s="1">
        <f>IF(L3*FORECAST(M2,B3:L3,B2:L2)&gt;0,FORECAST(M2,B3:L3,B2:L2),L3)*$X$1</f>
        <v>-5</v>
      </c>
      <c r="N3" s="1">
        <f>IF(M3*FORECAST(N2,B3:M3,B2:M2)&gt;0,FORECAST(N2,B3:M3,B2:M2),M3)*$X$1</f>
        <v>-5</v>
      </c>
      <c r="O3" s="1">
        <f>IF(N3*FORECAST(O2,B3:N3,B2:N2)&gt;0,FORECAST(O2,B3:N3,B2:N2),N3)*$X$1</f>
        <v>-5</v>
      </c>
      <c r="P3" s="1">
        <f>IF(O3*FORECAST(P2,B3:O3,B2:O2)&gt;0,FORECAST(P2,B3:O3,B2:O2),O3)*$X$1</f>
        <v>-5</v>
      </c>
      <c r="Q3" s="1">
        <f>IF(P3*FORECAST(Q2,B3:P3,B2:P2)&gt;0,FORECAST(Q2,B3:P3,B2:P2),P3)*$X$1</f>
        <v>-5</v>
      </c>
      <c r="R3" s="1">
        <f>IF(Q3*FORECAST(R2,B3:Q3,B2:Q2)&gt;0,FORECAST(R2,B3:Q3,B2:Q2),Q3)*$X$1</f>
        <v>-5</v>
      </c>
      <c r="S3" s="3">
        <f>IF(R3*FORECAST(S2,B3:R3,B2:R2)&gt;0,FORECAST(S2,B3:R3,B2:R2),R3)*$X$1</f>
        <v>-5</v>
      </c>
      <c r="T3" s="3">
        <f>IF(S3*FORECAST(T2,B3:S3,B2:S2)&gt;0,FORECAST(T2,B3:S3,B2:S2),S3)*$X$1</f>
        <v>-5</v>
      </c>
      <c r="U3" s="3">
        <f>IF(T3*FORECAST(U2,B3:T3,B2:T2)&gt;0,FORECAST(U2,B3:T3,B2:T2),T3)*$X$1</f>
        <v>-5</v>
      </c>
      <c r="V3" s="3">
        <f>IF(U3*FORECAST(V2,B3:U3,B2:U2)&gt;0,FORECAST(V2,B3:U3,B2:U2),U3)*$X$1</f>
        <v>-5</v>
      </c>
      <c r="W3" s="3">
        <f>IF(V3*FORECAST(W2,B3:V3,B2:V2)&gt;0,FORECAST(W2,B3:V3,B2:V2),V3)*$X$1</f>
        <v>-5</v>
      </c>
      <c r="X3" s="2"/>
      <c r="Y3" s="2"/>
      <c r="Z3" s="2"/>
    </row>
    <row r="4">
      <c r="A4" s="4" t="s">
        <v>80</v>
      </c>
      <c r="B4" s="1">
        <v>-15.0</v>
      </c>
      <c r="C4" s="1">
        <v>-1.0</v>
      </c>
      <c r="D4" s="1">
        <v>80.0</v>
      </c>
      <c r="E4" s="1">
        <v>-5.0</v>
      </c>
      <c r="F4" s="1">
        <v>-6.0</v>
      </c>
      <c r="G4" s="1">
        <v>-5.0</v>
      </c>
      <c r="H4" s="1">
        <v>-6.0</v>
      </c>
      <c r="I4" s="1">
        <v>-8.0</v>
      </c>
      <c r="J4" s="1">
        <v>-4.0</v>
      </c>
      <c r="K4" s="1">
        <v>-2.0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4" t="s">
        <v>826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1">
        <v>0.0</v>
      </c>
      <c r="H5" s="1">
        <v>1.0</v>
      </c>
      <c r="I5" s="1">
        <v>4.0</v>
      </c>
      <c r="J5" s="1">
        <v>5.0</v>
      </c>
      <c r="K5" s="1">
        <v>12.0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827</v>
      </c>
      <c r="L7" s="1">
        <f>IF(W3*FORECAST(W2,B3:W3,B2:W2)&gt;0,FORECAST(W2,B3:W3,B2:W2),V3)*$X$1 * (1+0.02)/(0.0789-0.02)</f>
        <v>-86.58743633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828</v>
      </c>
      <c r="L8" s="5">
        <f t="array" ref="L8">NPV(0.0789,M3:W3)</f>
        <v>-35.88609441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829</v>
      </c>
      <c r="L9" s="5">
        <f t="array" ref="L9">NPV(0.0789,M16:W16)</f>
        <v>-37.55448038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830</v>
      </c>
      <c r="L10" s="5">
        <f>L8 + L9</f>
        <v>-73.44057479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82</v>
      </c>
      <c r="L11" s="1">
        <v>-2.0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831</v>
      </c>
      <c r="L12" s="5">
        <f>L10 - L11</f>
        <v>-71.44057479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832</v>
      </c>
      <c r="L13" s="1">
        <v>12.0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833</v>
      </c>
      <c r="L14" s="5">
        <f>L12/L13</f>
        <v>-5.953381232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3">
        <v>0.0</v>
      </c>
      <c r="U16" s="3">
        <v>0.0</v>
      </c>
      <c r="V16" s="3">
        <v>0.0</v>
      </c>
      <c r="W16" s="3">
        <f>IF(W3*FORECAST(W2,B3:W3,B2:W2)&gt;0,FORECAST(W2,B3:W3,B2:W2),V3)*$X$1 * (1+0.02)/(0.0789-0.02)</f>
        <v>-86.58743633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8.71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3">
        <v>1.0</v>
      </c>
      <c r="Y1" s="2"/>
      <c r="Z1" s="2"/>
    </row>
    <row r="2">
      <c r="A2" s="2"/>
      <c r="B2" s="4">
        <v>2014.0</v>
      </c>
      <c r="C2" s="4">
        <v>2015.0</v>
      </c>
      <c r="D2" s="4">
        <v>2016.0</v>
      </c>
      <c r="E2" s="4">
        <v>2017.0</v>
      </c>
      <c r="F2" s="4">
        <v>2018.0</v>
      </c>
      <c r="G2" s="4">
        <v>2019.0</v>
      </c>
      <c r="H2" s="4">
        <v>2020.0</v>
      </c>
      <c r="I2" s="4">
        <v>2021.0</v>
      </c>
      <c r="J2" s="4">
        <v>2022.0</v>
      </c>
      <c r="K2" s="4">
        <v>2023.0</v>
      </c>
      <c r="L2" s="4">
        <v>2024.0</v>
      </c>
      <c r="M2" s="4">
        <v>2025.0</v>
      </c>
      <c r="N2" s="4">
        <v>2026.0</v>
      </c>
      <c r="O2" s="4">
        <v>2027.0</v>
      </c>
      <c r="P2" s="4">
        <v>2028.0</v>
      </c>
      <c r="Q2" s="4">
        <v>2029.0</v>
      </c>
      <c r="R2" s="4">
        <v>2030.0</v>
      </c>
      <c r="S2" s="3">
        <v>2031.0</v>
      </c>
      <c r="T2" s="3">
        <v>2032.0</v>
      </c>
      <c r="U2" s="3">
        <v>2033.0</v>
      </c>
      <c r="V2" s="3">
        <v>2034.0</v>
      </c>
      <c r="W2" s="3">
        <v>2035.0</v>
      </c>
      <c r="X2" s="1"/>
      <c r="Y2" s="2"/>
      <c r="Z2" s="2"/>
    </row>
    <row r="3">
      <c r="A3" s="4" t="s">
        <v>7</v>
      </c>
      <c r="B3" s="1">
        <v>-2.0</v>
      </c>
      <c r="C3" s="1">
        <v>-2.0</v>
      </c>
      <c r="D3" s="1">
        <v>-2.0</v>
      </c>
      <c r="E3" s="1">
        <v>-5.0</v>
      </c>
      <c r="F3" s="1">
        <v>-9.0</v>
      </c>
      <c r="G3" s="1">
        <v>-13.0</v>
      </c>
      <c r="H3" s="1">
        <v>-11.0</v>
      </c>
      <c r="I3" s="1">
        <v>-11.0</v>
      </c>
      <c r="J3" s="1">
        <v>-13.0</v>
      </c>
      <c r="K3" s="1">
        <v>-10.0</v>
      </c>
      <c r="L3" s="1">
        <f>IF(K3*FORECAST(L2,B3:K3,B2:K2)&gt;0,FORECAST(L2,B3:K3,B2:K2),K3)*$X$1</f>
        <v>-15</v>
      </c>
      <c r="M3" s="1">
        <f>IF(L3*FORECAST(M2,B3:L3,B2:L2)&gt;0,FORECAST(M2,B3:L3,B2:L2),L3)*$X$1</f>
        <v>-16.30909091</v>
      </c>
      <c r="N3" s="1">
        <f>IF(M3*FORECAST(N2,B3:M3,B2:M2)&gt;0,FORECAST(N2,B3:M3,B2:M2),M3)*$X$1</f>
        <v>-17.61818182</v>
      </c>
      <c r="O3" s="1">
        <f>IF(N3*FORECAST(O2,B3:N3,B2:N2)&gt;0,FORECAST(O2,B3:N3,B2:N2),N3)*$X$1</f>
        <v>-18.92727273</v>
      </c>
      <c r="P3" s="1">
        <f>IF(O3*FORECAST(P2,B3:O3,B2:O2)&gt;0,FORECAST(P2,B3:O3,B2:O2),O3)*$X$1</f>
        <v>-20.23636364</v>
      </c>
      <c r="Q3" s="1">
        <f>IF(P3*FORECAST(Q2,B3:P3,B2:P2)&gt;0,FORECAST(Q2,B3:P3,B2:P2),P3)*$X$1</f>
        <v>-21.54545455</v>
      </c>
      <c r="R3" s="1">
        <f>IF(Q3*FORECAST(R2,B3:Q3,B2:Q2)&gt;0,FORECAST(R2,B3:Q3,B2:Q2),Q3)*$X$1</f>
        <v>-22.85454545</v>
      </c>
      <c r="S3" s="3">
        <f>IF(R3*FORECAST(S2,B3:R3,B2:R2)&gt;0,FORECAST(S2,B3:R3,B2:R2),R3)*$X$1</f>
        <v>-24.16363636</v>
      </c>
      <c r="T3" s="3">
        <f>IF(S3*FORECAST(T2,B3:S3,B2:S2)&gt;0,FORECAST(T2,B3:S3,B2:S2),S3)*$X$1</f>
        <v>-25.47272727</v>
      </c>
      <c r="U3" s="3">
        <f>IF(T3*FORECAST(U2,B3:T3,B2:T2)&gt;0,FORECAST(U2,B3:T3,B2:T2),T3)*$X$1</f>
        <v>-26.78181818</v>
      </c>
      <c r="V3" s="3">
        <f>IF(U3*FORECAST(V2,B3:U3,B2:U2)&gt;0,FORECAST(V2,B3:U3,B2:U2),U3)*$X$1</f>
        <v>-28.09090909</v>
      </c>
      <c r="W3" s="3">
        <f>IF(V3*FORECAST(W2,B3:V3,B2:V2)&gt;0,FORECAST(W2,B3:V3,B2:V2),V3)*$X$1</f>
        <v>-29.4</v>
      </c>
      <c r="X3" s="2"/>
      <c r="Y3" s="2"/>
      <c r="Z3" s="2"/>
    </row>
    <row r="4">
      <c r="A4" s="4" t="s">
        <v>80</v>
      </c>
      <c r="B4" s="1">
        <v>-15.0</v>
      </c>
      <c r="C4" s="1">
        <v>-1.0</v>
      </c>
      <c r="D4" s="1">
        <v>80.0</v>
      </c>
      <c r="E4" s="1">
        <v>-5.0</v>
      </c>
      <c r="F4" s="1">
        <v>-6.0</v>
      </c>
      <c r="G4" s="1">
        <v>-5.0</v>
      </c>
      <c r="H4" s="1">
        <v>-6.0</v>
      </c>
      <c r="I4" s="1">
        <v>-8.0</v>
      </c>
      <c r="J4" s="1">
        <v>-4.0</v>
      </c>
      <c r="K4" s="1">
        <v>-2.0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4" t="s">
        <v>826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1">
        <v>0.0</v>
      </c>
      <c r="H5" s="1">
        <v>1.0</v>
      </c>
      <c r="I5" s="1">
        <v>4.0</v>
      </c>
      <c r="J5" s="1">
        <v>5.0</v>
      </c>
      <c r="K5" s="1">
        <v>12.0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827</v>
      </c>
      <c r="L7" s="1">
        <f>IF(W3*FORECAST(W2,B3:W3,B2:W2)&gt;0,FORECAST(W2,B3:W3,B2:W2),V3)*$X$1 * (1+0.02)/(0.0789-0.02)</f>
        <v>-509.1341256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828</v>
      </c>
      <c r="L8" s="5">
        <f t="array" ref="L8">NPV(0.0789,M3:W3)</f>
        <v>-156.9791496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829</v>
      </c>
      <c r="L9" s="5">
        <f t="array" ref="L9">NPV(0.0789,M16:W16)</f>
        <v>-220.8203446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830</v>
      </c>
      <c r="L10" s="5">
        <f>L8 + L9</f>
        <v>-377.7994942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82</v>
      </c>
      <c r="L11" s="1">
        <v>-2.0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831</v>
      </c>
      <c r="L12" s="5">
        <f>L10 - L11</f>
        <v>-375.7994942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832</v>
      </c>
      <c r="L13" s="1">
        <v>12.0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833</v>
      </c>
      <c r="L14" s="5">
        <f>L12/L13</f>
        <v>-31.31662452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3">
        <v>0.0</v>
      </c>
      <c r="U16" s="3">
        <v>0.0</v>
      </c>
      <c r="V16" s="3">
        <v>0.0</v>
      </c>
      <c r="W16" s="3">
        <f>IF(W3*FORECAST(W2,B3:W3,B2:W2)&gt;0,FORECAST(W2,B3:W3,B2:W2),V3)*$X$1 * (1+0.02)/(0.0789-0.02)</f>
        <v>-509.1341256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