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<sst xmlns="http://schemas.openxmlformats.org/spreadsheetml/2006/main" count="1883" uniqueCount="1518">
  <si>
    <t>ticker</t>
  </si>
  <si>
    <t>NDLS</t>
  </si>
  <si>
    <t>nombre</t>
  </si>
  <si>
    <t>NOODLES COMPANY</t>
  </si>
  <si>
    <t>empresa</t>
  </si>
  <si>
    <t>Restaurants &amp; Bars</t>
  </si>
  <si>
    <t>Open</t>
  </si>
  <si>
    <t>Target Price</t>
  </si>
  <si>
    <t>Upside</t>
  </si>
  <si>
    <t>-1083.68%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</si>
  <si>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</si>
  <si>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</si>
  <si>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</si>
  <si>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</si>
  <si>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</si>
  <si>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</si>
  <si>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</si>
  <si>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</si>
  <si>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-61.54%</t>
  </si>
  <si>
    <t>Total Assets Growth</t>
  </si>
  <si>
    <t>-0.42%</t>
  </si>
  <si>
    <t>Net Property, Plant and Equipment Growth</t>
  </si>
  <si>
    <t>0.98%</t>
  </si>
  <si>
    <t>EBITDA Growth</t>
  </si>
  <si>
    <t>-28.99%</t>
  </si>
  <si>
    <t>Fiscal Period: January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</si>
  <si>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</si>
  <si>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</si>
  <si>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</si>
  <si>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</si>
  <si>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</si>
  <si>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</si>
  <si>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</si>
  <si>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</si>
  <si>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</si>
  <si>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</si>
  <si>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</si>
  <si>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</si>
  <si>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</si>
  <si>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</si>
  <si>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</si>
  <si>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</si>
  <si>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</si>
  <si>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</si>
  <si>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</si>
  <si>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</si>
  <si>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</si>
  <si>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</si>
  <si>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</si>
  <si>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</si>
  <si>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</si>
  <si>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</si>
  <si>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</si>
  <si>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</si>
  <si>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</si>
  <si>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</si>
  <si>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</si>
  <si>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</si>
  <si>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</si>
  <si>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</si>
  <si>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</si>
  <si>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</si>
  <si>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</si>
  <si>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</si>
  <si>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</si>
  <si>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</si>
  <si>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</si>
  <si>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</si>
  <si>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</si>
  <si>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</si>
  <si>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</si>
  <si>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</si>
  <si>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</si>
  <si>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</si>
  <si>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</si>
  <si>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</si>
  <si>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</si>
  <si>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</si>
  <si>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</si>
  <si>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</si>
  <si>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</si>
  <si>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</si>
  <si>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</si>
  <si>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</si>
  <si>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</si>
  <si>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</si>
  <si>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</si>
  <si>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</si>
  <si>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</si>
  <si>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</si>
  <si>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</si>
  <si>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Deferred Tax Liability Current</t>
  </si>
  <si>
    <t>Other Current Liabilities</t>
  </si>
  <si>
    <t>Total Current Liabilities</t>
  </si>
  <si>
    <t>Long-Term Debt</t>
  </si>
  <si>
    <t>Long-Term Leases</t>
  </si>
  <si>
    <t>Unearned Revenue Non Current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</si>
  <si>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</si>
  <si>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</si>
  <si>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</si>
  <si>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</si>
  <si>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</si>
  <si>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</si>
  <si>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</si>
  <si>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</si>
  <si>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</si>
  <si>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</si>
  <si>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</si>
  <si>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</si>
  <si>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</si>
  <si>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</si>
  <si>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4.71</t>
  </si>
  <si>
    <t>3.38</t>
  </si>
  <si>
    <t>0.93</t>
  </si>
  <si>
    <t>0.87</t>
  </si>
  <si>
    <t>1.2</t>
  </si>
  <si>
    <t>1.15</t>
  </si>
  <si>
    <t>0.67</t>
  </si>
  <si>
    <t>0.82</t>
  </si>
  <si>
    <t>0.83</t>
  </si>
  <si>
    <t>0.6</t>
  </si>
  <si>
    <t>Tangible Book Value</t>
  </si>
  <si>
    <t>Tangible Book Value Per Share</t>
  </si>
  <si>
    <t>4.43</t>
  </si>
  <si>
    <t>3.09</t>
  </si>
  <si>
    <t>0.64</t>
  </si>
  <si>
    <t>0.68</t>
  </si>
  <si>
    <t>1.02</t>
  </si>
  <si>
    <t>0.96</t>
  </si>
  <si>
    <t>0.49</t>
  </si>
  <si>
    <t>0.65</t>
  </si>
  <si>
    <t>0.66</t>
  </si>
  <si>
    <t>0.43</t>
  </si>
  <si>
    <t>Total Debt</t>
  </si>
  <si>
    <t>Net Debt</t>
  </si>
  <si>
    <t>Debt Equivalent Oper. Leases</t>
  </si>
  <si>
    <t>Account Code - Inventory Valuation</t>
  </si>
  <si>
    <t>Inventories - Others</t>
  </si>
  <si>
    <t>Machinery, Total</t>
  </si>
  <si>
    <t>Full Time Employees</t>
  </si>
  <si>
    <t>Revenues</t>
  </si>
  <si>
    <t>Total Revenues</t>
  </si>
  <si>
    <t>Cost of Goods Sold, Total</t>
  </si>
  <si>
    <t>Gross Profit</t>
  </si>
  <si>
    <t>Selling General &amp; Admin Expenses, Total</t>
  </si>
  <si>
    <t>Pre-Opening Costs</t>
  </si>
  <si>
    <t>Depreciation &amp; Amortization - (IS)</t>
  </si>
  <si>
    <t>Other Operating Expenses, Total</t>
  </si>
  <si>
    <t>Operating Income</t>
  </si>
  <si>
    <t>Interest Expense, Total</t>
  </si>
  <si>
    <t>Net Interest Expenses</t>
  </si>
  <si>
    <t>EBT, Excl. Unusual Items</t>
  </si>
  <si>
    <t>Restructuring Charges</t>
  </si>
  <si>
    <t>Merger &amp; Related Restructuring Charges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</si>
  <si>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</si>
  <si>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</si>
  <si>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</si>
  <si>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</si>
  <si>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</si>
  <si>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</si>
  <si>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</si>
  <si>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</si>
  <si>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</si>
  <si>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</si>
  <si>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</si>
  <si>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</si>
  <si>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</si>
  <si>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</si>
  <si>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</si>
  <si>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0.38</t>
  </si>
  <si>
    <t>-0.48</t>
  </si>
  <si>
    <t>-2.58</t>
  </si>
  <si>
    <t>-1.2</t>
  </si>
  <si>
    <t>-0.2</t>
  </si>
  <si>
    <t>0.04</t>
  </si>
  <si>
    <t>-0.53</t>
  </si>
  <si>
    <t>0.08</t>
  </si>
  <si>
    <t>-0.07</t>
  </si>
  <si>
    <t>-0.21</t>
  </si>
  <si>
    <t>Basic EPS - Continuing Operations</t>
  </si>
  <si>
    <t>Basic Weighted Average Shares Outstanding</t>
  </si>
  <si>
    <t>Net EPS - Diluted</t>
  </si>
  <si>
    <t>0.37</t>
  </si>
  <si>
    <t>Diluted EPS - Continuing Operations</t>
  </si>
  <si>
    <t>Diluted Weighted Average Shares Outstanding</t>
  </si>
  <si>
    <t>Normalized Basic EPS</t>
  </si>
  <si>
    <t>0.42</t>
  </si>
  <si>
    <t>0.15</t>
  </si>
  <si>
    <t>-0.39</t>
  </si>
  <si>
    <t>-0.23</t>
  </si>
  <si>
    <t>0.13</t>
  </si>
  <si>
    <t>0</t>
  </si>
  <si>
    <t>Normalized Diluted EPS</t>
  </si>
  <si>
    <t>0.4</t>
  </si>
  <si>
    <t>0.14</t>
  </si>
  <si>
    <t>EBITDA</t>
  </si>
  <si>
    <t>EBITA</t>
  </si>
  <si>
    <t>EBIT</t>
  </si>
  <si>
    <t>EBITDAR</t>
  </si>
  <si>
    <t>Total Revenues (As Reported)</t>
  </si>
  <si>
    <t>Effective Tax Rate - (Ratio)</t>
  </si>
  <si>
    <t>38.39</t>
  </si>
  <si>
    <t>38.82</t>
  </si>
  <si>
    <t>-1.75</t>
  </si>
  <si>
    <t>0.55</t>
  </si>
  <si>
    <t>2.85</t>
  </si>
  <si>
    <t>5.94</t>
  </si>
  <si>
    <t>-0.36</t>
  </si>
  <si>
    <t>1.87</t>
  </si>
  <si>
    <t>-1.13</t>
  </si>
  <si>
    <t>-0.24</t>
  </si>
  <si>
    <t>Current Domestic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</si>
  <si>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</si>
  <si>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</si>
  <si>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</si>
  <si>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</si>
  <si>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</si>
  <si>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</si>
  <si>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</si>
  <si>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</si>
  <si>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</si>
  <si>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</si>
  <si>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</si>
  <si>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</si>
  <si>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</si>
  <si>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</si>
  <si>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</si>
  <si>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</si>
  <si>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</si>
  <si>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</si>
  <si>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5.98</t>
  </si>
  <si>
    <t>2.23</t>
  </si>
  <si>
    <t>-4.04</t>
  </si>
  <si>
    <t>1.14</t>
  </si>
  <si>
    <t>2.48</t>
  </si>
  <si>
    <t>2.99</t>
  </si>
  <si>
    <t>-2.21</t>
  </si>
  <si>
    <t>2.08</t>
  </si>
  <si>
    <t>0.97</t>
  </si>
  <si>
    <t>Return on Total Capital</t>
  </si>
  <si>
    <t>8.55</t>
  </si>
  <si>
    <t>3.25</t>
  </si>
  <si>
    <t>-6.67</t>
  </si>
  <si>
    <t>2.2</t>
  </si>
  <si>
    <t>4.62</t>
  </si>
  <si>
    <t>3.76</t>
  </si>
  <si>
    <t>-2.47</t>
  </si>
  <si>
    <t>2.37</t>
  </si>
  <si>
    <t>1.11</t>
  </si>
  <si>
    <t>Return On Equity %</t>
  </si>
  <si>
    <t>8.64</t>
  </si>
  <si>
    <t>-11.77</t>
  </si>
  <si>
    <t>-119.87</t>
  </si>
  <si>
    <t>-121.54</t>
  </si>
  <si>
    <t>-19.07</t>
  </si>
  <si>
    <t>3.19</t>
  </si>
  <si>
    <t>-57.95</t>
  </si>
  <si>
    <t>10.89</t>
  </si>
  <si>
    <t>-8.72</t>
  </si>
  <si>
    <t>-30.08</t>
  </si>
  <si>
    <t>Return on Common Equity</t>
  </si>
  <si>
    <t>-147.37</t>
  </si>
  <si>
    <t>Margin Analysis</t>
  </si>
  <si>
    <t>Gross Profit Margin %</t>
  </si>
  <si>
    <t>20.04</t>
  </si>
  <si>
    <t>17.13</t>
  </si>
  <si>
    <t>13.68</t>
  </si>
  <si>
    <t>15.09</t>
  </si>
  <si>
    <t>15.81</t>
  </si>
  <si>
    <t>17.11</t>
  </si>
  <si>
    <t>13.09</t>
  </si>
  <si>
    <t>17.27</t>
  </si>
  <si>
    <t>15.73</t>
  </si>
  <si>
    <t>16.73</t>
  </si>
  <si>
    <t>SG&amp;A Margin</t>
  </si>
  <si>
    <t>7.75</t>
  </si>
  <si>
    <t>8.18</t>
  </si>
  <si>
    <t>10.25</t>
  </si>
  <si>
    <t>8.71</t>
  </si>
  <si>
    <t>9.26</t>
  </si>
  <si>
    <t>9.4</t>
  </si>
  <si>
    <t>10.76</t>
  </si>
  <si>
    <t>9.79</t>
  </si>
  <si>
    <t>9.99</t>
  </si>
  <si>
    <t>EBITDA Margin %</t>
  </si>
  <si>
    <t>11.19</t>
  </si>
  <si>
    <t>7.98</t>
  </si>
  <si>
    <t>2.79</t>
  </si>
  <si>
    <t>6.18</t>
  </si>
  <si>
    <t>6.54</t>
  </si>
  <si>
    <t>7.63</t>
  </si>
  <si>
    <t>2.22</t>
  </si>
  <si>
    <t>7.13</t>
  </si>
  <si>
    <t>5.61</t>
  </si>
  <si>
    <t>6.3</t>
  </si>
  <si>
    <t>EBITA Margin %</t>
  </si>
  <si>
    <t>5.07</t>
  </si>
  <si>
    <t>1.88</t>
  </si>
  <si>
    <t>-2.98</t>
  </si>
  <si>
    <t>0.79</t>
  </si>
  <si>
    <t>1.55</t>
  </si>
  <si>
    <t>-3.29</t>
  </si>
  <si>
    <t>2.43</t>
  </si>
  <si>
    <t>1.05</t>
  </si>
  <si>
    <t>0.98</t>
  </si>
  <si>
    <t>EBIT Margin %</t>
  </si>
  <si>
    <t>5.05</t>
  </si>
  <si>
    <t>Income From Continuing Operations Margin %</t>
  </si>
  <si>
    <t>2.83</t>
  </si>
  <si>
    <t>-3.02</t>
  </si>
  <si>
    <t>-14.7</t>
  </si>
  <si>
    <t>-8.21</t>
  </si>
  <si>
    <t>-1.84</t>
  </si>
  <si>
    <t>0.36</t>
  </si>
  <si>
    <t>-5.91</t>
  </si>
  <si>
    <t>0.77</t>
  </si>
  <si>
    <t>-0.65</t>
  </si>
  <si>
    <t>-1.96</t>
  </si>
  <si>
    <t>Net Income Margin %</t>
  </si>
  <si>
    <t>Net Avail. For Common Margin %</t>
  </si>
  <si>
    <t>-9.96</t>
  </si>
  <si>
    <t>Normalized Net Income Margin</t>
  </si>
  <si>
    <t>3.1</t>
  </si>
  <si>
    <t>-2.24</t>
  </si>
  <si>
    <t>-0.03</t>
  </si>
  <si>
    <t>1.38</t>
  </si>
  <si>
    <t>-2.56</t>
  </si>
  <si>
    <t>1.24</t>
  </si>
  <si>
    <t>0.35</t>
  </si>
  <si>
    <t>0.02</t>
  </si>
  <si>
    <t>Levered Free Cash Flow Margin</t>
  </si>
  <si>
    <t>-4.77</t>
  </si>
  <si>
    <t>-2.59</t>
  </si>
  <si>
    <t>-1.64</t>
  </si>
  <si>
    <t>1.25</t>
  </si>
  <si>
    <t>0.53</t>
  </si>
  <si>
    <t>3.4</t>
  </si>
  <si>
    <t>0.24</t>
  </si>
  <si>
    <t>-3.16</t>
  </si>
  <si>
    <t>-3.61</t>
  </si>
  <si>
    <t>Unlevered Free Cash Flow Margin</t>
  </si>
  <si>
    <t>-4.74</t>
  </si>
  <si>
    <t>-2.42</t>
  </si>
  <si>
    <t>-1.29</t>
  </si>
  <si>
    <t>1.67</t>
  </si>
  <si>
    <t>3.69</t>
  </si>
  <si>
    <t>5.79</t>
  </si>
  <si>
    <t>-3.08</t>
  </si>
  <si>
    <t>Asset Turnover</t>
  </si>
  <si>
    <t>1.89</t>
  </si>
  <si>
    <t>1.9</t>
  </si>
  <si>
    <t>2.17</t>
  </si>
  <si>
    <t>2.31</t>
  </si>
  <si>
    <t>2.56</t>
  </si>
  <si>
    <t>1.68</t>
  </si>
  <si>
    <t>1.08</t>
  </si>
  <si>
    <t>1.37</t>
  </si>
  <si>
    <t>1.49</t>
  </si>
  <si>
    <t>1.41</t>
  </si>
  <si>
    <t>Fixed Assets Turnover</t>
  </si>
  <si>
    <t>2.16</t>
  </si>
  <si>
    <t>2.58</t>
  </si>
  <si>
    <t>2.8</t>
  </si>
  <si>
    <t>3.14</t>
  </si>
  <si>
    <t>1.94</t>
  </si>
  <si>
    <t>1.52</t>
  </si>
  <si>
    <t>1.64</t>
  </si>
  <si>
    <t>Receivables Turnover (Average Receivables)</t>
  </si>
  <si>
    <t>417.3</t>
  </si>
  <si>
    <t>374.7</t>
  </si>
  <si>
    <t>238.49</t>
  </si>
  <si>
    <t>228.7</t>
  </si>
  <si>
    <t>303.31</t>
  </si>
  <si>
    <t>258.91</t>
  </si>
  <si>
    <t>262.87</t>
  </si>
  <si>
    <t>241.01</t>
  </si>
  <si>
    <t>164.67</t>
  </si>
  <si>
    <t>144.06</t>
  </si>
  <si>
    <t>Inventory Turnover (Average Inventory)</t>
  </si>
  <si>
    <t>38.81</t>
  </si>
  <si>
    <t>37.92</t>
  </si>
  <si>
    <t>38.64</t>
  </si>
  <si>
    <t>36.54</t>
  </si>
  <si>
    <t>39.38</t>
  </si>
  <si>
    <t>39.28</t>
  </si>
  <si>
    <t>35.06</t>
  </si>
  <si>
    <t>41.27</t>
  </si>
  <si>
    <t>44.15</t>
  </si>
  <si>
    <t>41.31</t>
  </si>
  <si>
    <t>Short Term Liquidity</t>
  </si>
  <si>
    <t>Current Ratio</t>
  </si>
  <si>
    <t>0.88</t>
  </si>
  <si>
    <t>0.5</t>
  </si>
  <si>
    <t>0.7</t>
  </si>
  <si>
    <t>0.51</t>
  </si>
  <si>
    <t>0.41</t>
  </si>
  <si>
    <t>0.29</t>
  </si>
  <si>
    <t>0.34</t>
  </si>
  <si>
    <t>Quick Ratio</t>
  </si>
  <si>
    <t>0.27</t>
  </si>
  <si>
    <t>0.23</t>
  </si>
  <si>
    <t>0.22</t>
  </si>
  <si>
    <t>0.19</t>
  </si>
  <si>
    <t>Operating Cash Flow to Current Liabilities</t>
  </si>
  <si>
    <t>1.35</t>
  </si>
  <si>
    <t>0.09</t>
  </si>
  <si>
    <t>0.16</t>
  </si>
  <si>
    <t>0.52</t>
  </si>
  <si>
    <t>0.47</t>
  </si>
  <si>
    <t>Days Sales Outstanding (Average Receivables)</t>
  </si>
  <si>
    <t>1.56</t>
  </si>
  <si>
    <t>1.59</t>
  </si>
  <si>
    <t>1.51</t>
  </si>
  <si>
    <t>2.25</t>
  </si>
  <si>
    <t>2.53</t>
  </si>
  <si>
    <t>Days Outstanding Inventory (Average Inventory)</t>
  </si>
  <si>
    <t>9.38</t>
  </si>
  <si>
    <t>9.6</t>
  </si>
  <si>
    <t>9.96</t>
  </si>
  <si>
    <t>9.24</t>
  </si>
  <si>
    <t>9.27</t>
  </si>
  <si>
    <t>10.38</t>
  </si>
  <si>
    <t>8.82</t>
  </si>
  <si>
    <t>8.4</t>
  </si>
  <si>
    <t>8.81</t>
  </si>
  <si>
    <t>Average Days Payable Outstanding</t>
  </si>
  <si>
    <t>10.66</t>
  </si>
  <si>
    <t>12.47</t>
  </si>
  <si>
    <t>11.3</t>
  </si>
  <si>
    <t>10.14</t>
  </si>
  <si>
    <t>8.88</t>
  </si>
  <si>
    <t>8.16</t>
  </si>
  <si>
    <t>8.39</t>
  </si>
  <si>
    <t>10.17</t>
  </si>
  <si>
    <t>13.31</t>
  </si>
  <si>
    <t>13.89</t>
  </si>
  <si>
    <t>Cash Conversion Cycle (Average Days)</t>
  </si>
  <si>
    <t>-0.41</t>
  </si>
  <si>
    <t>-1.9</t>
  </si>
  <si>
    <t>-0.14</t>
  </si>
  <si>
    <t>1.57</t>
  </si>
  <si>
    <t>2.51</t>
  </si>
  <si>
    <t>-2.65</t>
  </si>
  <si>
    <t>-2.55</t>
  </si>
  <si>
    <t>Long Term Solvency</t>
  </si>
  <si>
    <t>Total Debt/Equity</t>
  </si>
  <si>
    <t>19.63</t>
  </si>
  <si>
    <t>72.23</t>
  </si>
  <si>
    <t>327.97</t>
  </si>
  <si>
    <t>160.69</t>
  </si>
  <si>
    <t>85.99</t>
  </si>
  <si>
    <t>573.11</t>
  </si>
  <si>
    <t>964.6</t>
  </si>
  <si>
    <t>676.09</t>
  </si>
  <si>
    <t>697.74</t>
  </si>
  <si>
    <t>Total Debt / Total Capital</t>
  </si>
  <si>
    <t>16.41</t>
  </si>
  <si>
    <t>41.94</t>
  </si>
  <si>
    <t>76.63</t>
  </si>
  <si>
    <t>61.64</t>
  </si>
  <si>
    <t>46.23</t>
  </si>
  <si>
    <t>85.14</t>
  </si>
  <si>
    <t>90.61</t>
  </si>
  <si>
    <t>87.11</t>
  </si>
  <si>
    <t>87.46</t>
  </si>
  <si>
    <t>91.71</t>
  </si>
  <si>
    <t>LT Debt/Equity</t>
  </si>
  <si>
    <t>84.63</t>
  </si>
  <si>
    <t>525.58</t>
  </si>
  <si>
    <t>866.89</t>
  </si>
  <si>
    <t>594.77</t>
  </si>
  <si>
    <t>617.48</t>
  </si>
  <si>
    <t>986.64</t>
  </si>
  <si>
    <t>Long-Term Debt / Total Capital</t>
  </si>
  <si>
    <t>45.5</t>
  </si>
  <si>
    <t>78.08</t>
  </si>
  <si>
    <t>81.43</t>
  </si>
  <si>
    <t>76.64</t>
  </si>
  <si>
    <t>77.4</t>
  </si>
  <si>
    <t>81.81</t>
  </si>
  <si>
    <t>Total Liabilities / Total Assets</t>
  </si>
  <si>
    <t>41.35</t>
  </si>
  <si>
    <t>60.92</t>
  </si>
  <si>
    <t>87.67</t>
  </si>
  <si>
    <t>80.64</t>
  </si>
  <si>
    <t>69.38</t>
  </si>
  <si>
    <t>86.64</t>
  </si>
  <si>
    <t>91.6</t>
  </si>
  <si>
    <t>88.98</t>
  </si>
  <si>
    <t>88.84</t>
  </si>
  <si>
    <t>92.62</t>
  </si>
  <si>
    <t>EBIT / Interest Expense</t>
  </si>
  <si>
    <t>55.91</t>
  </si>
  <si>
    <t>5.97</t>
  </si>
  <si>
    <t>-4.98</t>
  </si>
  <si>
    <t>0.94</t>
  </si>
  <si>
    <t>1.65</t>
  </si>
  <si>
    <t>4.48</t>
  </si>
  <si>
    <t>-4.12</t>
  </si>
  <si>
    <t>5.54</t>
  </si>
  <si>
    <t>2.18</t>
  </si>
  <si>
    <t>1.03</t>
  </si>
  <si>
    <t>EBITDA / Interest Expense</t>
  </si>
  <si>
    <t>123.82</t>
  </si>
  <si>
    <t>25.38</t>
  </si>
  <si>
    <t>4.67</t>
  </si>
  <si>
    <t>7.35</t>
  </si>
  <si>
    <t>6.96</t>
  </si>
  <si>
    <t>25.62</t>
  </si>
  <si>
    <t>15.05</t>
  </si>
  <si>
    <t>34.16</t>
  </si>
  <si>
    <t>26.12</t>
  </si>
  <si>
    <t>14.12</t>
  </si>
  <si>
    <t>(EBITDA - Capex) / Interest Expense</t>
  </si>
  <si>
    <t>-30.57</t>
  </si>
  <si>
    <t>-9.6</t>
  </si>
  <si>
    <t>-10.19</t>
  </si>
  <si>
    <t>1.92</t>
  </si>
  <si>
    <t>3.63</t>
  </si>
  <si>
    <t>19.7</t>
  </si>
  <si>
    <t>11.31</t>
  </si>
  <si>
    <t>25.14</t>
  </si>
  <si>
    <t>12.26</t>
  </si>
  <si>
    <t>3.29</t>
  </si>
  <si>
    <t>Total Debt / EBITDA</t>
  </si>
  <si>
    <t>0.61</t>
  </si>
  <si>
    <t>1.86</t>
  </si>
  <si>
    <t>6.22</t>
  </si>
  <si>
    <t>2.04</t>
  </si>
  <si>
    <t>3.85</t>
  </si>
  <si>
    <t>6.05</t>
  </si>
  <si>
    <t>3.58</t>
  </si>
  <si>
    <t>4.19</t>
  </si>
  <si>
    <t>Net Debt / EBITDA</t>
  </si>
  <si>
    <t>0.57</t>
  </si>
  <si>
    <t>1.81</t>
  </si>
  <si>
    <t>6.08</t>
  </si>
  <si>
    <t>1.36</t>
  </si>
  <si>
    <t>3.71</t>
  </si>
  <si>
    <t>5.88</t>
  </si>
  <si>
    <t>3.55</t>
  </si>
  <si>
    <t>4.17</t>
  </si>
  <si>
    <t>4.38</t>
  </si>
  <si>
    <t>Total Debt / (EBITDA - Capex)</t>
  </si>
  <si>
    <t>-2.46</t>
  </si>
  <si>
    <t>-4.93</t>
  </si>
  <si>
    <t>-2.85</t>
  </si>
  <si>
    <t>7.81</t>
  </si>
  <si>
    <t>2.9</t>
  </si>
  <si>
    <t>8.05</t>
  </si>
  <si>
    <t>4.86</t>
  </si>
  <si>
    <t>8.93</t>
  </si>
  <si>
    <t>19.03</t>
  </si>
  <si>
    <t>Net Debt / (EBITDA - Capex)</t>
  </si>
  <si>
    <t>-2.29</t>
  </si>
  <si>
    <t>-4.79</t>
  </si>
  <si>
    <t>-2.79</t>
  </si>
  <si>
    <t>2.6</t>
  </si>
  <si>
    <t>4.82</t>
  </si>
  <si>
    <t>7.83</t>
  </si>
  <si>
    <t>18.84</t>
  </si>
  <si>
    <t>Growth Over Prior Year</t>
  </si>
  <si>
    <t>Total Revenues, 1 Yr. Growth %</t>
  </si>
  <si>
    <t>12.81</t>
  </si>
  <si>
    <t>7.03</t>
  </si>
  <si>
    <t>-6.36</t>
  </si>
  <si>
    <t>0.3</t>
  </si>
  <si>
    <t>-14.87</t>
  </si>
  <si>
    <t>20.7</t>
  </si>
  <si>
    <t>7.22</t>
  </si>
  <si>
    <t>-1.19</t>
  </si>
  <si>
    <t>Gross Profit, 1 Yr. Growth %</t>
  </si>
  <si>
    <t>6.83</t>
  </si>
  <si>
    <t>-3.6</t>
  </si>
  <si>
    <t>-14.49</t>
  </si>
  <si>
    <t>3.28</t>
  </si>
  <si>
    <t>5.09</t>
  </si>
  <si>
    <t>9.28</t>
  </si>
  <si>
    <t>-34.86</t>
  </si>
  <si>
    <t>59.25</t>
  </si>
  <si>
    <t>-2.33</t>
  </si>
  <si>
    <t>EBITDA, 1 Yr. Growth %</t>
  </si>
  <si>
    <t>25.4</t>
  </si>
  <si>
    <t>-19.56</t>
  </si>
  <si>
    <t>-62.54</t>
  </si>
  <si>
    <t>107.16</t>
  </si>
  <si>
    <t>6.19</t>
  </si>
  <si>
    <t>17.75</t>
  </si>
  <si>
    <t>-75.54</t>
  </si>
  <si>
    <t>312.13</t>
  </si>
  <si>
    <t>-15.58</t>
  </si>
  <si>
    <t>10.92</t>
  </si>
  <si>
    <t>EBITA, 1 Yr. Growth %</t>
  </si>
  <si>
    <t>32.66</t>
  </si>
  <si>
    <t>-58.2</t>
  </si>
  <si>
    <t>-269.81</t>
  </si>
  <si>
    <t>-124.77</t>
  </si>
  <si>
    <t>86.14</t>
  </si>
  <si>
    <t>-194.49</t>
  </si>
  <si>
    <t>-185.58</t>
  </si>
  <si>
    <t>-53.81</t>
  </si>
  <si>
    <t>-7.54</t>
  </si>
  <si>
    <t>EBIT, 1 Yr. Growth %</t>
  </si>
  <si>
    <t>32.37</t>
  </si>
  <si>
    <t>-58.11</t>
  </si>
  <si>
    <t>Earnings From Cont. Operations, 1 Yr. Growth %</t>
  </si>
  <si>
    <t>71.46</t>
  </si>
  <si>
    <t>-220.45</t>
  </si>
  <si>
    <t>420.72</t>
  </si>
  <si>
    <t>-47.71</t>
  </si>
  <si>
    <t>-77.48</t>
  </si>
  <si>
    <t>-119.51</t>
  </si>
  <si>
    <t>-115.76</t>
  </si>
  <si>
    <t>-190.42</t>
  </si>
  <si>
    <t>197.4</t>
  </si>
  <si>
    <t>Net Income, 1 Yr. Growth %</t>
  </si>
  <si>
    <t>Normalized Net Income, 1 Yr. Growth %</t>
  </si>
  <si>
    <t>51.6</t>
  </si>
  <si>
    <t>-64.49</t>
  </si>
  <si>
    <t>-344.95</t>
  </si>
  <si>
    <t>-98.61</t>
  </si>
  <si>
    <t>268.62</t>
  </si>
  <si>
    <t>-249.54</t>
  </si>
  <si>
    <t>-156.88</t>
  </si>
  <si>
    <t>-69.49</t>
  </si>
  <si>
    <t>-95.6</t>
  </si>
  <si>
    <t>Diluted EPS Before Extra, 1 Yr. Growth %</t>
  </si>
  <si>
    <t>54.17</t>
  </si>
  <si>
    <t>-229.73</t>
  </si>
  <si>
    <t>437.5</t>
  </si>
  <si>
    <t>-53.35</t>
  </si>
  <si>
    <t>-83.38</t>
  </si>
  <si>
    <t>-118.7</t>
  </si>
  <si>
    <t>-115.09</t>
  </si>
  <si>
    <t>-190.22</t>
  </si>
  <si>
    <t>197.73</t>
  </si>
  <si>
    <t>Accounts Receivable, 1 Yr. Growth %</t>
  </si>
  <si>
    <t>3.9</t>
  </si>
  <si>
    <t>46.55</t>
  </si>
  <si>
    <t>82.91</t>
  </si>
  <si>
    <t>-48.96</t>
  </si>
  <si>
    <t>23.8</t>
  </si>
  <si>
    <t>23.11</t>
  </si>
  <si>
    <t>57.52</t>
  </si>
  <si>
    <t>15.23</t>
  </si>
  <si>
    <t>93.13</t>
  </si>
  <si>
    <t>-28.58</t>
  </si>
  <si>
    <t>Inventory, 1 Yr. Growth %</t>
  </si>
  <si>
    <t>30.35</t>
  </si>
  <si>
    <t>11.46</t>
  </si>
  <si>
    <t>7.54</t>
  </si>
  <si>
    <t>-12.02</t>
  </si>
  <si>
    <t>2.33</t>
  </si>
  <si>
    <t>-2.31</t>
  </si>
  <si>
    <t>-2.48</t>
  </si>
  <si>
    <t>6.81</t>
  </si>
  <si>
    <t>2.06</t>
  </si>
  <si>
    <t>Net Property, Plant and Equip., 1 Yr. Growth %</t>
  </si>
  <si>
    <t>22.65</t>
  </si>
  <si>
    <t>-0.9</t>
  </si>
  <si>
    <t>-14.82</t>
  </si>
  <si>
    <t>-12.07</t>
  </si>
  <si>
    <t>-9.06</t>
  </si>
  <si>
    <t>143.98</t>
  </si>
  <si>
    <t>-5.92</t>
  </si>
  <si>
    <t>-3.4</t>
  </si>
  <si>
    <t>7.43</t>
  </si>
  <si>
    <t>Total Assets, 1 Yr. Growth %</t>
  </si>
  <si>
    <t>27.21</t>
  </si>
  <si>
    <t>-12.71</t>
  </si>
  <si>
    <t>-11.57</t>
  </si>
  <si>
    <t>-7.13</t>
  </si>
  <si>
    <t>120.03</t>
  </si>
  <si>
    <t>-6.58</t>
  </si>
  <si>
    <t>-3.44</t>
  </si>
  <si>
    <t>7.05</t>
  </si>
  <si>
    <t>Tangible Book Value, 1 Yr. Growth %</t>
  </si>
  <si>
    <t>-35.08</t>
  </si>
  <si>
    <t>-79.31</t>
  </si>
  <si>
    <t>57.58</t>
  </si>
  <si>
    <t>61.28</t>
  </si>
  <si>
    <t>-5.46</t>
  </si>
  <si>
    <t>-48.78</t>
  </si>
  <si>
    <t>36.82</t>
  </si>
  <si>
    <t>2.65</t>
  </si>
  <si>
    <t>-36.38</t>
  </si>
  <si>
    <t>Common Equity, 1 Yr. Growth %</t>
  </si>
  <si>
    <t>12.57</t>
  </si>
  <si>
    <t>-33.08</t>
  </si>
  <si>
    <t>-72.47</t>
  </si>
  <si>
    <t>38.9</t>
  </si>
  <si>
    <t>46.9</t>
  </si>
  <si>
    <t>-4.01</t>
  </si>
  <si>
    <t>-41.27</t>
  </si>
  <si>
    <t>26.71</t>
  </si>
  <si>
    <t>-29.2</t>
  </si>
  <si>
    <t>Cash From Operations, 1 Yr. Growth %</t>
  </si>
  <si>
    <t>12.36</t>
  </si>
  <si>
    <t>-9.22</t>
  </si>
  <si>
    <t>-44.42</t>
  </si>
  <si>
    <t>-83.42</t>
  </si>
  <si>
    <t>30.33</t>
  </si>
  <si>
    <t>462.29</t>
  </si>
  <si>
    <t>-69.65</t>
  </si>
  <si>
    <t>296.37</t>
  </si>
  <si>
    <t>-73.57</t>
  </si>
  <si>
    <t>187.69</t>
  </si>
  <si>
    <t>Capital Expenditures, 1 Yr. Growth %</t>
  </si>
  <si>
    <t>3.53</t>
  </si>
  <si>
    <t>-11.11</t>
  </si>
  <si>
    <t>-13.49</t>
  </si>
  <si>
    <t>-51.94</t>
  </si>
  <si>
    <t>-31.16</t>
  </si>
  <si>
    <t>21.38</t>
  </si>
  <si>
    <t>-32.3</t>
  </si>
  <si>
    <t>59.36</t>
  </si>
  <si>
    <t>80.48</t>
  </si>
  <si>
    <t>53.58</t>
  </si>
  <si>
    <t>Levered Free Cash Flow, 1 Yr. Growth %</t>
  </si>
  <si>
    <t>-8.83</t>
  </si>
  <si>
    <t>-39.01</t>
  </si>
  <si>
    <t>-32.44</t>
  </si>
  <si>
    <t>-171.45</t>
  </si>
  <si>
    <t>-57.61</t>
  </si>
  <si>
    <t>629.75</t>
  </si>
  <si>
    <t>-94.19</t>
  </si>
  <si>
    <t>-160.52</t>
  </si>
  <si>
    <t>12.39</t>
  </si>
  <si>
    <t>Unlevered Free Cash Flow, 1 Yr. Growth %</t>
  </si>
  <si>
    <t>-6.5</t>
  </si>
  <si>
    <t>-42.74</t>
  </si>
  <si>
    <t>-42.82</t>
  </si>
  <si>
    <t>-221.25</t>
  </si>
  <si>
    <t>-41.07</t>
  </si>
  <si>
    <t>303.05</t>
  </si>
  <si>
    <t>-85.45</t>
  </si>
  <si>
    <t>-155.7</t>
  </si>
  <si>
    <t>1.12</t>
  </si>
  <si>
    <t>Compound Annual Growth Rate Over Two Years</t>
  </si>
  <si>
    <t>Total Revenues, 2 Yr. CAGR %</t>
  </si>
  <si>
    <t>15.93</t>
  </si>
  <si>
    <t>13.92</t>
  </si>
  <si>
    <t>9.88</t>
  </si>
  <si>
    <t>0.11</t>
  </si>
  <si>
    <t>-3.09</t>
  </si>
  <si>
    <t>-7.27</t>
  </si>
  <si>
    <t>13.76</t>
  </si>
  <si>
    <t>2.93</t>
  </si>
  <si>
    <t>Gross Profit, 2 Yr. CAGR %</t>
  </si>
  <si>
    <t>10.49</t>
  </si>
  <si>
    <t>1.48</t>
  </si>
  <si>
    <t>-9.2</t>
  </si>
  <si>
    <t>-6.02</t>
  </si>
  <si>
    <t>4.18</t>
  </si>
  <si>
    <t>7.17</t>
  </si>
  <si>
    <t>-15.63</t>
  </si>
  <si>
    <t>1.85</t>
  </si>
  <si>
    <t>24.72</t>
  </si>
  <si>
    <t>1.29</t>
  </si>
  <si>
    <t>EBITDA, 2 Yr. CAGR %</t>
  </si>
  <si>
    <t>15.21</t>
  </si>
  <si>
    <t>-45.11</t>
  </si>
  <si>
    <t>-11.91</t>
  </si>
  <si>
    <t>48.32</t>
  </si>
  <si>
    <t>11.82</t>
  </si>
  <si>
    <t>-42.58</t>
  </si>
  <si>
    <t>86.53</t>
  </si>
  <si>
    <t>-3.23</t>
  </si>
  <si>
    <t>EBITA, 2 Yr. CAGR %</t>
  </si>
  <si>
    <t>8.63</t>
  </si>
  <si>
    <t>-25.53</t>
  </si>
  <si>
    <t>-15.66</t>
  </si>
  <si>
    <t>-35.14</t>
  </si>
  <si>
    <t>-30.14</t>
  </si>
  <si>
    <t>91.49</t>
  </si>
  <si>
    <t>87.51</t>
  </si>
  <si>
    <t>-6.43</t>
  </si>
  <si>
    <t>-37.13</t>
  </si>
  <si>
    <t>-34.65</t>
  </si>
  <si>
    <t>EBIT, 2 Yr. CAGR %</t>
  </si>
  <si>
    <t>8.51</t>
  </si>
  <si>
    <t>Earnings From Cont. Operations, 2 Yr. CAGR %</t>
  </si>
  <si>
    <t>48.78</t>
  </si>
  <si>
    <t>43.71</t>
  </si>
  <si>
    <t>150.44</t>
  </si>
  <si>
    <t>65.01</t>
  </si>
  <si>
    <t>-65.68</t>
  </si>
  <si>
    <t>-79.04</t>
  </si>
  <si>
    <t>49.17</t>
  </si>
  <si>
    <t>-62.25</t>
  </si>
  <si>
    <t>63.99</t>
  </si>
  <si>
    <t>Net Income, 2 Yr. CAGR %</t>
  </si>
  <si>
    <t>Normalized Net Income, 2 Yr. CAGR %</t>
  </si>
  <si>
    <t>27.64</t>
  </si>
  <si>
    <t>-26.63</t>
  </si>
  <si>
    <t>-6.73</t>
  </si>
  <si>
    <t>-81.52</t>
  </si>
  <si>
    <t>-60.07</t>
  </si>
  <si>
    <t>549.28</t>
  </si>
  <si>
    <t>409.16</t>
  </si>
  <si>
    <t>-3.89</t>
  </si>
  <si>
    <t>-58.34</t>
  </si>
  <si>
    <t>-88.41</t>
  </si>
  <si>
    <t>Diluted EPS Before Extra, 2 Yr. CAGR %</t>
  </si>
  <si>
    <t>29.69</t>
  </si>
  <si>
    <t>41.42</t>
  </si>
  <si>
    <t>164.06</t>
  </si>
  <si>
    <t>58.35</t>
  </si>
  <si>
    <t>-72.16</t>
  </si>
  <si>
    <t>-82.37</t>
  </si>
  <si>
    <t>62.79</t>
  </si>
  <si>
    <t>46.25</t>
  </si>
  <si>
    <t>-63.1</t>
  </si>
  <si>
    <t>63.9</t>
  </si>
  <si>
    <t>Accounts Receivable, 2 Yr. CAGR %</t>
  </si>
  <si>
    <t>23.4</t>
  </si>
  <si>
    <t>63.72</t>
  </si>
  <si>
    <t>-3.38</t>
  </si>
  <si>
    <t>-20.51</t>
  </si>
  <si>
    <t>20.88</t>
  </si>
  <si>
    <t>6.97</t>
  </si>
  <si>
    <t>34.73</t>
  </si>
  <si>
    <t>49.18</t>
  </si>
  <si>
    <t>17.45</t>
  </si>
  <si>
    <t>Inventory, 2 Yr. CAGR %</t>
  </si>
  <si>
    <t>24.83</t>
  </si>
  <si>
    <t>20.53</t>
  </si>
  <si>
    <t>9.48</t>
  </si>
  <si>
    <t>-2.73</t>
  </si>
  <si>
    <t>-7.55</t>
  </si>
  <si>
    <t>-0.29</t>
  </si>
  <si>
    <t>-0.02</t>
  </si>
  <si>
    <t>-2.39</t>
  </si>
  <si>
    <t>4.41</t>
  </si>
  <si>
    <t>Net Property, Plant and Equip., 2 Yr. CAGR %</t>
  </si>
  <si>
    <t>22.82</t>
  </si>
  <si>
    <t>10.24</t>
  </si>
  <si>
    <t>-8.12</t>
  </si>
  <si>
    <t>-13.45</t>
  </si>
  <si>
    <t>-10.57</t>
  </si>
  <si>
    <t>48.96</t>
  </si>
  <si>
    <t>51.5</t>
  </si>
  <si>
    <t>-4.67</t>
  </si>
  <si>
    <t>-0.91</t>
  </si>
  <si>
    <t>4.5</t>
  </si>
  <si>
    <t>Total Assets, 2 Yr. CAGR %</t>
  </si>
  <si>
    <t>23.36</t>
  </si>
  <si>
    <t>13.04</t>
  </si>
  <si>
    <t>-6.29</t>
  </si>
  <si>
    <t>-12.14</t>
  </si>
  <si>
    <t>-9.37</t>
  </si>
  <si>
    <t>42.95</t>
  </si>
  <si>
    <t>43.37</t>
  </si>
  <si>
    <t>-5.02</t>
  </si>
  <si>
    <t>-1.39</t>
  </si>
  <si>
    <t>3.83</t>
  </si>
  <si>
    <t>Tangible Book Value, 2 Yr. CAGR %</t>
  </si>
  <si>
    <t>255.86</t>
  </si>
  <si>
    <t>-16.97</t>
  </si>
  <si>
    <t>-63.35</t>
  </si>
  <si>
    <t>-42.9</t>
  </si>
  <si>
    <t>59.42</t>
  </si>
  <si>
    <t>23.48</t>
  </si>
  <si>
    <t>-30.41</t>
  </si>
  <si>
    <t>-16.28</t>
  </si>
  <si>
    <t>18.51</t>
  </si>
  <si>
    <t>-19.19</t>
  </si>
  <si>
    <t>Common Equity, 2 Yr. CAGR %</t>
  </si>
  <si>
    <t>266.93</t>
  </si>
  <si>
    <t>-13.2</t>
  </si>
  <si>
    <t>-57.07</t>
  </si>
  <si>
    <t>-38.16</t>
  </si>
  <si>
    <t>42.85</t>
  </si>
  <si>
    <t>18.75</t>
  </si>
  <si>
    <t>-24.92</t>
  </si>
  <si>
    <t>-13.74</t>
  </si>
  <si>
    <t>13.66</t>
  </si>
  <si>
    <t>-15.05</t>
  </si>
  <si>
    <t>Cash From Operations, 2 Yr. CAGR %</t>
  </si>
  <si>
    <t>23.64</t>
  </si>
  <si>
    <t>0.99</t>
  </si>
  <si>
    <t>-28.97</t>
  </si>
  <si>
    <t>-69.64</t>
  </si>
  <si>
    <t>-53.51</t>
  </si>
  <si>
    <t>170.71</t>
  </si>
  <si>
    <t>30.64</t>
  </si>
  <si>
    <t>9.69</t>
  </si>
  <si>
    <t>2.35</t>
  </si>
  <si>
    <t>-12.81</t>
  </si>
  <si>
    <t>Capital Expenditures, 2 Yr. CAGR %</t>
  </si>
  <si>
    <t>9.05</t>
  </si>
  <si>
    <t>-4.07</t>
  </si>
  <si>
    <t>-12.31</t>
  </si>
  <si>
    <t>-35.52</t>
  </si>
  <si>
    <t>-42.48</t>
  </si>
  <si>
    <t>-8.59</t>
  </si>
  <si>
    <t>-9.35</t>
  </si>
  <si>
    <t>3.87</t>
  </si>
  <si>
    <t>69.59</t>
  </si>
  <si>
    <t>66.49</t>
  </si>
  <si>
    <t>Levered Free Cash Flow, 2 Yr. CAGR %</t>
  </si>
  <si>
    <t>-25.43</t>
  </si>
  <si>
    <t>-35.94</t>
  </si>
  <si>
    <t>-30.52</t>
  </si>
  <si>
    <t>-44.97</t>
  </si>
  <si>
    <t>63.35</t>
  </si>
  <si>
    <t>477.65</t>
  </si>
  <si>
    <t>30.45</t>
  </si>
  <si>
    <t>417.71</t>
  </si>
  <si>
    <t>-17.45</t>
  </si>
  <si>
    <t>Unlevered Free Cash Flow, 2 Yr. CAGR %</t>
  </si>
  <si>
    <t>1.43</t>
  </si>
  <si>
    <t>-26.84</t>
  </si>
  <si>
    <t>-16.74</t>
  </si>
  <si>
    <t>-15.47</t>
  </si>
  <si>
    <t>47.74</t>
  </si>
  <si>
    <t>9.36</t>
  </si>
  <si>
    <t>27.11</t>
  </si>
  <si>
    <t>163.99</t>
  </si>
  <si>
    <t>-24.88</t>
  </si>
  <si>
    <t>Compound Annual Growth Rate Over Three Years</t>
  </si>
  <si>
    <t>Total Revenues, 3 Yr. CAGR %</t>
  </si>
  <si>
    <t>16.39</t>
  </si>
  <si>
    <t>14.88</t>
  </si>
  <si>
    <t>11.58</t>
  </si>
  <si>
    <t>0.17</t>
  </si>
  <si>
    <t>-1.74</t>
  </si>
  <si>
    <t>-4.82</t>
  </si>
  <si>
    <t>8.54</t>
  </si>
  <si>
    <t>Gross Profit, 3 Yr. CAGR %</t>
  </si>
  <si>
    <t>12.43</t>
  </si>
  <si>
    <t>5.58</t>
  </si>
  <si>
    <t>-4.15</t>
  </si>
  <si>
    <t>-5.22</t>
  </si>
  <si>
    <t>-2.45</t>
  </si>
  <si>
    <t>5.86</t>
  </si>
  <si>
    <t>4.27</t>
  </si>
  <si>
    <t>0.44</t>
  </si>
  <si>
    <t>17.78</t>
  </si>
  <si>
    <t>EBITDA, 3 Yr. CAGR %</t>
  </si>
  <si>
    <t>17.1</t>
  </si>
  <si>
    <t>-27.71</t>
  </si>
  <si>
    <t>-14.54</t>
  </si>
  <si>
    <t>-6.25</t>
  </si>
  <si>
    <t>37.34</t>
  </si>
  <si>
    <t>-32.29</t>
  </si>
  <si>
    <t>8.45</t>
  </si>
  <si>
    <t>-6.75</t>
  </si>
  <si>
    <t>56.85</t>
  </si>
  <si>
    <t>EBITA, 3 Yr. CAGR %</t>
  </si>
  <si>
    <t>14.44</t>
  </si>
  <si>
    <t>-20.99</t>
  </si>
  <si>
    <t>-1.98</t>
  </si>
  <si>
    <t>-43.94</t>
  </si>
  <si>
    <t>-6.07</t>
  </si>
  <si>
    <t>-3.15</t>
  </si>
  <si>
    <t>53.29</t>
  </si>
  <si>
    <t>46.33</t>
  </si>
  <si>
    <t>-26.05</t>
  </si>
  <si>
    <t>-28.5</t>
  </si>
  <si>
    <t>EBIT, 3 Yr. CAGR %</t>
  </si>
  <si>
    <t>14.36</t>
  </si>
  <si>
    <t>Earnings From Cont. Operations, 3 Yr. CAGR %</t>
  </si>
  <si>
    <t>43.98</t>
  </si>
  <si>
    <t>38.66</t>
  </si>
  <si>
    <t>120.73</t>
  </si>
  <si>
    <t>48.58</t>
  </si>
  <si>
    <t>-15.04</t>
  </si>
  <si>
    <t>-71.57</t>
  </si>
  <si>
    <t>-14.71</t>
  </si>
  <si>
    <t>-24.28</t>
  </si>
  <si>
    <t>26.25</t>
  </si>
  <si>
    <t>-24.89</t>
  </si>
  <si>
    <t>Net Income, 3 Yr. CAGR %</t>
  </si>
  <si>
    <t>Normalized Net Income, 3 Yr. CAGR %</t>
  </si>
  <si>
    <t>38.69</t>
  </si>
  <si>
    <t>-16.68</t>
  </si>
  <si>
    <t>9.66</t>
  </si>
  <si>
    <t>-77.03</t>
  </si>
  <si>
    <t>-26.91</t>
  </si>
  <si>
    <t>-16.24</t>
  </si>
  <si>
    <t>304.64</t>
  </si>
  <si>
    <t>147.91</t>
  </si>
  <si>
    <t>-34.44</t>
  </si>
  <si>
    <t>-80.31</t>
  </si>
  <si>
    <t>Diluted EPS Before Extra, 3 Yr. CAGR %</t>
  </si>
  <si>
    <t>32.24</t>
  </si>
  <si>
    <t>29.7</t>
  </si>
  <si>
    <t>120.7</t>
  </si>
  <si>
    <t>48.17</t>
  </si>
  <si>
    <t>-25.31</t>
  </si>
  <si>
    <t>-75.62</t>
  </si>
  <si>
    <t>-23.92</t>
  </si>
  <si>
    <t>-26.32</t>
  </si>
  <si>
    <t>24.5</t>
  </si>
  <si>
    <t>-25.99</t>
  </si>
  <si>
    <t>Accounts Receivable, 3 Yr. CAGR %</t>
  </si>
  <si>
    <t>-33.89</t>
  </si>
  <si>
    <t>21.99</t>
  </si>
  <si>
    <t>40.69</t>
  </si>
  <si>
    <t>11.01</t>
  </si>
  <si>
    <t>4.94</t>
  </si>
  <si>
    <t>-9.32</t>
  </si>
  <si>
    <t>10.74</t>
  </si>
  <si>
    <t>51.91</t>
  </si>
  <si>
    <t>16.7</t>
  </si>
  <si>
    <t>Inventory, 3 Yr. CAGR %</t>
  </si>
  <si>
    <t>27.01</t>
  </si>
  <si>
    <t>20.2</t>
  </si>
  <si>
    <t>16.04</t>
  </si>
  <si>
    <t>1.79</t>
  </si>
  <si>
    <t>-2.77</t>
  </si>
  <si>
    <t>-4.36</t>
  </si>
  <si>
    <t>-0.97</t>
  </si>
  <si>
    <t>-0.84</t>
  </si>
  <si>
    <t>0.58</t>
  </si>
  <si>
    <t>Net Property, Plant and Equip., 3 Yr. CAGR %</t>
  </si>
  <si>
    <t>25.57</t>
  </si>
  <si>
    <t>14.34</t>
  </si>
  <si>
    <t>1.16</t>
  </si>
  <si>
    <t>-9.46</t>
  </si>
  <si>
    <t>-12.01</t>
  </si>
  <si>
    <t>24.96</t>
  </si>
  <si>
    <t>27.8</t>
  </si>
  <si>
    <t>30.4</t>
  </si>
  <si>
    <t>-2.61</t>
  </si>
  <si>
    <t>1.8</t>
  </si>
  <si>
    <t>Total Assets, 3 Yr. CAGR %</t>
  </si>
  <si>
    <t>23.66</t>
  </si>
  <si>
    <t>15.19</t>
  </si>
  <si>
    <t>-8.08</t>
  </si>
  <si>
    <t>-10.5</t>
  </si>
  <si>
    <t>21.8</t>
  </si>
  <si>
    <t>24.05</t>
  </si>
  <si>
    <t>25.67</t>
  </si>
  <si>
    <t>Tangible Book Value, 3 Yr. CAGR %</t>
  </si>
  <si>
    <t>198.58</t>
  </si>
  <si>
    <t>101.83</t>
  </si>
  <si>
    <t>-47.75</t>
  </si>
  <si>
    <t>-40.4</t>
  </si>
  <si>
    <t>-19.29</t>
  </si>
  <si>
    <t>33.94</t>
  </si>
  <si>
    <t>-7.91</t>
  </si>
  <si>
    <t>-12.82</t>
  </si>
  <si>
    <t>-10.39</t>
  </si>
  <si>
    <t>-3.68</t>
  </si>
  <si>
    <t>Common Equity, 3 Yr. CAGR %</t>
  </si>
  <si>
    <t>204.74</t>
  </si>
  <si>
    <t>108.09</t>
  </si>
  <si>
    <t>-40.81</t>
  </si>
  <si>
    <t>-36.51</t>
  </si>
  <si>
    <t>-17.49</t>
  </si>
  <si>
    <t>25.12</t>
  </si>
  <si>
    <t>-6.09</t>
  </si>
  <si>
    <t>-10.61</t>
  </si>
  <si>
    <t>-8.8</t>
  </si>
  <si>
    <t>-2.94</t>
  </si>
  <si>
    <t>Cash From Operations, 3 Yr. CAGR %</t>
  </si>
  <si>
    <t>20.64</t>
  </si>
  <si>
    <t>11.54</t>
  </si>
  <si>
    <t>-17.24</t>
  </si>
  <si>
    <t>-56.26</t>
  </si>
  <si>
    <t>-50.66</t>
  </si>
  <si>
    <t>6.71</t>
  </si>
  <si>
    <t>30.54</t>
  </si>
  <si>
    <t>89.13</t>
  </si>
  <si>
    <t>-31.75</t>
  </si>
  <si>
    <t>44.44</t>
  </si>
  <si>
    <t>Capital Expenditures, 3 Yr. CAGR %</t>
  </si>
  <si>
    <t>23.32</t>
  </si>
  <si>
    <t>-7.32</t>
  </si>
  <si>
    <t>-28.24</t>
  </si>
  <si>
    <t>-34.1</t>
  </si>
  <si>
    <t>-26.22</t>
  </si>
  <si>
    <t>-17.3</t>
  </si>
  <si>
    <t>9.41</t>
  </si>
  <si>
    <t>24.87</t>
  </si>
  <si>
    <t>64.08</t>
  </si>
  <si>
    <t>Levered Free Cash Flow, 3 Yr. CAGR %</t>
  </si>
  <si>
    <t>-13.94</t>
  </si>
  <si>
    <t>-27.84</t>
  </si>
  <si>
    <t>-33.57</t>
  </si>
  <si>
    <t>25.33</t>
  </si>
  <si>
    <t>-45.94</t>
  </si>
  <si>
    <t>885.31</t>
  </si>
  <si>
    <t>211.44</t>
  </si>
  <si>
    <t>Unlevered Free Cash Flow, 3 Yr. CAGR %</t>
  </si>
  <si>
    <t>-16.04</t>
  </si>
  <si>
    <t>-32.61</t>
  </si>
  <si>
    <t>-26.61</t>
  </si>
  <si>
    <t>-25.8</t>
  </si>
  <si>
    <t>39.44</t>
  </si>
  <si>
    <t>-31.4</t>
  </si>
  <si>
    <t>135.34</t>
  </si>
  <si>
    <t>-3.5</t>
  </si>
  <si>
    <t>91.91</t>
  </si>
  <si>
    <t>Compound Annual Growth Rate Over Five Years</t>
  </si>
  <si>
    <t>Total Revenues, 5 Yr. CAGR %</t>
  </si>
  <si>
    <t>15.58</t>
  </si>
  <si>
    <t>13.74</t>
  </si>
  <si>
    <t>8.73</t>
  </si>
  <si>
    <t>5.46</t>
  </si>
  <si>
    <t>2.75</t>
  </si>
  <si>
    <t>-2.87</t>
  </si>
  <si>
    <t>-0.51</t>
  </si>
  <si>
    <t>Gross Profit, 5 Yr. CAGR %</t>
  </si>
  <si>
    <t>9.32</t>
  </si>
  <si>
    <t>3.22</t>
  </si>
  <si>
    <t>0.78</t>
  </si>
  <si>
    <t>-0.45</t>
  </si>
  <si>
    <t>-7.95</t>
  </si>
  <si>
    <t>4.24</t>
  </si>
  <si>
    <t>3.08</t>
  </si>
  <si>
    <t>3.07</t>
  </si>
  <si>
    <t>EBITDA, 5 Yr. CAGR %</t>
  </si>
  <si>
    <t>12.05</t>
  </si>
  <si>
    <t>-13.52</t>
  </si>
  <si>
    <t>-3.69</t>
  </si>
  <si>
    <t>-3.63</t>
  </si>
  <si>
    <t>-4.84</t>
  </si>
  <si>
    <t>-24.78</t>
  </si>
  <si>
    <t>0.28</t>
  </si>
  <si>
    <t>3.62</t>
  </si>
  <si>
    <t>EBITA, 5 Yr. CAGR %</t>
  </si>
  <si>
    <t>5.16</t>
  </si>
  <si>
    <t>-26.99</t>
  </si>
  <si>
    <t>-14.4</t>
  </si>
  <si>
    <t>-8.36</t>
  </si>
  <si>
    <t>8.67</t>
  </si>
  <si>
    <t>-4.48</t>
  </si>
  <si>
    <t>8.2</t>
  </si>
  <si>
    <t>EBIT, 5 Yr. CAGR %</t>
  </si>
  <si>
    <t>Earnings From Cont. Operations, 5 Yr. CAGR %</t>
  </si>
  <si>
    <t>42.07</t>
  </si>
  <si>
    <t>79.66</t>
  </si>
  <si>
    <t>48.66</t>
  </si>
  <si>
    <t>4.84</t>
  </si>
  <si>
    <t>-32.12</t>
  </si>
  <si>
    <t>11.06</t>
  </si>
  <si>
    <t>-44.83</t>
  </si>
  <si>
    <t>-38.44</t>
  </si>
  <si>
    <t>3.15</t>
  </si>
  <si>
    <t>Net Income, 5 Yr. CAGR %</t>
  </si>
  <si>
    <t>Normalized Net Income, 5 Yr. CAGR %</t>
  </si>
  <si>
    <t>8.07</t>
  </si>
  <si>
    <t>18.33</t>
  </si>
  <si>
    <t>-54.38</t>
  </si>
  <si>
    <t>-26.8</t>
  </si>
  <si>
    <t>-12.56</t>
  </si>
  <si>
    <t>17.73</t>
  </si>
  <si>
    <t>-11.5</t>
  </si>
  <si>
    <t>64.05</t>
  </si>
  <si>
    <t>-27.2</t>
  </si>
  <si>
    <t>Diluted EPS Before Extra, 5 Yr. CAGR %</t>
  </si>
  <si>
    <t>39.77</t>
  </si>
  <si>
    <t>74.38</t>
  </si>
  <si>
    <t>40.48</t>
  </si>
  <si>
    <t>-3.58</t>
  </si>
  <si>
    <t>-36.77</t>
  </si>
  <si>
    <t>-50.08</t>
  </si>
  <si>
    <t>-43.04</t>
  </si>
  <si>
    <t>1.45</t>
  </si>
  <si>
    <t>Accounts Receivable, 5 Yr. CAGR %</t>
  </si>
  <si>
    <t>11.13</t>
  </si>
  <si>
    <t>11.97</t>
  </si>
  <si>
    <t>14.86</t>
  </si>
  <si>
    <t>-4.4</t>
  </si>
  <si>
    <t>24.76</t>
  </si>
  <si>
    <t>12.71</t>
  </si>
  <si>
    <t>Inventory, 5 Yr. CAGR %</t>
  </si>
  <si>
    <t>19.69</t>
  </si>
  <si>
    <t>10.44</t>
  </si>
  <si>
    <t>5.96</t>
  </si>
  <si>
    <t>0.95</t>
  </si>
  <si>
    <t>-1.68</t>
  </si>
  <si>
    <t>1.22</t>
  </si>
  <si>
    <t>Net Property, Plant and Equip., 5 Yr. CAGR %</t>
  </si>
  <si>
    <t>10.82</t>
  </si>
  <si>
    <t>2.29</t>
  </si>
  <si>
    <t>-3.71</t>
  </si>
  <si>
    <t>9.35</t>
  </si>
  <si>
    <t>12.14</t>
  </si>
  <si>
    <t>15.44</t>
  </si>
  <si>
    <t>19.35</t>
  </si>
  <si>
    <t>Total Assets, 5 Yr. CAGR %</t>
  </si>
  <si>
    <t>10.64</t>
  </si>
  <si>
    <t>3.36</t>
  </si>
  <si>
    <t>9.67</t>
  </si>
  <si>
    <t>8.06</t>
  </si>
  <si>
    <t>10.27</t>
  </si>
  <si>
    <t>13.17</t>
  </si>
  <si>
    <t>16.43</t>
  </si>
  <si>
    <t>Tangible Book Value, 5 Yr. CAGR %</t>
  </si>
  <si>
    <t>29.02</t>
  </si>
  <si>
    <t>-18.37</t>
  </si>
  <si>
    <t>-20.24</t>
  </si>
  <si>
    <t>-23.93</t>
  </si>
  <si>
    <t>10.99</t>
  </si>
  <si>
    <t>-15.43</t>
  </si>
  <si>
    <t>Common Equity, 5 Yr. CAGR %</t>
  </si>
  <si>
    <t>39.14</t>
  </si>
  <si>
    <t>28.07</t>
  </si>
  <si>
    <t>-15.8</t>
  </si>
  <si>
    <t>-18.44</t>
  </si>
  <si>
    <t>-20.54</t>
  </si>
  <si>
    <t>-12.41</t>
  </si>
  <si>
    <t>Cash From Operations, 5 Yr. CAGR %</t>
  </si>
  <si>
    <t>12.58</t>
  </si>
  <si>
    <t>-33.72</t>
  </si>
  <si>
    <t>-34.29</t>
  </si>
  <si>
    <t>-27.16</t>
  </si>
  <si>
    <t>7.89</t>
  </si>
  <si>
    <t>18.43</t>
  </si>
  <si>
    <t>38.75</t>
  </si>
  <si>
    <t>Capital Expenditures, 5 Yr. CAGR %</t>
  </si>
  <si>
    <t>13.21</t>
  </si>
  <si>
    <t>7.6</t>
  </si>
  <si>
    <t>-15.16</t>
  </si>
  <si>
    <t>-23.42</t>
  </si>
  <si>
    <t>-20.94</t>
  </si>
  <si>
    <t>-25.13</t>
  </si>
  <si>
    <t>-15.4</t>
  </si>
  <si>
    <t>10.22</t>
  </si>
  <si>
    <t>29.41</t>
  </si>
  <si>
    <t>Levered Free Cash Flow, 5 Yr. CAGR %</t>
  </si>
  <si>
    <t>-35.25</t>
  </si>
  <si>
    <t>-4.18</t>
  </si>
  <si>
    <t>-39.85</t>
  </si>
  <si>
    <t>27.29</t>
  </si>
  <si>
    <t>22.3</t>
  </si>
  <si>
    <t>265.41</t>
  </si>
  <si>
    <t>Unlevered Free Cash Flow, 5 Yr. CAGR %</t>
  </si>
  <si>
    <t>-16.32</t>
  </si>
  <si>
    <t>-26.21</t>
  </si>
  <si>
    <t>-2.44</t>
  </si>
  <si>
    <t>-25.52</t>
  </si>
  <si>
    <t>34.31</t>
  </si>
  <si>
    <t>14.37</t>
  </si>
  <si>
    <t>49.03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</si>
  <si>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</si>
  <si>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</si>
  <si>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</si>
  <si>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</si>
  <si>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</si>
  <si>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</si>
  <si>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</si>
  <si>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</si>
  <si>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</si>
  <si>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238.3</t>
  </si>
  <si>
    <t>350.5</t>
  </si>
  <si>
    <t>414.4</t>
  </si>
  <si>
    <t>252.7</t>
  </si>
  <si>
    <t>139.7</t>
  </si>
  <si>
    <t>31.7</t>
  </si>
  <si>
    <t>-</t>
  </si>
  <si>
    <t>Change</t>
  </si>
  <si>
    <t>47.12%</t>
  </si>
  <si>
    <t>18.22%</t>
  </si>
  <si>
    <t>-39.03%</t>
  </si>
  <si>
    <t>-44.7%</t>
  </si>
  <si>
    <t>-77.32%</t>
  </si>
  <si>
    <t>0%</t>
  </si>
  <si>
    <t>Enterprise Value (EV)</t>
  </si>
  <si>
    <t>269</t>
  </si>
  <si>
    <t>384.8</t>
  </si>
  <si>
    <t>433.1</t>
  </si>
  <si>
    <t>43.01%</t>
  </si>
  <si>
    <t>12.56%</t>
  </si>
  <si>
    <t>-41.66%</t>
  </si>
  <si>
    <t>P/E ratio</t>
  </si>
  <si>
    <t>135x</t>
  </si>
  <si>
    <t>-14.9x</t>
  </si>
  <si>
    <t>113x</t>
  </si>
  <si>
    <t>-78.4x</t>
  </si>
  <si>
    <t>-14.8x</t>
  </si>
  <si>
    <t>-0.95x</t>
  </si>
  <si>
    <t>-2.31x</t>
  </si>
  <si>
    <t>-1.39x</t>
  </si>
  <si>
    <t>PBR</t>
  </si>
  <si>
    <t>4.71x</t>
  </si>
  <si>
    <t>11.8x</t>
  </si>
  <si>
    <t>11x</t>
  </si>
  <si>
    <t>PEG</t>
  </si>
  <si>
    <t>0x</t>
  </si>
  <si>
    <t>-1x</t>
  </si>
  <si>
    <t>-0x</t>
  </si>
  <si>
    <t>Capitalization / Revenue</t>
  </si>
  <si>
    <t>0.52x</t>
  </si>
  <si>
    <t>0.89x</t>
  </si>
  <si>
    <t>0.87x</t>
  </si>
  <si>
    <t>0.5x</t>
  </si>
  <si>
    <t>0.28x</t>
  </si>
  <si>
    <t>0.06x</t>
  </si>
  <si>
    <t>EV / Revenue</t>
  </si>
  <si>
    <t>EV / EBITDA</t>
  </si>
  <si>
    <t>1.46x</t>
  </si>
  <si>
    <t>1.15x</t>
  </si>
  <si>
    <t>1.24x</t>
  </si>
  <si>
    <t>EV / EBIT</t>
  </si>
  <si>
    <t>-3.25x</t>
  </si>
  <si>
    <t>-5.46x</t>
  </si>
  <si>
    <t>-2.05x</t>
  </si>
  <si>
    <t>EV / FCF</t>
  </si>
  <si>
    <t>21.3x</t>
  </si>
  <si>
    <t>-145x</t>
  </si>
  <si>
    <t>24.9x</t>
  </si>
  <si>
    <t>FCF Yield</t>
  </si>
  <si>
    <t>-0%</t>
  </si>
  <si>
    <t>Dividend per Share
                                    2</t>
  </si>
  <si>
    <t>Rate of return</t>
  </si>
  <si>
    <t>EPS
                                    2</t>
  </si>
  <si>
    <t>-0.7333</t>
  </si>
  <si>
    <t>-0.3</t>
  </si>
  <si>
    <t>-0.5</t>
  </si>
  <si>
    <t>Distribution rate</t>
  </si>
  <si>
    <t>Net sales
                                    1</t>
  </si>
  <si>
    <t>462.4</t>
  </si>
  <si>
    <t>393.7</t>
  </si>
  <si>
    <t>475.2</t>
  </si>
  <si>
    <t>509.5</t>
  </si>
  <si>
    <t>503.4</t>
  </si>
  <si>
    <t>492.9</t>
  </si>
  <si>
    <t>493.6</t>
  </si>
  <si>
    <t>504.1</t>
  </si>
  <si>
    <t>EBITDA
                                    1</t>
  </si>
  <si>
    <t>35.98</t>
  </si>
  <si>
    <t>8.918</t>
  </si>
  <si>
    <t>33.88</t>
  </si>
  <si>
    <t>28.67</t>
  </si>
  <si>
    <t>28.68</t>
  </si>
  <si>
    <t>21.67</t>
  </si>
  <si>
    <t>27.45</t>
  </si>
  <si>
    <t>25.55</t>
  </si>
  <si>
    <t>EBIT
                                    1</t>
  </si>
  <si>
    <t>13.9</t>
  </si>
  <si>
    <t>-12.79</t>
  </si>
  <si>
    <t>5.402</t>
  </si>
  <si>
    <t>1.892</t>
  </si>
  <si>
    <t>-9.749</t>
  </si>
  <si>
    <t>-5.81</t>
  </si>
  <si>
    <t>-15.44</t>
  </si>
  <si>
    <t>Net income
                                    1</t>
  </si>
  <si>
    <t>1.647</t>
  </si>
  <si>
    <t>-23.26</t>
  </si>
  <si>
    <t>3.665</t>
  </si>
  <si>
    <t>-3.314</t>
  </si>
  <si>
    <t>-9.856</t>
  </si>
  <si>
    <t>-33.38</t>
  </si>
  <si>
    <t>-13.66</t>
  </si>
  <si>
    <t>-22.63</t>
  </si>
  <si>
    <t>30.79</t>
  </si>
  <si>
    <t>34.23</t>
  </si>
  <si>
    <t>18.71</t>
  </si>
  <si>
    <t>Reference price
                                    2</t>
  </si>
  <si>
    <t>5.4000</t>
  </si>
  <si>
    <t>7.9000</t>
  </si>
  <si>
    <t>9.0700</t>
  </si>
  <si>
    <t>5.4900</t>
  </si>
  <si>
    <t>3.1100</t>
  </si>
  <si>
    <t>0.6939</t>
  </si>
  <si>
    <t>Nbr of stocks (in thousands)</t>
  </si>
  <si>
    <t>44,122</t>
  </si>
  <si>
    <t>44,372</t>
  </si>
  <si>
    <t>45,689</t>
  </si>
  <si>
    <t>46,025</t>
  </si>
  <si>
    <t>44,929</t>
  </si>
  <si>
    <t>45,679</t>
  </si>
  <si>
    <t>Announcement Date</t>
  </si>
  <si>
    <t>2/26/20</t>
  </si>
  <si>
    <t>2/25/21</t>
  </si>
  <si>
    <t>2/23/22</t>
  </si>
  <si>
    <t>3/8/23</t>
  </si>
  <si>
    <t>3/7/24</t>
  </si>
  <si>
    <t>address1</t>
  </si>
  <si>
    <t>520 Zang Street</t>
  </si>
  <si>
    <t>address2</t>
  </si>
  <si>
    <t>Suite D</t>
  </si>
  <si>
    <t>city</t>
  </si>
  <si>
    <t>Broomfield</t>
  </si>
  <si>
    <t>state</t>
  </si>
  <si>
    <t>CO</t>
  </si>
  <si>
    <t>zip</t>
  </si>
  <si>
    <t>80021</t>
  </si>
  <si>
    <t>country</t>
  </si>
  <si>
    <t>phone</t>
  </si>
  <si>
    <t>720 214 1900</t>
  </si>
  <si>
    <t>website</t>
  </si>
  <si>
    <t>https://www.noodles.com</t>
  </si>
  <si>
    <t>industry</t>
  </si>
  <si>
    <t>Restaurants</t>
  </si>
  <si>
    <t>industryKey</t>
  </si>
  <si>
    <t>restaurants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</si>
  <si>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</si>
  <si>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</si>
  <si>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</si>
  <si>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</si>
  <si>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</si>
  <si>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</si>
  <si>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</si>
  <si>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Noodles &amp; Company, a restaurant concept company, develops and operates fast-casual restaurants. It offers cooked-to-order dishes, including noodles and pasta, soups, salads, and appetizers. It operates company owned locations and franchise locations. The company was founded in 1995 and is based in Broomfield, Colorado.</t>
  </si>
  <si>
    <t>fullTimeEmployees</t>
  </si>
  <si>
    <t>companyOfficers</t>
  </si>
  <si>
    <t>[{'maxAge': 1, 'name': 'Mr. Andrew H. Madsen', 'age': 68, 'title': 'CEO &amp; Director', 'yearBorn': 1956, 'fiscalYear': 2023, 'totalPay': 292000, 'exercisedValue': 0, 'unexercisedValue': 0}, {'maxAge': 1, 'name': 'Mr. Michael  Hynes', 'age': 48, 'title': 'Chief Financial Officer', 'yearBorn': 1976, 'fiscalYear': 2023, 'totalPay': 246120, 'exercisedValue': 0, 'unexercisedValue': 0}, {'maxAge': 1, 'name': 'Mr. Thomas Brad West', 'age': 66, 'title': 'Chief Operating Officer', 'yearBorn': 1958, 'fiscalYear': 2023, 'totalPay': 380730, 'exercisedValue': 0, 'unexercisedValue': 0}, {'maxAge': 1, 'name': 'Ms. Kathryn  Lockhart CPA', 'age': 60, 'title': 'VP &amp; Chief Accounting Officer', 'yearBorn': 1964, 'fiscalYear': 2023, 'totalPay': 301651, 'exercisedValue': 0, 'unexercisedValue': 0}, {'maxAge': 1, 'name': 'Mr. Corey  Kline', 'age': 46, 'title': 'Executive Vice President of Technology', 'yearBorn': 1978, 'fiscalYear': 2023, 'exercisedValue': 0, 'unexercisedValue': 0}, {'maxAge': 1, 'name': 'Mr. Stephen B Kennedy', 'title': 'Executive Vice President of Marketing', 'fiscalYear': 2023, 'exercisedValue': 0, 'unexercisedValue': 0}, {'maxAge': 1, 'name': 'Ms. Sue  Petersen', 'age': 59, 'title': 'Executive Vice President of Inclusion, Diversity &amp; People', 'yearBorn': 1965, 'fiscalYear': 2023, 'exercisedValue': 0, 'unexercisedValue': 0}, {'maxAge': 1, 'name': 'Mr. Scott G. Davis', 'age': 60, 'title': 'Chief Concept Officer', 'yearBorn': 1964,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</si>
  <si>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</si>
  <si>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</si>
  <si>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</si>
  <si>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</si>
  <si>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</si>
  <si>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</si>
  <si>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</si>
  <si>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</si>
  <si>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</si>
  <si>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</si>
  <si>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</si>
  <si>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</si>
  <si>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</si>
  <si>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</si>
  <si>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</si>
  <si>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</si>
  <si>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</si>
  <si>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</si>
  <si>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</si>
  <si>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</si>
  <si>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</si>
  <si>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</si>
  <si>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</si>
  <si>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</si>
  <si>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</si>
  <si>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</si>
  <si>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</si>
  <si>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</si>
  <si>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</si>
  <si>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</si>
  <si>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</si>
  <si>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</si>
  <si>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</si>
  <si>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</si>
  <si>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</si>
  <si>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</si>
  <si>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</si>
  <si>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</si>
  <si>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</si>
  <si>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</si>
  <si>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</si>
  <si>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</si>
  <si>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</si>
  <si>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</si>
  <si>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</si>
  <si>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</si>
  <si>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</si>
  <si>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</si>
  <si>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</si>
  <si>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</si>
  <si>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</si>
  <si>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</si>
  <si>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</si>
  <si>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</si>
  <si>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</si>
  <si>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</si>
  <si>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</si>
  <si>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</si>
  <si>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</si>
  <si>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</si>
  <si>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</si>
  <si>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</si>
  <si>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</si>
  <si>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</si>
  <si>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</si>
  <si>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</si>
  <si>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</si>
  <si>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</si>
  <si>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</si>
  <si>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Noodles &amp; Company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</si>
  <si>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</si>
  <si>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</si>
  <si>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</si>
  <si>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</si>
  <si>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</si>
  <si>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</si>
  <si>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</si>
  <si>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338f7974-0436-3713-aa02-ad6310a3fbb9</t>
  </si>
  <si>
    <t>messageBoardId</t>
  </si>
  <si>
    <t>finmb_8101881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</si>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</sst>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noodle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0.74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-7.279234879292907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3.0604796E7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0.082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-2.4814816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11.0</v>
      </c>
      <c r="C2" s="1">
        <v>-13.0</v>
      </c>
      <c r="D2" s="1">
        <v>-71.0</v>
      </c>
      <c r="E2" s="1">
        <v>-37.0</v>
      </c>
      <c r="F2" s="1">
        <v>-8.0</v>
      </c>
      <c r="G2" s="1">
        <v>1.0</v>
      </c>
      <c r="H2" s="1">
        <v>-23.0</v>
      </c>
      <c r="I2" s="1">
        <v>3.0</v>
      </c>
      <c r="J2" s="1">
        <v>-3.0</v>
      </c>
      <c r="K2" s="1">
        <v>-9.0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24.0</v>
      </c>
      <c r="C3" s="1">
        <v>27.0</v>
      </c>
      <c r="D3" s="1">
        <v>28.0</v>
      </c>
      <c r="E3" s="1">
        <v>24.0</v>
      </c>
      <c r="F3" s="1">
        <v>22.0</v>
      </c>
      <c r="G3" s="1">
        <v>22.0</v>
      </c>
      <c r="H3" s="1">
        <v>21.0</v>
      </c>
      <c r="I3" s="1">
        <v>22.0</v>
      </c>
      <c r="J3" s="1">
        <v>23.0</v>
      </c>
      <c r="K3" s="1">
        <v>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4.0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24.0</v>
      </c>
      <c r="C5" s="1">
        <v>27.0</v>
      </c>
      <c r="D5" s="1">
        <v>28.0</v>
      </c>
      <c r="E5" s="1">
        <v>24.0</v>
      </c>
      <c r="F5" s="1">
        <v>22.0</v>
      </c>
      <c r="G5" s="1">
        <v>22.0</v>
      </c>
      <c r="H5" s="1">
        <v>21.0</v>
      </c>
      <c r="I5" s="1">
        <v>22.0</v>
      </c>
      <c r="J5" s="1">
        <v>23.0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10.0</v>
      </c>
      <c r="C6" s="1">
        <v>9.0</v>
      </c>
      <c r="D6" s="1">
        <v>14.0</v>
      </c>
      <c r="E6" s="1">
        <v>46.0</v>
      </c>
      <c r="F6" s="1">
        <v>60.0</v>
      </c>
      <c r="G6" s="1">
        <v>47.0</v>
      </c>
      <c r="H6" s="1">
        <v>37.0</v>
      </c>
      <c r="I6" s="1">
        <v>44.0</v>
      </c>
      <c r="J6" s="1">
        <v>72.0</v>
      </c>
      <c r="K6" s="1">
        <v>36.0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1.0</v>
      </c>
      <c r="C7" s="1">
        <v>1.0</v>
      </c>
      <c r="D7" s="1">
        <v>3.0</v>
      </c>
      <c r="E7" s="1">
        <v>1.0</v>
      </c>
      <c r="F7" s="1">
        <v>1.0</v>
      </c>
      <c r="G7" s="1">
        <v>2.0</v>
      </c>
      <c r="H7" s="1">
        <v>1.0</v>
      </c>
      <c r="I7" s="1">
        <v>1.0</v>
      </c>
      <c r="J7" s="1">
        <v>3.0</v>
      </c>
      <c r="K7" s="1">
        <v>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5.0</v>
      </c>
      <c r="C8" s="1">
        <v>27.0</v>
      </c>
      <c r="D8" s="1">
        <v>42.0</v>
      </c>
      <c r="E8" s="1">
        <v>29.0</v>
      </c>
      <c r="F8" s="1">
        <v>5.0</v>
      </c>
      <c r="G8" s="1">
        <v>5.0</v>
      </c>
      <c r="H8" s="1">
        <v>2.0</v>
      </c>
      <c r="I8" s="1">
        <v>2.0</v>
      </c>
      <c r="J8" s="1">
        <v>-1.0</v>
      </c>
      <c r="K8" s="1">
        <v>-23.0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1.0</v>
      </c>
      <c r="C9" s="1">
        <v>1.0</v>
      </c>
      <c r="D9" s="1">
        <v>2.0</v>
      </c>
      <c r="E9" s="1">
        <v>1.0</v>
      </c>
      <c r="F9" s="1">
        <v>2.0</v>
      </c>
      <c r="G9" s="1">
        <v>2.0</v>
      </c>
      <c r="H9" s="1">
        <v>2.0</v>
      </c>
      <c r="I9" s="1">
        <v>4.0</v>
      </c>
      <c r="J9" s="1">
        <v>4.0</v>
      </c>
      <c r="K9" s="1">
        <v>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-25.0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6.0</v>
      </c>
      <c r="C11" s="1">
        <v>-8.0</v>
      </c>
      <c r="D11" s="1">
        <v>60.0</v>
      </c>
      <c r="E11" s="1">
        <v>-22.0</v>
      </c>
      <c r="F11" s="1">
        <v>-2.0</v>
      </c>
      <c r="G11" s="1">
        <v>32.0</v>
      </c>
      <c r="H11" s="1">
        <v>-16.0</v>
      </c>
      <c r="I11" s="1">
        <v>-37.0</v>
      </c>
      <c r="J11" s="1">
        <v>-4.0</v>
      </c>
      <c r="K11" s="1">
        <v>-17.0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-7.0</v>
      </c>
      <c r="C12" s="1">
        <v>-43.0</v>
      </c>
      <c r="D12" s="1">
        <v>-44.0</v>
      </c>
      <c r="E12" s="1">
        <v>2.0</v>
      </c>
      <c r="F12" s="1">
        <v>9.0</v>
      </c>
      <c r="G12" s="1">
        <v>-63.0</v>
      </c>
      <c r="H12" s="1">
        <v>-39.0</v>
      </c>
      <c r="I12" s="1">
        <v>-49.0</v>
      </c>
      <c r="J12" s="1">
        <v>-2.0</v>
      </c>
      <c r="K12" s="1">
        <v>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-1.0</v>
      </c>
      <c r="C13" s="1">
        <v>-1.0</v>
      </c>
      <c r="D13" s="1">
        <v>-79.0</v>
      </c>
      <c r="E13" s="1">
        <v>-38.0</v>
      </c>
      <c r="F13" s="1">
        <v>-54.0</v>
      </c>
      <c r="G13" s="1">
        <v>-62.0</v>
      </c>
      <c r="H13" s="1">
        <v>6.0</v>
      </c>
      <c r="I13" s="1">
        <v>-38.0</v>
      </c>
      <c r="J13" s="1">
        <v>-74.0</v>
      </c>
      <c r="K13" s="1">
        <v>-30.0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2.0</v>
      </c>
      <c r="C14" s="1">
        <v>2.0</v>
      </c>
      <c r="D14" s="1">
        <v>-2.0</v>
      </c>
      <c r="E14" s="1">
        <v>-1.0</v>
      </c>
      <c r="F14" s="1">
        <v>-1.0</v>
      </c>
      <c r="G14" s="1">
        <v>40.0</v>
      </c>
      <c r="H14" s="1">
        <v>-1.0</v>
      </c>
      <c r="I14" s="1">
        <v>4.0</v>
      </c>
      <c r="J14" s="1">
        <v>-56.0</v>
      </c>
      <c r="K14" s="1">
        <v>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-2.0</v>
      </c>
      <c r="C15" s="1">
        <v>-19.0</v>
      </c>
      <c r="D15" s="1">
        <v>56.0</v>
      </c>
      <c r="E15" s="1">
        <v>18.0</v>
      </c>
      <c r="F15" s="1">
        <v>-10.0</v>
      </c>
      <c r="G15" s="1">
        <v>8.0</v>
      </c>
      <c r="H15" s="1">
        <v>5.0</v>
      </c>
      <c r="I15" s="1">
        <v>-6.0</v>
      </c>
      <c r="J15" s="1">
        <v>-6.0</v>
      </c>
      <c r="K15" s="1">
        <v>-16.0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3.0</v>
      </c>
      <c r="C16" s="1">
        <v>7.0</v>
      </c>
      <c r="D16" s="1">
        <v>22.0</v>
      </c>
      <c r="E16" s="1">
        <v>-17.0</v>
      </c>
      <c r="F16" s="1">
        <v>-17.0</v>
      </c>
      <c r="G16" s="1">
        <v>-3.0</v>
      </c>
      <c r="H16" s="1">
        <v>4.0</v>
      </c>
      <c r="I16" s="1">
        <v>-1.0</v>
      </c>
      <c r="J16" s="1">
        <v>-13.0</v>
      </c>
      <c r="K16" s="1">
        <v>-78.0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49.0</v>
      </c>
      <c r="C17" s="1">
        <v>44.0</v>
      </c>
      <c r="D17" s="1">
        <v>24.0</v>
      </c>
      <c r="E17" s="1">
        <v>4.0</v>
      </c>
      <c r="F17" s="1">
        <v>5.0</v>
      </c>
      <c r="G17" s="1">
        <v>30.0</v>
      </c>
      <c r="H17" s="1">
        <v>9.0</v>
      </c>
      <c r="I17" s="1">
        <v>36.0</v>
      </c>
      <c r="J17" s="1">
        <v>9.0</v>
      </c>
      <c r="K17" s="1">
        <v>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-56.0</v>
      </c>
      <c r="C18" s="1">
        <v>-50.0</v>
      </c>
      <c r="D18" s="1">
        <v>-43.0</v>
      </c>
      <c r="E18" s="1">
        <v>-20.0</v>
      </c>
      <c r="F18" s="1">
        <v>-14.0</v>
      </c>
      <c r="G18" s="1">
        <v>-17.0</v>
      </c>
      <c r="H18" s="1">
        <v>-11.0</v>
      </c>
      <c r="I18" s="1">
        <v>-18.0</v>
      </c>
      <c r="J18" s="1">
        <v>-33.0</v>
      </c>
      <c r="K18" s="1">
        <v>-52.0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35.0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-15.0</v>
      </c>
      <c r="C20" s="1">
        <v>-62.0</v>
      </c>
      <c r="D20" s="1">
        <v>0.0</v>
      </c>
      <c r="E20" s="1">
        <v>0.0</v>
      </c>
      <c r="F20" s="1">
        <v>0.0</v>
      </c>
      <c r="G20" s="1">
        <v>-1.0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57.0</v>
      </c>
      <c r="E22" s="1">
        <v>0.0</v>
      </c>
      <c r="F22" s="1">
        <v>50.0</v>
      </c>
      <c r="G22" s="1">
        <v>0.0</v>
      </c>
      <c r="H22" s="1">
        <v>83.0</v>
      </c>
      <c r="I22" s="1">
        <v>40.0</v>
      </c>
      <c r="J22" s="1">
        <v>0.0</v>
      </c>
      <c r="K22" s="1">
        <v>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-72.0</v>
      </c>
      <c r="C23" s="1">
        <v>-50.0</v>
      </c>
      <c r="D23" s="1">
        <v>-42.0</v>
      </c>
      <c r="E23" s="1">
        <v>-20.0</v>
      </c>
      <c r="F23" s="1">
        <v>-13.0</v>
      </c>
      <c r="G23" s="1">
        <v>-18.0</v>
      </c>
      <c r="H23" s="1">
        <v>-10.0</v>
      </c>
      <c r="I23" s="1">
        <v>-18.0</v>
      </c>
      <c r="J23" s="1">
        <v>-32.0</v>
      </c>
      <c r="K23" s="1">
        <v>-51.0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310.0</v>
      </c>
      <c r="C24" s="1">
        <v>426.0</v>
      </c>
      <c r="D24" s="1">
        <v>19.0</v>
      </c>
      <c r="E24" s="1">
        <v>10.0</v>
      </c>
      <c r="F24" s="1">
        <v>74.0</v>
      </c>
      <c r="G24" s="1">
        <v>1.0</v>
      </c>
      <c r="H24" s="1">
        <v>55.0</v>
      </c>
      <c r="I24" s="1">
        <v>0.0</v>
      </c>
      <c r="J24" s="1">
        <v>58.0</v>
      </c>
      <c r="K24" s="1">
        <v>34.0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310.0</v>
      </c>
      <c r="C25" s="1">
        <v>426.0</v>
      </c>
      <c r="D25" s="1">
        <v>19.0</v>
      </c>
      <c r="E25" s="1">
        <v>10.0</v>
      </c>
      <c r="F25" s="1">
        <v>74.0</v>
      </c>
      <c r="G25" s="1">
        <v>1.0</v>
      </c>
      <c r="H25" s="1">
        <v>55.0</v>
      </c>
      <c r="I25" s="1">
        <v>0.0</v>
      </c>
      <c r="J25" s="1">
        <v>58.0</v>
      </c>
      <c r="K25" s="1">
        <v>34.0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-289.0</v>
      </c>
      <c r="C26" s="1">
        <v>-385.0</v>
      </c>
      <c r="D26" s="1">
        <v>-2.0</v>
      </c>
      <c r="E26" s="1">
        <v>-37.0</v>
      </c>
      <c r="F26" s="1">
        <v>-87.0</v>
      </c>
      <c r="G26" s="1">
        <v>-6.0</v>
      </c>
      <c r="H26" s="1">
        <v>-55.0</v>
      </c>
      <c r="I26" s="1">
        <v>-23.0</v>
      </c>
      <c r="J26" s="1">
        <v>-34.0</v>
      </c>
      <c r="K26" s="1">
        <v>-2.0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-289.0</v>
      </c>
      <c r="C27" s="1">
        <v>-385.0</v>
      </c>
      <c r="D27" s="1">
        <v>-2.0</v>
      </c>
      <c r="E27" s="1">
        <v>-37.0</v>
      </c>
      <c r="F27" s="1">
        <v>-87.0</v>
      </c>
      <c r="G27" s="1">
        <v>-6.0</v>
      </c>
      <c r="H27" s="1">
        <v>-55.0</v>
      </c>
      <c r="I27" s="1">
        <v>-23.0</v>
      </c>
      <c r="J27" s="1">
        <v>-34.0</v>
      </c>
      <c r="K27" s="1">
        <v>-2.0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2.0</v>
      </c>
      <c r="C28" s="1">
        <v>95.0</v>
      </c>
      <c r="D28" s="1">
        <v>1.0</v>
      </c>
      <c r="E28" s="1">
        <v>29.0</v>
      </c>
      <c r="F28" s="1">
        <v>23.0</v>
      </c>
      <c r="G28" s="1">
        <v>0.0</v>
      </c>
      <c r="H28" s="1">
        <v>0.0</v>
      </c>
      <c r="I28" s="1">
        <v>10.0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-7.0</v>
      </c>
      <c r="C29" s="1">
        <v>-35.0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-4.0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16.0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17.0</v>
      </c>
      <c r="C31" s="1">
        <v>-34.0</v>
      </c>
      <c r="D31" s="1">
        <v>-34.0</v>
      </c>
      <c r="E31" s="1">
        <v>-93.0</v>
      </c>
      <c r="F31" s="1">
        <v>-1.0</v>
      </c>
      <c r="G31" s="1">
        <v>-1.0</v>
      </c>
      <c r="H31" s="1">
        <v>-90.0</v>
      </c>
      <c r="I31" s="1">
        <v>0.0</v>
      </c>
      <c r="J31" s="1">
        <v>-1.0</v>
      </c>
      <c r="K31" s="1">
        <v>-1.0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23.0</v>
      </c>
      <c r="C32" s="1">
        <v>6.0</v>
      </c>
      <c r="D32" s="1">
        <v>17.0</v>
      </c>
      <c r="E32" s="1">
        <v>18.0</v>
      </c>
      <c r="F32" s="1">
        <v>9.0</v>
      </c>
      <c r="G32" s="1">
        <v>-5.0</v>
      </c>
      <c r="H32" s="1">
        <v>-79.0</v>
      </c>
      <c r="I32" s="1">
        <v>-23.0</v>
      </c>
      <c r="J32" s="1">
        <v>22.0</v>
      </c>
      <c r="K32" s="1">
        <v>25.0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-13.0</v>
      </c>
      <c r="D33" s="1">
        <v>4.0</v>
      </c>
      <c r="E33" s="1">
        <v>-1.0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93.0</v>
      </c>
      <c r="C34" s="1">
        <v>0.0</v>
      </c>
      <c r="D34" s="1">
        <v>-7.0</v>
      </c>
      <c r="E34" s="1">
        <v>1.0</v>
      </c>
      <c r="F34" s="1">
        <v>1.0</v>
      </c>
      <c r="G34" s="1">
        <v>5.0</v>
      </c>
      <c r="H34" s="1">
        <v>-2.0</v>
      </c>
      <c r="I34" s="1">
        <v>-5.0</v>
      </c>
      <c r="J34" s="1">
        <v>-73.0</v>
      </c>
      <c r="K34" s="1">
        <v>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83.0</v>
      </c>
      <c r="D36" s="1">
        <v>2.0</v>
      </c>
      <c r="E36" s="1">
        <v>3.0</v>
      </c>
      <c r="F36" s="1">
        <v>3.0</v>
      </c>
      <c r="G36" s="1">
        <v>2.0</v>
      </c>
      <c r="H36" s="1">
        <v>2.0</v>
      </c>
      <c r="I36" s="1">
        <v>1.0</v>
      </c>
      <c r="J36" s="1">
        <v>1.0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81.0</v>
      </c>
      <c r="C37" s="1">
        <v>35.0</v>
      </c>
      <c r="D37" s="1">
        <v>-42.0</v>
      </c>
      <c r="E37" s="1">
        <v>-15.0</v>
      </c>
      <c r="F37" s="1">
        <v>4.0</v>
      </c>
      <c r="G37" s="1">
        <v>-9.0</v>
      </c>
      <c r="H37" s="1">
        <v>-6.0</v>
      </c>
      <c r="I37" s="1">
        <v>10.0</v>
      </c>
      <c r="J37" s="1">
        <v>12.0</v>
      </c>
      <c r="K37" s="1">
        <v>15.0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-19.0</v>
      </c>
      <c r="C38" s="1">
        <v>-11.0</v>
      </c>
      <c r="D38" s="1">
        <v>-7.0</v>
      </c>
      <c r="E38" s="1">
        <v>5.0</v>
      </c>
      <c r="F38" s="1">
        <v>2.0</v>
      </c>
      <c r="G38" s="1">
        <v>15.0</v>
      </c>
      <c r="H38" s="1">
        <v>93.0</v>
      </c>
      <c r="I38" s="1">
        <v>26.0</v>
      </c>
      <c r="J38" s="1">
        <v>-16.0</v>
      </c>
      <c r="K38" s="1">
        <v>-18.0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-19.0</v>
      </c>
      <c r="C39" s="1">
        <v>-11.0</v>
      </c>
      <c r="D39" s="1">
        <v>-6.0</v>
      </c>
      <c r="E39" s="1">
        <v>7.0</v>
      </c>
      <c r="F39" s="1">
        <v>4.0</v>
      </c>
      <c r="G39" s="1">
        <v>17.0</v>
      </c>
      <c r="H39" s="1">
        <v>2.0</v>
      </c>
      <c r="I39" s="1">
        <v>27.0</v>
      </c>
      <c r="J39" s="1">
        <v>-15.0</v>
      </c>
      <c r="K39" s="1">
        <v>-15.0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1.0</v>
      </c>
      <c r="C40" s="1">
        <v>-4.0</v>
      </c>
      <c r="D40" s="1">
        <v>-15.0</v>
      </c>
      <c r="E40" s="1">
        <v>-9.0</v>
      </c>
      <c r="F40" s="1">
        <v>11.0</v>
      </c>
      <c r="G40" s="1">
        <v>-1.0</v>
      </c>
      <c r="H40" s="1">
        <v>1.0</v>
      </c>
      <c r="I40" s="1">
        <v>-12.0</v>
      </c>
      <c r="J40" s="1">
        <v>12.0</v>
      </c>
      <c r="K40" s="1">
        <v>-2.0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21.0</v>
      </c>
      <c r="C41" s="1">
        <v>40.0</v>
      </c>
      <c r="D41" s="1">
        <v>17.0</v>
      </c>
      <c r="E41" s="1">
        <v>-26.0</v>
      </c>
      <c r="F41" s="1">
        <v>-12.0</v>
      </c>
      <c r="G41" s="1">
        <v>-4.0</v>
      </c>
      <c r="H41" s="1">
        <v>10.0</v>
      </c>
      <c r="I41" s="1">
        <v>-23.0</v>
      </c>
      <c r="J41" s="1">
        <v>23.0</v>
      </c>
      <c r="K41" s="1">
        <v>32.0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66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67</v>
      </c>
      <c r="B3" s="1">
        <v>1.0</v>
      </c>
      <c r="C3" s="1">
        <v>1.0</v>
      </c>
      <c r="D3" s="1">
        <v>1.0</v>
      </c>
      <c r="E3" s="1">
        <v>3.0</v>
      </c>
      <c r="F3" s="1">
        <v>4.0</v>
      </c>
      <c r="G3" s="1">
        <v>10.0</v>
      </c>
      <c r="H3" s="1">
        <v>7.0</v>
      </c>
      <c r="I3" s="1">
        <v>2.0</v>
      </c>
      <c r="J3" s="1">
        <v>1.0</v>
      </c>
      <c r="K3" s="1">
        <v>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68</v>
      </c>
      <c r="B4" s="1">
        <v>1.0</v>
      </c>
      <c r="C4" s="1">
        <v>1.0</v>
      </c>
      <c r="D4" s="1">
        <v>1.0</v>
      </c>
      <c r="E4" s="1">
        <v>3.0</v>
      </c>
      <c r="F4" s="1">
        <v>4.0</v>
      </c>
      <c r="G4" s="1">
        <v>10.0</v>
      </c>
      <c r="H4" s="1">
        <v>7.0</v>
      </c>
      <c r="I4" s="1">
        <v>2.0</v>
      </c>
      <c r="J4" s="1">
        <v>1.0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69</v>
      </c>
      <c r="B5" s="1">
        <v>98.0</v>
      </c>
      <c r="C5" s="1">
        <v>1.0</v>
      </c>
      <c r="D5" s="1">
        <v>2.0</v>
      </c>
      <c r="E5" s="1">
        <v>1.0</v>
      </c>
      <c r="F5" s="1">
        <v>1.0</v>
      </c>
      <c r="G5" s="1">
        <v>1.0</v>
      </c>
      <c r="H5" s="1">
        <v>1.0</v>
      </c>
      <c r="I5" s="1">
        <v>2.0</v>
      </c>
      <c r="J5" s="1">
        <v>4.0</v>
      </c>
      <c r="K5" s="1">
        <v>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70</v>
      </c>
      <c r="B6" s="1">
        <v>4.0</v>
      </c>
      <c r="C6" s="1">
        <v>4.0</v>
      </c>
      <c r="D6" s="1">
        <v>3.0</v>
      </c>
      <c r="E6" s="1">
        <v>1.0</v>
      </c>
      <c r="F6" s="1">
        <v>90.0</v>
      </c>
      <c r="G6" s="1">
        <v>1.0</v>
      </c>
      <c r="H6" s="1">
        <v>1.0</v>
      </c>
      <c r="I6" s="1">
        <v>1.0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71</v>
      </c>
      <c r="B7" s="1">
        <v>5.0</v>
      </c>
      <c r="C7" s="1">
        <v>5.0</v>
      </c>
      <c r="D7" s="1">
        <v>5.0</v>
      </c>
      <c r="E7" s="1">
        <v>2.0</v>
      </c>
      <c r="F7" s="1">
        <v>2.0</v>
      </c>
      <c r="G7" s="1">
        <v>3.0</v>
      </c>
      <c r="H7" s="1">
        <v>3.0</v>
      </c>
      <c r="I7" s="1">
        <v>4.0</v>
      </c>
      <c r="J7" s="1">
        <v>6.0</v>
      </c>
      <c r="K7" s="1">
        <v>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72</v>
      </c>
      <c r="B8" s="1">
        <v>9.0</v>
      </c>
      <c r="C8" s="1">
        <v>10.0</v>
      </c>
      <c r="D8" s="1">
        <v>11.0</v>
      </c>
      <c r="E8" s="1">
        <v>9.0</v>
      </c>
      <c r="F8" s="1">
        <v>9.0</v>
      </c>
      <c r="G8" s="1">
        <v>9.0</v>
      </c>
      <c r="H8" s="1">
        <v>9.0</v>
      </c>
      <c r="I8" s="1">
        <v>9.0</v>
      </c>
      <c r="J8" s="1">
        <v>10.0</v>
      </c>
      <c r="K8" s="1">
        <v>10.0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73</v>
      </c>
      <c r="B9" s="1">
        <v>6.0</v>
      </c>
      <c r="C9" s="1">
        <v>6.0</v>
      </c>
      <c r="D9" s="1">
        <v>6.0</v>
      </c>
      <c r="E9" s="1">
        <v>6.0</v>
      </c>
      <c r="F9" s="1">
        <v>6.0</v>
      </c>
      <c r="G9" s="1">
        <v>3.0</v>
      </c>
      <c r="H9" s="1">
        <v>2.0</v>
      </c>
      <c r="I9" s="1">
        <v>3.0</v>
      </c>
      <c r="J9" s="1">
        <v>3.0</v>
      </c>
      <c r="K9" s="1">
        <v>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74</v>
      </c>
      <c r="B10" s="1">
        <v>13.0</v>
      </c>
      <c r="C10" s="1">
        <v>21.0</v>
      </c>
      <c r="D10" s="1">
        <v>20.0</v>
      </c>
      <c r="E10" s="1">
        <v>4.0</v>
      </c>
      <c r="F10" s="1">
        <v>0.0</v>
      </c>
      <c r="G10" s="1">
        <v>1.0</v>
      </c>
      <c r="H10" s="1">
        <v>3.0</v>
      </c>
      <c r="I10" s="1">
        <v>3.0</v>
      </c>
      <c r="J10" s="1">
        <v>5.0</v>
      </c>
      <c r="K10" s="1">
        <v>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</v>
      </c>
      <c r="B11" s="1">
        <v>22.0</v>
      </c>
      <c r="C11" s="1">
        <v>25.0</v>
      </c>
      <c r="D11" s="1">
        <v>25.0</v>
      </c>
      <c r="E11" s="1">
        <v>22.0</v>
      </c>
      <c r="F11" s="1">
        <v>23.0</v>
      </c>
      <c r="G11" s="1">
        <v>29.0</v>
      </c>
      <c r="H11" s="1">
        <v>23.0</v>
      </c>
      <c r="I11" s="1">
        <v>22.0</v>
      </c>
      <c r="J11" s="1">
        <v>21.0</v>
      </c>
      <c r="K11" s="1">
        <v>22.0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76</v>
      </c>
      <c r="B12" s="1">
        <v>335.0</v>
      </c>
      <c r="C12" s="1">
        <v>348.0</v>
      </c>
      <c r="D12" s="1">
        <v>334.0</v>
      </c>
      <c r="E12" s="1">
        <v>322.0</v>
      </c>
      <c r="F12" s="1">
        <v>323.0</v>
      </c>
      <c r="G12" s="1">
        <v>536.0</v>
      </c>
      <c r="H12" s="1">
        <v>530.0</v>
      </c>
      <c r="I12" s="1">
        <v>533.0</v>
      </c>
      <c r="J12" s="1">
        <v>555.0</v>
      </c>
      <c r="K12" s="1">
        <v>599.0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77</v>
      </c>
      <c r="B13" s="1">
        <v>-129.0</v>
      </c>
      <c r="C13" s="1">
        <v>-144.0</v>
      </c>
      <c r="D13" s="1">
        <v>-160.0</v>
      </c>
      <c r="E13" s="1">
        <v>-169.0</v>
      </c>
      <c r="F13" s="1">
        <v>-184.0</v>
      </c>
      <c r="G13" s="1">
        <v>-197.0</v>
      </c>
      <c r="H13" s="1">
        <v>-211.0</v>
      </c>
      <c r="I13" s="1">
        <v>-225.0</v>
      </c>
      <c r="J13" s="1">
        <v>-242.0</v>
      </c>
      <c r="K13" s="1">
        <v>-263.0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78</v>
      </c>
      <c r="B14" s="1">
        <v>206.0</v>
      </c>
      <c r="C14" s="1">
        <v>204.0</v>
      </c>
      <c r="D14" s="1">
        <v>174.0</v>
      </c>
      <c r="E14" s="1">
        <v>153.0</v>
      </c>
      <c r="F14" s="1">
        <v>139.0</v>
      </c>
      <c r="G14" s="1">
        <v>339.0</v>
      </c>
      <c r="H14" s="1">
        <v>319.0</v>
      </c>
      <c r="I14" s="1">
        <v>308.0</v>
      </c>
      <c r="J14" s="1">
        <v>313.0</v>
      </c>
      <c r="K14" s="1">
        <v>336.0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79</v>
      </c>
      <c r="B15" s="1">
        <v>6.0</v>
      </c>
      <c r="C15" s="1">
        <v>6.0</v>
      </c>
      <c r="D15" s="1">
        <v>6.0</v>
      </c>
      <c r="E15" s="1">
        <v>6.0</v>
      </c>
      <c r="F15" s="1">
        <v>6.0</v>
      </c>
      <c r="G15" s="1">
        <v>7.0</v>
      </c>
      <c r="H15" s="1">
        <v>7.0</v>
      </c>
      <c r="I15" s="1">
        <v>7.0</v>
      </c>
      <c r="J15" s="1">
        <v>7.0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80</v>
      </c>
      <c r="B16" s="1">
        <v>1.0</v>
      </c>
      <c r="C16" s="1">
        <v>1.0</v>
      </c>
      <c r="D16" s="1">
        <v>1.0</v>
      </c>
      <c r="E16" s="1">
        <v>1.0</v>
      </c>
      <c r="F16" s="1">
        <v>1.0</v>
      </c>
      <c r="G16" s="1">
        <v>88.0</v>
      </c>
      <c r="H16" s="1">
        <v>75.0</v>
      </c>
      <c r="I16" s="1">
        <v>66.0</v>
      </c>
      <c r="J16" s="1">
        <v>60.0</v>
      </c>
      <c r="K16" s="1">
        <v>53.0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81</v>
      </c>
      <c r="B17" s="1">
        <v>0.0</v>
      </c>
      <c r="C17" s="1">
        <v>66.0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82</v>
      </c>
      <c r="B18" s="1">
        <v>40.0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83</v>
      </c>
      <c r="B19" s="1">
        <v>1.0</v>
      </c>
      <c r="C19" s="1">
        <v>1.0</v>
      </c>
      <c r="D19" s="1">
        <v>2.0</v>
      </c>
      <c r="E19" s="1">
        <v>2.0</v>
      </c>
      <c r="F19" s="1">
        <v>2.0</v>
      </c>
      <c r="G19" s="1">
        <v>2.0</v>
      </c>
      <c r="H19" s="1">
        <v>3.0</v>
      </c>
      <c r="I19" s="1">
        <v>3.0</v>
      </c>
      <c r="J19" s="1">
        <v>1.0</v>
      </c>
      <c r="K19" s="1">
        <v>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84</v>
      </c>
      <c r="B20" s="1">
        <v>239.0</v>
      </c>
      <c r="C20" s="1">
        <v>240.0</v>
      </c>
      <c r="D20" s="1">
        <v>209.0</v>
      </c>
      <c r="E20" s="1">
        <v>185.0</v>
      </c>
      <c r="F20" s="1">
        <v>172.0</v>
      </c>
      <c r="G20" s="1">
        <v>379.0</v>
      </c>
      <c r="H20" s="1">
        <v>354.0</v>
      </c>
      <c r="I20" s="1">
        <v>341.0</v>
      </c>
      <c r="J20" s="1">
        <v>344.0</v>
      </c>
      <c r="K20" s="1">
        <v>368.0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85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86</v>
      </c>
      <c r="B22" s="1">
        <v>10.0</v>
      </c>
      <c r="C22" s="1">
        <v>15.0</v>
      </c>
      <c r="D22" s="1">
        <v>10.0</v>
      </c>
      <c r="E22" s="1">
        <v>10.0</v>
      </c>
      <c r="F22" s="1">
        <v>7.0</v>
      </c>
      <c r="G22" s="1">
        <v>9.0</v>
      </c>
      <c r="H22" s="1">
        <v>6.0</v>
      </c>
      <c r="I22" s="1">
        <v>15.0</v>
      </c>
      <c r="J22" s="1">
        <v>15.0</v>
      </c>
      <c r="K22" s="1">
        <v>16.0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87</v>
      </c>
      <c r="B23" s="1">
        <v>10.0</v>
      </c>
      <c r="C23" s="1">
        <v>14.0</v>
      </c>
      <c r="D23" s="1">
        <v>19.0</v>
      </c>
      <c r="E23" s="1">
        <v>21.0</v>
      </c>
      <c r="F23" s="1">
        <v>19.0</v>
      </c>
      <c r="G23" s="1">
        <v>16.0</v>
      </c>
      <c r="H23" s="1">
        <v>15.0</v>
      </c>
      <c r="I23" s="1">
        <v>25.0</v>
      </c>
      <c r="J23" s="1">
        <v>15.0</v>
      </c>
      <c r="K23" s="1">
        <v>16.0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88</v>
      </c>
      <c r="B24" s="1">
        <v>0.0</v>
      </c>
      <c r="C24" s="1">
        <v>0.0</v>
      </c>
      <c r="D24" s="1">
        <v>0.0</v>
      </c>
      <c r="E24" s="1">
        <v>0.0</v>
      </c>
      <c r="F24" s="1">
        <v>71.0</v>
      </c>
      <c r="G24" s="1">
        <v>75.0</v>
      </c>
      <c r="H24" s="1">
        <v>1.0</v>
      </c>
      <c r="I24" s="1">
        <v>2.0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89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23.0</v>
      </c>
      <c r="H25" s="1">
        <v>27.0</v>
      </c>
      <c r="I25" s="1">
        <v>28.0</v>
      </c>
      <c r="J25" s="1">
        <v>30.0</v>
      </c>
      <c r="K25" s="1">
        <v>32.0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90</v>
      </c>
      <c r="B26" s="1">
        <v>2.0</v>
      </c>
      <c r="C26" s="1">
        <v>3.0</v>
      </c>
      <c r="D26" s="1">
        <v>3.0</v>
      </c>
      <c r="E26" s="1">
        <v>4.0</v>
      </c>
      <c r="F26" s="1">
        <v>3.0</v>
      </c>
      <c r="G26" s="1">
        <v>2.0</v>
      </c>
      <c r="H26" s="1">
        <v>2.0</v>
      </c>
      <c r="I26" s="1">
        <v>2.0</v>
      </c>
      <c r="J26" s="1">
        <v>2.0</v>
      </c>
      <c r="K26" s="1">
        <v>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91</v>
      </c>
      <c r="B27" s="1">
        <v>1.0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92</v>
      </c>
      <c r="B28" s="1">
        <v>0.0</v>
      </c>
      <c r="C28" s="1">
        <v>0.0</v>
      </c>
      <c r="D28" s="1">
        <v>14.0</v>
      </c>
      <c r="E28" s="1">
        <v>7.0</v>
      </c>
      <c r="F28" s="1">
        <v>1.0</v>
      </c>
      <c r="G28" s="1">
        <v>5.0</v>
      </c>
      <c r="H28" s="1">
        <v>4.0</v>
      </c>
      <c r="I28" s="1">
        <v>1.0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93</v>
      </c>
      <c r="B29" s="1">
        <v>25.0</v>
      </c>
      <c r="C29" s="1">
        <v>32.0</v>
      </c>
      <c r="D29" s="1">
        <v>49.0</v>
      </c>
      <c r="E29" s="1">
        <v>43.0</v>
      </c>
      <c r="F29" s="1">
        <v>33.0</v>
      </c>
      <c r="G29" s="1">
        <v>58.0</v>
      </c>
      <c r="H29" s="1">
        <v>58.0</v>
      </c>
      <c r="I29" s="1">
        <v>76.0</v>
      </c>
      <c r="J29" s="1">
        <v>64.0</v>
      </c>
      <c r="K29" s="1">
        <v>67.0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94</v>
      </c>
      <c r="B30" s="1">
        <v>27.0</v>
      </c>
      <c r="C30" s="1">
        <v>67.0</v>
      </c>
      <c r="D30" s="1">
        <v>84.0</v>
      </c>
      <c r="E30" s="1">
        <v>57.0</v>
      </c>
      <c r="F30" s="1">
        <v>44.0</v>
      </c>
      <c r="G30" s="1">
        <v>40.0</v>
      </c>
      <c r="H30" s="1">
        <v>40.0</v>
      </c>
      <c r="I30" s="1">
        <v>18.0</v>
      </c>
      <c r="J30" s="1">
        <v>46.0</v>
      </c>
      <c r="K30" s="1">
        <v>80.0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95</v>
      </c>
      <c r="B31" s="1">
        <v>0.0</v>
      </c>
      <c r="C31" s="1">
        <v>0.0</v>
      </c>
      <c r="D31" s="1">
        <v>0.0</v>
      </c>
      <c r="E31" s="1">
        <v>0.0</v>
      </c>
      <c r="F31" s="1">
        <v>40.0</v>
      </c>
      <c r="G31" s="1">
        <v>225.0</v>
      </c>
      <c r="H31" s="1">
        <v>217.0</v>
      </c>
      <c r="I31" s="1">
        <v>205.0</v>
      </c>
      <c r="J31" s="1">
        <v>191.0</v>
      </c>
      <c r="K31" s="1">
        <v>188.0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96</v>
      </c>
      <c r="B32" s="1">
        <v>0.0</v>
      </c>
      <c r="C32" s="1">
        <v>0.0</v>
      </c>
      <c r="D32" s="1">
        <v>0.0</v>
      </c>
      <c r="E32" s="1">
        <v>0.0</v>
      </c>
      <c r="F32" s="1">
        <v>40.0</v>
      </c>
      <c r="G32" s="1">
        <v>90.0</v>
      </c>
      <c r="H32" s="1">
        <v>60.0</v>
      </c>
      <c r="I32" s="1">
        <v>60.0</v>
      </c>
      <c r="J32" s="1">
        <v>70.0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97</v>
      </c>
      <c r="B33" s="1">
        <v>6.0</v>
      </c>
      <c r="C33" s="1">
        <v>0.0</v>
      </c>
      <c r="D33" s="1">
        <v>43.0</v>
      </c>
      <c r="E33" s="1">
        <v>41.0</v>
      </c>
      <c r="F33" s="1">
        <v>13.0</v>
      </c>
      <c r="G33" s="1">
        <v>20.0</v>
      </c>
      <c r="H33" s="1">
        <v>24.0</v>
      </c>
      <c r="I33" s="1">
        <v>26.0</v>
      </c>
      <c r="J33" s="1">
        <v>22.0</v>
      </c>
      <c r="K33" s="1">
        <v>25.0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98</v>
      </c>
      <c r="B34" s="1">
        <v>38.0</v>
      </c>
      <c r="C34" s="1">
        <v>45.0</v>
      </c>
      <c r="D34" s="1">
        <v>49.0</v>
      </c>
      <c r="E34" s="1">
        <v>47.0</v>
      </c>
      <c r="F34" s="1">
        <v>41.0</v>
      </c>
      <c r="G34" s="1">
        <v>3.0</v>
      </c>
      <c r="H34" s="1">
        <v>7.0</v>
      </c>
      <c r="I34" s="1">
        <v>2.0</v>
      </c>
      <c r="J34" s="1">
        <v>3.0</v>
      </c>
      <c r="K34" s="1">
        <v>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99</v>
      </c>
      <c r="B35" s="1">
        <v>98.0</v>
      </c>
      <c r="C35" s="1">
        <v>146.0</v>
      </c>
      <c r="D35" s="1">
        <v>184.0</v>
      </c>
      <c r="E35" s="1">
        <v>149.0</v>
      </c>
      <c r="F35" s="1">
        <v>119.0</v>
      </c>
      <c r="G35" s="1">
        <v>328.0</v>
      </c>
      <c r="H35" s="1">
        <v>324.0</v>
      </c>
      <c r="I35" s="1">
        <v>304.0</v>
      </c>
      <c r="J35" s="1">
        <v>305.0</v>
      </c>
      <c r="K35" s="1">
        <v>341.0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100</v>
      </c>
      <c r="B36" s="1">
        <v>29.0</v>
      </c>
      <c r="C36" s="1">
        <v>30.0</v>
      </c>
      <c r="D36" s="1">
        <v>30.0</v>
      </c>
      <c r="E36" s="1">
        <v>43.0</v>
      </c>
      <c r="F36" s="1">
        <v>46.0</v>
      </c>
      <c r="G36" s="1">
        <v>46.0</v>
      </c>
      <c r="H36" s="1">
        <v>46.0</v>
      </c>
      <c r="I36" s="1">
        <v>48.0</v>
      </c>
      <c r="J36" s="1">
        <v>48.0</v>
      </c>
      <c r="K36" s="1">
        <v>47.0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101</v>
      </c>
      <c r="B37" s="1">
        <v>121.0</v>
      </c>
      <c r="C37" s="1">
        <v>121.0</v>
      </c>
      <c r="D37" s="1">
        <v>124.0</v>
      </c>
      <c r="E37" s="1">
        <v>172.0</v>
      </c>
      <c r="F37" s="1">
        <v>198.0</v>
      </c>
      <c r="G37" s="1">
        <v>201.0</v>
      </c>
      <c r="H37" s="1">
        <v>203.0</v>
      </c>
      <c r="I37" s="1">
        <v>207.0</v>
      </c>
      <c r="J37" s="1">
        <v>211.0</v>
      </c>
      <c r="K37" s="1">
        <v>210.0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102</v>
      </c>
      <c r="B38" s="1">
        <v>21.0</v>
      </c>
      <c r="C38" s="1">
        <v>7.0</v>
      </c>
      <c r="D38" s="1">
        <v>-63.0</v>
      </c>
      <c r="E38" s="1">
        <v>-101.0</v>
      </c>
      <c r="F38" s="1">
        <v>-111.0</v>
      </c>
      <c r="G38" s="1">
        <v>-115.0</v>
      </c>
      <c r="H38" s="1">
        <v>-139.0</v>
      </c>
      <c r="I38" s="1">
        <v>-135.0</v>
      </c>
      <c r="J38" s="1">
        <v>-138.0</v>
      </c>
      <c r="K38" s="1">
        <v>-148.0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103</v>
      </c>
      <c r="B39" s="1">
        <v>-2.0</v>
      </c>
      <c r="C39" s="1">
        <v>-35.0</v>
      </c>
      <c r="D39" s="1">
        <v>-35.0</v>
      </c>
      <c r="E39" s="1">
        <v>-35.0</v>
      </c>
      <c r="F39" s="1">
        <v>-35.0</v>
      </c>
      <c r="G39" s="1">
        <v>-35.0</v>
      </c>
      <c r="H39" s="1">
        <v>-35.0</v>
      </c>
      <c r="I39" s="1">
        <v>-35.0</v>
      </c>
      <c r="J39" s="1">
        <v>-35.0</v>
      </c>
      <c r="K39" s="1">
        <v>-35.0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104</v>
      </c>
      <c r="B40" s="1">
        <v>0.0</v>
      </c>
      <c r="C40" s="1">
        <v>-13.0</v>
      </c>
      <c r="D40" s="1">
        <v>-5.0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105</v>
      </c>
      <c r="B41" s="1">
        <v>140.0</v>
      </c>
      <c r="C41" s="1">
        <v>93.0</v>
      </c>
      <c r="D41" s="1">
        <v>25.0</v>
      </c>
      <c r="E41" s="1">
        <v>35.0</v>
      </c>
      <c r="F41" s="1">
        <v>52.0</v>
      </c>
      <c r="G41" s="1">
        <v>50.0</v>
      </c>
      <c r="H41" s="1">
        <v>29.0</v>
      </c>
      <c r="I41" s="1">
        <v>37.0</v>
      </c>
      <c r="J41" s="1">
        <v>38.0</v>
      </c>
      <c r="K41" s="1">
        <v>27.0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106</v>
      </c>
      <c r="B42" s="1">
        <v>140.0</v>
      </c>
      <c r="C42" s="1">
        <v>93.0</v>
      </c>
      <c r="D42" s="1">
        <v>25.0</v>
      </c>
      <c r="E42" s="1">
        <v>35.0</v>
      </c>
      <c r="F42" s="1">
        <v>52.0</v>
      </c>
      <c r="G42" s="1">
        <v>50.0</v>
      </c>
      <c r="H42" s="1">
        <v>29.0</v>
      </c>
      <c r="I42" s="1">
        <v>37.0</v>
      </c>
      <c r="J42" s="1">
        <v>38.0</v>
      </c>
      <c r="K42" s="1">
        <v>27.0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107</v>
      </c>
      <c r="B43" s="1">
        <v>239.0</v>
      </c>
      <c r="C43" s="1">
        <v>240.0</v>
      </c>
      <c r="D43" s="1">
        <v>209.0</v>
      </c>
      <c r="E43" s="1">
        <v>185.0</v>
      </c>
      <c r="F43" s="1">
        <v>172.0</v>
      </c>
      <c r="G43" s="1">
        <v>379.0</v>
      </c>
      <c r="H43" s="1">
        <v>354.0</v>
      </c>
      <c r="I43" s="1">
        <v>341.0</v>
      </c>
      <c r="J43" s="1">
        <v>344.0</v>
      </c>
      <c r="K43" s="1">
        <v>368.0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29.0</v>
      </c>
      <c r="C45" s="1">
        <v>27.0</v>
      </c>
      <c r="D45" s="1">
        <v>27.0</v>
      </c>
      <c r="E45" s="1">
        <v>41.0</v>
      </c>
      <c r="F45" s="1">
        <v>43.0</v>
      </c>
      <c r="G45" s="1">
        <v>44.0</v>
      </c>
      <c r="H45" s="1">
        <v>45.0</v>
      </c>
      <c r="I45" s="1">
        <v>45.0</v>
      </c>
      <c r="J45" s="1">
        <v>46.0</v>
      </c>
      <c r="K45" s="1">
        <v>44.0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29.0</v>
      </c>
      <c r="C46" s="1">
        <v>27.0</v>
      </c>
      <c r="D46" s="1">
        <v>27.0</v>
      </c>
      <c r="E46" s="1">
        <v>41.0</v>
      </c>
      <c r="F46" s="1">
        <v>43.0</v>
      </c>
      <c r="G46" s="1">
        <v>44.0</v>
      </c>
      <c r="H46" s="1">
        <v>44.0</v>
      </c>
      <c r="I46" s="1">
        <v>45.0</v>
      </c>
      <c r="J46" s="1">
        <v>46.0</v>
      </c>
      <c r="K46" s="1">
        <v>44.0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 t="s">
        <v>111</v>
      </c>
      <c r="C47" s="1" t="s">
        <v>112</v>
      </c>
      <c r="D47" s="1" t="s">
        <v>113</v>
      </c>
      <c r="E47" s="1" t="s">
        <v>114</v>
      </c>
      <c r="F47" s="1" t="s">
        <v>115</v>
      </c>
      <c r="G47" s="1" t="s">
        <v>116</v>
      </c>
      <c r="H47" s="1" t="s">
        <v>117</v>
      </c>
      <c r="I47" s="1" t="s">
        <v>118</v>
      </c>
      <c r="J47" s="1" t="s">
        <v>119</v>
      </c>
      <c r="K47" s="1" t="s">
        <v>120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121</v>
      </c>
      <c r="B48" s="1">
        <v>132.0</v>
      </c>
      <c r="C48" s="1">
        <v>85.0</v>
      </c>
      <c r="D48" s="1">
        <v>17.0</v>
      </c>
      <c r="E48" s="1">
        <v>27.0</v>
      </c>
      <c r="F48" s="1">
        <v>44.0</v>
      </c>
      <c r="G48" s="1">
        <v>42.0</v>
      </c>
      <c r="H48" s="1">
        <v>21.0</v>
      </c>
      <c r="I48" s="1">
        <v>29.0</v>
      </c>
      <c r="J48" s="1">
        <v>30.0</v>
      </c>
      <c r="K48" s="1">
        <v>19.0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122</v>
      </c>
      <c r="B49" s="1" t="s">
        <v>123</v>
      </c>
      <c r="C49" s="1" t="s">
        <v>124</v>
      </c>
      <c r="D49" s="1" t="s">
        <v>125</v>
      </c>
      <c r="E49" s="1" t="s">
        <v>126</v>
      </c>
      <c r="F49" s="1" t="s">
        <v>127</v>
      </c>
      <c r="G49" s="1" t="s">
        <v>128</v>
      </c>
      <c r="H49" s="1" t="s">
        <v>129</v>
      </c>
      <c r="I49" s="1" t="s">
        <v>130</v>
      </c>
      <c r="J49" s="1" t="s">
        <v>131</v>
      </c>
      <c r="K49" s="1" t="s">
        <v>132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133</v>
      </c>
      <c r="B50" s="1">
        <v>27.0</v>
      </c>
      <c r="C50" s="1">
        <v>67.0</v>
      </c>
      <c r="D50" s="1">
        <v>84.0</v>
      </c>
      <c r="E50" s="1">
        <v>57.0</v>
      </c>
      <c r="F50" s="1">
        <v>45.0</v>
      </c>
      <c r="G50" s="1">
        <v>290.0</v>
      </c>
      <c r="H50" s="1">
        <v>286.0</v>
      </c>
      <c r="I50" s="1">
        <v>254.0</v>
      </c>
      <c r="J50" s="1">
        <v>268.0</v>
      </c>
      <c r="K50" s="1">
        <v>300.0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134</v>
      </c>
      <c r="B51" s="1">
        <v>25.0</v>
      </c>
      <c r="C51" s="1">
        <v>65.0</v>
      </c>
      <c r="D51" s="1">
        <v>82.0</v>
      </c>
      <c r="E51" s="1">
        <v>54.0</v>
      </c>
      <c r="F51" s="1">
        <v>40.0</v>
      </c>
      <c r="G51" s="1">
        <v>279.0</v>
      </c>
      <c r="H51" s="1">
        <v>279.0</v>
      </c>
      <c r="I51" s="1">
        <v>252.0</v>
      </c>
      <c r="J51" s="1">
        <v>266.0</v>
      </c>
      <c r="K51" s="1">
        <v>297.0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135</v>
      </c>
      <c r="B52" s="1">
        <v>286.0</v>
      </c>
      <c r="C52" s="1">
        <v>334.0</v>
      </c>
      <c r="D52" s="1">
        <v>388.0</v>
      </c>
      <c r="E52" s="1">
        <v>351.0</v>
      </c>
      <c r="F52" s="1">
        <v>334.0</v>
      </c>
      <c r="G52" s="1">
        <v>321.0</v>
      </c>
      <c r="H52" s="1">
        <v>309.0</v>
      </c>
      <c r="I52" s="1">
        <v>298.0</v>
      </c>
      <c r="J52" s="1">
        <v>282.0</v>
      </c>
      <c r="K52" s="1">
        <v>289.0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136</v>
      </c>
      <c r="B53" s="1">
        <v>5.0</v>
      </c>
      <c r="C53" s="1">
        <v>5.0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137</v>
      </c>
      <c r="B54" s="1">
        <v>9.0</v>
      </c>
      <c r="C54" s="1">
        <v>10.0</v>
      </c>
      <c r="D54" s="1">
        <v>11.0</v>
      </c>
      <c r="E54" s="1">
        <v>9.0</v>
      </c>
      <c r="F54" s="1">
        <v>9.0</v>
      </c>
      <c r="G54" s="1">
        <v>9.0</v>
      </c>
      <c r="H54" s="1">
        <v>9.0</v>
      </c>
      <c r="I54" s="1">
        <v>9.0</v>
      </c>
      <c r="J54" s="1">
        <v>10.0</v>
      </c>
      <c r="K54" s="1">
        <v>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138</v>
      </c>
      <c r="B55" s="1">
        <v>114.0</v>
      </c>
      <c r="C55" s="1">
        <v>120.0</v>
      </c>
      <c r="D55" s="1">
        <v>120.0</v>
      </c>
      <c r="E55" s="1">
        <v>120.0</v>
      </c>
      <c r="F55" s="1">
        <v>121.0</v>
      </c>
      <c r="G55" s="1">
        <v>123.0</v>
      </c>
      <c r="H55" s="1">
        <v>133.0</v>
      </c>
      <c r="I55" s="1">
        <v>141.0</v>
      </c>
      <c r="J55" s="1">
        <v>153.0</v>
      </c>
      <c r="K55" s="1">
        <v>177.0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139</v>
      </c>
      <c r="B56" s="1">
        <v>0.0</v>
      </c>
      <c r="C56" s="1">
        <v>1.0</v>
      </c>
      <c r="D56" s="1">
        <v>1.0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404.0</v>
      </c>
      <c r="C2" s="1">
        <v>455.0</v>
      </c>
      <c r="D2" s="1">
        <v>487.0</v>
      </c>
      <c r="E2" s="1">
        <v>456.0</v>
      </c>
      <c r="F2" s="1">
        <v>458.0</v>
      </c>
      <c r="G2" s="1">
        <v>462.0</v>
      </c>
      <c r="H2" s="1">
        <v>394.0</v>
      </c>
      <c r="I2" s="1">
        <v>475.0</v>
      </c>
      <c r="J2" s="1">
        <v>509.0</v>
      </c>
      <c r="K2" s="1">
        <v>503.0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404.0</v>
      </c>
      <c r="C3" s="1">
        <v>455.0</v>
      </c>
      <c r="D3" s="1">
        <v>487.0</v>
      </c>
      <c r="E3" s="1">
        <v>456.0</v>
      </c>
      <c r="F3" s="1">
        <v>458.0</v>
      </c>
      <c r="G3" s="1">
        <v>462.0</v>
      </c>
      <c r="H3" s="1">
        <v>394.0</v>
      </c>
      <c r="I3" s="1">
        <v>475.0</v>
      </c>
      <c r="J3" s="1">
        <v>509.0</v>
      </c>
      <c r="K3" s="1">
        <v>503.0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323.0</v>
      </c>
      <c r="C4" s="1">
        <v>377.0</v>
      </c>
      <c r="D4" s="1">
        <v>421.0</v>
      </c>
      <c r="E4" s="1">
        <v>388.0</v>
      </c>
      <c r="F4" s="1">
        <v>385.0</v>
      </c>
      <c r="G4" s="1">
        <v>383.0</v>
      </c>
      <c r="H4" s="1">
        <v>342.0</v>
      </c>
      <c r="I4" s="1">
        <v>393.0</v>
      </c>
      <c r="J4" s="1">
        <v>429.0</v>
      </c>
      <c r="K4" s="1">
        <v>419.0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80.0</v>
      </c>
      <c r="C5" s="1">
        <v>78.0</v>
      </c>
      <c r="D5" s="1">
        <v>66.0</v>
      </c>
      <c r="E5" s="1">
        <v>68.0</v>
      </c>
      <c r="F5" s="1">
        <v>72.0</v>
      </c>
      <c r="G5" s="1">
        <v>79.0</v>
      </c>
      <c r="H5" s="1">
        <v>51.0</v>
      </c>
      <c r="I5" s="1">
        <v>82.0</v>
      </c>
      <c r="J5" s="1">
        <v>80.0</v>
      </c>
      <c r="K5" s="1">
        <v>84.0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31.0</v>
      </c>
      <c r="C6" s="1">
        <v>37.0</v>
      </c>
      <c r="D6" s="1">
        <v>49.0</v>
      </c>
      <c r="E6" s="1">
        <v>39.0</v>
      </c>
      <c r="F6" s="1">
        <v>42.0</v>
      </c>
      <c r="G6" s="1">
        <v>43.0</v>
      </c>
      <c r="H6" s="1">
        <v>42.0</v>
      </c>
      <c r="I6" s="1">
        <v>47.0</v>
      </c>
      <c r="J6" s="1">
        <v>49.0</v>
      </c>
      <c r="K6" s="1">
        <v>50.0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4.0</v>
      </c>
      <c r="C7" s="1">
        <v>4.0</v>
      </c>
      <c r="D7" s="1">
        <v>3.0</v>
      </c>
      <c r="E7" s="1">
        <v>93.0</v>
      </c>
      <c r="F7" s="1">
        <v>5.0</v>
      </c>
      <c r="G7" s="1">
        <v>40.0</v>
      </c>
      <c r="H7" s="1">
        <v>44.0</v>
      </c>
      <c r="I7" s="1">
        <v>66.0</v>
      </c>
      <c r="J7" s="1">
        <v>1.0</v>
      </c>
      <c r="K7" s="1">
        <v>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24.0</v>
      </c>
      <c r="C8" s="1">
        <v>27.0</v>
      </c>
      <c r="D8" s="1">
        <v>28.0</v>
      </c>
      <c r="E8" s="1">
        <v>24.0</v>
      </c>
      <c r="F8" s="1">
        <v>22.0</v>
      </c>
      <c r="G8" s="1">
        <v>22.0</v>
      </c>
      <c r="H8" s="1">
        <v>21.0</v>
      </c>
      <c r="I8" s="1">
        <v>22.0</v>
      </c>
      <c r="J8" s="1">
        <v>23.0</v>
      </c>
      <c r="K8" s="1">
        <v>26.0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60.0</v>
      </c>
      <c r="C9" s="1">
        <v>69.0</v>
      </c>
      <c r="D9" s="1">
        <v>81.0</v>
      </c>
      <c r="E9" s="1">
        <v>65.0</v>
      </c>
      <c r="F9" s="1">
        <v>65.0</v>
      </c>
      <c r="G9" s="1">
        <v>65.0</v>
      </c>
      <c r="H9" s="1">
        <v>64.0</v>
      </c>
      <c r="I9" s="1">
        <v>70.0</v>
      </c>
      <c r="J9" s="1">
        <v>74.0</v>
      </c>
      <c r="K9" s="1">
        <v>79.0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20.0</v>
      </c>
      <c r="C10" s="1">
        <v>8.0</v>
      </c>
      <c r="D10" s="1">
        <v>-14.0</v>
      </c>
      <c r="E10" s="1">
        <v>3.0</v>
      </c>
      <c r="F10" s="1">
        <v>7.0</v>
      </c>
      <c r="G10" s="1">
        <v>13.0</v>
      </c>
      <c r="H10" s="1">
        <v>-12.0</v>
      </c>
      <c r="I10" s="1">
        <v>11.0</v>
      </c>
      <c r="J10" s="1">
        <v>5.0</v>
      </c>
      <c r="K10" s="1">
        <v>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-36.0</v>
      </c>
      <c r="C11" s="1">
        <v>-1.0</v>
      </c>
      <c r="D11" s="1">
        <v>-2.0</v>
      </c>
      <c r="E11" s="1">
        <v>-3.0</v>
      </c>
      <c r="F11" s="1">
        <v>-4.0</v>
      </c>
      <c r="G11" s="1">
        <v>-2.0</v>
      </c>
      <c r="H11" s="1">
        <v>-3.0</v>
      </c>
      <c r="I11" s="1">
        <v>-2.0</v>
      </c>
      <c r="J11" s="1">
        <v>-2.0</v>
      </c>
      <c r="K11" s="1">
        <v>-4.0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-36.0</v>
      </c>
      <c r="C12" s="1">
        <v>-1.0</v>
      </c>
      <c r="D12" s="1">
        <v>-2.0</v>
      </c>
      <c r="E12" s="1">
        <v>-3.0</v>
      </c>
      <c r="F12" s="1">
        <v>-4.0</v>
      </c>
      <c r="G12" s="1">
        <v>-2.0</v>
      </c>
      <c r="H12" s="1">
        <v>-3.0</v>
      </c>
      <c r="I12" s="1">
        <v>-2.0</v>
      </c>
      <c r="J12" s="1">
        <v>-2.0</v>
      </c>
      <c r="K12" s="1">
        <v>-4.0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20.0</v>
      </c>
      <c r="C13" s="1">
        <v>7.0</v>
      </c>
      <c r="D13" s="1">
        <v>-17.0</v>
      </c>
      <c r="E13" s="1">
        <v>-24.0</v>
      </c>
      <c r="F13" s="1">
        <v>2.0</v>
      </c>
      <c r="G13" s="1">
        <v>10.0</v>
      </c>
      <c r="H13" s="1">
        <v>-16.0</v>
      </c>
      <c r="I13" s="1">
        <v>9.0</v>
      </c>
      <c r="J13" s="1">
        <v>2.0</v>
      </c>
      <c r="K13" s="1">
        <v>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0.0</v>
      </c>
      <c r="C14" s="1">
        <v>-3.0</v>
      </c>
      <c r="D14" s="1">
        <v>-2.0</v>
      </c>
      <c r="E14" s="1">
        <v>-20.0</v>
      </c>
      <c r="F14" s="1">
        <v>0.0</v>
      </c>
      <c r="G14" s="1">
        <v>0.0</v>
      </c>
      <c r="H14" s="1">
        <v>-53.0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-10.0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154</v>
      </c>
      <c r="B16" s="1">
        <v>-1.0</v>
      </c>
      <c r="C16" s="1">
        <v>-1.0</v>
      </c>
      <c r="D16" s="1">
        <v>-3.0</v>
      </c>
      <c r="E16" s="1">
        <v>-1.0</v>
      </c>
      <c r="F16" s="1">
        <v>-1.0</v>
      </c>
      <c r="G16" s="1">
        <v>-1.0</v>
      </c>
      <c r="H16" s="1">
        <v>-1.0</v>
      </c>
      <c r="I16" s="1">
        <v>-1.0</v>
      </c>
      <c r="J16" s="1">
        <v>-3.0</v>
      </c>
      <c r="K16" s="1">
        <v>-4.0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155</v>
      </c>
      <c r="B17" s="1">
        <v>0.0</v>
      </c>
      <c r="C17" s="1">
        <v>-25.0</v>
      </c>
      <c r="D17" s="1">
        <v>-41.0</v>
      </c>
      <c r="E17" s="1">
        <v>-16.0</v>
      </c>
      <c r="F17" s="1">
        <v>-5.0</v>
      </c>
      <c r="G17" s="1">
        <v>-6.0</v>
      </c>
      <c r="H17" s="1">
        <v>-4.0</v>
      </c>
      <c r="I17" s="1">
        <v>-4.0</v>
      </c>
      <c r="J17" s="1">
        <v>-2.0</v>
      </c>
      <c r="K17" s="1">
        <v>-4.0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156</v>
      </c>
      <c r="B18" s="1">
        <v>0.0</v>
      </c>
      <c r="C18" s="1">
        <v>0.0</v>
      </c>
      <c r="D18" s="1">
        <v>49.0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157</v>
      </c>
      <c r="B19" s="1">
        <v>0.0</v>
      </c>
      <c r="C19" s="1">
        <v>0.0</v>
      </c>
      <c r="D19" s="1">
        <v>-3.0</v>
      </c>
      <c r="E19" s="1">
        <v>0.0</v>
      </c>
      <c r="F19" s="1">
        <v>-3.0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158</v>
      </c>
      <c r="B20" s="1">
        <v>0.0</v>
      </c>
      <c r="C20" s="1">
        <v>0.0</v>
      </c>
      <c r="D20" s="1">
        <v>-2.0</v>
      </c>
      <c r="E20" s="1">
        <v>0.0</v>
      </c>
      <c r="F20" s="1">
        <v>-62.0</v>
      </c>
      <c r="G20" s="1">
        <v>-74.0</v>
      </c>
      <c r="H20" s="1">
        <v>0.0</v>
      </c>
      <c r="I20" s="1">
        <v>0.0</v>
      </c>
      <c r="J20" s="1">
        <v>0.0</v>
      </c>
      <c r="K20" s="1">
        <v>-1.0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159</v>
      </c>
      <c r="B21" s="1">
        <v>18.0</v>
      </c>
      <c r="C21" s="1">
        <v>-22.0</v>
      </c>
      <c r="D21" s="1">
        <v>-70.0</v>
      </c>
      <c r="E21" s="1">
        <v>-37.0</v>
      </c>
      <c r="F21" s="1">
        <v>-8.0</v>
      </c>
      <c r="G21" s="1">
        <v>1.0</v>
      </c>
      <c r="H21" s="1">
        <v>-23.0</v>
      </c>
      <c r="I21" s="1">
        <v>3.0</v>
      </c>
      <c r="J21" s="1">
        <v>-3.0</v>
      </c>
      <c r="K21" s="1">
        <v>-9.0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160</v>
      </c>
      <c r="B22" s="1">
        <v>7.0</v>
      </c>
      <c r="C22" s="1">
        <v>-8.0</v>
      </c>
      <c r="D22" s="1">
        <v>1.0</v>
      </c>
      <c r="E22" s="1">
        <v>-20.0</v>
      </c>
      <c r="F22" s="1">
        <v>-24.0</v>
      </c>
      <c r="G22" s="1">
        <v>10.0</v>
      </c>
      <c r="H22" s="1">
        <v>8.0</v>
      </c>
      <c r="I22" s="1">
        <v>7.0</v>
      </c>
      <c r="J22" s="1">
        <v>3.0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161</v>
      </c>
      <c r="B23" s="1">
        <v>11.0</v>
      </c>
      <c r="C23" s="1">
        <v>-13.0</v>
      </c>
      <c r="D23" s="1">
        <v>-71.0</v>
      </c>
      <c r="E23" s="1">
        <v>-37.0</v>
      </c>
      <c r="F23" s="1">
        <v>-8.0</v>
      </c>
      <c r="G23" s="1">
        <v>1.0</v>
      </c>
      <c r="H23" s="1">
        <v>-23.0</v>
      </c>
      <c r="I23" s="1">
        <v>3.0</v>
      </c>
      <c r="J23" s="1">
        <v>-3.0</v>
      </c>
      <c r="K23" s="1">
        <v>-9.0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162</v>
      </c>
      <c r="B24" s="1">
        <v>11.0</v>
      </c>
      <c r="C24" s="1">
        <v>-13.0</v>
      </c>
      <c r="D24" s="1">
        <v>-71.0</v>
      </c>
      <c r="E24" s="1">
        <v>-37.0</v>
      </c>
      <c r="F24" s="1">
        <v>-8.0</v>
      </c>
      <c r="G24" s="1">
        <v>1.0</v>
      </c>
      <c r="H24" s="1">
        <v>-23.0</v>
      </c>
      <c r="I24" s="1">
        <v>3.0</v>
      </c>
      <c r="J24" s="1">
        <v>-3.0</v>
      </c>
      <c r="K24" s="1">
        <v>-9.0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163</v>
      </c>
      <c r="B25" s="1">
        <v>11.0</v>
      </c>
      <c r="C25" s="1">
        <v>-13.0</v>
      </c>
      <c r="D25" s="1">
        <v>-71.0</v>
      </c>
      <c r="E25" s="1">
        <v>-37.0</v>
      </c>
      <c r="F25" s="1">
        <v>-8.0</v>
      </c>
      <c r="G25" s="1">
        <v>1.0</v>
      </c>
      <c r="H25" s="1">
        <v>-23.0</v>
      </c>
      <c r="I25" s="1">
        <v>3.0</v>
      </c>
      <c r="J25" s="1">
        <v>-3.0</v>
      </c>
      <c r="K25" s="1">
        <v>-9.0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164</v>
      </c>
      <c r="B26" s="1">
        <v>0.0</v>
      </c>
      <c r="C26" s="1">
        <v>0.0</v>
      </c>
      <c r="D26" s="1">
        <v>0.0</v>
      </c>
      <c r="E26" s="1">
        <v>7.0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165</v>
      </c>
      <c r="B27" s="1">
        <v>11.0</v>
      </c>
      <c r="C27" s="1">
        <v>-13.0</v>
      </c>
      <c r="D27" s="1">
        <v>-71.0</v>
      </c>
      <c r="E27" s="1">
        <v>-45.0</v>
      </c>
      <c r="F27" s="1">
        <v>-8.0</v>
      </c>
      <c r="G27" s="1">
        <v>1.0</v>
      </c>
      <c r="H27" s="1">
        <v>-23.0</v>
      </c>
      <c r="I27" s="1">
        <v>3.0</v>
      </c>
      <c r="J27" s="1">
        <v>-3.0</v>
      </c>
      <c r="K27" s="1">
        <v>-9.0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11.0</v>
      </c>
      <c r="C28" s="1">
        <v>-13.0</v>
      </c>
      <c r="D28" s="1">
        <v>-71.0</v>
      </c>
      <c r="E28" s="1">
        <v>-45.0</v>
      </c>
      <c r="F28" s="1">
        <v>-8.0</v>
      </c>
      <c r="G28" s="1">
        <v>1.0</v>
      </c>
      <c r="H28" s="1">
        <v>-23.0</v>
      </c>
      <c r="I28" s="1">
        <v>3.0</v>
      </c>
      <c r="J28" s="1">
        <v>-3.0</v>
      </c>
      <c r="K28" s="1">
        <v>-9.0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 t="s">
        <v>169</v>
      </c>
      <c r="C30" s="1" t="s">
        <v>170</v>
      </c>
      <c r="D30" s="1" t="s">
        <v>171</v>
      </c>
      <c r="E30" s="1" t="s">
        <v>172</v>
      </c>
      <c r="F30" s="1" t="s">
        <v>173</v>
      </c>
      <c r="G30" s="1" t="s">
        <v>174</v>
      </c>
      <c r="H30" s="1" t="s">
        <v>175</v>
      </c>
      <c r="I30" s="1" t="s">
        <v>176</v>
      </c>
      <c r="J30" s="1" t="s">
        <v>177</v>
      </c>
      <c r="K30" s="1" t="s">
        <v>178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 t="s">
        <v>169</v>
      </c>
      <c r="C31" s="1" t="s">
        <v>170</v>
      </c>
      <c r="D31" s="1" t="s">
        <v>171</v>
      </c>
      <c r="E31" s="1" t="s">
        <v>172</v>
      </c>
      <c r="F31" s="1" t="s">
        <v>173</v>
      </c>
      <c r="G31" s="1" t="s">
        <v>174</v>
      </c>
      <c r="H31" s="1" t="s">
        <v>175</v>
      </c>
      <c r="I31" s="1" t="s">
        <v>176</v>
      </c>
      <c r="J31" s="1" t="s">
        <v>177</v>
      </c>
      <c r="K31" s="1" t="s">
        <v>178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29.0</v>
      </c>
      <c r="C32" s="1">
        <v>28.0</v>
      </c>
      <c r="D32" s="1">
        <v>27.0</v>
      </c>
      <c r="E32" s="1">
        <v>37.0</v>
      </c>
      <c r="F32" s="1">
        <v>42.0</v>
      </c>
      <c r="G32" s="1">
        <v>44.0</v>
      </c>
      <c r="H32" s="1">
        <v>44.0</v>
      </c>
      <c r="I32" s="1">
        <v>45.0</v>
      </c>
      <c r="J32" s="1">
        <v>45.0</v>
      </c>
      <c r="K32" s="1">
        <v>45.0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 t="s">
        <v>182</v>
      </c>
      <c r="C33" s="1" t="s">
        <v>170</v>
      </c>
      <c r="D33" s="1" t="s">
        <v>171</v>
      </c>
      <c r="E33" s="1" t="s">
        <v>172</v>
      </c>
      <c r="F33" s="1" t="s">
        <v>173</v>
      </c>
      <c r="G33" s="1" t="s">
        <v>174</v>
      </c>
      <c r="H33" s="1" t="s">
        <v>175</v>
      </c>
      <c r="I33" s="1" t="s">
        <v>176</v>
      </c>
      <c r="J33" s="1" t="s">
        <v>177</v>
      </c>
      <c r="K33" s="1" t="s">
        <v>178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183</v>
      </c>
      <c r="B34" s="1" t="s">
        <v>182</v>
      </c>
      <c r="C34" s="1" t="s">
        <v>170</v>
      </c>
      <c r="D34" s="1" t="s">
        <v>171</v>
      </c>
      <c r="E34" s="1" t="s">
        <v>172</v>
      </c>
      <c r="F34" s="1" t="s">
        <v>173</v>
      </c>
      <c r="G34" s="1" t="s">
        <v>174</v>
      </c>
      <c r="H34" s="1" t="s">
        <v>175</v>
      </c>
      <c r="I34" s="1" t="s">
        <v>176</v>
      </c>
      <c r="J34" s="1" t="s">
        <v>177</v>
      </c>
      <c r="K34" s="1" t="s">
        <v>178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184</v>
      </c>
      <c r="B35" s="1">
        <v>31.0</v>
      </c>
      <c r="C35" s="1">
        <v>28.0</v>
      </c>
      <c r="D35" s="1">
        <v>27.0</v>
      </c>
      <c r="E35" s="1">
        <v>37.0</v>
      </c>
      <c r="F35" s="1">
        <v>42.0</v>
      </c>
      <c r="G35" s="1">
        <v>44.0</v>
      </c>
      <c r="H35" s="1">
        <v>44.0</v>
      </c>
      <c r="I35" s="1">
        <v>46.0</v>
      </c>
      <c r="J35" s="1">
        <v>45.0</v>
      </c>
      <c r="K35" s="1">
        <v>45.0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185</v>
      </c>
      <c r="B36" s="1" t="s">
        <v>186</v>
      </c>
      <c r="C36" s="1" t="s">
        <v>187</v>
      </c>
      <c r="D36" s="1" t="s">
        <v>188</v>
      </c>
      <c r="E36" s="1">
        <v>0.0</v>
      </c>
      <c r="F36" s="1" t="s">
        <v>174</v>
      </c>
      <c r="G36" s="1" t="s">
        <v>187</v>
      </c>
      <c r="H36" s="1" t="s">
        <v>189</v>
      </c>
      <c r="I36" s="1" t="s">
        <v>190</v>
      </c>
      <c r="J36" s="1" t="s">
        <v>174</v>
      </c>
      <c r="K36" s="1" t="s">
        <v>191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192</v>
      </c>
      <c r="B37" s="1" t="s">
        <v>193</v>
      </c>
      <c r="C37" s="1" t="s">
        <v>187</v>
      </c>
      <c r="D37" s="1" t="s">
        <v>188</v>
      </c>
      <c r="E37" s="1">
        <v>0.0</v>
      </c>
      <c r="F37" s="1" t="s">
        <v>174</v>
      </c>
      <c r="G37" s="1" t="s">
        <v>194</v>
      </c>
      <c r="H37" s="1" t="s">
        <v>189</v>
      </c>
      <c r="I37" s="1" t="s">
        <v>190</v>
      </c>
      <c r="J37" s="1" t="s">
        <v>174</v>
      </c>
      <c r="K37" s="1" t="s">
        <v>191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59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195</v>
      </c>
      <c r="B39" s="1">
        <v>45.0</v>
      </c>
      <c r="C39" s="1">
        <v>36.0</v>
      </c>
      <c r="D39" s="1">
        <v>13.0</v>
      </c>
      <c r="E39" s="1">
        <v>28.0</v>
      </c>
      <c r="F39" s="1">
        <v>29.0</v>
      </c>
      <c r="G39" s="1">
        <v>35.0</v>
      </c>
      <c r="H39" s="1">
        <v>8.0</v>
      </c>
      <c r="I39" s="1">
        <v>33.0</v>
      </c>
      <c r="J39" s="1">
        <v>28.0</v>
      </c>
      <c r="K39" s="1">
        <v>31.0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196</v>
      </c>
      <c r="B40" s="1">
        <v>20.0</v>
      </c>
      <c r="C40" s="1">
        <v>8.0</v>
      </c>
      <c r="D40" s="1">
        <v>-14.0</v>
      </c>
      <c r="E40" s="1">
        <v>3.0</v>
      </c>
      <c r="F40" s="1">
        <v>7.0</v>
      </c>
      <c r="G40" s="1">
        <v>13.0</v>
      </c>
      <c r="H40" s="1">
        <v>-12.0</v>
      </c>
      <c r="I40" s="1">
        <v>11.0</v>
      </c>
      <c r="J40" s="1">
        <v>5.0</v>
      </c>
      <c r="K40" s="1">
        <v>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197</v>
      </c>
      <c r="B41" s="1">
        <v>20.0</v>
      </c>
      <c r="C41" s="1">
        <v>8.0</v>
      </c>
      <c r="D41" s="1">
        <v>-14.0</v>
      </c>
      <c r="E41" s="1">
        <v>3.0</v>
      </c>
      <c r="F41" s="1">
        <v>7.0</v>
      </c>
      <c r="G41" s="1">
        <v>13.0</v>
      </c>
      <c r="H41" s="1">
        <v>-12.0</v>
      </c>
      <c r="I41" s="1">
        <v>11.0</v>
      </c>
      <c r="J41" s="1">
        <v>5.0</v>
      </c>
      <c r="K41" s="1">
        <v>4.0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198</v>
      </c>
      <c r="B42" s="1">
        <v>80.0</v>
      </c>
      <c r="C42" s="1">
        <v>78.0</v>
      </c>
      <c r="D42" s="1">
        <v>62.0</v>
      </c>
      <c r="E42" s="1">
        <v>72.0</v>
      </c>
      <c r="F42" s="1">
        <v>71.0</v>
      </c>
      <c r="G42" s="1">
        <v>75.0</v>
      </c>
      <c r="H42" s="1">
        <v>47.0</v>
      </c>
      <c r="I42" s="1">
        <v>71.0</v>
      </c>
      <c r="J42" s="1">
        <v>63.0</v>
      </c>
      <c r="K42" s="1">
        <v>67.0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199</v>
      </c>
      <c r="B43" s="1">
        <v>404.0</v>
      </c>
      <c r="C43" s="1">
        <v>455.0</v>
      </c>
      <c r="D43" s="1">
        <v>487.0</v>
      </c>
      <c r="E43" s="1">
        <v>456.0</v>
      </c>
      <c r="F43" s="1">
        <v>458.0</v>
      </c>
      <c r="G43" s="1">
        <v>462.0</v>
      </c>
      <c r="H43" s="1">
        <v>394.0</v>
      </c>
      <c r="I43" s="1">
        <v>475.0</v>
      </c>
      <c r="J43" s="1">
        <v>509.0</v>
      </c>
      <c r="K43" s="1">
        <v>503.0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200</v>
      </c>
      <c r="B44" s="1" t="s">
        <v>201</v>
      </c>
      <c r="C44" s="1" t="s">
        <v>202</v>
      </c>
      <c r="D44" s="1" t="s">
        <v>203</v>
      </c>
      <c r="E44" s="1" t="s">
        <v>204</v>
      </c>
      <c r="F44" s="1" t="s">
        <v>205</v>
      </c>
      <c r="G44" s="1" t="s">
        <v>206</v>
      </c>
      <c r="H44" s="1" t="s">
        <v>207</v>
      </c>
      <c r="I44" s="1" t="s">
        <v>208</v>
      </c>
      <c r="J44" s="1" t="s">
        <v>209</v>
      </c>
      <c r="K44" s="1" t="s">
        <v>210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211</v>
      </c>
      <c r="B45" s="1">
        <v>79.0</v>
      </c>
      <c r="C45" s="1">
        <v>14.0</v>
      </c>
      <c r="D45" s="1">
        <v>13.0</v>
      </c>
      <c r="E45" s="1">
        <v>2.0</v>
      </c>
      <c r="F45" s="1">
        <v>3.0</v>
      </c>
      <c r="G45" s="1">
        <v>3.0</v>
      </c>
      <c r="H45" s="1">
        <v>4.0</v>
      </c>
      <c r="I45" s="1">
        <v>4.0</v>
      </c>
      <c r="J45" s="1">
        <v>7.0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212</v>
      </c>
      <c r="B46" s="1">
        <v>79.0</v>
      </c>
      <c r="C46" s="1">
        <v>14.0</v>
      </c>
      <c r="D46" s="1">
        <v>13.0</v>
      </c>
      <c r="E46" s="1">
        <v>2.0</v>
      </c>
      <c r="F46" s="1">
        <v>3.0</v>
      </c>
      <c r="G46" s="1">
        <v>3.0</v>
      </c>
      <c r="H46" s="1">
        <v>4.0</v>
      </c>
      <c r="I46" s="1">
        <v>4.0</v>
      </c>
      <c r="J46" s="1">
        <v>7.0</v>
      </c>
      <c r="K46" s="1">
        <v>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213</v>
      </c>
      <c r="B47" s="1">
        <v>6.0</v>
      </c>
      <c r="C47" s="1">
        <v>-8.0</v>
      </c>
      <c r="D47" s="1">
        <v>87.0</v>
      </c>
      <c r="E47" s="1">
        <v>-22.0</v>
      </c>
      <c r="F47" s="1">
        <v>-28.0</v>
      </c>
      <c r="G47" s="1">
        <v>6.0</v>
      </c>
      <c r="H47" s="1">
        <v>4.0</v>
      </c>
      <c r="I47" s="1">
        <v>2.0</v>
      </c>
      <c r="J47" s="1">
        <v>-4.0</v>
      </c>
      <c r="K47" s="1">
        <v>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214</v>
      </c>
      <c r="B48" s="1">
        <v>0.0</v>
      </c>
      <c r="C48" s="1">
        <v>-21.0</v>
      </c>
      <c r="D48" s="1">
        <v>22.0</v>
      </c>
      <c r="E48" s="1">
        <v>0.0</v>
      </c>
      <c r="F48" s="1">
        <v>0.0</v>
      </c>
      <c r="G48" s="1">
        <v>0.0</v>
      </c>
      <c r="H48" s="1">
        <v>0.0</v>
      </c>
      <c r="I48" s="1">
        <v>0.0</v>
      </c>
      <c r="J48" s="1">
        <v>0.0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215</v>
      </c>
      <c r="B49" s="1">
        <v>6.0</v>
      </c>
      <c r="C49" s="1">
        <v>-8.0</v>
      </c>
      <c r="D49" s="1">
        <v>1.0</v>
      </c>
      <c r="E49" s="1">
        <v>-22.0</v>
      </c>
      <c r="F49" s="1">
        <v>-28.0</v>
      </c>
      <c r="G49" s="1">
        <v>6.0</v>
      </c>
      <c r="H49" s="1">
        <v>4.0</v>
      </c>
      <c r="I49" s="1">
        <v>2.0</v>
      </c>
      <c r="J49" s="1">
        <v>-4.0</v>
      </c>
      <c r="K49" s="1">
        <v>2.0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216</v>
      </c>
      <c r="B50" s="1">
        <v>12.0</v>
      </c>
      <c r="C50" s="1">
        <v>4.0</v>
      </c>
      <c r="D50" s="1">
        <v>-10.0</v>
      </c>
      <c r="E50" s="1">
        <v>-15.0</v>
      </c>
      <c r="F50" s="1">
        <v>1.0</v>
      </c>
      <c r="G50" s="1">
        <v>6.0</v>
      </c>
      <c r="H50" s="1">
        <v>-10.0</v>
      </c>
      <c r="I50" s="1">
        <v>5.0</v>
      </c>
      <c r="J50" s="1">
        <v>1.0</v>
      </c>
      <c r="K50" s="1">
        <v>7.0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217</v>
      </c>
      <c r="B51" s="1">
        <v>40.0</v>
      </c>
      <c r="C51" s="1">
        <v>40.0</v>
      </c>
      <c r="D51" s="1">
        <v>30.0</v>
      </c>
      <c r="E51" s="1">
        <v>20.0</v>
      </c>
      <c r="F51" s="1">
        <v>10.0</v>
      </c>
      <c r="G51" s="1">
        <v>30.0</v>
      </c>
      <c r="H51" s="1">
        <v>20.0</v>
      </c>
      <c r="I51" s="1">
        <v>30.0</v>
      </c>
      <c r="J51" s="1">
        <v>60.0</v>
      </c>
      <c r="K51" s="1">
        <v>90.0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218</v>
      </c>
      <c r="B52" s="1">
        <v>76.0</v>
      </c>
      <c r="C52" s="1">
        <v>1.0</v>
      </c>
      <c r="D52" s="1">
        <v>3.0</v>
      </c>
      <c r="E52" s="1">
        <v>4.0</v>
      </c>
      <c r="F52" s="1">
        <v>4.0</v>
      </c>
      <c r="G52" s="1">
        <v>3.0</v>
      </c>
      <c r="H52" s="1">
        <v>3.0</v>
      </c>
      <c r="I52" s="1">
        <v>2.0</v>
      </c>
      <c r="J52" s="1">
        <v>3.0</v>
      </c>
      <c r="K52" s="1">
        <v>6.0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219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220</v>
      </c>
      <c r="B54" s="1">
        <v>4.0</v>
      </c>
      <c r="C54" s="1">
        <v>8.0</v>
      </c>
      <c r="D54" s="1">
        <v>10.0</v>
      </c>
      <c r="E54" s="1">
        <v>5.0</v>
      </c>
      <c r="F54" s="1">
        <v>6.0</v>
      </c>
      <c r="G54" s="1">
        <v>6.0</v>
      </c>
      <c r="H54" s="1">
        <v>7.0</v>
      </c>
      <c r="I54" s="1">
        <v>7.0</v>
      </c>
      <c r="J54" s="1">
        <v>9.0</v>
      </c>
      <c r="K54" s="1">
        <v>10.0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221</v>
      </c>
      <c r="B55" s="1">
        <v>31.0</v>
      </c>
      <c r="C55" s="1">
        <v>37.0</v>
      </c>
      <c r="D55" s="1">
        <v>49.0</v>
      </c>
      <c r="E55" s="1">
        <v>39.0</v>
      </c>
      <c r="F55" s="1">
        <v>42.0</v>
      </c>
      <c r="G55" s="1">
        <v>43.0</v>
      </c>
      <c r="H55" s="1">
        <v>42.0</v>
      </c>
      <c r="I55" s="1">
        <v>47.0</v>
      </c>
      <c r="J55" s="1">
        <v>49.0</v>
      </c>
      <c r="K55" s="1">
        <v>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222</v>
      </c>
      <c r="B56" s="1">
        <v>35.0</v>
      </c>
      <c r="C56" s="1">
        <v>41.0</v>
      </c>
      <c r="D56" s="1">
        <v>48.0</v>
      </c>
      <c r="E56" s="1">
        <v>43.0</v>
      </c>
      <c r="F56" s="1">
        <v>41.0</v>
      </c>
      <c r="G56" s="1">
        <v>40.0</v>
      </c>
      <c r="H56" s="1">
        <v>38.0</v>
      </c>
      <c r="I56" s="1">
        <v>37.0</v>
      </c>
      <c r="J56" s="1">
        <v>35.0</v>
      </c>
      <c r="K56" s="1">
        <v>36.0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223</v>
      </c>
      <c r="B57" s="1">
        <v>12.0</v>
      </c>
      <c r="C57" s="1">
        <v>12.0</v>
      </c>
      <c r="D57" s="1">
        <v>16.0</v>
      </c>
      <c r="E57" s="1">
        <v>19.0</v>
      </c>
      <c r="F57" s="1">
        <v>28.0</v>
      </c>
      <c r="G57" s="1">
        <v>6.0</v>
      </c>
      <c r="H57" s="1">
        <v>3.0</v>
      </c>
      <c r="I57" s="1">
        <v>2.0</v>
      </c>
      <c r="J57" s="1">
        <v>3.0</v>
      </c>
      <c r="K57" s="1">
        <v>5.0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224</v>
      </c>
      <c r="B58" s="1">
        <v>22.0</v>
      </c>
      <c r="C58" s="1">
        <v>28.0</v>
      </c>
      <c r="D58" s="1">
        <v>32.0</v>
      </c>
      <c r="E58" s="1">
        <v>23.0</v>
      </c>
      <c r="F58" s="1">
        <v>13.0</v>
      </c>
      <c r="G58" s="1">
        <v>33.0</v>
      </c>
      <c r="H58" s="1">
        <v>35.0</v>
      </c>
      <c r="I58" s="1">
        <v>34.0</v>
      </c>
      <c r="J58" s="1">
        <v>31.0</v>
      </c>
      <c r="K58" s="1">
        <v>30.0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225</v>
      </c>
      <c r="B59" s="1">
        <v>1.0</v>
      </c>
      <c r="C59" s="1">
        <v>1.0</v>
      </c>
      <c r="D59" s="1">
        <v>2.0</v>
      </c>
      <c r="E59" s="1">
        <v>1.0</v>
      </c>
      <c r="F59" s="1">
        <v>2.0</v>
      </c>
      <c r="G59" s="1">
        <v>2.0</v>
      </c>
      <c r="H59" s="1">
        <v>2.0</v>
      </c>
      <c r="I59" s="1">
        <v>4.0</v>
      </c>
      <c r="J59" s="1">
        <v>4.0</v>
      </c>
      <c r="K59" s="1">
        <v>4.0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226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4.0</v>
      </c>
      <c r="H60" s="1">
        <v>4.0</v>
      </c>
      <c r="I60" s="1">
        <v>4.0</v>
      </c>
      <c r="J60" s="1">
        <v>4.0</v>
      </c>
      <c r="K60" s="1">
        <v>4.0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227</v>
      </c>
      <c r="B61" s="1">
        <v>1.0</v>
      </c>
      <c r="C61" s="1">
        <v>1.0</v>
      </c>
      <c r="D61" s="1">
        <v>2.0</v>
      </c>
      <c r="E61" s="1">
        <v>1.0</v>
      </c>
      <c r="F61" s="1">
        <v>2.0</v>
      </c>
      <c r="G61" s="1">
        <v>2.0</v>
      </c>
      <c r="H61" s="1">
        <v>2.0</v>
      </c>
      <c r="I61" s="1">
        <v>4.0</v>
      </c>
      <c r="J61" s="1">
        <v>4.0</v>
      </c>
      <c r="K61" s="1">
        <v>4.0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229</v>
      </c>
      <c r="B3" s="1" t="s">
        <v>230</v>
      </c>
      <c r="C3" s="1" t="s">
        <v>231</v>
      </c>
      <c r="D3" s="1" t="s">
        <v>232</v>
      </c>
      <c r="E3" s="1" t="s">
        <v>233</v>
      </c>
      <c r="F3" s="1" t="s">
        <v>234</v>
      </c>
      <c r="G3" s="1" t="s">
        <v>235</v>
      </c>
      <c r="H3" s="1" t="s">
        <v>236</v>
      </c>
      <c r="I3" s="1" t="s">
        <v>237</v>
      </c>
      <c r="J3" s="1" t="s">
        <v>238</v>
      </c>
      <c r="K3" s="1" t="s">
        <v>114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239</v>
      </c>
      <c r="B4" s="1" t="s">
        <v>240</v>
      </c>
      <c r="C4" s="1" t="s">
        <v>241</v>
      </c>
      <c r="D4" s="1" t="s">
        <v>242</v>
      </c>
      <c r="E4" s="1" t="s">
        <v>243</v>
      </c>
      <c r="F4" s="1" t="s">
        <v>244</v>
      </c>
      <c r="G4" s="1" t="s">
        <v>245</v>
      </c>
      <c r="H4" s="1" t="s">
        <v>246</v>
      </c>
      <c r="I4" s="1" t="s">
        <v>247</v>
      </c>
      <c r="J4" s="1" t="s">
        <v>248</v>
      </c>
      <c r="K4" s="1" t="s">
        <v>238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249</v>
      </c>
      <c r="B5" s="1" t="s">
        <v>250</v>
      </c>
      <c r="C5" s="1" t="s">
        <v>251</v>
      </c>
      <c r="D5" s="1" t="s">
        <v>252</v>
      </c>
      <c r="E5" s="1" t="s">
        <v>253</v>
      </c>
      <c r="F5" s="1" t="s">
        <v>254</v>
      </c>
      <c r="G5" s="1" t="s">
        <v>255</v>
      </c>
      <c r="H5" s="1" t="s">
        <v>256</v>
      </c>
      <c r="I5" s="1" t="s">
        <v>257</v>
      </c>
      <c r="J5" s="1" t="s">
        <v>258</v>
      </c>
      <c r="K5" s="1" t="s">
        <v>259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260</v>
      </c>
      <c r="B6" s="1" t="s">
        <v>250</v>
      </c>
      <c r="C6" s="1" t="s">
        <v>251</v>
      </c>
      <c r="D6" s="1" t="s">
        <v>252</v>
      </c>
      <c r="E6" s="1" t="s">
        <v>261</v>
      </c>
      <c r="F6" s="1" t="s">
        <v>254</v>
      </c>
      <c r="G6" s="1" t="s">
        <v>255</v>
      </c>
      <c r="H6" s="1" t="s">
        <v>256</v>
      </c>
      <c r="I6" s="1" t="s">
        <v>257</v>
      </c>
      <c r="J6" s="1" t="s">
        <v>258</v>
      </c>
      <c r="K6" s="1" t="s">
        <v>259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263</v>
      </c>
      <c r="B8" s="1" t="s">
        <v>264</v>
      </c>
      <c r="C8" s="1" t="s">
        <v>265</v>
      </c>
      <c r="D8" s="1" t="s">
        <v>266</v>
      </c>
      <c r="E8" s="1" t="s">
        <v>267</v>
      </c>
      <c r="F8" s="1" t="s">
        <v>268</v>
      </c>
      <c r="G8" s="1" t="s">
        <v>269</v>
      </c>
      <c r="H8" s="1" t="s">
        <v>270</v>
      </c>
      <c r="I8" s="1" t="s">
        <v>271</v>
      </c>
      <c r="J8" s="1" t="s">
        <v>272</v>
      </c>
      <c r="K8" s="1" t="s">
        <v>273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274</v>
      </c>
      <c r="B9" s="1" t="s">
        <v>275</v>
      </c>
      <c r="C9" s="1" t="s">
        <v>276</v>
      </c>
      <c r="D9" s="1" t="s">
        <v>277</v>
      </c>
      <c r="E9" s="1" t="s">
        <v>278</v>
      </c>
      <c r="F9" s="1" t="s">
        <v>279</v>
      </c>
      <c r="G9" s="1" t="s">
        <v>280</v>
      </c>
      <c r="H9" s="1" t="s">
        <v>281</v>
      </c>
      <c r="I9" s="1">
        <v>10.0</v>
      </c>
      <c r="J9" s="1" t="s">
        <v>282</v>
      </c>
      <c r="K9" s="1" t="s">
        <v>283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284</v>
      </c>
      <c r="B10" s="1" t="s">
        <v>285</v>
      </c>
      <c r="C10" s="1" t="s">
        <v>286</v>
      </c>
      <c r="D10" s="1" t="s">
        <v>287</v>
      </c>
      <c r="E10" s="1" t="s">
        <v>288</v>
      </c>
      <c r="F10" s="1" t="s">
        <v>289</v>
      </c>
      <c r="G10" s="1" t="s">
        <v>290</v>
      </c>
      <c r="H10" s="1" t="s">
        <v>291</v>
      </c>
      <c r="I10" s="1" t="s">
        <v>292</v>
      </c>
      <c r="J10" s="1" t="s">
        <v>293</v>
      </c>
      <c r="K10" s="1" t="s">
        <v>294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295</v>
      </c>
      <c r="B11" s="1" t="s">
        <v>296</v>
      </c>
      <c r="C11" s="1" t="s">
        <v>297</v>
      </c>
      <c r="D11" s="1" t="s">
        <v>298</v>
      </c>
      <c r="E11" s="1" t="s">
        <v>299</v>
      </c>
      <c r="F11" s="1" t="s">
        <v>300</v>
      </c>
      <c r="G11" s="1" t="s">
        <v>205</v>
      </c>
      <c r="H11" s="1" t="s">
        <v>301</v>
      </c>
      <c r="I11" s="1" t="s">
        <v>302</v>
      </c>
      <c r="J11" s="1" t="s">
        <v>303</v>
      </c>
      <c r="K11" s="1" t="s">
        <v>304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305</v>
      </c>
      <c r="B12" s="1" t="s">
        <v>306</v>
      </c>
      <c r="C12" s="1" t="s">
        <v>297</v>
      </c>
      <c r="D12" s="1" t="s">
        <v>298</v>
      </c>
      <c r="E12" s="1" t="s">
        <v>299</v>
      </c>
      <c r="F12" s="1" t="s">
        <v>300</v>
      </c>
      <c r="G12" s="1" t="s">
        <v>205</v>
      </c>
      <c r="H12" s="1" t="s">
        <v>301</v>
      </c>
      <c r="I12" s="1" t="s">
        <v>302</v>
      </c>
      <c r="J12" s="1" t="s">
        <v>303</v>
      </c>
      <c r="K12" s="1" t="s">
        <v>304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307</v>
      </c>
      <c r="B13" s="1" t="s">
        <v>308</v>
      </c>
      <c r="C13" s="1" t="s">
        <v>309</v>
      </c>
      <c r="D13" s="1" t="s">
        <v>310</v>
      </c>
      <c r="E13" s="1" t="s">
        <v>311</v>
      </c>
      <c r="F13" s="1" t="s">
        <v>312</v>
      </c>
      <c r="G13" s="1" t="s">
        <v>313</v>
      </c>
      <c r="H13" s="1" t="s">
        <v>314</v>
      </c>
      <c r="I13" s="1" t="s">
        <v>315</v>
      </c>
      <c r="J13" s="1" t="s">
        <v>316</v>
      </c>
      <c r="K13" s="1" t="s">
        <v>317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318</v>
      </c>
      <c r="B14" s="1" t="s">
        <v>308</v>
      </c>
      <c r="C14" s="1" t="s">
        <v>309</v>
      </c>
      <c r="D14" s="1" t="s">
        <v>310</v>
      </c>
      <c r="E14" s="1" t="s">
        <v>311</v>
      </c>
      <c r="F14" s="1" t="s">
        <v>312</v>
      </c>
      <c r="G14" s="1" t="s">
        <v>313</v>
      </c>
      <c r="H14" s="1" t="s">
        <v>314</v>
      </c>
      <c r="I14" s="1" t="s">
        <v>315</v>
      </c>
      <c r="J14" s="1" t="s">
        <v>316</v>
      </c>
      <c r="K14" s="1" t="s">
        <v>317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319</v>
      </c>
      <c r="B15" s="1" t="s">
        <v>308</v>
      </c>
      <c r="C15" s="1" t="s">
        <v>309</v>
      </c>
      <c r="D15" s="1" t="s">
        <v>310</v>
      </c>
      <c r="E15" s="1" t="s">
        <v>320</v>
      </c>
      <c r="F15" s="1" t="s">
        <v>312</v>
      </c>
      <c r="G15" s="1" t="s">
        <v>313</v>
      </c>
      <c r="H15" s="1" t="s">
        <v>314</v>
      </c>
      <c r="I15" s="1" t="s">
        <v>315</v>
      </c>
      <c r="J15" s="1" t="s">
        <v>316</v>
      </c>
      <c r="K15" s="1" t="s">
        <v>317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321</v>
      </c>
      <c r="B16" s="1" t="s">
        <v>322</v>
      </c>
      <c r="C16" s="1" t="s">
        <v>304</v>
      </c>
      <c r="D16" s="1" t="s">
        <v>323</v>
      </c>
      <c r="E16" s="1" t="s">
        <v>324</v>
      </c>
      <c r="F16" s="1" t="s">
        <v>169</v>
      </c>
      <c r="G16" s="1" t="s">
        <v>325</v>
      </c>
      <c r="H16" s="1" t="s">
        <v>326</v>
      </c>
      <c r="I16" s="1" t="s">
        <v>327</v>
      </c>
      <c r="J16" s="1" t="s">
        <v>328</v>
      </c>
      <c r="K16" s="1" t="s">
        <v>329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330</v>
      </c>
      <c r="B17" s="1" t="s">
        <v>331</v>
      </c>
      <c r="C17" s="1" t="s">
        <v>332</v>
      </c>
      <c r="D17" s="1" t="s">
        <v>333</v>
      </c>
      <c r="E17" s="1" t="s">
        <v>334</v>
      </c>
      <c r="F17" s="1" t="s">
        <v>335</v>
      </c>
      <c r="G17" s="1" t="s">
        <v>336</v>
      </c>
      <c r="H17" s="1" t="s">
        <v>337</v>
      </c>
      <c r="I17" s="1" t="s">
        <v>293</v>
      </c>
      <c r="J17" s="1" t="s">
        <v>338</v>
      </c>
      <c r="K17" s="1" t="s">
        <v>339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340</v>
      </c>
      <c r="B18" s="1" t="s">
        <v>341</v>
      </c>
      <c r="C18" s="1" t="s">
        <v>342</v>
      </c>
      <c r="D18" s="1" t="s">
        <v>343</v>
      </c>
      <c r="E18" s="1" t="s">
        <v>344</v>
      </c>
      <c r="F18" s="1" t="s">
        <v>304</v>
      </c>
      <c r="G18" s="1" t="s">
        <v>345</v>
      </c>
      <c r="H18" s="1" t="s">
        <v>125</v>
      </c>
      <c r="I18" s="1" t="s">
        <v>346</v>
      </c>
      <c r="J18" s="1">
        <v>-3.0</v>
      </c>
      <c r="K18" s="1" t="s">
        <v>347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348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348</v>
      </c>
      <c r="B20" s="1" t="s">
        <v>349</v>
      </c>
      <c r="C20" s="1" t="s">
        <v>350</v>
      </c>
      <c r="D20" s="1" t="s">
        <v>351</v>
      </c>
      <c r="E20" s="1" t="s">
        <v>352</v>
      </c>
      <c r="F20" s="1" t="s">
        <v>353</v>
      </c>
      <c r="G20" s="1" t="s">
        <v>354</v>
      </c>
      <c r="H20" s="1" t="s">
        <v>355</v>
      </c>
      <c r="I20" s="1" t="s">
        <v>356</v>
      </c>
      <c r="J20" s="1" t="s">
        <v>357</v>
      </c>
      <c r="K20" s="1" t="s">
        <v>358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359</v>
      </c>
      <c r="B21" s="1" t="s">
        <v>360</v>
      </c>
      <c r="C21" s="1" t="s">
        <v>231</v>
      </c>
      <c r="D21" s="1" t="s">
        <v>361</v>
      </c>
      <c r="E21" s="1" t="s">
        <v>362</v>
      </c>
      <c r="F21" s="1" t="s">
        <v>363</v>
      </c>
      <c r="G21" s="1" t="s">
        <v>364</v>
      </c>
      <c r="H21" s="1" t="s">
        <v>115</v>
      </c>
      <c r="I21" s="1" t="s">
        <v>365</v>
      </c>
      <c r="J21" s="1" t="s">
        <v>366</v>
      </c>
      <c r="K21" s="1" t="s">
        <v>300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367</v>
      </c>
      <c r="B22" s="1" t="s">
        <v>368</v>
      </c>
      <c r="C22" s="1" t="s">
        <v>369</v>
      </c>
      <c r="D22" s="1" t="s">
        <v>370</v>
      </c>
      <c r="E22" s="1" t="s">
        <v>371</v>
      </c>
      <c r="F22" s="1" t="s">
        <v>372</v>
      </c>
      <c r="G22" s="1" t="s">
        <v>373</v>
      </c>
      <c r="H22" s="1" t="s">
        <v>374</v>
      </c>
      <c r="I22" s="1" t="s">
        <v>375</v>
      </c>
      <c r="J22" s="1" t="s">
        <v>376</v>
      </c>
      <c r="K22" s="1" t="s">
        <v>377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378</v>
      </c>
      <c r="B23" s="1" t="s">
        <v>379</v>
      </c>
      <c r="C23" s="1" t="s">
        <v>380</v>
      </c>
      <c r="D23" s="1" t="s">
        <v>381</v>
      </c>
      <c r="E23" s="1" t="s">
        <v>382</v>
      </c>
      <c r="F23" s="1" t="s">
        <v>383</v>
      </c>
      <c r="G23" s="1" t="s">
        <v>384</v>
      </c>
      <c r="H23" s="1" t="s">
        <v>385</v>
      </c>
      <c r="I23" s="1" t="s">
        <v>386</v>
      </c>
      <c r="J23" s="1" t="s">
        <v>387</v>
      </c>
      <c r="K23" s="1" t="s">
        <v>388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389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390</v>
      </c>
      <c r="B25" s="1" t="s">
        <v>391</v>
      </c>
      <c r="C25" s="1" t="s">
        <v>315</v>
      </c>
      <c r="D25" s="1" t="s">
        <v>335</v>
      </c>
      <c r="E25" s="1" t="s">
        <v>392</v>
      </c>
      <c r="F25" s="1" t="s">
        <v>393</v>
      </c>
      <c r="G25" s="1" t="s">
        <v>394</v>
      </c>
      <c r="H25" s="1" t="s">
        <v>395</v>
      </c>
      <c r="I25" s="1" t="s">
        <v>396</v>
      </c>
      <c r="J25" s="1" t="s">
        <v>397</v>
      </c>
      <c r="K25" s="1" t="s">
        <v>397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398</v>
      </c>
      <c r="B26" s="1" t="s">
        <v>399</v>
      </c>
      <c r="C26" s="1" t="s">
        <v>400</v>
      </c>
      <c r="D26" s="1" t="s">
        <v>187</v>
      </c>
      <c r="E26" s="1" t="s">
        <v>190</v>
      </c>
      <c r="F26" s="1" t="s">
        <v>401</v>
      </c>
      <c r="G26" s="1" t="s">
        <v>337</v>
      </c>
      <c r="H26" s="1" t="s">
        <v>402</v>
      </c>
      <c r="I26" s="1" t="s">
        <v>176</v>
      </c>
      <c r="J26" s="1" t="s">
        <v>190</v>
      </c>
      <c r="K26" s="1" t="s">
        <v>190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403</v>
      </c>
      <c r="B27" s="1" t="s">
        <v>350</v>
      </c>
      <c r="C27" s="1" t="s">
        <v>404</v>
      </c>
      <c r="D27" s="1" t="s">
        <v>392</v>
      </c>
      <c r="E27" s="1" t="s">
        <v>405</v>
      </c>
      <c r="F27" s="1" t="s">
        <v>406</v>
      </c>
      <c r="G27" s="1" t="s">
        <v>407</v>
      </c>
      <c r="H27" s="1" t="s">
        <v>406</v>
      </c>
      <c r="I27" s="1" t="s">
        <v>408</v>
      </c>
      <c r="J27" s="1" t="s">
        <v>187</v>
      </c>
      <c r="K27" s="1" t="s">
        <v>395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409</v>
      </c>
      <c r="B28" s="1" t="s">
        <v>114</v>
      </c>
      <c r="C28" s="1" t="s">
        <v>238</v>
      </c>
      <c r="D28" s="1" t="s">
        <v>410</v>
      </c>
      <c r="E28" s="1" t="s">
        <v>411</v>
      </c>
      <c r="F28" s="1" t="s">
        <v>115</v>
      </c>
      <c r="G28" s="1" t="s">
        <v>358</v>
      </c>
      <c r="H28" s="1" t="s">
        <v>325</v>
      </c>
      <c r="I28" s="1" t="s">
        <v>412</v>
      </c>
      <c r="J28" s="1" t="s">
        <v>413</v>
      </c>
      <c r="K28" s="1" t="s">
        <v>414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415</v>
      </c>
      <c r="B29" s="1" t="s">
        <v>416</v>
      </c>
      <c r="C29" s="1" t="s">
        <v>417</v>
      </c>
      <c r="D29" s="1" t="s">
        <v>417</v>
      </c>
      <c r="E29" s="1" t="s">
        <v>418</v>
      </c>
      <c r="F29" s="1" t="s">
        <v>419</v>
      </c>
      <c r="G29" s="1" t="s">
        <v>420</v>
      </c>
      <c r="H29" s="1" t="s">
        <v>421</v>
      </c>
      <c r="I29" s="1" t="s">
        <v>422</v>
      </c>
      <c r="J29" s="1" t="s">
        <v>423</v>
      </c>
      <c r="K29" s="1" t="s">
        <v>424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425</v>
      </c>
      <c r="B30" s="1" t="s">
        <v>426</v>
      </c>
      <c r="C30" s="1" t="s">
        <v>427</v>
      </c>
      <c r="D30" s="1" t="s">
        <v>428</v>
      </c>
      <c r="E30" s="1" t="s">
        <v>429</v>
      </c>
      <c r="F30" s="1" t="s">
        <v>430</v>
      </c>
      <c r="G30" s="1" t="s">
        <v>431</v>
      </c>
      <c r="H30" s="1" t="s">
        <v>432</v>
      </c>
      <c r="I30" s="1" t="s">
        <v>433</v>
      </c>
      <c r="J30" s="1" t="s">
        <v>434</v>
      </c>
      <c r="K30" s="1" t="s">
        <v>435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436</v>
      </c>
      <c r="B31" s="1" t="s">
        <v>437</v>
      </c>
      <c r="C31" s="1" t="s">
        <v>438</v>
      </c>
      <c r="D31" s="1" t="s">
        <v>439</v>
      </c>
      <c r="E31" s="1" t="s">
        <v>358</v>
      </c>
      <c r="F31" s="1" t="s">
        <v>440</v>
      </c>
      <c r="G31" s="1" t="s">
        <v>441</v>
      </c>
      <c r="H31" s="1" t="s">
        <v>112</v>
      </c>
      <c r="I31" s="1" t="s">
        <v>406</v>
      </c>
      <c r="J31" s="1" t="s">
        <v>442</v>
      </c>
      <c r="K31" s="1" t="s">
        <v>443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444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445</v>
      </c>
      <c r="B33" s="1" t="s">
        <v>446</v>
      </c>
      <c r="C33" s="1" t="s">
        <v>447</v>
      </c>
      <c r="D33" s="1" t="s">
        <v>448</v>
      </c>
      <c r="E33" s="1" t="s">
        <v>449</v>
      </c>
      <c r="F33" s="1" t="s">
        <v>450</v>
      </c>
      <c r="G33" s="1" t="s">
        <v>451</v>
      </c>
      <c r="H33" s="1" t="s">
        <v>452</v>
      </c>
      <c r="I33" s="1" t="s">
        <v>453</v>
      </c>
      <c r="J33" s="1" t="s">
        <v>454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455</v>
      </c>
      <c r="B34" s="1" t="s">
        <v>456</v>
      </c>
      <c r="C34" s="1" t="s">
        <v>457</v>
      </c>
      <c r="D34" s="1" t="s">
        <v>458</v>
      </c>
      <c r="E34" s="1" t="s">
        <v>459</v>
      </c>
      <c r="F34" s="1" t="s">
        <v>460</v>
      </c>
      <c r="G34" s="1" t="s">
        <v>461</v>
      </c>
      <c r="H34" s="1" t="s">
        <v>462</v>
      </c>
      <c r="I34" s="1" t="s">
        <v>463</v>
      </c>
      <c r="J34" s="1" t="s">
        <v>464</v>
      </c>
      <c r="K34" s="1" t="s">
        <v>465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466</v>
      </c>
      <c r="B35" s="1" t="s">
        <v>446</v>
      </c>
      <c r="C35" s="1" t="s">
        <v>447</v>
      </c>
      <c r="D35" s="1" t="s">
        <v>448</v>
      </c>
      <c r="E35" s="1" t="s">
        <v>449</v>
      </c>
      <c r="F35" s="1" t="s">
        <v>467</v>
      </c>
      <c r="G35" s="1" t="s">
        <v>468</v>
      </c>
      <c r="H35" s="1" t="s">
        <v>469</v>
      </c>
      <c r="I35" s="1" t="s">
        <v>470</v>
      </c>
      <c r="J35" s="1" t="s">
        <v>471</v>
      </c>
      <c r="K35" s="1" t="s">
        <v>472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473</v>
      </c>
      <c r="B36" s="1" t="s">
        <v>456</v>
      </c>
      <c r="C36" s="1" t="s">
        <v>457</v>
      </c>
      <c r="D36" s="1" t="s">
        <v>458</v>
      </c>
      <c r="E36" s="1" t="s">
        <v>459</v>
      </c>
      <c r="F36" s="1" t="s">
        <v>474</v>
      </c>
      <c r="G36" s="1" t="s">
        <v>475</v>
      </c>
      <c r="H36" s="1" t="s">
        <v>476</v>
      </c>
      <c r="I36" s="1" t="s">
        <v>477</v>
      </c>
      <c r="J36" s="1" t="s">
        <v>478</v>
      </c>
      <c r="K36" s="1" t="s">
        <v>479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480</v>
      </c>
      <c r="B37" s="1" t="s">
        <v>481</v>
      </c>
      <c r="C37" s="1" t="s">
        <v>482</v>
      </c>
      <c r="D37" s="1" t="s">
        <v>483</v>
      </c>
      <c r="E37" s="1" t="s">
        <v>484</v>
      </c>
      <c r="F37" s="1" t="s">
        <v>485</v>
      </c>
      <c r="G37" s="1" t="s">
        <v>486</v>
      </c>
      <c r="H37" s="1" t="s">
        <v>487</v>
      </c>
      <c r="I37" s="1" t="s">
        <v>488</v>
      </c>
      <c r="J37" s="1" t="s">
        <v>489</v>
      </c>
      <c r="K37" s="1" t="s">
        <v>490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491</v>
      </c>
      <c r="B38" s="1" t="s">
        <v>492</v>
      </c>
      <c r="C38" s="1" t="s">
        <v>493</v>
      </c>
      <c r="D38" s="1" t="s">
        <v>494</v>
      </c>
      <c r="E38" s="1" t="s">
        <v>495</v>
      </c>
      <c r="F38" s="1" t="s">
        <v>496</v>
      </c>
      <c r="G38" s="1" t="s">
        <v>497</v>
      </c>
      <c r="H38" s="1" t="s">
        <v>498</v>
      </c>
      <c r="I38" s="1" t="s">
        <v>499</v>
      </c>
      <c r="J38" s="1" t="s">
        <v>500</v>
      </c>
      <c r="K38" s="1" t="s">
        <v>501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502</v>
      </c>
      <c r="B39" s="1" t="s">
        <v>503</v>
      </c>
      <c r="C39" s="1" t="s">
        <v>504</v>
      </c>
      <c r="D39" s="1" t="s">
        <v>505</v>
      </c>
      <c r="E39" s="1" t="s">
        <v>506</v>
      </c>
      <c r="F39" s="1" t="s">
        <v>507</v>
      </c>
      <c r="G39" s="1" t="s">
        <v>508</v>
      </c>
      <c r="H39" s="1" t="s">
        <v>509</v>
      </c>
      <c r="I39" s="1" t="s">
        <v>510</v>
      </c>
      <c r="J39" s="1" t="s">
        <v>511</v>
      </c>
      <c r="K39" s="1" t="s">
        <v>512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513</v>
      </c>
      <c r="B40" s="1" t="s">
        <v>514</v>
      </c>
      <c r="C40" s="1" t="s">
        <v>515</v>
      </c>
      <c r="D40" s="1" t="s">
        <v>516</v>
      </c>
      <c r="E40" s="1" t="s">
        <v>517</v>
      </c>
      <c r="F40" s="1" t="s">
        <v>518</v>
      </c>
      <c r="G40" s="1" t="s">
        <v>519</v>
      </c>
      <c r="H40" s="1" t="s">
        <v>520</v>
      </c>
      <c r="I40" s="1" t="s">
        <v>521</v>
      </c>
      <c r="J40" s="1" t="s">
        <v>522</v>
      </c>
      <c r="K40" s="1" t="s">
        <v>523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524</v>
      </c>
      <c r="B41" s="1" t="s">
        <v>525</v>
      </c>
      <c r="C41" s="1" t="s">
        <v>526</v>
      </c>
      <c r="D41" s="1" t="s">
        <v>527</v>
      </c>
      <c r="E41" s="1" t="s">
        <v>528</v>
      </c>
      <c r="F41" s="1" t="s">
        <v>412</v>
      </c>
      <c r="G41" s="1" t="s">
        <v>529</v>
      </c>
      <c r="H41" s="1" t="s">
        <v>530</v>
      </c>
      <c r="I41" s="1" t="s">
        <v>531</v>
      </c>
      <c r="J41" s="1" t="s">
        <v>532</v>
      </c>
      <c r="K41" s="1" t="s">
        <v>123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533</v>
      </c>
      <c r="B42" s="1" t="s">
        <v>534</v>
      </c>
      <c r="C42" s="1" t="s">
        <v>535</v>
      </c>
      <c r="D42" s="1" t="s">
        <v>536</v>
      </c>
      <c r="E42" s="1" t="s">
        <v>517</v>
      </c>
      <c r="F42" s="1" t="s">
        <v>537</v>
      </c>
      <c r="G42" s="1" t="s">
        <v>538</v>
      </c>
      <c r="H42" s="1" t="s">
        <v>539</v>
      </c>
      <c r="I42" s="1" t="s">
        <v>540</v>
      </c>
      <c r="J42" s="1" t="s">
        <v>541</v>
      </c>
      <c r="K42" s="1" t="s">
        <v>542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543</v>
      </c>
      <c r="B43" s="1" t="s">
        <v>544</v>
      </c>
      <c r="C43" s="1" t="s">
        <v>545</v>
      </c>
      <c r="D43" s="1" t="s">
        <v>546</v>
      </c>
      <c r="E43" s="1" t="s">
        <v>547</v>
      </c>
      <c r="F43" s="1" t="s">
        <v>548</v>
      </c>
      <c r="G43" s="1">
        <v>5.0</v>
      </c>
      <c r="H43" s="1" t="s">
        <v>549</v>
      </c>
      <c r="I43" s="1" t="s">
        <v>550</v>
      </c>
      <c r="J43" s="1" t="s">
        <v>551</v>
      </c>
      <c r="K43" s="1" t="s">
        <v>552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553</v>
      </c>
      <c r="B44" s="1" t="s">
        <v>554</v>
      </c>
      <c r="C44" s="1" t="s">
        <v>555</v>
      </c>
      <c r="D44" s="1" t="s">
        <v>556</v>
      </c>
      <c r="E44" s="1" t="s">
        <v>506</v>
      </c>
      <c r="F44" s="1" t="s">
        <v>557</v>
      </c>
      <c r="G44" s="1" t="s">
        <v>558</v>
      </c>
      <c r="H44" s="1" t="s">
        <v>559</v>
      </c>
      <c r="I44" s="1" t="s">
        <v>558</v>
      </c>
      <c r="J44" s="1" t="s">
        <v>430</v>
      </c>
      <c r="K44" s="1" t="s">
        <v>560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562</v>
      </c>
      <c r="B46" s="1" t="s">
        <v>509</v>
      </c>
      <c r="C46" s="1" t="s">
        <v>563</v>
      </c>
      <c r="D46" s="1" t="s">
        <v>564</v>
      </c>
      <c r="E46" s="1" t="s">
        <v>565</v>
      </c>
      <c r="F46" s="1" t="s">
        <v>566</v>
      </c>
      <c r="G46" s="1">
        <v>1.0</v>
      </c>
      <c r="H46" s="1" t="s">
        <v>567</v>
      </c>
      <c r="I46" s="1" t="s">
        <v>568</v>
      </c>
      <c r="J46" s="1" t="s">
        <v>569</v>
      </c>
      <c r="K46" s="1" t="s">
        <v>570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571</v>
      </c>
      <c r="B47" s="1" t="s">
        <v>572</v>
      </c>
      <c r="C47" s="1" t="s">
        <v>573</v>
      </c>
      <c r="D47" s="1" t="s">
        <v>574</v>
      </c>
      <c r="E47" s="1" t="s">
        <v>575</v>
      </c>
      <c r="F47" s="1" t="s">
        <v>576</v>
      </c>
      <c r="G47" s="1" t="s">
        <v>577</v>
      </c>
      <c r="H47" s="1" t="s">
        <v>578</v>
      </c>
      <c r="I47" s="1" t="s">
        <v>579</v>
      </c>
      <c r="J47" s="1" t="s">
        <v>580</v>
      </c>
      <c r="K47" s="1" t="s">
        <v>306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581</v>
      </c>
      <c r="B48" s="1" t="s">
        <v>582</v>
      </c>
      <c r="C48" s="1" t="s">
        <v>583</v>
      </c>
      <c r="D48" s="1" t="s">
        <v>584</v>
      </c>
      <c r="E48" s="1" t="s">
        <v>585</v>
      </c>
      <c r="F48" s="1" t="s">
        <v>586</v>
      </c>
      <c r="G48" s="1" t="s">
        <v>587</v>
      </c>
      <c r="H48" s="1" t="s">
        <v>588</v>
      </c>
      <c r="I48" s="1" t="s">
        <v>589</v>
      </c>
      <c r="J48" s="1" t="s">
        <v>590</v>
      </c>
      <c r="K48" s="1" t="s">
        <v>591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592</v>
      </c>
      <c r="B49" s="1" t="s">
        <v>593</v>
      </c>
      <c r="C49" s="1" t="s">
        <v>594</v>
      </c>
      <c r="D49" s="1" t="s">
        <v>595</v>
      </c>
      <c r="E49" s="1" t="s">
        <v>596</v>
      </c>
      <c r="F49" s="1">
        <v>97.0</v>
      </c>
      <c r="G49" s="1" t="s">
        <v>597</v>
      </c>
      <c r="H49" s="1" t="s">
        <v>598</v>
      </c>
      <c r="I49" s="1" t="s">
        <v>599</v>
      </c>
      <c r="J49" s="1" t="s">
        <v>600</v>
      </c>
      <c r="K49" s="1" t="s">
        <v>601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602</v>
      </c>
      <c r="B50" s="1" t="s">
        <v>603</v>
      </c>
      <c r="C50" s="1" t="s">
        <v>604</v>
      </c>
      <c r="D50" s="1" t="s">
        <v>595</v>
      </c>
      <c r="E50" s="1" t="s">
        <v>596</v>
      </c>
      <c r="F50" s="1">
        <v>97.0</v>
      </c>
      <c r="G50" s="1" t="s">
        <v>597</v>
      </c>
      <c r="H50" s="1" t="s">
        <v>598</v>
      </c>
      <c r="I50" s="1" t="s">
        <v>599</v>
      </c>
      <c r="J50" s="1" t="s">
        <v>600</v>
      </c>
      <c r="K50" s="1" t="s">
        <v>601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605</v>
      </c>
      <c r="B51" s="1" t="s">
        <v>606</v>
      </c>
      <c r="C51" s="1" t="s">
        <v>607</v>
      </c>
      <c r="D51" s="1" t="s">
        <v>608</v>
      </c>
      <c r="E51" s="1" t="s">
        <v>609</v>
      </c>
      <c r="F51" s="1" t="s">
        <v>610</v>
      </c>
      <c r="G51" s="1" t="s">
        <v>611</v>
      </c>
      <c r="H51" s="1">
        <v>0.0</v>
      </c>
      <c r="I51" s="1" t="s">
        <v>612</v>
      </c>
      <c r="J51" s="1" t="s">
        <v>613</v>
      </c>
      <c r="K51" s="1" t="s">
        <v>614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615</v>
      </c>
      <c r="B52" s="1" t="s">
        <v>606</v>
      </c>
      <c r="C52" s="1" t="s">
        <v>607</v>
      </c>
      <c r="D52" s="1" t="s">
        <v>608</v>
      </c>
      <c r="E52" s="1" t="s">
        <v>609</v>
      </c>
      <c r="F52" s="1" t="s">
        <v>610</v>
      </c>
      <c r="G52" s="1" t="s">
        <v>611</v>
      </c>
      <c r="H52" s="1">
        <v>0.0</v>
      </c>
      <c r="I52" s="1" t="s">
        <v>612</v>
      </c>
      <c r="J52" s="1" t="s">
        <v>613</v>
      </c>
      <c r="K52" s="1" t="s">
        <v>614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616</v>
      </c>
      <c r="B53" s="1" t="s">
        <v>617</v>
      </c>
      <c r="C53" s="1" t="s">
        <v>618</v>
      </c>
      <c r="D53" s="1" t="s">
        <v>619</v>
      </c>
      <c r="E53" s="1" t="s">
        <v>620</v>
      </c>
      <c r="F53" s="1">
        <v>0.0</v>
      </c>
      <c r="G53" s="1" t="s">
        <v>621</v>
      </c>
      <c r="H53" s="1" t="s">
        <v>622</v>
      </c>
      <c r="I53" s="1" t="s">
        <v>623</v>
      </c>
      <c r="J53" s="1" t="s">
        <v>624</v>
      </c>
      <c r="K53" s="1" t="s">
        <v>625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626</v>
      </c>
      <c r="B54" s="1" t="s">
        <v>627</v>
      </c>
      <c r="C54" s="1" t="s">
        <v>628</v>
      </c>
      <c r="D54" s="1" t="s">
        <v>629</v>
      </c>
      <c r="E54" s="1" t="s">
        <v>630</v>
      </c>
      <c r="F54" s="1" t="s">
        <v>631</v>
      </c>
      <c r="G54" s="1" t="s">
        <v>632</v>
      </c>
      <c r="H54" s="1">
        <v>0.0</v>
      </c>
      <c r="I54" s="1" t="s">
        <v>633</v>
      </c>
      <c r="J54" s="1" t="s">
        <v>634</v>
      </c>
      <c r="K54" s="1" t="s">
        <v>635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636</v>
      </c>
      <c r="B55" s="1" t="s">
        <v>637</v>
      </c>
      <c r="C55" s="1" t="s">
        <v>638</v>
      </c>
      <c r="D55" s="1" t="s">
        <v>639</v>
      </c>
      <c r="E55" s="1" t="s">
        <v>640</v>
      </c>
      <c r="F55" s="1" t="s">
        <v>641</v>
      </c>
      <c r="G55" s="1" t="s">
        <v>642</v>
      </c>
      <c r="H55" s="1" t="s">
        <v>643</v>
      </c>
      <c r="I55" s="1" t="s">
        <v>644</v>
      </c>
      <c r="J55" s="1" t="s">
        <v>645</v>
      </c>
      <c r="K55" s="1" t="s">
        <v>646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647</v>
      </c>
      <c r="B56" s="1" t="s">
        <v>648</v>
      </c>
      <c r="C56" s="1" t="s">
        <v>649</v>
      </c>
      <c r="D56" s="1" t="s">
        <v>650</v>
      </c>
      <c r="E56" s="1" t="s">
        <v>651</v>
      </c>
      <c r="F56" s="1" t="s">
        <v>546</v>
      </c>
      <c r="G56" s="1" t="s">
        <v>652</v>
      </c>
      <c r="H56" s="1" t="s">
        <v>653</v>
      </c>
      <c r="I56" s="1" t="s">
        <v>654</v>
      </c>
      <c r="J56" s="1" t="s">
        <v>655</v>
      </c>
      <c r="K56" s="1" t="s">
        <v>656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657</v>
      </c>
      <c r="B57" s="1" t="s">
        <v>658</v>
      </c>
      <c r="C57" s="1" t="s">
        <v>659</v>
      </c>
      <c r="D57" s="1" t="s">
        <v>660</v>
      </c>
      <c r="E57" s="1" t="s">
        <v>661</v>
      </c>
      <c r="F57" s="1" t="s">
        <v>662</v>
      </c>
      <c r="G57" s="1" t="s">
        <v>663</v>
      </c>
      <c r="H57" s="1" t="s">
        <v>664</v>
      </c>
      <c r="I57" s="1" t="s">
        <v>665</v>
      </c>
      <c r="J57" s="1" t="s">
        <v>366</v>
      </c>
      <c r="K57" s="1" t="s">
        <v>666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667</v>
      </c>
      <c r="B58" s="1" t="s">
        <v>668</v>
      </c>
      <c r="C58" s="1" t="s">
        <v>120</v>
      </c>
      <c r="D58" s="1" t="s">
        <v>669</v>
      </c>
      <c r="E58" s="1" t="s">
        <v>670</v>
      </c>
      <c r="F58" s="1" t="s">
        <v>671</v>
      </c>
      <c r="G58" s="1" t="s">
        <v>672</v>
      </c>
      <c r="H58" s="1" t="s">
        <v>673</v>
      </c>
      <c r="I58" s="1" t="s">
        <v>674</v>
      </c>
      <c r="J58" s="1" t="s">
        <v>393</v>
      </c>
      <c r="K58" s="1" t="s">
        <v>675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676</v>
      </c>
      <c r="B59" s="1" t="s">
        <v>288</v>
      </c>
      <c r="C59" s="1" t="s">
        <v>677</v>
      </c>
      <c r="D59" s="1" t="s">
        <v>678</v>
      </c>
      <c r="E59" s="1" t="s">
        <v>679</v>
      </c>
      <c r="F59" s="1" t="s">
        <v>680</v>
      </c>
      <c r="G59" s="1" t="s">
        <v>681</v>
      </c>
      <c r="H59" s="1" t="s">
        <v>682</v>
      </c>
      <c r="I59" s="1" t="s">
        <v>683</v>
      </c>
      <c r="J59" s="1" t="s">
        <v>684</v>
      </c>
      <c r="K59" s="1" t="s">
        <v>685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686</v>
      </c>
      <c r="B60" s="1" t="s">
        <v>687</v>
      </c>
      <c r="C60" s="1" t="s">
        <v>688</v>
      </c>
      <c r="D60" s="1" t="s">
        <v>689</v>
      </c>
      <c r="E60" s="1" t="s">
        <v>690</v>
      </c>
      <c r="F60" s="1" t="s">
        <v>691</v>
      </c>
      <c r="G60" s="1" t="s">
        <v>692</v>
      </c>
      <c r="H60" s="1" t="s">
        <v>693</v>
      </c>
      <c r="I60" s="1" t="s">
        <v>694</v>
      </c>
      <c r="J60" s="1" t="s">
        <v>364</v>
      </c>
      <c r="K60" s="1" t="s">
        <v>695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696</v>
      </c>
      <c r="B61" s="1" t="s">
        <v>697</v>
      </c>
      <c r="C61" s="1" t="s">
        <v>698</v>
      </c>
      <c r="D61" s="1" t="s">
        <v>699</v>
      </c>
      <c r="E61" s="1" t="s">
        <v>700</v>
      </c>
      <c r="F61" s="1" t="s">
        <v>701</v>
      </c>
      <c r="G61" s="1" t="s">
        <v>702</v>
      </c>
      <c r="H61" s="1" t="s">
        <v>703</v>
      </c>
      <c r="I61" s="1" t="s">
        <v>704</v>
      </c>
      <c r="J61" s="1" t="s">
        <v>705</v>
      </c>
      <c r="K61" s="1" t="s">
        <v>706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707</v>
      </c>
      <c r="B62" s="1" t="s">
        <v>708</v>
      </c>
      <c r="C62" s="1" t="s">
        <v>709</v>
      </c>
      <c r="D62" s="1" t="s">
        <v>710</v>
      </c>
      <c r="E62" s="1" t="s">
        <v>711</v>
      </c>
      <c r="F62" s="1" t="s">
        <v>712</v>
      </c>
      <c r="G62" s="1" t="s">
        <v>713</v>
      </c>
      <c r="H62" s="1" t="s">
        <v>714</v>
      </c>
      <c r="I62" s="1" t="s">
        <v>715</v>
      </c>
      <c r="J62" s="1" t="s">
        <v>716</v>
      </c>
      <c r="K62" s="1" t="s">
        <v>717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718</v>
      </c>
      <c r="B63" s="1" t="s">
        <v>719</v>
      </c>
      <c r="C63" s="1" t="s">
        <v>720</v>
      </c>
      <c r="D63" s="1" t="s">
        <v>721</v>
      </c>
      <c r="E63" s="1" t="s">
        <v>722</v>
      </c>
      <c r="F63" s="1" t="s">
        <v>723</v>
      </c>
      <c r="G63" s="1" t="s">
        <v>724</v>
      </c>
      <c r="H63" s="1" t="s">
        <v>725</v>
      </c>
      <c r="I63" s="1">
        <v>0.0</v>
      </c>
      <c r="J63" s="1" t="s">
        <v>726</v>
      </c>
      <c r="K63" s="1" t="s">
        <v>727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728</v>
      </c>
      <c r="B64" s="1" t="s">
        <v>729</v>
      </c>
      <c r="C64" s="1" t="s">
        <v>730</v>
      </c>
      <c r="D64" s="1" t="s">
        <v>731</v>
      </c>
      <c r="E64" s="1" t="s">
        <v>732</v>
      </c>
      <c r="F64" s="1" t="s">
        <v>733</v>
      </c>
      <c r="G64" s="1" t="s">
        <v>734</v>
      </c>
      <c r="H64" s="1" t="s">
        <v>735</v>
      </c>
      <c r="I64" s="1">
        <v>0.0</v>
      </c>
      <c r="J64" s="1" t="s">
        <v>736</v>
      </c>
      <c r="K64" s="1" t="s">
        <v>737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738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739</v>
      </c>
      <c r="B66" s="1" t="s">
        <v>740</v>
      </c>
      <c r="C66" s="1" t="s">
        <v>741</v>
      </c>
      <c r="D66" s="1" t="s">
        <v>742</v>
      </c>
      <c r="E66" s="1" t="s">
        <v>743</v>
      </c>
      <c r="F66" s="1" t="s">
        <v>744</v>
      </c>
      <c r="G66" s="1" t="s">
        <v>130</v>
      </c>
      <c r="H66" s="1" t="s">
        <v>745</v>
      </c>
      <c r="I66" s="1" t="s">
        <v>356</v>
      </c>
      <c r="J66" s="1" t="s">
        <v>746</v>
      </c>
      <c r="K66" s="1" t="s">
        <v>747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748</v>
      </c>
      <c r="B67" s="1" t="s">
        <v>749</v>
      </c>
      <c r="C67" s="1" t="s">
        <v>750</v>
      </c>
      <c r="D67" s="1" t="s">
        <v>751</v>
      </c>
      <c r="E67" s="1" t="s">
        <v>752</v>
      </c>
      <c r="F67" s="1" t="s">
        <v>753</v>
      </c>
      <c r="G67" s="1" t="s">
        <v>754</v>
      </c>
      <c r="H67" s="1" t="s">
        <v>755</v>
      </c>
      <c r="I67" s="1" t="s">
        <v>756</v>
      </c>
      <c r="J67" s="1" t="s">
        <v>757</v>
      </c>
      <c r="K67" s="1" t="s">
        <v>758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759</v>
      </c>
      <c r="B68" s="1" t="s">
        <v>760</v>
      </c>
      <c r="C68" s="1" t="s">
        <v>132</v>
      </c>
      <c r="D68" s="1" t="s">
        <v>761</v>
      </c>
      <c r="E68" s="1" t="s">
        <v>762</v>
      </c>
      <c r="F68" s="1" t="s">
        <v>763</v>
      </c>
      <c r="G68" s="1" t="s">
        <v>764</v>
      </c>
      <c r="H68" s="1" t="s">
        <v>765</v>
      </c>
      <c r="I68" s="1">
        <v>-2.0</v>
      </c>
      <c r="J68" s="1" t="s">
        <v>766</v>
      </c>
      <c r="K68" s="1" t="s">
        <v>767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768</v>
      </c>
      <c r="B69" s="1" t="s">
        <v>769</v>
      </c>
      <c r="C69" s="1" t="s">
        <v>770</v>
      </c>
      <c r="D69" s="1" t="s">
        <v>771</v>
      </c>
      <c r="E69" s="1" t="s">
        <v>772</v>
      </c>
      <c r="F69" s="1" t="s">
        <v>773</v>
      </c>
      <c r="G69" s="1" t="s">
        <v>774</v>
      </c>
      <c r="H69" s="1" t="s">
        <v>775</v>
      </c>
      <c r="I69" s="1" t="s">
        <v>776</v>
      </c>
      <c r="J69" s="1" t="s">
        <v>777</v>
      </c>
      <c r="K69" s="1" t="s">
        <v>778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779</v>
      </c>
      <c r="B70" s="1" t="s">
        <v>780</v>
      </c>
      <c r="C70" s="1" t="s">
        <v>770</v>
      </c>
      <c r="D70" s="1" t="s">
        <v>771</v>
      </c>
      <c r="E70" s="1" t="s">
        <v>772</v>
      </c>
      <c r="F70" s="1" t="s">
        <v>773</v>
      </c>
      <c r="G70" s="1" t="s">
        <v>774</v>
      </c>
      <c r="H70" s="1" t="s">
        <v>775</v>
      </c>
      <c r="I70" s="1" t="s">
        <v>776</v>
      </c>
      <c r="J70" s="1" t="s">
        <v>777</v>
      </c>
      <c r="K70" s="1" t="s">
        <v>778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781</v>
      </c>
      <c r="B71" s="1" t="s">
        <v>782</v>
      </c>
      <c r="C71" s="1" t="s">
        <v>783</v>
      </c>
      <c r="D71" s="1" t="s">
        <v>784</v>
      </c>
      <c r="E71" s="1" t="s">
        <v>785</v>
      </c>
      <c r="F71" s="1" t="s">
        <v>786</v>
      </c>
      <c r="G71" s="1" t="s">
        <v>787</v>
      </c>
      <c r="H71" s="1">
        <v>66.0</v>
      </c>
      <c r="I71" s="1" t="s">
        <v>788</v>
      </c>
      <c r="J71" s="1" t="s">
        <v>789</v>
      </c>
      <c r="K71" s="1" t="s">
        <v>790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791</v>
      </c>
      <c r="B72" s="1" t="s">
        <v>782</v>
      </c>
      <c r="C72" s="1" t="s">
        <v>783</v>
      </c>
      <c r="D72" s="1" t="s">
        <v>784</v>
      </c>
      <c r="E72" s="1" t="s">
        <v>785</v>
      </c>
      <c r="F72" s="1" t="s">
        <v>786</v>
      </c>
      <c r="G72" s="1" t="s">
        <v>787</v>
      </c>
      <c r="H72" s="1">
        <v>66.0</v>
      </c>
      <c r="I72" s="1" t="s">
        <v>788</v>
      </c>
      <c r="J72" s="1" t="s">
        <v>789</v>
      </c>
      <c r="K72" s="1" t="s">
        <v>790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792</v>
      </c>
      <c r="B73" s="1" t="s">
        <v>793</v>
      </c>
      <c r="C73" s="1" t="s">
        <v>794</v>
      </c>
      <c r="D73" s="1" t="s">
        <v>795</v>
      </c>
      <c r="E73" s="1" t="s">
        <v>796</v>
      </c>
      <c r="F73" s="1" t="s">
        <v>797</v>
      </c>
      <c r="G73" s="1" t="s">
        <v>798</v>
      </c>
      <c r="H73" s="1" t="s">
        <v>799</v>
      </c>
      <c r="I73" s="1" t="s">
        <v>800</v>
      </c>
      <c r="J73" s="1" t="s">
        <v>801</v>
      </c>
      <c r="K73" s="1" t="s">
        <v>802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803</v>
      </c>
      <c r="B74" s="1" t="s">
        <v>804</v>
      </c>
      <c r="C74" s="1" t="s">
        <v>805</v>
      </c>
      <c r="D74" s="1" t="s">
        <v>806</v>
      </c>
      <c r="E74" s="1" t="s">
        <v>807</v>
      </c>
      <c r="F74" s="1" t="s">
        <v>808</v>
      </c>
      <c r="G74" s="1" t="s">
        <v>809</v>
      </c>
      <c r="H74" s="1" t="s">
        <v>810</v>
      </c>
      <c r="I74" s="1" t="s">
        <v>811</v>
      </c>
      <c r="J74" s="1" t="s">
        <v>812</v>
      </c>
      <c r="K74" s="1" t="s">
        <v>813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814</v>
      </c>
      <c r="B75" s="1" t="s">
        <v>428</v>
      </c>
      <c r="C75" s="1" t="s">
        <v>815</v>
      </c>
      <c r="D75" s="1" t="s">
        <v>816</v>
      </c>
      <c r="E75" s="1" t="s">
        <v>817</v>
      </c>
      <c r="F75" s="1" t="s">
        <v>818</v>
      </c>
      <c r="G75" s="1" t="s">
        <v>819</v>
      </c>
      <c r="H75" s="1" t="s">
        <v>820</v>
      </c>
      <c r="I75" s="1" t="s">
        <v>821</v>
      </c>
      <c r="J75" s="1" t="s">
        <v>822</v>
      </c>
      <c r="K75" s="1" t="s">
        <v>823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824</v>
      </c>
      <c r="B76" s="1" t="s">
        <v>825</v>
      </c>
      <c r="C76" s="1" t="s">
        <v>826</v>
      </c>
      <c r="D76" s="1" t="s">
        <v>827</v>
      </c>
      <c r="E76" s="1" t="s">
        <v>828</v>
      </c>
      <c r="F76" s="1" t="s">
        <v>829</v>
      </c>
      <c r="G76" s="1" t="s">
        <v>830</v>
      </c>
      <c r="H76" s="1" t="s">
        <v>831</v>
      </c>
      <c r="I76" s="1" t="s">
        <v>832</v>
      </c>
      <c r="J76" s="1" t="s">
        <v>656</v>
      </c>
      <c r="K76" s="1" t="s">
        <v>833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834</v>
      </c>
      <c r="B77" s="1" t="s">
        <v>835</v>
      </c>
      <c r="C77" s="1" t="s">
        <v>836</v>
      </c>
      <c r="D77" s="1" t="s">
        <v>837</v>
      </c>
      <c r="E77" s="1" t="s">
        <v>838</v>
      </c>
      <c r="F77" s="1" t="s">
        <v>839</v>
      </c>
      <c r="G77" s="1" t="s">
        <v>840</v>
      </c>
      <c r="H77" s="1" t="s">
        <v>841</v>
      </c>
      <c r="I77" s="1" t="s">
        <v>842</v>
      </c>
      <c r="J77" s="1" t="s">
        <v>843</v>
      </c>
      <c r="K77" s="1" t="s">
        <v>844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845</v>
      </c>
      <c r="B78" s="1" t="s">
        <v>846</v>
      </c>
      <c r="C78" s="1" t="s">
        <v>847</v>
      </c>
      <c r="D78" s="1" t="s">
        <v>848</v>
      </c>
      <c r="E78" s="1" t="s">
        <v>849</v>
      </c>
      <c r="F78" s="1" t="s">
        <v>850</v>
      </c>
      <c r="G78" s="1" t="s">
        <v>851</v>
      </c>
      <c r="H78" s="1" t="s">
        <v>852</v>
      </c>
      <c r="I78" s="1" t="s">
        <v>853</v>
      </c>
      <c r="J78" s="1" t="s">
        <v>854</v>
      </c>
      <c r="K78" s="1" t="s">
        <v>855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856</v>
      </c>
      <c r="B79" s="1" t="s">
        <v>857</v>
      </c>
      <c r="C79" s="1" t="s">
        <v>858</v>
      </c>
      <c r="D79" s="1" t="s">
        <v>859</v>
      </c>
      <c r="E79" s="1" t="s">
        <v>860</v>
      </c>
      <c r="F79" s="1" t="s">
        <v>861</v>
      </c>
      <c r="G79" s="1" t="s">
        <v>862</v>
      </c>
      <c r="H79" s="1" t="s">
        <v>863</v>
      </c>
      <c r="I79" s="1" t="s">
        <v>864</v>
      </c>
      <c r="J79" s="1" t="s">
        <v>865</v>
      </c>
      <c r="K79" s="1" t="s">
        <v>866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867</v>
      </c>
      <c r="B80" s="1" t="s">
        <v>868</v>
      </c>
      <c r="C80" s="1" t="s">
        <v>869</v>
      </c>
      <c r="D80" s="1" t="s">
        <v>870</v>
      </c>
      <c r="E80" s="1" t="s">
        <v>871</v>
      </c>
      <c r="F80" s="1" t="s">
        <v>872</v>
      </c>
      <c r="G80" s="1" t="s">
        <v>873</v>
      </c>
      <c r="H80" s="1" t="s">
        <v>874</v>
      </c>
      <c r="I80" s="1" t="s">
        <v>875</v>
      </c>
      <c r="J80" s="1" t="s">
        <v>876</v>
      </c>
      <c r="K80" s="1" t="s">
        <v>877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878</v>
      </c>
      <c r="B81" s="1" t="s">
        <v>879</v>
      </c>
      <c r="C81" s="1" t="s">
        <v>880</v>
      </c>
      <c r="D81" s="1" t="s">
        <v>881</v>
      </c>
      <c r="E81" s="1" t="s">
        <v>882</v>
      </c>
      <c r="F81" s="1" t="s">
        <v>883</v>
      </c>
      <c r="G81" s="1" t="s">
        <v>884</v>
      </c>
      <c r="H81" s="1" t="s">
        <v>885</v>
      </c>
      <c r="I81" s="1" t="s">
        <v>886</v>
      </c>
      <c r="J81" s="1" t="s">
        <v>887</v>
      </c>
      <c r="K81" s="1" t="s">
        <v>888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889</v>
      </c>
      <c r="B82" s="1" t="s">
        <v>890</v>
      </c>
      <c r="C82" s="1" t="s">
        <v>891</v>
      </c>
      <c r="D82" s="1" t="s">
        <v>892</v>
      </c>
      <c r="E82" s="1" t="s">
        <v>893</v>
      </c>
      <c r="F82" s="1" t="s">
        <v>894</v>
      </c>
      <c r="G82" s="1" t="s">
        <v>895</v>
      </c>
      <c r="H82" s="1" t="s">
        <v>896</v>
      </c>
      <c r="I82" s="1" t="s">
        <v>897</v>
      </c>
      <c r="J82" s="1" t="s">
        <v>898</v>
      </c>
      <c r="K82" s="1" t="s">
        <v>899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900</v>
      </c>
      <c r="B83" s="1">
        <v>2.0</v>
      </c>
      <c r="C83" s="1" t="s">
        <v>901</v>
      </c>
      <c r="D83" s="1" t="s">
        <v>902</v>
      </c>
      <c r="E83" s="1" t="s">
        <v>903</v>
      </c>
      <c r="F83" s="1" t="s">
        <v>904</v>
      </c>
      <c r="G83" s="1" t="s">
        <v>905</v>
      </c>
      <c r="H83" s="1" t="s">
        <v>906</v>
      </c>
      <c r="I83" s="1" t="s">
        <v>907</v>
      </c>
      <c r="J83" s="1" t="s">
        <v>908</v>
      </c>
      <c r="K83" s="1" t="s">
        <v>909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910</v>
      </c>
      <c r="B84" s="1" t="s">
        <v>911</v>
      </c>
      <c r="C84" s="1" t="s">
        <v>912</v>
      </c>
      <c r="D84" s="1" t="s">
        <v>860</v>
      </c>
      <c r="E84" s="1" t="s">
        <v>913</v>
      </c>
      <c r="F84" s="1" t="s">
        <v>914</v>
      </c>
      <c r="G84" s="1" t="s">
        <v>915</v>
      </c>
      <c r="H84" s="1" t="s">
        <v>916</v>
      </c>
      <c r="I84" s="1" t="s">
        <v>917</v>
      </c>
      <c r="J84" s="1" t="s">
        <v>918</v>
      </c>
      <c r="K84" s="1" t="s">
        <v>919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920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921</v>
      </c>
      <c r="B86" s="1" t="s">
        <v>922</v>
      </c>
      <c r="C86" s="1" t="s">
        <v>923</v>
      </c>
      <c r="D86" s="1" t="s">
        <v>924</v>
      </c>
      <c r="E86" s="1" t="s">
        <v>753</v>
      </c>
      <c r="F86" s="1" t="s">
        <v>925</v>
      </c>
      <c r="G86" s="1" t="s">
        <v>926</v>
      </c>
      <c r="H86" s="1" t="s">
        <v>927</v>
      </c>
      <c r="I86" s="1" t="s">
        <v>327</v>
      </c>
      <c r="J86" s="1" t="s">
        <v>575</v>
      </c>
      <c r="K86" s="1" t="s">
        <v>928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929</v>
      </c>
      <c r="B87" s="1" t="s">
        <v>930</v>
      </c>
      <c r="C87" s="1" t="s">
        <v>931</v>
      </c>
      <c r="D87" s="1" t="s">
        <v>932</v>
      </c>
      <c r="E87" s="1" t="s">
        <v>933</v>
      </c>
      <c r="F87" s="1" t="s">
        <v>934</v>
      </c>
      <c r="G87" s="1" t="s">
        <v>935</v>
      </c>
      <c r="H87" s="1" t="s">
        <v>698</v>
      </c>
      <c r="I87" s="1" t="s">
        <v>936</v>
      </c>
      <c r="J87" s="1" t="s">
        <v>937</v>
      </c>
      <c r="K87" s="1" t="s">
        <v>938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 t="s">
        <v>940</v>
      </c>
      <c r="C88" s="1" t="s">
        <v>243</v>
      </c>
      <c r="D88" s="1" t="s">
        <v>941</v>
      </c>
      <c r="E88" s="1" t="s">
        <v>942</v>
      </c>
      <c r="F88" s="1" t="s">
        <v>943</v>
      </c>
      <c r="G88" s="1" t="s">
        <v>944</v>
      </c>
      <c r="H88" s="1" t="s">
        <v>945</v>
      </c>
      <c r="I88" s="1" t="s">
        <v>946</v>
      </c>
      <c r="J88" s="1" t="s">
        <v>947</v>
      </c>
      <c r="K88" s="1" t="s">
        <v>948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949</v>
      </c>
      <c r="B89" s="1" t="s">
        <v>950</v>
      </c>
      <c r="C89" s="1" t="s">
        <v>951</v>
      </c>
      <c r="D89" s="1" t="s">
        <v>952</v>
      </c>
      <c r="E89" s="1" t="s">
        <v>953</v>
      </c>
      <c r="F89" s="1" t="s">
        <v>954</v>
      </c>
      <c r="G89" s="1" t="s">
        <v>955</v>
      </c>
      <c r="H89" s="1" t="s">
        <v>956</v>
      </c>
      <c r="I89" s="1" t="s">
        <v>957</v>
      </c>
      <c r="J89" s="1" t="s">
        <v>958</v>
      </c>
      <c r="K89" s="1" t="s">
        <v>959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960</v>
      </c>
      <c r="B90" s="1" t="s">
        <v>961</v>
      </c>
      <c r="C90" s="1" t="s">
        <v>951</v>
      </c>
      <c r="D90" s="1" t="s">
        <v>952</v>
      </c>
      <c r="E90" s="1" t="s">
        <v>953</v>
      </c>
      <c r="F90" s="1" t="s">
        <v>954</v>
      </c>
      <c r="G90" s="1" t="s">
        <v>955</v>
      </c>
      <c r="H90" s="1" t="s">
        <v>956</v>
      </c>
      <c r="I90" s="1" t="s">
        <v>957</v>
      </c>
      <c r="J90" s="1" t="s">
        <v>958</v>
      </c>
      <c r="K90" s="1" t="s">
        <v>959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962</v>
      </c>
      <c r="B91" s="1" t="s">
        <v>963</v>
      </c>
      <c r="C91" s="1" t="s">
        <v>964</v>
      </c>
      <c r="D91" s="1" t="s">
        <v>965</v>
      </c>
      <c r="E91" s="1" t="s">
        <v>966</v>
      </c>
      <c r="F91" s="1" t="s">
        <v>967</v>
      </c>
      <c r="G91" s="1" t="s">
        <v>968</v>
      </c>
      <c r="H91" s="1" t="s">
        <v>969</v>
      </c>
      <c r="I91" s="1" t="s">
        <v>970</v>
      </c>
      <c r="J91" s="1" t="s">
        <v>971</v>
      </c>
      <c r="K91" s="1" t="s">
        <v>972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973</v>
      </c>
      <c r="B92" s="1" t="s">
        <v>963</v>
      </c>
      <c r="C92" s="1" t="s">
        <v>964</v>
      </c>
      <c r="D92" s="1" t="s">
        <v>965</v>
      </c>
      <c r="E92" s="1" t="s">
        <v>966</v>
      </c>
      <c r="F92" s="1" t="s">
        <v>967</v>
      </c>
      <c r="G92" s="1" t="s">
        <v>968</v>
      </c>
      <c r="H92" s="1" t="s">
        <v>969</v>
      </c>
      <c r="I92" s="1" t="s">
        <v>970</v>
      </c>
      <c r="J92" s="1" t="s">
        <v>971</v>
      </c>
      <c r="K92" s="1" t="s">
        <v>972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974</v>
      </c>
      <c r="B93" s="1" t="s">
        <v>975</v>
      </c>
      <c r="C93" s="1" t="s">
        <v>976</v>
      </c>
      <c r="D93" s="1" t="s">
        <v>977</v>
      </c>
      <c r="E93" s="1" t="s">
        <v>978</v>
      </c>
      <c r="F93" s="1" t="s">
        <v>979</v>
      </c>
      <c r="G93" s="1" t="s">
        <v>980</v>
      </c>
      <c r="H93" s="1" t="s">
        <v>981</v>
      </c>
      <c r="I93" s="1" t="s">
        <v>982</v>
      </c>
      <c r="J93" s="1" t="s">
        <v>983</v>
      </c>
      <c r="K93" s="1" t="s">
        <v>984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985</v>
      </c>
      <c r="B94" s="1" t="s">
        <v>986</v>
      </c>
      <c r="C94" s="1" t="s">
        <v>987</v>
      </c>
      <c r="D94" s="1" t="s">
        <v>988</v>
      </c>
      <c r="E94" s="1" t="s">
        <v>989</v>
      </c>
      <c r="F94" s="1" t="s">
        <v>990</v>
      </c>
      <c r="G94" s="1" t="s">
        <v>991</v>
      </c>
      <c r="H94" s="1" t="s">
        <v>992</v>
      </c>
      <c r="I94" s="1" t="s">
        <v>993</v>
      </c>
      <c r="J94" s="1" t="s">
        <v>994</v>
      </c>
      <c r="K94" s="1" t="s">
        <v>995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996</v>
      </c>
      <c r="B95" s="1" t="s">
        <v>997</v>
      </c>
      <c r="C95" s="1" t="s">
        <v>998</v>
      </c>
      <c r="D95" s="1" t="s">
        <v>999</v>
      </c>
      <c r="E95" s="1" t="s">
        <v>1000</v>
      </c>
      <c r="F95" s="1" t="s">
        <v>1001</v>
      </c>
      <c r="G95" s="1" t="s">
        <v>1002</v>
      </c>
      <c r="H95" s="1" t="s">
        <v>1003</v>
      </c>
      <c r="I95" s="1" t="s">
        <v>977</v>
      </c>
      <c r="J95" s="1" t="s">
        <v>1004</v>
      </c>
      <c r="K95" s="1" t="s">
        <v>1005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1006</v>
      </c>
      <c r="B96" s="1" t="s">
        <v>1007</v>
      </c>
      <c r="C96" s="1" t="s">
        <v>1008</v>
      </c>
      <c r="D96" s="1" t="s">
        <v>1009</v>
      </c>
      <c r="E96" s="1" t="s">
        <v>1010</v>
      </c>
      <c r="F96" s="1" t="s">
        <v>1011</v>
      </c>
      <c r="G96" s="1" t="s">
        <v>1012</v>
      </c>
      <c r="H96" s="1" t="s">
        <v>1013</v>
      </c>
      <c r="I96" s="1" t="s">
        <v>1014</v>
      </c>
      <c r="J96" s="1" t="s">
        <v>1015</v>
      </c>
      <c r="K96" s="1" t="s">
        <v>656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1016</v>
      </c>
      <c r="B97" s="1" t="s">
        <v>1017</v>
      </c>
      <c r="C97" s="1" t="s">
        <v>1018</v>
      </c>
      <c r="D97" s="1" t="s">
        <v>1019</v>
      </c>
      <c r="E97" s="1" t="s">
        <v>1020</v>
      </c>
      <c r="F97" s="1" t="s">
        <v>1021</v>
      </c>
      <c r="G97" s="1" t="s">
        <v>1022</v>
      </c>
      <c r="H97" s="1" t="s">
        <v>1023</v>
      </c>
      <c r="I97" s="1" t="s">
        <v>1024</v>
      </c>
      <c r="J97" s="1" t="s">
        <v>1025</v>
      </c>
      <c r="K97" s="1" t="s">
        <v>1026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1027</v>
      </c>
      <c r="B98" s="1" t="s">
        <v>1028</v>
      </c>
      <c r="C98" s="1" t="s">
        <v>1029</v>
      </c>
      <c r="D98" s="1" t="s">
        <v>538</v>
      </c>
      <c r="E98" s="1" t="s">
        <v>1030</v>
      </c>
      <c r="F98" s="1" t="s">
        <v>1031</v>
      </c>
      <c r="G98" s="1" t="s">
        <v>1032</v>
      </c>
      <c r="H98" s="1" t="s">
        <v>1033</v>
      </c>
      <c r="I98" s="1" t="s">
        <v>1034</v>
      </c>
      <c r="J98" s="1" t="s">
        <v>955</v>
      </c>
      <c r="K98" s="1" t="s">
        <v>404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1035</v>
      </c>
      <c r="B99" s="1" t="s">
        <v>1036</v>
      </c>
      <c r="C99" s="1" t="s">
        <v>1037</v>
      </c>
      <c r="D99" s="1" t="s">
        <v>1038</v>
      </c>
      <c r="E99" s="1" t="s">
        <v>1039</v>
      </c>
      <c r="F99" s="1" t="s">
        <v>1040</v>
      </c>
      <c r="G99" s="1" t="s">
        <v>1041</v>
      </c>
      <c r="H99" s="1" t="s">
        <v>1042</v>
      </c>
      <c r="I99" s="1" t="s">
        <v>1043</v>
      </c>
      <c r="J99" s="1" t="s">
        <v>1044</v>
      </c>
      <c r="K99" s="1" t="s">
        <v>1045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1046</v>
      </c>
      <c r="B100" s="1" t="s">
        <v>1047</v>
      </c>
      <c r="C100" s="1" t="s">
        <v>1048</v>
      </c>
      <c r="D100" s="1" t="s">
        <v>1049</v>
      </c>
      <c r="E100" s="1" t="s">
        <v>1050</v>
      </c>
      <c r="F100" s="1" t="s">
        <v>1051</v>
      </c>
      <c r="G100" s="1" t="s">
        <v>1052</v>
      </c>
      <c r="H100" s="1" t="s">
        <v>1053</v>
      </c>
      <c r="I100" s="1" t="s">
        <v>1054</v>
      </c>
      <c r="J100" s="1" t="s">
        <v>1055</v>
      </c>
      <c r="K100" s="1" t="s">
        <v>1056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1057</v>
      </c>
      <c r="B101" s="1" t="s">
        <v>1058</v>
      </c>
      <c r="C101" s="1" t="s">
        <v>1059</v>
      </c>
      <c r="D101" s="1" t="s">
        <v>1060</v>
      </c>
      <c r="E101" s="1" t="s">
        <v>1061</v>
      </c>
      <c r="F101" s="1" t="s">
        <v>1062</v>
      </c>
      <c r="G101" s="1" t="s">
        <v>1063</v>
      </c>
      <c r="H101" s="1" t="s">
        <v>1064</v>
      </c>
      <c r="I101" s="1" t="s">
        <v>1065</v>
      </c>
      <c r="J101" s="1" t="s">
        <v>1066</v>
      </c>
      <c r="K101" s="1" t="s">
        <v>1067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1068</v>
      </c>
      <c r="B102" s="1" t="s">
        <v>1069</v>
      </c>
      <c r="C102" s="1" t="s">
        <v>208</v>
      </c>
      <c r="D102" s="1" t="s">
        <v>1070</v>
      </c>
      <c r="E102" s="1" t="s">
        <v>1071</v>
      </c>
      <c r="F102" s="1" t="s">
        <v>1072</v>
      </c>
      <c r="G102" s="1" t="s">
        <v>1073</v>
      </c>
      <c r="H102" s="1" t="s">
        <v>1074</v>
      </c>
      <c r="I102" s="1" t="s">
        <v>1075</v>
      </c>
      <c r="J102" s="1" t="s">
        <v>1076</v>
      </c>
      <c r="K102" s="1" t="s">
        <v>1077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1078</v>
      </c>
      <c r="B103" s="1">
        <v>0.0</v>
      </c>
      <c r="C103" s="1" t="s">
        <v>1079</v>
      </c>
      <c r="D103" s="1" t="s">
        <v>1080</v>
      </c>
      <c r="E103" s="1" t="s">
        <v>1081</v>
      </c>
      <c r="F103" s="1" t="s">
        <v>733</v>
      </c>
      <c r="G103" s="1" t="s">
        <v>1082</v>
      </c>
      <c r="H103" s="1" t="s">
        <v>1083</v>
      </c>
      <c r="I103" s="1" t="s">
        <v>1084</v>
      </c>
      <c r="J103" s="1" t="s">
        <v>113</v>
      </c>
      <c r="K103" s="1" t="s">
        <v>1085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1086</v>
      </c>
      <c r="B104" s="1">
        <v>0.0</v>
      </c>
      <c r="C104" s="1" t="s">
        <v>1087</v>
      </c>
      <c r="D104" s="1" t="s">
        <v>1088</v>
      </c>
      <c r="E104" s="1" t="s">
        <v>1089</v>
      </c>
      <c r="F104" s="1" t="s">
        <v>1090</v>
      </c>
      <c r="G104" s="1" t="s">
        <v>1091</v>
      </c>
      <c r="H104" s="1" t="s">
        <v>1092</v>
      </c>
      <c r="I104" s="1" t="s">
        <v>1093</v>
      </c>
      <c r="J104" s="1" t="s">
        <v>1094</v>
      </c>
      <c r="K104" s="1" t="s">
        <v>1095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1096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1097</v>
      </c>
      <c r="B106" s="1">
        <v>0.0</v>
      </c>
      <c r="C106" s="1" t="s">
        <v>1098</v>
      </c>
      <c r="D106" s="1" t="s">
        <v>1099</v>
      </c>
      <c r="E106" s="1" t="s">
        <v>1100</v>
      </c>
      <c r="F106" s="1" t="s">
        <v>1101</v>
      </c>
      <c r="G106" s="1" t="s">
        <v>1102</v>
      </c>
      <c r="H106" s="1" t="s">
        <v>1103</v>
      </c>
      <c r="I106" s="1" t="s">
        <v>1104</v>
      </c>
      <c r="J106" s="1" t="s">
        <v>291</v>
      </c>
      <c r="K106" s="1" t="s">
        <v>517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1105</v>
      </c>
      <c r="B107" s="1">
        <v>0.0</v>
      </c>
      <c r="C107" s="1" t="s">
        <v>1106</v>
      </c>
      <c r="D107" s="1" t="s">
        <v>1107</v>
      </c>
      <c r="E107" s="1" t="s">
        <v>1108</v>
      </c>
      <c r="F107" s="1" t="s">
        <v>659</v>
      </c>
      <c r="G107" s="1" t="s">
        <v>1109</v>
      </c>
      <c r="H107" s="1" t="s">
        <v>1110</v>
      </c>
      <c r="I107" s="1" t="s">
        <v>1111</v>
      </c>
      <c r="J107" s="1" t="s">
        <v>1112</v>
      </c>
      <c r="K107" s="1" t="s">
        <v>1113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1114</v>
      </c>
      <c r="B108" s="1">
        <v>0.0</v>
      </c>
      <c r="C108" s="1" t="s">
        <v>1115</v>
      </c>
      <c r="D108" s="1" t="s">
        <v>1116</v>
      </c>
      <c r="E108" s="1" t="s">
        <v>1117</v>
      </c>
      <c r="F108" s="1" t="s">
        <v>1118</v>
      </c>
      <c r="G108" s="1" t="s">
        <v>1119</v>
      </c>
      <c r="H108" s="1" t="s">
        <v>1120</v>
      </c>
      <c r="I108" s="1">
        <v>20.0</v>
      </c>
      <c r="J108" s="1" t="s">
        <v>1121</v>
      </c>
      <c r="K108" s="1" t="s">
        <v>1122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1123</v>
      </c>
      <c r="B109" s="1">
        <v>0.0</v>
      </c>
      <c r="C109" s="1" t="s">
        <v>1124</v>
      </c>
      <c r="D109" s="1" t="s">
        <v>334</v>
      </c>
      <c r="E109" s="1" t="s">
        <v>1125</v>
      </c>
      <c r="F109" s="1" t="s">
        <v>1126</v>
      </c>
      <c r="G109" s="1" t="s">
        <v>1127</v>
      </c>
      <c r="H109" s="1" t="s">
        <v>1128</v>
      </c>
      <c r="I109" s="1" t="s">
        <v>1129</v>
      </c>
      <c r="J109" s="1" t="s">
        <v>1130</v>
      </c>
      <c r="K109" s="1">
        <v>6.0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1131</v>
      </c>
      <c r="B110" s="1">
        <v>0.0</v>
      </c>
      <c r="C110" s="1" t="s">
        <v>1124</v>
      </c>
      <c r="D110" s="1" t="s">
        <v>334</v>
      </c>
      <c r="E110" s="1" t="s">
        <v>1125</v>
      </c>
      <c r="F110" s="1" t="s">
        <v>1126</v>
      </c>
      <c r="G110" s="1" t="s">
        <v>1127</v>
      </c>
      <c r="H110" s="1" t="s">
        <v>1128</v>
      </c>
      <c r="I110" s="1" t="s">
        <v>1129</v>
      </c>
      <c r="J110" s="1" t="s">
        <v>1130</v>
      </c>
      <c r="K110" s="1">
        <v>6.0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1132</v>
      </c>
      <c r="B111" s="1">
        <v>0.0</v>
      </c>
      <c r="C111" s="1" t="s">
        <v>1133</v>
      </c>
      <c r="D111" s="1" t="s">
        <v>1134</v>
      </c>
      <c r="E111" s="1" t="s">
        <v>1135</v>
      </c>
      <c r="F111" s="1" t="s">
        <v>1136</v>
      </c>
      <c r="G111" s="1" t="s">
        <v>1137</v>
      </c>
      <c r="H111" s="1" t="s">
        <v>1138</v>
      </c>
      <c r="I111" s="1" t="s">
        <v>1139</v>
      </c>
      <c r="J111" s="1" t="s">
        <v>1140</v>
      </c>
      <c r="K111" s="1" t="s">
        <v>1141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1142</v>
      </c>
      <c r="B112" s="1">
        <v>0.0</v>
      </c>
      <c r="C112" s="1" t="s">
        <v>1133</v>
      </c>
      <c r="D112" s="1" t="s">
        <v>1134</v>
      </c>
      <c r="E112" s="1" t="s">
        <v>1135</v>
      </c>
      <c r="F112" s="1" t="s">
        <v>1136</v>
      </c>
      <c r="G112" s="1" t="s">
        <v>1137</v>
      </c>
      <c r="H112" s="1" t="s">
        <v>1138</v>
      </c>
      <c r="I112" s="1" t="s">
        <v>1139</v>
      </c>
      <c r="J112" s="1" t="s">
        <v>1140</v>
      </c>
      <c r="K112" s="1" t="s">
        <v>1141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1143</v>
      </c>
      <c r="B113" s="1">
        <v>0.0</v>
      </c>
      <c r="C113" s="1" t="s">
        <v>1144</v>
      </c>
      <c r="D113" s="1" t="s">
        <v>1145</v>
      </c>
      <c r="E113" s="1" t="s">
        <v>1146</v>
      </c>
      <c r="F113" s="1" t="s">
        <v>1147</v>
      </c>
      <c r="G113" s="1" t="s">
        <v>1148</v>
      </c>
      <c r="H113" s="1" t="s">
        <v>1149</v>
      </c>
      <c r="I113" s="1" t="s">
        <v>1150</v>
      </c>
      <c r="J113" s="1" t="s">
        <v>1151</v>
      </c>
      <c r="K113" s="1" t="s">
        <v>1152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1153</v>
      </c>
      <c r="B114" s="1">
        <v>0.0</v>
      </c>
      <c r="C114" s="1" t="s">
        <v>1154</v>
      </c>
      <c r="D114" s="1" t="s">
        <v>1155</v>
      </c>
      <c r="E114" s="1" t="s">
        <v>1156</v>
      </c>
      <c r="F114" s="1" t="s">
        <v>1157</v>
      </c>
      <c r="G114" s="1" t="s">
        <v>1158</v>
      </c>
      <c r="H114" s="1">
        <v>2.0</v>
      </c>
      <c r="I114" s="1" t="s">
        <v>1159</v>
      </c>
      <c r="J114" s="1" t="s">
        <v>1160</v>
      </c>
      <c r="K114" s="1" t="s">
        <v>1161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1162</v>
      </c>
      <c r="B115" s="1">
        <v>0.0</v>
      </c>
      <c r="C115" s="1">
        <v>0.0</v>
      </c>
      <c r="D115" s="1" t="s">
        <v>494</v>
      </c>
      <c r="E115" s="1" t="s">
        <v>1163</v>
      </c>
      <c r="F115" s="1" t="s">
        <v>1164</v>
      </c>
      <c r="G115" s="1" t="s">
        <v>1165</v>
      </c>
      <c r="H115" s="1" t="s">
        <v>550</v>
      </c>
      <c r="I115" s="1" t="s">
        <v>1166</v>
      </c>
      <c r="J115" s="1" t="s">
        <v>1167</v>
      </c>
      <c r="K115" s="1" t="s">
        <v>1168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1169</v>
      </c>
      <c r="B116" s="1">
        <v>0.0</v>
      </c>
      <c r="C116" s="1">
        <v>0.0</v>
      </c>
      <c r="D116" s="1" t="s">
        <v>1170</v>
      </c>
      <c r="E116" s="1" t="s">
        <v>1171</v>
      </c>
      <c r="F116" s="1" t="s">
        <v>1172</v>
      </c>
      <c r="G116" s="1" t="s">
        <v>1173</v>
      </c>
      <c r="H116" s="1" t="s">
        <v>1174</v>
      </c>
      <c r="I116" s="1" t="s">
        <v>1157</v>
      </c>
      <c r="J116" s="1" t="s">
        <v>400</v>
      </c>
      <c r="K116" s="1" t="s">
        <v>1175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1176</v>
      </c>
      <c r="B117" s="1">
        <v>0.0</v>
      </c>
      <c r="C117" s="1">
        <v>0.0</v>
      </c>
      <c r="D117" s="1" t="s">
        <v>1177</v>
      </c>
      <c r="E117" s="1" t="s">
        <v>1178</v>
      </c>
      <c r="F117" s="1" t="s">
        <v>1179</v>
      </c>
      <c r="G117" s="1" t="s">
        <v>749</v>
      </c>
      <c r="H117" s="1" t="s">
        <v>1180</v>
      </c>
      <c r="I117" s="1" t="s">
        <v>1181</v>
      </c>
      <c r="J117" s="1" t="s">
        <v>1182</v>
      </c>
      <c r="K117" s="1" t="s">
        <v>1183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1184</v>
      </c>
      <c r="B118" s="1">
        <v>0.0</v>
      </c>
      <c r="C118" s="1">
        <v>0.0</v>
      </c>
      <c r="D118" s="1" t="s">
        <v>1185</v>
      </c>
      <c r="E118" s="1" t="s">
        <v>1186</v>
      </c>
      <c r="F118" s="1" t="s">
        <v>926</v>
      </c>
      <c r="G118" s="1" t="s">
        <v>1187</v>
      </c>
      <c r="H118" s="1" t="s">
        <v>1188</v>
      </c>
      <c r="I118" s="1" t="s">
        <v>1189</v>
      </c>
      <c r="J118" s="1" t="s">
        <v>1190</v>
      </c>
      <c r="K118" s="1" t="s">
        <v>1191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1192</v>
      </c>
      <c r="B119" s="1">
        <v>0.0</v>
      </c>
      <c r="C119" s="1">
        <v>0.0</v>
      </c>
      <c r="D119" s="1" t="s">
        <v>1193</v>
      </c>
      <c r="E119" s="1" t="s">
        <v>1032</v>
      </c>
      <c r="F119" s="1" t="s">
        <v>1194</v>
      </c>
      <c r="G119" s="1" t="s">
        <v>1195</v>
      </c>
      <c r="H119" s="1" t="s">
        <v>1196</v>
      </c>
      <c r="I119" s="1" t="s">
        <v>1197</v>
      </c>
      <c r="J119" s="1" t="s">
        <v>208</v>
      </c>
      <c r="K119" s="1" t="s">
        <v>1198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1199</v>
      </c>
      <c r="B120" s="1">
        <v>0.0</v>
      </c>
      <c r="C120" s="1">
        <v>0.0</v>
      </c>
      <c r="D120" s="1" t="s">
        <v>1200</v>
      </c>
      <c r="E120" s="1" t="s">
        <v>1201</v>
      </c>
      <c r="F120" s="1" t="s">
        <v>1202</v>
      </c>
      <c r="G120" s="1" t="s">
        <v>1203</v>
      </c>
      <c r="H120" s="1" t="s">
        <v>1204</v>
      </c>
      <c r="I120" s="1" t="s">
        <v>559</v>
      </c>
      <c r="J120" s="1" t="s">
        <v>537</v>
      </c>
      <c r="K120" s="1" t="s">
        <v>1205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1206</v>
      </c>
      <c r="B121" s="1">
        <v>0.0</v>
      </c>
      <c r="C121" s="1" t="s">
        <v>1207</v>
      </c>
      <c r="D121" s="1" t="s">
        <v>832</v>
      </c>
      <c r="E121" s="1" t="s">
        <v>1208</v>
      </c>
      <c r="F121" s="1" t="s">
        <v>1209</v>
      </c>
      <c r="G121" s="1" t="s">
        <v>1002</v>
      </c>
      <c r="H121" s="1" t="s">
        <v>1210</v>
      </c>
      <c r="I121" s="1" t="s">
        <v>1211</v>
      </c>
      <c r="J121" s="1" t="s">
        <v>1212</v>
      </c>
      <c r="K121" s="1" t="s">
        <v>1213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1214</v>
      </c>
      <c r="B122" s="1">
        <v>0.0</v>
      </c>
      <c r="C122" s="1" t="s">
        <v>1215</v>
      </c>
      <c r="D122" s="1" t="s">
        <v>1216</v>
      </c>
      <c r="E122" s="1" t="s">
        <v>1217</v>
      </c>
      <c r="F122" s="1" t="s">
        <v>1218</v>
      </c>
      <c r="G122" s="1" t="s">
        <v>1219</v>
      </c>
      <c r="H122" s="1" t="s">
        <v>1220</v>
      </c>
      <c r="I122" s="1" t="s">
        <v>1221</v>
      </c>
      <c r="J122" s="1" t="s">
        <v>1222</v>
      </c>
      <c r="K122" s="1" t="s">
        <v>1223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1224</v>
      </c>
      <c r="B123" s="1">
        <v>0.0</v>
      </c>
      <c r="C123" s="1">
        <v>0.0</v>
      </c>
      <c r="D123" s="1">
        <v>0.0</v>
      </c>
      <c r="E123" s="1">
        <v>-21.0</v>
      </c>
      <c r="F123" s="1" t="s">
        <v>1225</v>
      </c>
      <c r="G123" s="1" t="s">
        <v>1226</v>
      </c>
      <c r="H123" s="1" t="s">
        <v>1227</v>
      </c>
      <c r="I123" s="1" t="s">
        <v>1228</v>
      </c>
      <c r="J123" s="1" t="s">
        <v>1229</v>
      </c>
      <c r="K123" s="1" t="s">
        <v>1230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1231</v>
      </c>
      <c r="B124" s="1">
        <v>0.0</v>
      </c>
      <c r="C124" s="1">
        <v>0.0</v>
      </c>
      <c r="D124" s="1">
        <v>0.0</v>
      </c>
      <c r="E124" s="1" t="s">
        <v>1232</v>
      </c>
      <c r="F124" s="1" t="s">
        <v>1233</v>
      </c>
      <c r="G124" s="1" t="s">
        <v>1234</v>
      </c>
      <c r="H124" s="1" t="s">
        <v>1235</v>
      </c>
      <c r="I124" s="1" t="s">
        <v>1236</v>
      </c>
      <c r="J124" s="1" t="s">
        <v>1237</v>
      </c>
      <c r="K124" s="1" t="s">
        <v>1238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1239</v>
      </c>
      <c r="C1" s="1" t="s">
        <v>1240</v>
      </c>
      <c r="D1" s="1" t="s">
        <v>1241</v>
      </c>
      <c r="E1" s="1" t="s">
        <v>1242</v>
      </c>
      <c r="F1" s="1" t="s">
        <v>1243</v>
      </c>
      <c r="G1" s="1" t="s">
        <v>1244</v>
      </c>
      <c r="H1" s="1" t="s">
        <v>1245</v>
      </c>
      <c r="I1" s="1" t="s">
        <v>1246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1247</v>
      </c>
      <c r="B2" s="1" t="s">
        <v>1248</v>
      </c>
      <c r="C2" s="1" t="s">
        <v>1249</v>
      </c>
      <c r="D2" s="1" t="s">
        <v>1250</v>
      </c>
      <c r="E2" s="1" t="s">
        <v>1251</v>
      </c>
      <c r="F2" s="1" t="s">
        <v>1252</v>
      </c>
      <c r="G2" s="1" t="s">
        <v>1253</v>
      </c>
      <c r="H2" s="1" t="s">
        <v>1253</v>
      </c>
      <c r="I2" s="1" t="s">
        <v>1254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1255</v>
      </c>
      <c r="B3" s="1" t="s">
        <v>1254</v>
      </c>
      <c r="C3" s="1" t="s">
        <v>1256</v>
      </c>
      <c r="D3" s="1" t="s">
        <v>1257</v>
      </c>
      <c r="E3" s="1" t="s">
        <v>1258</v>
      </c>
      <c r="F3" s="1" t="s">
        <v>1259</v>
      </c>
      <c r="G3" s="1" t="s">
        <v>1260</v>
      </c>
      <c r="H3" s="1" t="s">
        <v>1261</v>
      </c>
      <c r="I3" s="1" t="s">
        <v>1254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1262</v>
      </c>
      <c r="B4" s="1" t="s">
        <v>1263</v>
      </c>
      <c r="C4" s="1" t="s">
        <v>1264</v>
      </c>
      <c r="D4" s="1" t="s">
        <v>1265</v>
      </c>
      <c r="E4" s="1" t="s">
        <v>1251</v>
      </c>
      <c r="F4" s="1" t="s">
        <v>1252</v>
      </c>
      <c r="G4" s="1" t="s">
        <v>1253</v>
      </c>
      <c r="H4" s="1" t="s">
        <v>1253</v>
      </c>
      <c r="I4" s="1" t="s">
        <v>1253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1255</v>
      </c>
      <c r="B5" s="1" t="s">
        <v>1254</v>
      </c>
      <c r="C5" s="1" t="s">
        <v>1266</v>
      </c>
      <c r="D5" s="1" t="s">
        <v>1267</v>
      </c>
      <c r="E5" s="1" t="s">
        <v>1268</v>
      </c>
      <c r="F5" s="1" t="s">
        <v>1259</v>
      </c>
      <c r="G5" s="1" t="s">
        <v>1260</v>
      </c>
      <c r="H5" s="1" t="s">
        <v>1261</v>
      </c>
      <c r="I5" s="1" t="s">
        <v>1261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1269</v>
      </c>
      <c r="B6" s="1" t="s">
        <v>1270</v>
      </c>
      <c r="C6" s="1" t="s">
        <v>1271</v>
      </c>
      <c r="D6" s="1" t="s">
        <v>1272</v>
      </c>
      <c r="E6" s="1" t="s">
        <v>1273</v>
      </c>
      <c r="F6" s="1" t="s">
        <v>1274</v>
      </c>
      <c r="G6" s="1" t="s">
        <v>1275</v>
      </c>
      <c r="H6" s="1" t="s">
        <v>1276</v>
      </c>
      <c r="I6" s="1" t="s">
        <v>1277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1278</v>
      </c>
      <c r="B7" s="1" t="s">
        <v>1279</v>
      </c>
      <c r="C7" s="1" t="s">
        <v>1280</v>
      </c>
      <c r="D7" s="1" t="s">
        <v>1281</v>
      </c>
      <c r="E7" s="1" t="s">
        <v>1254</v>
      </c>
      <c r="F7" s="1" t="s">
        <v>1254</v>
      </c>
      <c r="G7" s="1" t="s">
        <v>1254</v>
      </c>
      <c r="H7" s="1" t="s">
        <v>1254</v>
      </c>
      <c r="I7" s="1" t="s">
        <v>1254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1282</v>
      </c>
      <c r="B8" s="1" t="s">
        <v>1254</v>
      </c>
      <c r="C8" s="1" t="s">
        <v>1283</v>
      </c>
      <c r="D8" s="1" t="s">
        <v>1284</v>
      </c>
      <c r="E8" s="1" t="s">
        <v>1283</v>
      </c>
      <c r="F8" s="1" t="s">
        <v>1285</v>
      </c>
      <c r="G8" s="1" t="s">
        <v>1285</v>
      </c>
      <c r="H8" s="1" t="s">
        <v>1283</v>
      </c>
      <c r="I8" s="1" t="s">
        <v>1285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1286</v>
      </c>
      <c r="B9" s="1" t="s">
        <v>1287</v>
      </c>
      <c r="C9" s="1" t="s">
        <v>1288</v>
      </c>
      <c r="D9" s="1" t="s">
        <v>1289</v>
      </c>
      <c r="E9" s="1" t="s">
        <v>1290</v>
      </c>
      <c r="F9" s="1" t="s">
        <v>1291</v>
      </c>
      <c r="G9" s="1" t="s">
        <v>1292</v>
      </c>
      <c r="H9" s="1" t="s">
        <v>1292</v>
      </c>
      <c r="I9" s="1" t="s">
        <v>1292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1293</v>
      </c>
      <c r="B10" s="1" t="s">
        <v>1283</v>
      </c>
      <c r="C10" s="1" t="s">
        <v>1283</v>
      </c>
      <c r="D10" s="1" t="s">
        <v>1283</v>
      </c>
      <c r="E10" s="1" t="s">
        <v>1283</v>
      </c>
      <c r="F10" s="1" t="s">
        <v>1283</v>
      </c>
      <c r="G10" s="1" t="s">
        <v>1292</v>
      </c>
      <c r="H10" s="1" t="s">
        <v>1292</v>
      </c>
      <c r="I10" s="1" t="s">
        <v>1292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1294</v>
      </c>
      <c r="B11" s="1" t="s">
        <v>1283</v>
      </c>
      <c r="C11" s="1" t="s">
        <v>1283</v>
      </c>
      <c r="D11" s="1" t="s">
        <v>1283</v>
      </c>
      <c r="E11" s="1" t="s">
        <v>1283</v>
      </c>
      <c r="F11" s="1" t="s">
        <v>1283</v>
      </c>
      <c r="G11" s="1" t="s">
        <v>1295</v>
      </c>
      <c r="H11" s="1" t="s">
        <v>1296</v>
      </c>
      <c r="I11" s="1" t="s">
        <v>1297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1298</v>
      </c>
      <c r="B12" s="1" t="s">
        <v>1283</v>
      </c>
      <c r="C12" s="1" t="s">
        <v>1285</v>
      </c>
      <c r="D12" s="1" t="s">
        <v>1283</v>
      </c>
      <c r="E12" s="1" t="s">
        <v>1283</v>
      </c>
      <c r="F12" s="1" t="s">
        <v>1283</v>
      </c>
      <c r="G12" s="1" t="s">
        <v>1299</v>
      </c>
      <c r="H12" s="1" t="s">
        <v>1300</v>
      </c>
      <c r="I12" s="1" t="s">
        <v>1301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1302</v>
      </c>
      <c r="B13" s="1" t="s">
        <v>1303</v>
      </c>
      <c r="C13" s="1" t="s">
        <v>1304</v>
      </c>
      <c r="D13" s="1" t="s">
        <v>1305</v>
      </c>
      <c r="E13" s="1" t="s">
        <v>1254</v>
      </c>
      <c r="F13" s="1" t="s">
        <v>1254</v>
      </c>
      <c r="G13" s="1" t="s">
        <v>1254</v>
      </c>
      <c r="H13" s="1" t="s">
        <v>1254</v>
      </c>
      <c r="I13" s="1" t="s">
        <v>1254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1306</v>
      </c>
      <c r="B14" s="1" t="s">
        <v>1261</v>
      </c>
      <c r="C14" s="1" t="s">
        <v>1307</v>
      </c>
      <c r="D14" s="1" t="s">
        <v>1261</v>
      </c>
      <c r="E14" s="1" t="s">
        <v>1254</v>
      </c>
      <c r="F14" s="1" t="s">
        <v>1254</v>
      </c>
      <c r="G14" s="1" t="s">
        <v>1254</v>
      </c>
      <c r="H14" s="1" t="s">
        <v>1254</v>
      </c>
      <c r="I14" s="1" t="s">
        <v>1254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1308</v>
      </c>
      <c r="B15" s="1" t="s">
        <v>1254</v>
      </c>
      <c r="C15" s="1" t="s">
        <v>1254</v>
      </c>
      <c r="D15" s="1" t="s">
        <v>1254</v>
      </c>
      <c r="E15" s="1" t="s">
        <v>1254</v>
      </c>
      <c r="F15" s="1" t="s">
        <v>1254</v>
      </c>
      <c r="G15" s="1" t="s">
        <v>1254</v>
      </c>
      <c r="H15" s="1" t="s">
        <v>1254</v>
      </c>
      <c r="I15" s="1" t="s">
        <v>1254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1309</v>
      </c>
      <c r="B16" s="1" t="s">
        <v>1254</v>
      </c>
      <c r="C16" s="1" t="s">
        <v>1254</v>
      </c>
      <c r="D16" s="1" t="s">
        <v>1254</v>
      </c>
      <c r="E16" s="1" t="s">
        <v>1254</v>
      </c>
      <c r="F16" s="1" t="s">
        <v>1254</v>
      </c>
      <c r="G16" s="1" t="s">
        <v>1254</v>
      </c>
      <c r="H16" s="1" t="s">
        <v>1254</v>
      </c>
      <c r="I16" s="1" t="s">
        <v>1254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1310</v>
      </c>
      <c r="B17" s="1" t="s">
        <v>174</v>
      </c>
      <c r="C17" s="1" t="s">
        <v>175</v>
      </c>
      <c r="D17" s="1" t="s">
        <v>176</v>
      </c>
      <c r="E17" s="1" t="s">
        <v>177</v>
      </c>
      <c r="F17" s="1" t="s">
        <v>178</v>
      </c>
      <c r="G17" s="1" t="s">
        <v>1311</v>
      </c>
      <c r="H17" s="1" t="s">
        <v>1312</v>
      </c>
      <c r="I17" s="1" t="s">
        <v>1313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1314</v>
      </c>
      <c r="B18" s="1" t="s">
        <v>1254</v>
      </c>
      <c r="C18" s="1" t="s">
        <v>1254</v>
      </c>
      <c r="D18" s="1" t="s">
        <v>1254</v>
      </c>
      <c r="E18" s="1" t="s">
        <v>1254</v>
      </c>
      <c r="F18" s="1" t="s">
        <v>1254</v>
      </c>
      <c r="G18" s="1" t="s">
        <v>1254</v>
      </c>
      <c r="H18" s="1" t="s">
        <v>1254</v>
      </c>
      <c r="I18" s="1" t="s">
        <v>1254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1315</v>
      </c>
      <c r="B19" s="1" t="s">
        <v>1316</v>
      </c>
      <c r="C19" s="1" t="s">
        <v>1317</v>
      </c>
      <c r="D19" s="1" t="s">
        <v>1318</v>
      </c>
      <c r="E19" s="1" t="s">
        <v>1319</v>
      </c>
      <c r="F19" s="1" t="s">
        <v>1320</v>
      </c>
      <c r="G19" s="1" t="s">
        <v>1321</v>
      </c>
      <c r="H19" s="1" t="s">
        <v>1322</v>
      </c>
      <c r="I19" s="1" t="s">
        <v>1323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1324</v>
      </c>
      <c r="B20" s="1" t="s">
        <v>1325</v>
      </c>
      <c r="C20" s="1" t="s">
        <v>1326</v>
      </c>
      <c r="D20" s="1" t="s">
        <v>1327</v>
      </c>
      <c r="E20" s="1" t="s">
        <v>1328</v>
      </c>
      <c r="F20" s="1" t="s">
        <v>1329</v>
      </c>
      <c r="G20" s="1" t="s">
        <v>1330</v>
      </c>
      <c r="H20" s="1" t="s">
        <v>1331</v>
      </c>
      <c r="I20" s="1" t="s">
        <v>1332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1333</v>
      </c>
      <c r="B21" s="1" t="s">
        <v>1334</v>
      </c>
      <c r="C21" s="1" t="s">
        <v>1335</v>
      </c>
      <c r="D21" s="1" t="s">
        <v>1059</v>
      </c>
      <c r="E21" s="1" t="s">
        <v>1336</v>
      </c>
      <c r="F21" s="1" t="s">
        <v>1337</v>
      </c>
      <c r="G21" s="1" t="s">
        <v>1338</v>
      </c>
      <c r="H21" s="1" t="s">
        <v>1339</v>
      </c>
      <c r="I21" s="1" t="s">
        <v>1340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1341</v>
      </c>
      <c r="B22" s="1" t="s">
        <v>1342</v>
      </c>
      <c r="C22" s="1" t="s">
        <v>1343</v>
      </c>
      <c r="D22" s="1" t="s">
        <v>1344</v>
      </c>
      <c r="E22" s="1" t="s">
        <v>1345</v>
      </c>
      <c r="F22" s="1" t="s">
        <v>1346</v>
      </c>
      <c r="G22" s="1" t="s">
        <v>1347</v>
      </c>
      <c r="H22" s="1" t="s">
        <v>1348</v>
      </c>
      <c r="I22" s="1" t="s">
        <v>1349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134</v>
      </c>
      <c r="B23" s="1" t="s">
        <v>1350</v>
      </c>
      <c r="C23" s="1" t="s">
        <v>1351</v>
      </c>
      <c r="D23" s="1" t="s">
        <v>1352</v>
      </c>
      <c r="E23" s="1" t="s">
        <v>1254</v>
      </c>
      <c r="F23" s="1" t="s">
        <v>1254</v>
      </c>
      <c r="G23" s="1" t="s">
        <v>1254</v>
      </c>
      <c r="H23" s="1" t="s">
        <v>1254</v>
      </c>
      <c r="I23" s="1" t="s">
        <v>1254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1353</v>
      </c>
      <c r="B24" s="1" t="s">
        <v>1354</v>
      </c>
      <c r="C24" s="1" t="s">
        <v>1355</v>
      </c>
      <c r="D24" s="1" t="s">
        <v>1356</v>
      </c>
      <c r="E24" s="1" t="s">
        <v>1357</v>
      </c>
      <c r="F24" s="1" t="s">
        <v>1358</v>
      </c>
      <c r="G24" s="1" t="s">
        <v>1359</v>
      </c>
      <c r="H24" s="1" t="s">
        <v>1359</v>
      </c>
      <c r="I24" s="1" t="s">
        <v>1359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1360</v>
      </c>
      <c r="B25" s="1" t="s">
        <v>1361</v>
      </c>
      <c r="C25" s="1" t="s">
        <v>1362</v>
      </c>
      <c r="D25" s="1" t="s">
        <v>1363</v>
      </c>
      <c r="E25" s="1" t="s">
        <v>1364</v>
      </c>
      <c r="F25" s="1" t="s">
        <v>1365</v>
      </c>
      <c r="G25" s="1" t="s">
        <v>1366</v>
      </c>
      <c r="H25" s="1" t="s">
        <v>1366</v>
      </c>
      <c r="I25" s="1" t="s">
        <v>1254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1367</v>
      </c>
      <c r="B26" s="1" t="s">
        <v>1368</v>
      </c>
      <c r="C26" s="1" t="s">
        <v>1369</v>
      </c>
      <c r="D26" s="1" t="s">
        <v>1370</v>
      </c>
      <c r="E26" s="1" t="s">
        <v>1371</v>
      </c>
      <c r="F26" s="1" t="s">
        <v>1372</v>
      </c>
      <c r="G26" s="1" t="s">
        <v>1254</v>
      </c>
      <c r="H26" s="1" t="s">
        <v>1254</v>
      </c>
      <c r="I26" s="1" t="s">
        <v>1254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1373</v>
      </c>
      <c r="B2" s="1" t="s">
        <v>1374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1375</v>
      </c>
      <c r="B3" s="1" t="s">
        <v>1376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1377</v>
      </c>
      <c r="B4" s="1" t="s">
        <v>1378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1379</v>
      </c>
      <c r="B5" s="1" t="s">
        <v>1380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1381</v>
      </c>
      <c r="B6" s="1" t="s">
        <v>1382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1383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1384</v>
      </c>
      <c r="B8" s="1" t="s">
        <v>1385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1386</v>
      </c>
      <c r="B9" s="4" t="s">
        <v>1387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1388</v>
      </c>
      <c r="B10" s="1" t="s">
        <v>1389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1390</v>
      </c>
      <c r="B11" s="1" t="s">
        <v>1391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1392</v>
      </c>
      <c r="B12" s="1" t="s">
        <v>1389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1393</v>
      </c>
      <c r="B13" s="1" t="s">
        <v>1394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1395</v>
      </c>
      <c r="B14" s="1" t="s">
        <v>1396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1397</v>
      </c>
      <c r="B15" s="1" t="s">
        <v>1394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1398</v>
      </c>
      <c r="B16" s="1" t="s">
        <v>1399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1400</v>
      </c>
      <c r="B17" s="1">
        <v>7000.0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1401</v>
      </c>
      <c r="B18" s="1" t="s">
        <v>1402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1403</v>
      </c>
      <c r="B19" s="1">
        <v>6.0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1404</v>
      </c>
      <c r="B20" s="1">
        <v>2.0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1405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1406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1407</v>
      </c>
      <c r="B23" s="1">
        <v>4.0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1408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1409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1410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1411</v>
      </c>
      <c r="B27" s="1">
        <v>4.0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1412</v>
      </c>
      <c r="B28" s="1">
        <v>0.6939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1413</v>
      </c>
      <c r="B29" s="1">
        <v>0.74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1414</v>
      </c>
      <c r="B30" s="1">
        <v>0.653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1415</v>
      </c>
      <c r="B31" s="1">
        <v>0.75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1416</v>
      </c>
      <c r="B32" s="1">
        <v>0.6939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1417</v>
      </c>
      <c r="B33" s="1">
        <v>0.74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1418</v>
      </c>
      <c r="B34" s="1">
        <v>0.653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1419</v>
      </c>
      <c r="B35" s="1">
        <v>0.75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1420</v>
      </c>
      <c r="B36" s="1">
        <v>1.731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1421</v>
      </c>
      <c r="B37" s="1">
        <v>-2.4814816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1422</v>
      </c>
      <c r="B38" s="1">
        <v>234634.0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1423</v>
      </c>
      <c r="B39" s="1">
        <v>234634.0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1424</v>
      </c>
      <c r="B40" s="1">
        <v>237596.0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1425</v>
      </c>
      <c r="B41" s="1">
        <v>404290.0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1426</v>
      </c>
      <c r="B42" s="1">
        <v>404290.0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1427</v>
      </c>
      <c r="B43" s="1">
        <v>0.67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1428</v>
      </c>
      <c r="B44" s="1">
        <v>0.6866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1429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1430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1431</v>
      </c>
      <c r="B47" s="1">
        <v>3.0604796E7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1432</v>
      </c>
      <c r="B48" s="1">
        <v>0.55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1433</v>
      </c>
      <c r="B49" s="1">
        <v>2.81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1434</v>
      </c>
      <c r="B50" s="1">
        <v>0.061725993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1435</v>
      </c>
      <c r="B51" s="1">
        <v>0.7836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1436</v>
      </c>
      <c r="B52" s="1">
        <v>1.38755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1437</v>
      </c>
      <c r="B53" s="1" t="s">
        <v>1438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1439</v>
      </c>
      <c r="B54" s="1">
        <v>3.1769248E8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1440</v>
      </c>
      <c r="B55" s="1">
        <v>-0.06587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1441</v>
      </c>
      <c r="B56" s="1">
        <v>2.2107607E7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1442</v>
      </c>
      <c r="B57" s="1">
        <v>4.56788E7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1443</v>
      </c>
      <c r="B58" s="1">
        <v>757386.0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1444</v>
      </c>
      <c r="B59" s="1">
        <v>729768.0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1445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1446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1447</v>
      </c>
      <c r="B62" s="1">
        <v>0.0166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1448</v>
      </c>
      <c r="B63" s="1">
        <v>0.06123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1449</v>
      </c>
      <c r="B64" s="1">
        <v>0.64356005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1450</v>
      </c>
      <c r="B65" s="1">
        <v>3.9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1451</v>
      </c>
      <c r="B66" s="1">
        <v>0.0201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1452</v>
      </c>
      <c r="B67" s="1">
        <v>4.56788E7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1453</v>
      </c>
      <c r="B68" s="1">
        <v>0.082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1454</v>
      </c>
      <c r="B69" s="1">
        <v>8.170732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1455</v>
      </c>
      <c r="B70" s="1">
        <v>1.7041536E9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1456</v>
      </c>
      <c r="B71" s="1">
        <v>1.735776E9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1457</v>
      </c>
      <c r="B72" s="1">
        <v>1.7277408E9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1458</v>
      </c>
      <c r="B73" s="1">
        <v>-3.2657E7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1459</v>
      </c>
      <c r="B74" s="1">
        <v>-0.71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1460</v>
      </c>
      <c r="B75" s="1">
        <v>-0.27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1461</v>
      </c>
      <c r="B76" s="1">
        <v>0.641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1462</v>
      </c>
      <c r="B77" s="1">
        <v>12.26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1463</v>
      </c>
      <c r="B78" s="1">
        <v>-0.72619045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1464</v>
      </c>
      <c r="B79" s="1">
        <v>0.22263205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1465</v>
      </c>
      <c r="B80" s="1" t="s">
        <v>1466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1467</v>
      </c>
      <c r="B81" s="1" t="s">
        <v>1468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1469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1470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1471</v>
      </c>
      <c r="B84" s="1" t="s">
        <v>1472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1473</v>
      </c>
      <c r="B85" s="1" t="s">
        <v>1472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1474</v>
      </c>
      <c r="B86" s="1">
        <v>1.3724262E9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1475</v>
      </c>
      <c r="B87" s="1" t="s">
        <v>1476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1477</v>
      </c>
      <c r="B88" s="1" t="s">
        <v>1478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1479</v>
      </c>
      <c r="B89" s="1" t="s">
        <v>1480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1481</v>
      </c>
      <c r="B90" s="1" t="s">
        <v>1482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1483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1484</v>
      </c>
      <c r="B92" s="1">
        <v>0.67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1485</v>
      </c>
      <c r="B93" s="1">
        <v>3.0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1486</v>
      </c>
      <c r="B94" s="1">
        <v>3.0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1487</v>
      </c>
      <c r="B95" s="1">
        <v>3.0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1488</v>
      </c>
      <c r="B96" s="1">
        <v>3.0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1489</v>
      </c>
      <c r="B97" s="1" t="s">
        <v>1490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1491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1492</v>
      </c>
      <c r="B99" s="1">
        <v>3308000.0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1493</v>
      </c>
      <c r="B100" s="1">
        <v>0.072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1494</v>
      </c>
      <c r="B101" s="1">
        <v>2.5913E7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1495</v>
      </c>
      <c r="B102" s="1">
        <v>2.89304E8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1496</v>
      </c>
      <c r="B103" s="1">
        <v>0.102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1497</v>
      </c>
      <c r="B104" s="1">
        <v>0.307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1498</v>
      </c>
      <c r="B105" s="1">
        <v>4.95816992E8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1499</v>
      </c>
      <c r="B106" s="1">
        <v>7745.756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1500</v>
      </c>
      <c r="B107" s="1">
        <v>10.95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1501</v>
      </c>
      <c r="B108" s="1">
        <v>-0.0062599997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1502</v>
      </c>
      <c r="B109" s="1">
        <v>-1.80177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1503</v>
      </c>
      <c r="B110" s="1">
        <v>-1.3816875E7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1504</v>
      </c>
      <c r="B111" s="1">
        <v>1.7709E7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1505</v>
      </c>
      <c r="B112" s="1">
        <v>-0.04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1506</v>
      </c>
      <c r="B113" s="1">
        <v>0.15819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1507</v>
      </c>
      <c r="B114" s="1">
        <v>0.052259997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1508</v>
      </c>
      <c r="B115" s="1">
        <v>-0.018480001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1509</v>
      </c>
      <c r="B116" s="1" t="s">
        <v>1438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1510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-19.0</v>
      </c>
      <c r="C3" s="1">
        <v>-11.0</v>
      </c>
      <c r="D3" s="1">
        <v>-6.0</v>
      </c>
      <c r="E3" s="1">
        <v>7.0</v>
      </c>
      <c r="F3" s="1">
        <v>4.0</v>
      </c>
      <c r="G3" s="1">
        <v>17.0</v>
      </c>
      <c r="H3" s="1">
        <v>2.0</v>
      </c>
      <c r="I3" s="1">
        <v>27.0</v>
      </c>
      <c r="J3" s="1">
        <v>-15.0</v>
      </c>
      <c r="K3" s="1">
        <v>-15.0</v>
      </c>
      <c r="L3" s="1">
        <f>IF(K3*FORECAST(L2,B3:K3,B2:K2)&gt;0,FORECAST(L2,B3:K3,B2:K2),K3)*$X$1</f>
        <v>-15</v>
      </c>
      <c r="M3" s="1">
        <f>IF(L3*FORECAST(M2,B3:L3,B2:L2)&gt;0,FORECAST(M2,B3:L3,B2:L2),L3)*$X$1</f>
        <v>-1.363636364</v>
      </c>
      <c r="N3" s="1">
        <f>IF(M3*FORECAST(N2,B3:M3,B2:M2)&gt;0,FORECAST(N2,B3:M3,B2:M2),M3)*$X$1</f>
        <v>-1.227272727</v>
      </c>
      <c r="O3" s="1">
        <f>IF(N3*FORECAST(O2,B3:N3,B2:N2)&gt;0,FORECAST(O2,B3:N3,B2:N2),N3)*$X$1</f>
        <v>-1.090909091</v>
      </c>
      <c r="P3" s="1">
        <f>IF(O3*FORECAST(P2,B3:O3,B2:O2)&gt;0,FORECAST(P2,B3:O3,B2:O2),O3)*$X$1</f>
        <v>-0.9545454545</v>
      </c>
      <c r="Q3" s="1">
        <f>IF(P3*FORECAST(Q2,B3:P3,B2:P2)&gt;0,FORECAST(Q2,B3:P3,B2:P2),P3)*$X$1</f>
        <v>-0.8181818182</v>
      </c>
      <c r="R3" s="1">
        <f>IF(Q3*FORECAST(R2,B3:Q3,B2:Q2)&gt;0,FORECAST(R2,B3:Q3,B2:Q2),Q3)*$X$1</f>
        <v>-0.6818181818</v>
      </c>
      <c r="S3" s="5">
        <f>IF(R3*FORECAST(S2,B3:R3,B2:R2)&gt;0,FORECAST(S2,B3:R3,B2:R2),R3)*$X$1</f>
        <v>-0.5454545455</v>
      </c>
      <c r="T3" s="5">
        <f>IF(S3*FORECAST(T2,B3:S3,B2:S2)&gt;0,FORECAST(T2,B3:S3,B2:S2),S3)*$X$1</f>
        <v>-0.4090909091</v>
      </c>
      <c r="U3" s="5">
        <f>IF(T3*FORECAST(U2,B3:T3,B2:T2)&gt;0,FORECAST(U2,B3:T3,B2:T2),T3)*$X$1</f>
        <v>-0.2727272727</v>
      </c>
      <c r="V3" s="5">
        <f>IF(U3*FORECAST(V2,B3:U3,B2:U2)&gt;0,FORECAST(V2,B3:U3,B2:U2),U3)*$X$1</f>
        <v>-0.1363636364</v>
      </c>
      <c r="W3" s="5">
        <f>IF(V3*FORECAST(W2,B3:V3,B2:V2)&gt;0,FORECAST(W2,B3:V3,B2:V2),V3)*$X$1</f>
        <v>-0.1363636364</v>
      </c>
      <c r="X3" s="2"/>
      <c r="Y3" s="2"/>
      <c r="Z3" s="2"/>
    </row>
    <row r="4">
      <c r="A4" s="3" t="s">
        <v>133</v>
      </c>
      <c r="B4" s="1">
        <v>25.0</v>
      </c>
      <c r="C4" s="1">
        <v>65.0</v>
      </c>
      <c r="D4" s="1">
        <v>82.0</v>
      </c>
      <c r="E4" s="1">
        <v>54.0</v>
      </c>
      <c r="F4" s="1">
        <v>40.0</v>
      </c>
      <c r="G4" s="1">
        <v>279.0</v>
      </c>
      <c r="H4" s="1">
        <v>279.0</v>
      </c>
      <c r="I4" s="1">
        <v>252.0</v>
      </c>
      <c r="J4" s="1">
        <v>266.0</v>
      </c>
      <c r="K4" s="1">
        <v>297.0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31.0</v>
      </c>
      <c r="C5" s="1">
        <v>28.0</v>
      </c>
      <c r="D5" s="1">
        <v>27.0</v>
      </c>
      <c r="E5" s="1">
        <v>37.0</v>
      </c>
      <c r="F5" s="1">
        <v>42.0</v>
      </c>
      <c r="G5" s="1">
        <v>44.0</v>
      </c>
      <c r="H5" s="1">
        <v>44.0</v>
      </c>
      <c r="I5" s="1">
        <v>46.0</v>
      </c>
      <c r="J5" s="1">
        <v>45.0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(1+0.02)/(0.074-0.02)</f>
        <v>-0.4377769793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NPV(0.074,M3:W3)</f>
        <v>-5.782941905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NPV(0.074,M16:W16)</f>
        <v>-0.1996208154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-5.98256272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297.0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-302.9825627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-6.732945838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-0.4377769793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11.0</v>
      </c>
      <c r="C3" s="1">
        <v>-13.0</v>
      </c>
      <c r="D3" s="1">
        <v>-71.0</v>
      </c>
      <c r="E3" s="1">
        <v>-37.0</v>
      </c>
      <c r="F3" s="1">
        <v>-8.0</v>
      </c>
      <c r="G3" s="1">
        <v>1.0</v>
      </c>
      <c r="H3" s="1">
        <v>-23.0</v>
      </c>
      <c r="I3" s="1">
        <v>3.0</v>
      </c>
      <c r="J3" s="1">
        <v>-3.0</v>
      </c>
      <c r="K3" s="1">
        <v>-9.0</v>
      </c>
      <c r="L3" s="1">
        <f>IF(K3*FORECAST(L2,B3:K3,B2:K2)&gt;0,FORECAST(L2,B3:K3,B2:K2),K3)*$X$1</f>
        <v>-4.533333333</v>
      </c>
      <c r="M3" s="1">
        <f>IF(L3*FORECAST(M2,B3:L3,B2:L2)&gt;0,FORECAST(M2,B3:L3,B2:L2),L3)*$X$1</f>
        <v>-2.648484848</v>
      </c>
      <c r="N3" s="1">
        <f>IF(M3*FORECAST(N2,B3:M3,B2:M2)&gt;0,FORECAST(N2,B3:M3,B2:M2),M3)*$X$1</f>
        <v>-0.7636363636</v>
      </c>
      <c r="O3" s="1">
        <f>IF(N3*FORECAST(O2,B3:N3,B2:N2)&gt;0,FORECAST(O2,B3:N3,B2:N2),N3)*$X$1</f>
        <v>-0.7636363636</v>
      </c>
      <c r="P3" s="1">
        <f>IF(O3*FORECAST(P2,B3:O3,B2:O2)&gt;0,FORECAST(P2,B3:O3,B2:O2),O3)*$X$1</f>
        <v>-0.7636363636</v>
      </c>
      <c r="Q3" s="1">
        <f>IF(P3*FORECAST(Q2,B3:P3,B2:P2)&gt;0,FORECAST(Q2,B3:P3,B2:P2),P3)*$X$1</f>
        <v>-0.7636363636</v>
      </c>
      <c r="R3" s="1">
        <f>IF(Q3*FORECAST(R2,B3:Q3,B2:Q2)&gt;0,FORECAST(R2,B3:Q3,B2:Q2),Q3)*$X$1</f>
        <v>-0.7636363636</v>
      </c>
      <c r="S3" s="5">
        <f>IF(R3*FORECAST(S2,B3:R3,B2:R2)&gt;0,FORECAST(S2,B3:R3,B2:R2),R3)*$X$1</f>
        <v>-0.7636363636</v>
      </c>
      <c r="T3" s="5">
        <f>IF(S3*FORECAST(T2,B3:S3,B2:S2)&gt;0,FORECAST(T2,B3:S3,B2:S2),S3)*$X$1</f>
        <v>-0.7636363636</v>
      </c>
      <c r="U3" s="5">
        <f>IF(T3*FORECAST(U2,B3:T3,B2:T2)&gt;0,FORECAST(U2,B3:T3,B2:T2),T3)*$X$1</f>
        <v>-0.7636363636</v>
      </c>
      <c r="V3" s="5">
        <f>IF(U3*FORECAST(V2,B3:U3,B2:U2)&gt;0,FORECAST(V2,B3:U3,B2:U2),U3)*$X$1</f>
        <v>-0.7636363636</v>
      </c>
      <c r="W3" s="5">
        <f>IF(V3*FORECAST(W2,B3:V3,B2:V2)&gt;0,FORECAST(W2,B3:V3,B2:V2),V3)*$X$1</f>
        <v>-0.7636363636</v>
      </c>
      <c r="X3" s="2"/>
      <c r="Y3" s="2"/>
      <c r="Z3" s="2"/>
    </row>
    <row r="4">
      <c r="A4" s="3" t="s">
        <v>133</v>
      </c>
      <c r="B4" s="1">
        <v>25.0</v>
      </c>
      <c r="C4" s="1">
        <v>65.0</v>
      </c>
      <c r="D4" s="1">
        <v>82.0</v>
      </c>
      <c r="E4" s="1">
        <v>54.0</v>
      </c>
      <c r="F4" s="1">
        <v>40.0</v>
      </c>
      <c r="G4" s="1">
        <v>279.0</v>
      </c>
      <c r="H4" s="1">
        <v>279.0</v>
      </c>
      <c r="I4" s="1">
        <v>252.0</v>
      </c>
      <c r="J4" s="1">
        <v>266.0</v>
      </c>
      <c r="K4" s="1">
        <v>297.0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1511</v>
      </c>
      <c r="B5" s="1">
        <v>31.0</v>
      </c>
      <c r="C5" s="1">
        <v>28.0</v>
      </c>
      <c r="D5" s="1">
        <v>27.0</v>
      </c>
      <c r="E5" s="1">
        <v>37.0</v>
      </c>
      <c r="F5" s="1">
        <v>42.0</v>
      </c>
      <c r="G5" s="1">
        <v>44.0</v>
      </c>
      <c r="H5" s="1">
        <v>44.0</v>
      </c>
      <c r="I5" s="1">
        <v>46.0</v>
      </c>
      <c r="J5" s="1">
        <v>45.0</v>
      </c>
      <c r="K5" s="1">
        <v>45.0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1512</v>
      </c>
      <c r="L7" s="1">
        <f>IF(W3*FORECAST(W2,B3:W3,B2:W2)&gt;0,FORECAST(W2,B3:W3,B2:W2),V3)*$X$1 * (1+0.02)/(0.074-0.02)</f>
        <v>-14.42424242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1513</v>
      </c>
      <c r="L8" s="6">
        <f t="array" ref="L8">NPV(0.074,M3:W3)</f>
        <v>-7.368868526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1514</v>
      </c>
      <c r="L9" s="6">
        <f t="array" ref="L9">NPV(0.074,M16:W16)</f>
        <v>-6.57727375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1515</v>
      </c>
      <c r="L10" s="6">
        <f>L8 + L9</f>
        <v>-13.94614228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134</v>
      </c>
      <c r="L11" s="1">
        <v>297.0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1516</v>
      </c>
      <c r="L12" s="6">
        <f>L10 - L11</f>
        <v>-310.9461423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1517</v>
      </c>
      <c r="L13" s="1">
        <v>45.0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-6.909914273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(1+0.02)/(0.074-0.02)</f>
        <v>-14.42424242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