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<sst xmlns="http://schemas.openxmlformats.org/spreadsheetml/2006/main" count="1967" uniqueCount="1617">
  <si>
    <t>ticker</t>
  </si>
  <si>
    <t>NAT</t>
  </si>
  <si>
    <t>nombre</t>
  </si>
  <si>
    <t>NORDIC AMERICAN TANKERS L</t>
  </si>
  <si>
    <t>empresa</t>
  </si>
  <si>
    <t>Oil &amp; Gas Transportation Services</t>
  </si>
  <si>
    <t>Open</t>
  </si>
  <si>
    <t>Target Price</t>
  </si>
  <si>
    <t>Upside</t>
  </si>
  <si>
    <t>367.33%</t>
  </si>
  <si>
    <t>Country</t>
  </si>
  <si>
    <t>Bermuda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</si>
  <si>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</si>
  <si>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</si>
  <si>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</si>
  <si>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</si>
  <si>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</si>
  <si>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</si>
  <si>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</si>
  <si>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</si>
  <si>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</si>
  <si>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</si>
  <si>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</si>
  <si>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</si>
  <si>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</si>
  <si>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</si>
  <si>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</si>
  <si>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</si>
  <si>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</si>
  <si>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</si>
  <si>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</si>
  <si>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</si>
  <si>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</si>
  <si>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</si>
  <si>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</si>
  <si>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</si>
  <si>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</si>
  <si>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</si>
  <si>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</si>
  <si>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</si>
  <si>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</si>
  <si>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</si>
  <si>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</si>
  <si>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</si>
  <si>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</si>
  <si>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</si>
  <si>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</si>
  <si>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</si>
  <si>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</si>
  <si>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</si>
  <si>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</si>
  <si>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</si>
  <si>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</si>
  <si>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</si>
  <si>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</si>
  <si>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</si>
  <si>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</si>
  <si>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</si>
  <si>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</si>
  <si>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</si>
  <si>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</si>
  <si>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</si>
  <si>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</si>
  <si>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</si>
  <si>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</si>
  <si>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</si>
  <si>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</si>
  <si>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</si>
  <si>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</si>
  <si>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</si>
  <si>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</si>
  <si>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</si>
  <si>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</si>
  <si>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</si>
  <si>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</si>
  <si>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</si>
  <si>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</si>
  <si>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</si>
  <si>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</si>
  <si>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</si>
  <si>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</si>
  <si>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</si>
  <si>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</si>
  <si>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</si>
  <si>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</si>
  <si>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</si>
  <si>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</si>
  <si>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</si>
  <si>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</si>
  <si>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</si>
  <si>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</si>
  <si>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</si>
  <si>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</si>
  <si>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</si>
  <si>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</si>
  <si>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</si>
  <si>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</si>
  <si>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9.89</t>
  </si>
  <si>
    <t>9.88</t>
  </si>
  <si>
    <t>8.54</t>
  </si>
  <si>
    <t>5.01</t>
  </si>
  <si>
    <t>4.24</t>
  </si>
  <si>
    <t>4.05</t>
  </si>
  <si>
    <t>3.96</t>
  </si>
  <si>
    <t>2.71</t>
  </si>
  <si>
    <t>2.59</t>
  </si>
  <si>
    <t>2.58</t>
  </si>
  <si>
    <t>Tangible Book Value</t>
  </si>
  <si>
    <t>Tangible Book Value Per Share</t>
  </si>
  <si>
    <t>9.68</t>
  </si>
  <si>
    <t>9.66</t>
  </si>
  <si>
    <t>8.36</t>
  </si>
  <si>
    <t>Total Debt</t>
  </si>
  <si>
    <t>Net Debt</t>
  </si>
  <si>
    <t>Debt Equivalent of Unfunded Proj. Benefit Obligation</t>
  </si>
  <si>
    <t>Equity Method Investments, Total</t>
  </si>
  <si>
    <t>Account Code - Inventory Valuation</t>
  </si>
  <si>
    <t>Inventories - Raw Materials, Total</t>
  </si>
  <si>
    <t>Inventories - Work In Process,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</si>
  <si>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</si>
  <si>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</si>
  <si>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</si>
  <si>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</si>
  <si>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</si>
  <si>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</si>
  <si>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</si>
  <si>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</si>
  <si>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</si>
  <si>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</si>
  <si>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</si>
  <si>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</si>
  <si>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</si>
  <si>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</si>
  <si>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</si>
  <si>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</si>
  <si>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</si>
  <si>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</si>
  <si>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</si>
  <si>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</si>
  <si>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</si>
  <si>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</si>
  <si>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</si>
  <si>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</si>
  <si>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</si>
  <si>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</si>
  <si>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</si>
  <si>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</si>
  <si>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</si>
  <si>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</si>
  <si>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</si>
  <si>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</si>
  <si>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</si>
  <si>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-0.15</t>
  </si>
  <si>
    <t>1.29</t>
  </si>
  <si>
    <t>-0.05</t>
  </si>
  <si>
    <t>-1.97</t>
  </si>
  <si>
    <t>-0.67</t>
  </si>
  <si>
    <t>-0.07</t>
  </si>
  <si>
    <t>0.34</t>
  </si>
  <si>
    <t>-1.05</t>
  </si>
  <si>
    <t>0.07</t>
  </si>
  <si>
    <t>0.47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</si>
  <si>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</si>
  <si>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</si>
  <si>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</si>
  <si>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</si>
  <si>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</si>
  <si>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</si>
  <si>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-0.12</t>
  </si>
  <si>
    <t>0.8</t>
  </si>
  <si>
    <t>-0.45</t>
  </si>
  <si>
    <t>-0.32</t>
  </si>
  <si>
    <t>-0.03</t>
  </si>
  <si>
    <t>0.21</t>
  </si>
  <si>
    <t>-0.44</t>
  </si>
  <si>
    <t>0.03</t>
  </si>
  <si>
    <t>0.3</t>
  </si>
  <si>
    <t>Normalized Diluted EPS</t>
  </si>
  <si>
    <t>Dividend Per Share</t>
  </si>
  <si>
    <t>0.71</t>
  </si>
  <si>
    <t>1.59</t>
  </si>
  <si>
    <t>1.09</t>
  </si>
  <si>
    <t>0.36</t>
  </si>
  <si>
    <t>0.08</t>
  </si>
  <si>
    <t>0.13</t>
  </si>
  <si>
    <t>0.4</t>
  </si>
  <si>
    <t>0.05</t>
  </si>
  <si>
    <t>0.25</t>
  </si>
  <si>
    <t>0.46</t>
  </si>
  <si>
    <t>Payout Ratio</t>
  </si>
  <si>
    <t>-422.15</t>
  </si>
  <si>
    <t>107.37</t>
  </si>
  <si>
    <t>-26.46</t>
  </si>
  <si>
    <t>-10.43</t>
  </si>
  <si>
    <t>-137.7</t>
  </si>
  <si>
    <t>134.4</t>
  </si>
  <si>
    <t>-5.66</t>
  </si>
  <si>
    <t>150.2</t>
  </si>
  <si>
    <t>90.96</t>
  </si>
  <si>
    <t>EBITDA</t>
  </si>
  <si>
    <t>EBITA</t>
  </si>
  <si>
    <t>EBIT</t>
  </si>
  <si>
    <t>Effective Tax Rate - (Ratio)</t>
  </si>
  <si>
    <t>-0.37</t>
  </si>
  <si>
    <t>-2.34</t>
  </si>
  <si>
    <t>-0.04</t>
  </si>
  <si>
    <t>-0.08</t>
  </si>
  <si>
    <t>-0.69</t>
  </si>
  <si>
    <t>0.15</t>
  </si>
  <si>
    <t>0.12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</si>
  <si>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</si>
  <si>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</si>
  <si>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</si>
  <si>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</si>
  <si>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</si>
  <si>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</si>
  <si>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</si>
  <si>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</si>
  <si>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</si>
  <si>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</si>
  <si>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</si>
  <si>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-0.26</t>
  </si>
  <si>
    <t>6.62</t>
  </si>
  <si>
    <t>2.32</t>
  </si>
  <si>
    <t>-2.32</t>
  </si>
  <si>
    <t>-1.69</t>
  </si>
  <si>
    <t>1.9</t>
  </si>
  <si>
    <t>5.06</t>
  </si>
  <si>
    <t>-6.08</t>
  </si>
  <si>
    <t>2.61</t>
  </si>
  <si>
    <t>9.09</t>
  </si>
  <si>
    <t>Return on Total Capital</t>
  </si>
  <si>
    <t>-0.27</t>
  </si>
  <si>
    <t>6.81</t>
  </si>
  <si>
    <t>2.38</t>
  </si>
  <si>
    <t>-2.39</t>
  </si>
  <si>
    <t>-1.74</t>
  </si>
  <si>
    <t>1.96</t>
  </si>
  <si>
    <t>5.2</t>
  </si>
  <si>
    <t>-6.25</t>
  </si>
  <si>
    <t>9.48</t>
  </si>
  <si>
    <t>Return On Equity %</t>
  </si>
  <si>
    <t>-1.47</t>
  </si>
  <si>
    <t>12.95</t>
  </si>
  <si>
    <t>-0.51</t>
  </si>
  <si>
    <t>-25.91</t>
  </si>
  <si>
    <t>-14.52</t>
  </si>
  <si>
    <t>-1.73</t>
  </si>
  <si>
    <t>8.38</t>
  </si>
  <si>
    <t>-31.23</t>
  </si>
  <si>
    <t>2.91</t>
  </si>
  <si>
    <t>18.31</t>
  </si>
  <si>
    <t>Return on Common Equity</t>
  </si>
  <si>
    <t>Margin Analysis</t>
  </si>
  <si>
    <t>Gross Profit Margin %</t>
  </si>
  <si>
    <t>25.39</t>
  </si>
  <si>
    <t>49.47</t>
  </si>
  <si>
    <t>42.3</t>
  </si>
  <si>
    <t>22.55</t>
  </si>
  <si>
    <t>15.08</t>
  </si>
  <si>
    <t>34.49</t>
  </si>
  <si>
    <t>46.99</t>
  </si>
  <si>
    <t>-2.55</t>
  </si>
  <si>
    <t>31.06</t>
  </si>
  <si>
    <t>51.62</t>
  </si>
  <si>
    <t>SG&amp;A Margin</t>
  </si>
  <si>
    <t>4.23</t>
  </si>
  <si>
    <t>2.2</t>
  </si>
  <si>
    <t>3.44</t>
  </si>
  <si>
    <t>4.4</t>
  </si>
  <si>
    <t>4.25</t>
  </si>
  <si>
    <t>4.96</t>
  </si>
  <si>
    <t>8.17</t>
  </si>
  <si>
    <t>5.54</t>
  </si>
  <si>
    <t>5.84</t>
  </si>
  <si>
    <t>EBITDA Margin %</t>
  </si>
  <si>
    <t>17.04</t>
  </si>
  <si>
    <t>47.27</t>
  </si>
  <si>
    <t>38.86</t>
  </si>
  <si>
    <t>18.32</t>
  </si>
  <si>
    <t>10.68</t>
  </si>
  <si>
    <t>30.24</t>
  </si>
  <si>
    <t>42.03</t>
  </si>
  <si>
    <t>-10.72</t>
  </si>
  <si>
    <t>25.52</t>
  </si>
  <si>
    <t>45.77</t>
  </si>
  <si>
    <t>EBITA Margin %</t>
  </si>
  <si>
    <t>-1.36</t>
  </si>
  <si>
    <t>28.74</t>
  </si>
  <si>
    <t>13.43</t>
  </si>
  <si>
    <t>-15.56</t>
  </si>
  <si>
    <t>-10.32</t>
  </si>
  <si>
    <t>10.08</t>
  </si>
  <si>
    <t>22.91</t>
  </si>
  <si>
    <t>-46.49</t>
  </si>
  <si>
    <t>10.66</t>
  </si>
  <si>
    <t>32.65</t>
  </si>
  <si>
    <t>EBIT Margin %</t>
  </si>
  <si>
    <t>Income From Continuing Operations Margin %</t>
  </si>
  <si>
    <t>-3.65</t>
  </si>
  <si>
    <t>25.72</t>
  </si>
  <si>
    <t>-1.25</t>
  </si>
  <si>
    <t>-68.98</t>
  </si>
  <si>
    <t>-32.98</t>
  </si>
  <si>
    <t>-3.26</t>
  </si>
  <si>
    <t>14.11</t>
  </si>
  <si>
    <t>-89.67</t>
  </si>
  <si>
    <t>4.45</t>
  </si>
  <si>
    <t>25.2</t>
  </si>
  <si>
    <t>Net Income Margin %</t>
  </si>
  <si>
    <t>Net Avail. For Common Margin %</t>
  </si>
  <si>
    <t>Normalized Net Income Margin</t>
  </si>
  <si>
    <t>-2.86</t>
  </si>
  <si>
    <t>16.09</t>
  </si>
  <si>
    <t>-15.87</t>
  </si>
  <si>
    <t>-15.79</t>
  </si>
  <si>
    <t>-1.4</t>
  </si>
  <si>
    <t>8.87</t>
  </si>
  <si>
    <t>-37.83</t>
  </si>
  <si>
    <t>1.74</t>
  </si>
  <si>
    <t>15.77</t>
  </si>
  <si>
    <t>Levered Free Cash Flow Margin</t>
  </si>
  <si>
    <t>-2.02</t>
  </si>
  <si>
    <t>-10.25</t>
  </si>
  <si>
    <t>-18.28</t>
  </si>
  <si>
    <t>13.48</t>
  </si>
  <si>
    <t>9.91</t>
  </si>
  <si>
    <t>19.92</t>
  </si>
  <si>
    <t>29.69</t>
  </si>
  <si>
    <t>-19.45</t>
  </si>
  <si>
    <t>-12.99</t>
  </si>
  <si>
    <t>13.47</t>
  </si>
  <si>
    <t>Unlevered Free Cash Flow Margin</t>
  </si>
  <si>
    <t>-0.19</t>
  </si>
  <si>
    <t>-16.72</t>
  </si>
  <si>
    <t>17.31</t>
  </si>
  <si>
    <t>12.07</t>
  </si>
  <si>
    <t>26.13</t>
  </si>
  <si>
    <t>34.01</t>
  </si>
  <si>
    <t>-12.39</t>
  </si>
  <si>
    <t>-9.07</t>
  </si>
  <si>
    <t>17.97</t>
  </si>
  <si>
    <t>Asset Turnover</t>
  </si>
  <si>
    <t>0.37</t>
  </si>
  <si>
    <t>0.28</t>
  </si>
  <si>
    <t>0.24</t>
  </si>
  <si>
    <t>0.26</t>
  </si>
  <si>
    <t>0.35</t>
  </si>
  <si>
    <t>0.39</t>
  </si>
  <si>
    <t>0.45</t>
  </si>
  <si>
    <t>Fixed Assets Turnover</t>
  </si>
  <si>
    <t>0.38</t>
  </si>
  <si>
    <t>0.48</t>
  </si>
  <si>
    <t>0.31</t>
  </si>
  <si>
    <t>0.52</t>
  </si>
  <si>
    <t>Receivables Turnover (Average Receivables)</t>
  </si>
  <si>
    <t>19.94</t>
  </si>
  <si>
    <t>19.81</t>
  </si>
  <si>
    <t>15.32</t>
  </si>
  <si>
    <t>14.66</t>
  </si>
  <si>
    <t>12.83</t>
  </si>
  <si>
    <t>13.45</t>
  </si>
  <si>
    <t>22.93</t>
  </si>
  <si>
    <t>24.31</t>
  </si>
  <si>
    <t>22.74</t>
  </si>
  <si>
    <t>16.75</t>
  </si>
  <si>
    <t>Inventory Turnover (Average Inventory)</t>
  </si>
  <si>
    <t>5.75</t>
  </si>
  <si>
    <t>4.33</t>
  </si>
  <si>
    <t>3.8</t>
  </si>
  <si>
    <t>4.85</t>
  </si>
  <si>
    <t>6.65</t>
  </si>
  <si>
    <t>5.86</t>
  </si>
  <si>
    <t>6.3</t>
  </si>
  <si>
    <t>7.07</t>
  </si>
  <si>
    <t>5.79</t>
  </si>
  <si>
    <t>4.13</t>
  </si>
  <si>
    <t>Short Term Liquidity</t>
  </si>
  <si>
    <t>Current Ratio</t>
  </si>
  <si>
    <t>7.34</t>
  </si>
  <si>
    <t>5.67</t>
  </si>
  <si>
    <t>7.61</t>
  </si>
  <si>
    <t>3.11</t>
  </si>
  <si>
    <t>2.19</t>
  </si>
  <si>
    <t>2.51</t>
  </si>
  <si>
    <t>1.58</t>
  </si>
  <si>
    <t>1.97</t>
  </si>
  <si>
    <t>1.55</t>
  </si>
  <si>
    <t>Quick Ratio</t>
  </si>
  <si>
    <t>4.87</t>
  </si>
  <si>
    <t>2.8</t>
  </si>
  <si>
    <t>4.66</t>
  </si>
  <si>
    <t>3.19</t>
  </si>
  <si>
    <t>1.98</t>
  </si>
  <si>
    <t>1.26</t>
  </si>
  <si>
    <t>1.62</t>
  </si>
  <si>
    <t>0.65</t>
  </si>
  <si>
    <t>1.11</t>
  </si>
  <si>
    <t>0.81</t>
  </si>
  <si>
    <t>Operating Cash Flow to Current Liabilities</t>
  </si>
  <si>
    <t>2.39</t>
  </si>
  <si>
    <t>5.94</t>
  </si>
  <si>
    <t>1.25</t>
  </si>
  <si>
    <t>0.9</t>
  </si>
  <si>
    <t>-0.66</t>
  </si>
  <si>
    <t>0.33</t>
  </si>
  <si>
    <t>Days Sales Outstanding (Average Receivables)</t>
  </si>
  <si>
    <t>18.43</t>
  </si>
  <si>
    <t>23.89</t>
  </si>
  <si>
    <t>24.9</t>
  </si>
  <si>
    <t>28.46</t>
  </si>
  <si>
    <t>27.14</t>
  </si>
  <si>
    <t>15.96</t>
  </si>
  <si>
    <t>15.02</t>
  </si>
  <si>
    <t>16.05</t>
  </si>
  <si>
    <t>21.79</t>
  </si>
  <si>
    <t>Days Outstanding Inventory (Average Inventory)</t>
  </si>
  <si>
    <t>63.43</t>
  </si>
  <si>
    <t>84.27</t>
  </si>
  <si>
    <t>96.44</t>
  </si>
  <si>
    <t>75.25</t>
  </si>
  <si>
    <t>54.85</t>
  </si>
  <si>
    <t>62.32</t>
  </si>
  <si>
    <t>58.07</t>
  </si>
  <si>
    <t>51.61</t>
  </si>
  <si>
    <t>63.02</t>
  </si>
  <si>
    <t>88.39</t>
  </si>
  <si>
    <t>Average Days Payable Outstanding</t>
  </si>
  <si>
    <t>8.72</t>
  </si>
  <si>
    <t>8.82</t>
  </si>
  <si>
    <t>7.42</t>
  </si>
  <si>
    <t>6.47</t>
  </si>
  <si>
    <t>5.11</t>
  </si>
  <si>
    <t>10.51</t>
  </si>
  <si>
    <t>12.97</t>
  </si>
  <si>
    <t>9.56</t>
  </si>
  <si>
    <t>9.78</t>
  </si>
  <si>
    <t>10.41</t>
  </si>
  <si>
    <t>Cash Conversion Cycle (Average Days)</t>
  </si>
  <si>
    <t>73.02</t>
  </si>
  <si>
    <t>93.87</t>
  </si>
  <si>
    <t>112.91</t>
  </si>
  <si>
    <t>93.69</t>
  </si>
  <si>
    <t>78.19</t>
  </si>
  <si>
    <t>78.96</t>
  </si>
  <si>
    <t>61.07</t>
  </si>
  <si>
    <t>57.07</t>
  </si>
  <si>
    <t>69.29</t>
  </si>
  <si>
    <t>99.77</t>
  </si>
  <si>
    <t>Long Term Solvency</t>
  </si>
  <si>
    <t>Total Debt/Equity</t>
  </si>
  <si>
    <t>28.34</t>
  </si>
  <si>
    <t>37.47</t>
  </si>
  <si>
    <t>50.84</t>
  </si>
  <si>
    <t>54.69</t>
  </si>
  <si>
    <t>72.51</t>
  </si>
  <si>
    <t>67.24</t>
  </si>
  <si>
    <t>59.82</t>
  </si>
  <si>
    <t>64.84</t>
  </si>
  <si>
    <t>56.92</t>
  </si>
  <si>
    <t>56.14</t>
  </si>
  <si>
    <t>Total Debt / Total Capital</t>
  </si>
  <si>
    <t>22.08</t>
  </si>
  <si>
    <t>27.26</t>
  </si>
  <si>
    <t>33.7</t>
  </si>
  <si>
    <t>35.35</t>
  </si>
  <si>
    <t>40.2</t>
  </si>
  <si>
    <t>37.43</t>
  </si>
  <si>
    <t>39.33</t>
  </si>
  <si>
    <t>36.27</t>
  </si>
  <si>
    <t>35.95</t>
  </si>
  <si>
    <t>LT Debt/Equity</t>
  </si>
  <si>
    <t>69.4</t>
  </si>
  <si>
    <t>63.2</t>
  </si>
  <si>
    <t>55.97</t>
  </si>
  <si>
    <t>57.11</t>
  </si>
  <si>
    <t>49.42</t>
  </si>
  <si>
    <t>50.1</t>
  </si>
  <si>
    <t>Long-Term Debt / Total Capital</t>
  </si>
  <si>
    <t>40.23</t>
  </si>
  <si>
    <t>37.79</t>
  </si>
  <si>
    <t>35.02</t>
  </si>
  <si>
    <t>34.65</t>
  </si>
  <si>
    <t>31.5</t>
  </si>
  <si>
    <t>32.09</t>
  </si>
  <si>
    <t>Total Liabilities / Total Assets</t>
  </si>
  <si>
    <t>24.55</t>
  </si>
  <si>
    <t>29.24</t>
  </si>
  <si>
    <t>35.47</t>
  </si>
  <si>
    <t>37.68</t>
  </si>
  <si>
    <t>43.79</t>
  </si>
  <si>
    <t>42.24</t>
  </si>
  <si>
    <t>38.51</t>
  </si>
  <si>
    <t>41.46</t>
  </si>
  <si>
    <t>38.63</t>
  </si>
  <si>
    <t>38.77</t>
  </si>
  <si>
    <t>EBIT / Interest Expense</t>
  </si>
  <si>
    <t>-0.39</t>
  </si>
  <si>
    <t>11.8</t>
  </si>
  <si>
    <t>4.3</t>
  </si>
  <si>
    <t>-2.26</t>
  </si>
  <si>
    <t>-0.86</t>
  </si>
  <si>
    <t>0.83</t>
  </si>
  <si>
    <t>-3.37</t>
  </si>
  <si>
    <t>1.34</t>
  </si>
  <si>
    <t>4.19</t>
  </si>
  <si>
    <t>EBITDA / Interest Expense</t>
  </si>
  <si>
    <t>4.89</t>
  </si>
  <si>
    <t>19.41</t>
  </si>
  <si>
    <t>12.44</t>
  </si>
  <si>
    <t>2.66</t>
  </si>
  <si>
    <t>0.89</t>
  </si>
  <si>
    <t>2.5</t>
  </si>
  <si>
    <t>4.73</t>
  </si>
  <si>
    <t>-0.78</t>
  </si>
  <si>
    <t>3.2</t>
  </si>
  <si>
    <t>5.88</t>
  </si>
  <si>
    <t>(EBITDA - Capex) / Interest Expense</t>
  </si>
  <si>
    <t>-1.16</t>
  </si>
  <si>
    <t>2.14</t>
  </si>
  <si>
    <t>-4.44</t>
  </si>
  <si>
    <t>0.82</t>
  </si>
  <si>
    <t>0.75</t>
  </si>
  <si>
    <t>2.43</t>
  </si>
  <si>
    <t>4.16</t>
  </si>
  <si>
    <t>-1.45</t>
  </si>
  <si>
    <t>-0.33</t>
  </si>
  <si>
    <t>3.46</t>
  </si>
  <si>
    <t>Total Debt / EBITDA</t>
  </si>
  <si>
    <t>4.18</t>
  </si>
  <si>
    <t>1.57</t>
  </si>
  <si>
    <t>7.14</t>
  </si>
  <si>
    <t>14.14</t>
  </si>
  <si>
    <t>4.17</t>
  </si>
  <si>
    <t>2.4</t>
  </si>
  <si>
    <t>-15.77</t>
  </si>
  <si>
    <t>3.55</t>
  </si>
  <si>
    <t>1.69</t>
  </si>
  <si>
    <t>Net Debt / EBITDA</t>
  </si>
  <si>
    <t>1.42</t>
  </si>
  <si>
    <t>2.6</t>
  </si>
  <si>
    <t>6.07</t>
  </si>
  <si>
    <t>12.54</t>
  </si>
  <si>
    <t>3.66</t>
  </si>
  <si>
    <t>2.02</t>
  </si>
  <si>
    <t>-14.07</t>
  </si>
  <si>
    <t>2.86</t>
  </si>
  <si>
    <t>1.51</t>
  </si>
  <si>
    <t>Total Debt / (EBITDA - Capex)</t>
  </si>
  <si>
    <t>-17.57</t>
  </si>
  <si>
    <t>14.21</t>
  </si>
  <si>
    <t>-8.93</t>
  </si>
  <si>
    <t>23.05</t>
  </si>
  <si>
    <t>16.79</t>
  </si>
  <si>
    <t>4.29</t>
  </si>
  <si>
    <t>2.74</t>
  </si>
  <si>
    <t>-8.45</t>
  </si>
  <si>
    <t>-34.85</t>
  </si>
  <si>
    <t>Net Debt / (EBITDA - Capex)</t>
  </si>
  <si>
    <t>-10.49</t>
  </si>
  <si>
    <t>12.92</t>
  </si>
  <si>
    <t>-7.27</t>
  </si>
  <si>
    <t>19.59</t>
  </si>
  <si>
    <t>14.89</t>
  </si>
  <si>
    <t>3.75</t>
  </si>
  <si>
    <t>2.29</t>
  </si>
  <si>
    <t>-7.55</t>
  </si>
  <si>
    <t>-28.09</t>
  </si>
  <si>
    <t>2.57</t>
  </si>
  <si>
    <t>Growth Over Prior Year</t>
  </si>
  <si>
    <t>Total Revenues, 1 Yr. Growth %</t>
  </si>
  <si>
    <t>44.08</t>
  </si>
  <si>
    <t>26.97</t>
  </si>
  <si>
    <t>-19.81</t>
  </si>
  <si>
    <t>-16.87</t>
  </si>
  <si>
    <t>-2.73</t>
  </si>
  <si>
    <t>9.76</t>
  </si>
  <si>
    <t>11.79</t>
  </si>
  <si>
    <t>-46.12</t>
  </si>
  <si>
    <t>77.6</t>
  </si>
  <si>
    <t>15.43</t>
  </si>
  <si>
    <t>Gross Profit, 1 Yr. Growth %</t>
  </si>
  <si>
    <t>147.41</t>
  </si>
  <si>
    <t>-31.43</t>
  </si>
  <si>
    <t>-55.68</t>
  </si>
  <si>
    <t>-34.95</t>
  </si>
  <si>
    <t>52.3</t>
  </si>
  <si>
    <t>-102.92</t>
  </si>
  <si>
    <t>91.83</t>
  </si>
  <si>
    <t>EBITDA, 1 Yr. Growth %</t>
  </si>
  <si>
    <t>-401.04</t>
  </si>
  <si>
    <t>178.13</t>
  </si>
  <si>
    <t>-34.08</t>
  </si>
  <si>
    <t>-60.81</t>
  </si>
  <si>
    <t>-43.3</t>
  </si>
  <si>
    <t>210.81</t>
  </si>
  <si>
    <t>55.38</t>
  </si>
  <si>
    <t>-113.74</t>
  </si>
  <si>
    <t>-522.75</t>
  </si>
  <si>
    <t>107.04</t>
  </si>
  <si>
    <t>EBITA, 1 Yr. Growth %</t>
  </si>
  <si>
    <t>-94.25</t>
  </si>
  <si>
    <t>-62.52</t>
  </si>
  <si>
    <t>-196.29</t>
  </si>
  <si>
    <t>-35.48</t>
  </si>
  <si>
    <t>-207.18</t>
  </si>
  <si>
    <t>154.06</t>
  </si>
  <si>
    <t>-209.37</t>
  </si>
  <si>
    <t>-140.72</t>
  </si>
  <si>
    <t>253.52</t>
  </si>
  <si>
    <t>EBIT, 1 Yr. Growth %</t>
  </si>
  <si>
    <t>Earnings From Cont. Operations, 1 Yr. Growth %</t>
  </si>
  <si>
    <t>-87.85</t>
  </si>
  <si>
    <t>-970.63</t>
  </si>
  <si>
    <t>-103.89</t>
  </si>
  <si>
    <t>-53.5</t>
  </si>
  <si>
    <t>-89.14</t>
  </si>
  <si>
    <t>-583.32</t>
  </si>
  <si>
    <t>-442.43</t>
  </si>
  <si>
    <t>-108.81</t>
  </si>
  <si>
    <t>553.67</t>
  </si>
  <si>
    <t>Net Income, 1 Yr. Growth %</t>
  </si>
  <si>
    <t>Normalized Net Income, 1 Yr. Growth %</t>
  </si>
  <si>
    <t>-83.06</t>
  </si>
  <si>
    <t>-799.32</t>
  </si>
  <si>
    <t>-108.44</t>
  </si>
  <si>
    <t>679.04</t>
  </si>
  <si>
    <t>-3.16</t>
  </si>
  <si>
    <t>-90.25</t>
  </si>
  <si>
    <t>-806.66</t>
  </si>
  <si>
    <t>-329.81</t>
  </si>
  <si>
    <t>-108.16</t>
  </si>
  <si>
    <t>947.72</t>
  </si>
  <si>
    <t>Diluted EPS Before Extra, 1 Yr. Growth %</t>
  </si>
  <si>
    <t>-90.88</t>
  </si>
  <si>
    <t>-933.72</t>
  </si>
  <si>
    <t>-65.99</t>
  </si>
  <si>
    <t>-89.18</t>
  </si>
  <si>
    <t>-561.56</t>
  </si>
  <si>
    <t>-414.5</t>
  </si>
  <si>
    <t>-106.64</t>
  </si>
  <si>
    <t>571.43</t>
  </si>
  <si>
    <t>Accounts Receivable, 1 Yr. Growth %</t>
  </si>
  <si>
    <t>-12.71</t>
  </si>
  <si>
    <t>74.24</t>
  </si>
  <si>
    <t>-36.81</t>
  </si>
  <si>
    <t>24.37</t>
  </si>
  <si>
    <t>0.53</t>
  </si>
  <si>
    <t>8.8</t>
  </si>
  <si>
    <t>-74.17</t>
  </si>
  <si>
    <t>47.65</t>
  </si>
  <si>
    <t>118.41</t>
  </si>
  <si>
    <t>28.39</t>
  </si>
  <si>
    <t>Inventory, 1 Yr. Growth %</t>
  </si>
  <si>
    <t>32.05</t>
  </si>
  <si>
    <t>8.24</t>
  </si>
  <si>
    <t>-32.04</t>
  </si>
  <si>
    <t>-7.89</t>
  </si>
  <si>
    <t>0.66</t>
  </si>
  <si>
    <t>-32.44</t>
  </si>
  <si>
    <t>30.39</t>
  </si>
  <si>
    <t>57.61</t>
  </si>
  <si>
    <t>-14.3</t>
  </si>
  <si>
    <t>Net Property, Plant and Equip., 1 Yr. Growth %</t>
  </si>
  <si>
    <t>-0.16</t>
  </si>
  <si>
    <t>5.71</t>
  </si>
  <si>
    <t>-11.57</t>
  </si>
  <si>
    <t>1.91</t>
  </si>
  <si>
    <t>-5.49</t>
  </si>
  <si>
    <t>-3.07</t>
  </si>
  <si>
    <t>-15.07</t>
  </si>
  <si>
    <t>-0.68</t>
  </si>
  <si>
    <t>4.48</t>
  </si>
  <si>
    <t>Total Assets, 1 Yr. Growth %</t>
  </si>
  <si>
    <t>2.87</t>
  </si>
  <si>
    <t>5.85</t>
  </si>
  <si>
    <t>8.93</t>
  </si>
  <si>
    <t>-15.47</t>
  </si>
  <si>
    <t>-6.13</t>
  </si>
  <si>
    <t>-3.75</t>
  </si>
  <si>
    <t>-12.64</t>
  </si>
  <si>
    <t>3.38</t>
  </si>
  <si>
    <t>Tangible Book Value, 1 Yr. Growth %</t>
  </si>
  <si>
    <t>3.24</t>
  </si>
  <si>
    <t>-0.94</t>
  </si>
  <si>
    <t>-1.12</t>
  </si>
  <si>
    <t>-16.55</t>
  </si>
  <si>
    <t>-15.33</t>
  </si>
  <si>
    <t>-1.1</t>
  </si>
  <si>
    <t>0.62</t>
  </si>
  <si>
    <t>-16.84</t>
  </si>
  <si>
    <t>-0.31</t>
  </si>
  <si>
    <t>Common Equity, 1 Yr. Growth %</t>
  </si>
  <si>
    <t>3.17</t>
  </si>
  <si>
    <t>-0.92</t>
  </si>
  <si>
    <t>-18.37</t>
  </si>
  <si>
    <t>Cash From Operations, 1 Yr. Growth %</t>
  </si>
  <si>
    <t>-221.61</t>
  </si>
  <si>
    <t>203.4</t>
  </si>
  <si>
    <t>-26.72</t>
  </si>
  <si>
    <t>-75.16</t>
  </si>
  <si>
    <t>-150.73</t>
  </si>
  <si>
    <t>-428.25</t>
  </si>
  <si>
    <t>109.89</t>
  </si>
  <si>
    <t>-140.07</t>
  </si>
  <si>
    <t>-154.28</t>
  </si>
  <si>
    <t>477.79</t>
  </si>
  <si>
    <t>Capital Expenditures, 1 Yr. Growth %</t>
  </si>
  <si>
    <t>737.04</t>
  </si>
  <si>
    <t>153.16</t>
  </si>
  <si>
    <t>0.54</t>
  </si>
  <si>
    <t>-80.07</t>
  </si>
  <si>
    <t>-87.04</t>
  </si>
  <si>
    <t>-48.03</t>
  </si>
  <si>
    <t>614.26</t>
  </si>
  <si>
    <t>-1.94</t>
  </si>
  <si>
    <t>438.26</t>
  </si>
  <si>
    <t>-22.79</t>
  </si>
  <si>
    <t>Levered Free Cash Flow, 1 Yr. Growth %</t>
  </si>
  <si>
    <t>-75.62</t>
  </si>
  <si>
    <t>542.76</t>
  </si>
  <si>
    <t>43.1</t>
  </si>
  <si>
    <t>-161.28</t>
  </si>
  <si>
    <t>-28.51</t>
  </si>
  <si>
    <t>120.68</t>
  </si>
  <si>
    <t>66.65</t>
  </si>
  <si>
    <t>21.68</t>
  </si>
  <si>
    <t>-221.78</t>
  </si>
  <si>
    <t>Unlevered Free Cash Flow, 1 Yr. Growth %</t>
  </si>
  <si>
    <t>-97.06</t>
  </si>
  <si>
    <t>48.92</t>
  </si>
  <si>
    <t>-186.1</t>
  </si>
  <si>
    <t>-32.21</t>
  </si>
  <si>
    <t>137.67</t>
  </si>
  <si>
    <t>45.52</t>
  </si>
  <si>
    <t>-119.48</t>
  </si>
  <si>
    <t>35.34</t>
  </si>
  <si>
    <t>-334.55</t>
  </si>
  <si>
    <t>Dividend Per Share, 1 Yr. Growth %</t>
  </si>
  <si>
    <t>18.33</t>
  </si>
  <si>
    <t>123.94</t>
  </si>
  <si>
    <t>-31.45</t>
  </si>
  <si>
    <t>-66.97</t>
  </si>
  <si>
    <t>-77.78</t>
  </si>
  <si>
    <t>62.5</t>
  </si>
  <si>
    <t>207.69</t>
  </si>
  <si>
    <t>-87.5</t>
  </si>
  <si>
    <t>Compound Annual Growth Rate Over Two Years</t>
  </si>
  <si>
    <t>Total Revenues, 2 Yr. CAGR %</t>
  </si>
  <si>
    <t>63.9</t>
  </si>
  <si>
    <t>35.25</t>
  </si>
  <si>
    <t>0.91</t>
  </si>
  <si>
    <t>-18.35</t>
  </si>
  <si>
    <t>-10.08</t>
  </si>
  <si>
    <t>3.32</t>
  </si>
  <si>
    <t>10.77</t>
  </si>
  <si>
    <t>-22.39</t>
  </si>
  <si>
    <t>-2.18</t>
  </si>
  <si>
    <t>43.18</t>
  </si>
  <si>
    <t>Gross Profit, 2 Yr. CAGR %</t>
  </si>
  <si>
    <t>78.26</t>
  </si>
  <si>
    <t>543.6</t>
  </si>
  <si>
    <t>30.25</t>
  </si>
  <si>
    <t>-44.87</t>
  </si>
  <si>
    <t>-46.3</t>
  </si>
  <si>
    <t>27.78</t>
  </si>
  <si>
    <t>95.52</t>
  </si>
  <si>
    <t>-78.92</t>
  </si>
  <si>
    <t>-20.47</t>
  </si>
  <si>
    <t>544.72</t>
  </si>
  <si>
    <t>EBITDA, 2 Yr. CAGR %</t>
  </si>
  <si>
    <t>111.71</t>
  </si>
  <si>
    <t>367.71</t>
  </si>
  <si>
    <t>35.41</t>
  </si>
  <si>
    <t>-49.17</t>
  </si>
  <si>
    <t>-52.86</t>
  </si>
  <si>
    <t>32.75</t>
  </si>
  <si>
    <t>119.76</t>
  </si>
  <si>
    <t>-53.79</t>
  </si>
  <si>
    <t>-23.78</t>
  </si>
  <si>
    <t>195.85</t>
  </si>
  <si>
    <t>EBITA, 2 Yr. CAGR %</t>
  </si>
  <si>
    <t>-70.77</t>
  </si>
  <si>
    <t>23.48</t>
  </si>
  <si>
    <t>217.1</t>
  </si>
  <si>
    <t>-39.92</t>
  </si>
  <si>
    <t>-21.18</t>
  </si>
  <si>
    <t>65.02</t>
  </si>
  <si>
    <t>66.69</t>
  </si>
  <si>
    <t>-33.26</t>
  </si>
  <si>
    <t>19.98</t>
  </si>
  <si>
    <t>EBIT, 2 Yr. CAGR %</t>
  </si>
  <si>
    <t>Earnings From Cont. Operations, 2 Yr. CAGR %</t>
  </si>
  <si>
    <t>-58.17</t>
  </si>
  <si>
    <t>4.28</t>
  </si>
  <si>
    <t>-41.82</t>
  </si>
  <si>
    <t>33.72</t>
  </si>
  <si>
    <t>362.47</t>
  </si>
  <si>
    <t>-77.53</t>
  </si>
  <si>
    <t>-27.54</t>
  </si>
  <si>
    <t>306.82</t>
  </si>
  <si>
    <t>-45.06</t>
  </si>
  <si>
    <t>-24.1</t>
  </si>
  <si>
    <t>Net Income, 2 Yr. CAGR %</t>
  </si>
  <si>
    <t>Normalized Net Income, 2 Yr. CAGR %</t>
  </si>
  <si>
    <t>-48.78</t>
  </si>
  <si>
    <t>9.47</t>
  </si>
  <si>
    <t>-23.18</t>
  </si>
  <si>
    <t>-18.92</t>
  </si>
  <si>
    <t>174.66</t>
  </si>
  <si>
    <t>-69.27</t>
  </si>
  <si>
    <t>302.98</t>
  </si>
  <si>
    <t>-56.61</t>
  </si>
  <si>
    <t>Diluted EPS Before Extra, 2 Yr. CAGR %</t>
  </si>
  <si>
    <t>-67.18</t>
  </si>
  <si>
    <t>-11.59</t>
  </si>
  <si>
    <t>-43.05</t>
  </si>
  <si>
    <t>23.93</t>
  </si>
  <si>
    <t>266.42</t>
  </si>
  <si>
    <t>-80.82</t>
  </si>
  <si>
    <t>-29.34</t>
  </si>
  <si>
    <t>-54.3</t>
  </si>
  <si>
    <t>-33.22</t>
  </si>
  <si>
    <t>Accounts Receivable, 2 Yr. CAGR %</t>
  </si>
  <si>
    <t>12.72</t>
  </si>
  <si>
    <t>23.33</t>
  </si>
  <si>
    <t>4.93</t>
  </si>
  <si>
    <t>-11.35</t>
  </si>
  <si>
    <t>11.82</t>
  </si>
  <si>
    <t>4.59</t>
  </si>
  <si>
    <t>-46.99</t>
  </si>
  <si>
    <t>-38.25</t>
  </si>
  <si>
    <t>79.58</t>
  </si>
  <si>
    <t>67.46</t>
  </si>
  <si>
    <t>Inventory, 2 Yr. CAGR %</t>
  </si>
  <si>
    <t>257.75</t>
  </si>
  <si>
    <t>15.34</t>
  </si>
  <si>
    <t>4.43</t>
  </si>
  <si>
    <t>-14.23</t>
  </si>
  <si>
    <t>-20.88</t>
  </si>
  <si>
    <t>-3.71</t>
  </si>
  <si>
    <t>-17.53</t>
  </si>
  <si>
    <t>-6.14</t>
  </si>
  <si>
    <t>43.35</t>
  </si>
  <si>
    <t>16.22</t>
  </si>
  <si>
    <t>Net Property, Plant and Equip., 2 Yr. CAGR %</t>
  </si>
  <si>
    <t>-2.83</t>
  </si>
  <si>
    <t>7.78</t>
  </si>
  <si>
    <t>-1.42</t>
  </si>
  <si>
    <t>-5.07</t>
  </si>
  <si>
    <t>-1.86</t>
  </si>
  <si>
    <t>-4.29</t>
  </si>
  <si>
    <t>-9.27</t>
  </si>
  <si>
    <t>-8.16</t>
  </si>
  <si>
    <t>1.87</t>
  </si>
  <si>
    <t>Total Assets, 2 Yr. CAGR %</t>
  </si>
  <si>
    <t>3.77</t>
  </si>
  <si>
    <t>4.65</t>
  </si>
  <si>
    <t>7.15</t>
  </si>
  <si>
    <t>-4.04</t>
  </si>
  <si>
    <t>-10.92</t>
  </si>
  <si>
    <t>-4.95</t>
  </si>
  <si>
    <t>-4.62</t>
  </si>
  <si>
    <t>-9.14</t>
  </si>
  <si>
    <t>-4.97</t>
  </si>
  <si>
    <t>1.63</t>
  </si>
  <si>
    <t>Tangible Book Value, 2 Yr. CAGR %</t>
  </si>
  <si>
    <t>3.26</t>
  </si>
  <si>
    <t>1.53</t>
  </si>
  <si>
    <t>-1.03</t>
  </si>
  <si>
    <t>-9.16</t>
  </si>
  <si>
    <t>-15.94</t>
  </si>
  <si>
    <t>-8.49</t>
  </si>
  <si>
    <t>-0.24</t>
  </si>
  <si>
    <t>-8.53</t>
  </si>
  <si>
    <t>-5.06</t>
  </si>
  <si>
    <t>3.94</t>
  </si>
  <si>
    <t>Common Equity, 2 Yr. CAGR %</t>
  </si>
  <si>
    <t>4.39</t>
  </si>
  <si>
    <t>1.49</t>
  </si>
  <si>
    <t>-1.01</t>
  </si>
  <si>
    <t>-10.15</t>
  </si>
  <si>
    <t>-16.86</t>
  </si>
  <si>
    <t>Cash From Operations, 2 Yr. CAGR %</t>
  </si>
  <si>
    <t>906.85</t>
  </si>
  <si>
    <t>92.08</t>
  </si>
  <si>
    <t>49.1</t>
  </si>
  <si>
    <t>-57.34</t>
  </si>
  <si>
    <t>-64.5</t>
  </si>
  <si>
    <t>29.05</t>
  </si>
  <si>
    <t>162.48</t>
  </si>
  <si>
    <t>-8.29</t>
  </si>
  <si>
    <t>-53.36</t>
  </si>
  <si>
    <t>77.1</t>
  </si>
  <si>
    <t>Capital Expenditures, 2 Yr. CAGR %</t>
  </si>
  <si>
    <t>419.4</t>
  </si>
  <si>
    <t>360.34</t>
  </si>
  <si>
    <t>59.54</t>
  </si>
  <si>
    <t>-55.24</t>
  </si>
  <si>
    <t>-83.93</t>
  </si>
  <si>
    <t>-74.04</t>
  </si>
  <si>
    <t>92.67</t>
  </si>
  <si>
    <t>164.65</t>
  </si>
  <si>
    <t>129.74</t>
  </si>
  <si>
    <t>103.86</t>
  </si>
  <si>
    <t>Levered Free Cash Flow, 2 Yr. CAGR %</t>
  </si>
  <si>
    <t>-66.96</t>
  </si>
  <si>
    <t>23.85</t>
  </si>
  <si>
    <t>201.19</t>
  </si>
  <si>
    <t>-6.35</t>
  </si>
  <si>
    <t>-33.81</t>
  </si>
  <si>
    <t>25.6</t>
  </si>
  <si>
    <t>91.77</t>
  </si>
  <si>
    <t>-23.3</t>
  </si>
  <si>
    <t>-35.53</t>
  </si>
  <si>
    <t>20.66</t>
  </si>
  <si>
    <t>Unlevered Free Cash Flow, 2 Yr. CAGR %</t>
  </si>
  <si>
    <t>-89.95</t>
  </si>
  <si>
    <t>29.83</t>
  </si>
  <si>
    <t>775.58</t>
  </si>
  <si>
    <t>13.23</t>
  </si>
  <si>
    <t>-23.6</t>
  </si>
  <si>
    <t>26.93</t>
  </si>
  <si>
    <t>85.97</t>
  </si>
  <si>
    <t>-46.55</t>
  </si>
  <si>
    <t>-49.66</t>
  </si>
  <si>
    <t>75.92</t>
  </si>
  <si>
    <t>Dividend Per Share, 2 Yr. CAGR %</t>
  </si>
  <si>
    <t>-18.16</t>
  </si>
  <si>
    <t>62.79</t>
  </si>
  <si>
    <t>23.9</t>
  </si>
  <si>
    <t>-52.42</t>
  </si>
  <si>
    <t>-72.91</t>
  </si>
  <si>
    <t>-39.91</t>
  </si>
  <si>
    <t>123.61</t>
  </si>
  <si>
    <t>-37.98</t>
  </si>
  <si>
    <t>-20.94</t>
  </si>
  <si>
    <t>203.32</t>
  </si>
  <si>
    <t>Compound Annual Growth Rate Over Three Years</t>
  </si>
  <si>
    <t>Total Revenues, 3 Yr. CAGR %</t>
  </si>
  <si>
    <t>54.72</t>
  </si>
  <si>
    <t>50.53</t>
  </si>
  <si>
    <t>13.63</t>
  </si>
  <si>
    <t>-5.41</t>
  </si>
  <si>
    <t>-13.45</t>
  </si>
  <si>
    <t>-3.9</t>
  </si>
  <si>
    <t>-12.88</t>
  </si>
  <si>
    <t>2.27</t>
  </si>
  <si>
    <t>3.37</t>
  </si>
  <si>
    <t>Gross Profit, 3 Yr. CAGR %</t>
  </si>
  <si>
    <t>52.75</t>
  </si>
  <si>
    <t>98.84</t>
  </si>
  <si>
    <t>205.11</t>
  </si>
  <si>
    <t>-41.74</t>
  </si>
  <si>
    <t>-10.22</t>
  </si>
  <si>
    <t>35.48</t>
  </si>
  <si>
    <t>-51.86</t>
  </si>
  <si>
    <t>-1.24</t>
  </si>
  <si>
    <t>EBITDA, 3 Yr. CAGR %</t>
  </si>
  <si>
    <t>83.94</t>
  </si>
  <si>
    <t>150.86</t>
  </si>
  <si>
    <t>143.41</t>
  </si>
  <si>
    <t>-47.28</t>
  </si>
  <si>
    <t>-11.61</t>
  </si>
  <si>
    <t>39.9</t>
  </si>
  <si>
    <t>-12.77</t>
  </si>
  <si>
    <t>-3.36</t>
  </si>
  <si>
    <t>6.35</t>
  </si>
  <si>
    <t>EBITA, 3 Yr. CAGR %</t>
  </si>
  <si>
    <t>-55.72</t>
  </si>
  <si>
    <t>31.86</t>
  </si>
  <si>
    <t>-17.01</t>
  </si>
  <si>
    <t>113.13</t>
  </si>
  <si>
    <t>-38.48</t>
  </si>
  <si>
    <t>-12.68</t>
  </si>
  <si>
    <t>20.67</t>
  </si>
  <si>
    <t>43.87</t>
  </si>
  <si>
    <t>4.2</t>
  </si>
  <si>
    <t>16.34</t>
  </si>
  <si>
    <t>EBIT, 3 Yr. CAGR %</t>
  </si>
  <si>
    <t>Earnings From Cont. Operations, 3 Yr. CAGR %</t>
  </si>
  <si>
    <t>-43.84</t>
  </si>
  <si>
    <t>16.13</t>
  </si>
  <si>
    <t>-65.17</t>
  </si>
  <si>
    <t>149.7</t>
  </si>
  <si>
    <t>-5.97</t>
  </si>
  <si>
    <t>32.44</t>
  </si>
  <si>
    <t>-37.5</t>
  </si>
  <si>
    <t>21.59</t>
  </si>
  <si>
    <t>13.41</t>
  </si>
  <si>
    <t>25.42</t>
  </si>
  <si>
    <t>Net Income, 3 Yr. CAGR %</t>
  </si>
  <si>
    <t>Normalized Net Income, 3 Yr. CAGR %</t>
  </si>
  <si>
    <t>-34.11</t>
  </si>
  <si>
    <t>-53.41</t>
  </si>
  <si>
    <t>66.28</t>
  </si>
  <si>
    <t>-13.97</t>
  </si>
  <si>
    <t>-9.73</t>
  </si>
  <si>
    <t>-12.62</t>
  </si>
  <si>
    <t>16.55</t>
  </si>
  <si>
    <t>9.83</t>
  </si>
  <si>
    <t>Diluted EPS Before Extra, 3 Yr. CAGR %</t>
  </si>
  <si>
    <t>-53.92</t>
  </si>
  <si>
    <t>-2.64</t>
  </si>
  <si>
    <t>-68.79</t>
  </si>
  <si>
    <t>133.95</t>
  </si>
  <si>
    <t>-19.47</t>
  </si>
  <si>
    <t>13.24</t>
  </si>
  <si>
    <t>-44.63</t>
  </si>
  <si>
    <t>16.23</t>
  </si>
  <si>
    <t>-1.21</t>
  </si>
  <si>
    <t>11.93</t>
  </si>
  <si>
    <t>Accounts Receivable, 3 Yr. CAGR %</t>
  </si>
  <si>
    <t>-5.02</t>
  </si>
  <si>
    <t>30.34</t>
  </si>
  <si>
    <t>-1.31</t>
  </si>
  <si>
    <t>11.05</t>
  </si>
  <si>
    <t>10.8</t>
  </si>
  <si>
    <t>-34.38</t>
  </si>
  <si>
    <t>-25.42</t>
  </si>
  <si>
    <t>-5.91</t>
  </si>
  <si>
    <t>60.58</t>
  </si>
  <si>
    <t>Inventory, 3 Yr. CAGR %</t>
  </si>
  <si>
    <t>89.73</t>
  </si>
  <si>
    <t>134.49</t>
  </si>
  <si>
    <t>-9.51</t>
  </si>
  <si>
    <t>-12.17</t>
  </si>
  <si>
    <t>-14.27</t>
  </si>
  <si>
    <t>-14.44</t>
  </si>
  <si>
    <t>-3.93</t>
  </si>
  <si>
    <t>11.56</t>
  </si>
  <si>
    <t>20.76</t>
  </si>
  <si>
    <t>Net Property, Plant and Equip., 3 Yr. CAGR %</t>
  </si>
  <si>
    <t>-3.78</t>
  </si>
  <si>
    <t>-0.06</t>
  </si>
  <si>
    <t>5.07</t>
  </si>
  <si>
    <t>-5.21</t>
  </si>
  <si>
    <t>-2.27</t>
  </si>
  <si>
    <t>-8.03</t>
  </si>
  <si>
    <t>-6.49</t>
  </si>
  <si>
    <t>-4.12</t>
  </si>
  <si>
    <t>Total Assets, 3 Yr. CAGR %</t>
  </si>
  <si>
    <t>1.28</t>
  </si>
  <si>
    <t>5.91</t>
  </si>
  <si>
    <t>-4.74</t>
  </si>
  <si>
    <t>-8.59</t>
  </si>
  <si>
    <t>-5.13</t>
  </si>
  <si>
    <t>-7.38</t>
  </si>
  <si>
    <t>-5.14</t>
  </si>
  <si>
    <t>Tangible Book Value, 3 Yr. CAGR %</t>
  </si>
  <si>
    <t>-0.17</t>
  </si>
  <si>
    <t>2.11</t>
  </si>
  <si>
    <t>0.64</t>
  </si>
  <si>
    <t>-6.5</t>
  </si>
  <si>
    <t>-11.27</t>
  </si>
  <si>
    <t>-11.26</t>
  </si>
  <si>
    <t>-5.55</t>
  </si>
  <si>
    <t>-6.11</t>
  </si>
  <si>
    <t>-3.21</t>
  </si>
  <si>
    <t>-3.51</t>
  </si>
  <si>
    <t>Common Equity, 3 Yr. CAGR %</t>
  </si>
  <si>
    <t>0.55</t>
  </si>
  <si>
    <t>-7.17</t>
  </si>
  <si>
    <t>-11.91</t>
  </si>
  <si>
    <t>Cash From Operations, 3 Yr. CAGR %</t>
  </si>
  <si>
    <t>67.81</t>
  </si>
  <si>
    <t>575.02</t>
  </si>
  <si>
    <t>39.31</t>
  </si>
  <si>
    <t>-17.96</t>
  </si>
  <si>
    <t>-54.8</t>
  </si>
  <si>
    <t>-25.49</t>
  </si>
  <si>
    <t>51.76</t>
  </si>
  <si>
    <t>40.29</t>
  </si>
  <si>
    <t>7.92</t>
  </si>
  <si>
    <t>Capital Expenditures, 3 Yr. CAGR %</t>
  </si>
  <si>
    <t>-6.82</t>
  </si>
  <si>
    <t>308.76</t>
  </si>
  <si>
    <t>177.23</t>
  </si>
  <si>
    <t>-20.25</t>
  </si>
  <si>
    <t>-70.38</t>
  </si>
  <si>
    <t>-76.23</t>
  </si>
  <si>
    <t>-21.64</t>
  </si>
  <si>
    <t>53.83</t>
  </si>
  <si>
    <t>235.31</t>
  </si>
  <si>
    <t>59.73</t>
  </si>
  <si>
    <t>Levered Free Cash Flow, 3 Yr. CAGR %</t>
  </si>
  <si>
    <t>-49.05</t>
  </si>
  <si>
    <t>-11.14</t>
  </si>
  <si>
    <t>29.96</t>
  </si>
  <si>
    <t>77.15</t>
  </si>
  <si>
    <t>-14.41</t>
  </si>
  <si>
    <t>38.02</t>
  </si>
  <si>
    <t>-11.3</t>
  </si>
  <si>
    <t>-20.78</t>
  </si>
  <si>
    <t>Unlevered Free Cash Flow, 3 Yr. CAGR %</t>
  </si>
  <si>
    <t>-76.59</t>
  </si>
  <si>
    <t>35.91</t>
  </si>
  <si>
    <t>304.14</t>
  </si>
  <si>
    <t>-4.57</t>
  </si>
  <si>
    <t>11.53</t>
  </si>
  <si>
    <t>32.85</t>
  </si>
  <si>
    <t>-12.11</t>
  </si>
  <si>
    <t>-28.12</t>
  </si>
  <si>
    <t>-16.63</t>
  </si>
  <si>
    <t>Dividend Per Share, 3 Yr. CAGR %</t>
  </si>
  <si>
    <t>-16.05</t>
  </si>
  <si>
    <t>14.47</t>
  </si>
  <si>
    <t>22.02</t>
  </si>
  <si>
    <t>-20.26</t>
  </si>
  <si>
    <t>-63.08</t>
  </si>
  <si>
    <t>-50.78</t>
  </si>
  <si>
    <t>3.57</t>
  </si>
  <si>
    <t>-14.5</t>
  </si>
  <si>
    <t>24.36</t>
  </si>
  <si>
    <t>4.77</t>
  </si>
  <si>
    <t>Compound Annual Growth Rate Over Five Years</t>
  </si>
  <si>
    <t>Total Revenues, 5 Yr. CAGR %</t>
  </si>
  <si>
    <t>23.06</t>
  </si>
  <si>
    <t>28.66</t>
  </si>
  <si>
    <t>30.4</t>
  </si>
  <si>
    <t>17.86</t>
  </si>
  <si>
    <t>3.47</t>
  </si>
  <si>
    <t>-2.01</t>
  </si>
  <si>
    <t>-4.47</t>
  </si>
  <si>
    <t>-11.77</t>
  </si>
  <si>
    <t>2.69</t>
  </si>
  <si>
    <t>6.27</t>
  </si>
  <si>
    <t>Gross Profit, 5 Yr. CAGR %</t>
  </si>
  <si>
    <t>22.69</t>
  </si>
  <si>
    <t>43.32</t>
  </si>
  <si>
    <t>19.03</t>
  </si>
  <si>
    <t>52.28</t>
  </si>
  <si>
    <t>-5.45</t>
  </si>
  <si>
    <t>-49.71</t>
  </si>
  <si>
    <t>EBITDA, 5 Yr. CAGR %</t>
  </si>
  <si>
    <t>27.18</t>
  </si>
  <si>
    <t>70.6</t>
  </si>
  <si>
    <t>32.47</t>
  </si>
  <si>
    <t>26.23</t>
  </si>
  <si>
    <t>4.84</t>
  </si>
  <si>
    <t>-6.69</t>
  </si>
  <si>
    <t>-31.81</t>
  </si>
  <si>
    <t>9.73</t>
  </si>
  <si>
    <t>42.17</t>
  </si>
  <si>
    <t>EBITA, 5 Yr. CAGR %</t>
  </si>
  <si>
    <t>14.58</t>
  </si>
  <si>
    <t>177.53</t>
  </si>
  <si>
    <t>-2.69</t>
  </si>
  <si>
    <t>-3.72</t>
  </si>
  <si>
    <t>-18.7</t>
  </si>
  <si>
    <t>46.27</t>
  </si>
  <si>
    <t>-8.71</t>
  </si>
  <si>
    <t>13.1</t>
  </si>
  <si>
    <t>-4.79</t>
  </si>
  <si>
    <t>33.79</t>
  </si>
  <si>
    <t>EBIT, 5 Yr. CAGR %</t>
  </si>
  <si>
    <t>Earnings From Cont. Operations, 5 Yr. CAGR %</t>
  </si>
  <si>
    <t>66.13</t>
  </si>
  <si>
    <t>169.32</t>
  </si>
  <si>
    <t>-42.73</t>
  </si>
  <si>
    <t>22.87</t>
  </si>
  <si>
    <t>-4.7</t>
  </si>
  <si>
    <t>-15.28</t>
  </si>
  <si>
    <t>107.48</t>
  </si>
  <si>
    <t>-40.64</t>
  </si>
  <si>
    <t>0.7</t>
  </si>
  <si>
    <t>Net Income, 5 Yr. CAGR %</t>
  </si>
  <si>
    <t>Normalized Net Income, 5 Yr. CAGR %</t>
  </si>
  <si>
    <t>73.8</t>
  </si>
  <si>
    <t>169.36</t>
  </si>
  <si>
    <t>-29.63</t>
  </si>
  <si>
    <t>-5.27</t>
  </si>
  <si>
    <t>-15.37</t>
  </si>
  <si>
    <t>-15.2</t>
  </si>
  <si>
    <t>64.22</t>
  </si>
  <si>
    <t>-34.02</t>
  </si>
  <si>
    <t>6.23</t>
  </si>
  <si>
    <t>Diluted EPS Before Extra, 5 Yr. CAGR %</t>
  </si>
  <si>
    <t>43.08</t>
  </si>
  <si>
    <t>129.93</t>
  </si>
  <si>
    <t>-49.57</t>
  </si>
  <si>
    <t>7.22</t>
  </si>
  <si>
    <t>-16.41</t>
  </si>
  <si>
    <t>-13.98</t>
  </si>
  <si>
    <t>-23.57</t>
  </si>
  <si>
    <t>83.98</t>
  </si>
  <si>
    <t>-48.72</t>
  </si>
  <si>
    <t>-6.88</t>
  </si>
  <si>
    <t>Accounts Receivable, 5 Yr. CAGR %</t>
  </si>
  <si>
    <t>-6.27</t>
  </si>
  <si>
    <t>20.95</t>
  </si>
  <si>
    <t>11.71</t>
  </si>
  <si>
    <t>3.74</t>
  </si>
  <si>
    <t>8.42</t>
  </si>
  <si>
    <t>-25.99</t>
  </si>
  <si>
    <t>-12.3</t>
  </si>
  <si>
    <t>-1.85</t>
  </si>
  <si>
    <t>3.07</t>
  </si>
  <si>
    <t>Inventory, 5 Yr. CAGR %</t>
  </si>
  <si>
    <t>78.61</t>
  </si>
  <si>
    <t>70.68</t>
  </si>
  <si>
    <t>56.82</t>
  </si>
  <si>
    <t>-2.05</t>
  </si>
  <si>
    <t>-7.23</t>
  </si>
  <si>
    <t>-14.35</t>
  </si>
  <si>
    <t>-11.11</t>
  </si>
  <si>
    <t>5.18</t>
  </si>
  <si>
    <t>3.68</t>
  </si>
  <si>
    <t>Net Property, Plant and Equip., 5 Yr. CAGR %</t>
  </si>
  <si>
    <t>1.99</t>
  </si>
  <si>
    <t>0.69</t>
  </si>
  <si>
    <t>-0.61</t>
  </si>
  <si>
    <t>-0.21</t>
  </si>
  <si>
    <t>-1.93</t>
  </si>
  <si>
    <t>-6.85</t>
  </si>
  <si>
    <t>-4.67</t>
  </si>
  <si>
    <t>-4.19</t>
  </si>
  <si>
    <t>Total Assets, 5 Yr. CAGR %</t>
  </si>
  <si>
    <t>4.31</t>
  </si>
  <si>
    <t>2.82</t>
  </si>
  <si>
    <t>3.71</t>
  </si>
  <si>
    <t>-1.18</t>
  </si>
  <si>
    <t>-2.6</t>
  </si>
  <si>
    <t>-8.81</t>
  </si>
  <si>
    <t>-3.87</t>
  </si>
  <si>
    <t>Tangible Book Value, 5 Yr. CAGR %</t>
  </si>
  <si>
    <t>-1.57</t>
  </si>
  <si>
    <t>-2.79</t>
  </si>
  <si>
    <t>-0.36</t>
  </si>
  <si>
    <t>-2.56</t>
  </si>
  <si>
    <t>-6.36</t>
  </si>
  <si>
    <t>-7.3</t>
  </si>
  <si>
    <t>-7.01</t>
  </si>
  <si>
    <t>-10.18</t>
  </si>
  <si>
    <t>-5.36</t>
  </si>
  <si>
    <t>-2.21</t>
  </si>
  <si>
    <t>Common Equity, 5 Yr. CAGR %</t>
  </si>
  <si>
    <t>-1.14</t>
  </si>
  <si>
    <t>-2.37</t>
  </si>
  <si>
    <t>-6.78</t>
  </si>
  <si>
    <t>-7.7</t>
  </si>
  <si>
    <t>-7.42</t>
  </si>
  <si>
    <t>-10.57</t>
  </si>
  <si>
    <t>Cash From Operations, 5 Yr. CAGR %</t>
  </si>
  <si>
    <t>-1.88</t>
  </si>
  <si>
    <t>24.74</t>
  </si>
  <si>
    <t>60.06</t>
  </si>
  <si>
    <t>123.67</t>
  </si>
  <si>
    <t>-19.37</t>
  </si>
  <si>
    <t>-1.66</t>
  </si>
  <si>
    <t>-8.65</t>
  </si>
  <si>
    <t>-19.04</t>
  </si>
  <si>
    <t>-5.33</t>
  </si>
  <si>
    <t>53.99</t>
  </si>
  <si>
    <t>Capital Expenditures, 5 Yr. CAGR %</t>
  </si>
  <si>
    <t>-16.21</t>
  </si>
  <si>
    <t>-0.73</t>
  </si>
  <si>
    <t>15.54</t>
  </si>
  <si>
    <t>68.75</t>
  </si>
  <si>
    <t>-11.25</t>
  </si>
  <si>
    <t>-49.1</t>
  </si>
  <si>
    <t>-37.36</t>
  </si>
  <si>
    <t>-37.67</t>
  </si>
  <si>
    <t>20.49</t>
  </si>
  <si>
    <t>72.17</t>
  </si>
  <si>
    <t>Levered Free Cash Flow, 5 Yr. CAGR %</t>
  </si>
  <si>
    <t>-44.62</t>
  </si>
  <si>
    <t>-15.11</t>
  </si>
  <si>
    <t>-9.26</t>
  </si>
  <si>
    <t>54.38</t>
  </si>
  <si>
    <t>18.18</t>
  </si>
  <si>
    <t>-10.67</t>
  </si>
  <si>
    <t>1.94</t>
  </si>
  <si>
    <t>Unlevered Free Cash Flow, 5 Yr. CAGR %</t>
  </si>
  <si>
    <t>-65.33</t>
  </si>
  <si>
    <t>-17.19</t>
  </si>
  <si>
    <t>2.41</t>
  </si>
  <si>
    <t>-5.25</t>
  </si>
  <si>
    <t>7.94</t>
  </si>
  <si>
    <t>154.3</t>
  </si>
  <si>
    <t>24.62</t>
  </si>
  <si>
    <t>-16.9</t>
  </si>
  <si>
    <t>-9.77</t>
  </si>
  <si>
    <t>Dividend Per Share, 5 Yr. CAGR %</t>
  </si>
  <si>
    <t>-16.32</t>
  </si>
  <si>
    <t>-1.33</t>
  </si>
  <si>
    <t>-1.9</t>
  </si>
  <si>
    <t>-19.43</t>
  </si>
  <si>
    <t>-33.17</t>
  </si>
  <si>
    <t>-28.79</t>
  </si>
  <si>
    <t>-24.12</t>
  </si>
  <si>
    <t>-46.01</t>
  </si>
  <si>
    <t>-7.03</t>
  </si>
  <si>
    <t>41.88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</si>
  <si>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</si>
  <si>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</si>
  <si>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</si>
  <si>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</si>
  <si>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</si>
  <si>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</si>
  <si>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</si>
  <si>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</si>
  <si>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</si>
  <si>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701.5</t>
  </si>
  <si>
    <t>445.9</t>
  </si>
  <si>
    <t>305.6</t>
  </si>
  <si>
    <t>638.9</t>
  </si>
  <si>
    <t>876.9</t>
  </si>
  <si>
    <t>570</t>
  </si>
  <si>
    <t>-</t>
  </si>
  <si>
    <t>Change</t>
  </si>
  <si>
    <t>-36.43%</t>
  </si>
  <si>
    <t>-31.47%</t>
  </si>
  <si>
    <t>109.08%</t>
  </si>
  <si>
    <t>37.25%</t>
  </si>
  <si>
    <t>-35%</t>
  </si>
  <si>
    <t>0%</t>
  </si>
  <si>
    <t>Enterprise Value (EV)
                                    1</t>
  </si>
  <si>
    <t>550.9</t>
  </si>
  <si>
    <t>1,109</t>
  </si>
  <si>
    <t>761</t>
  </si>
  <si>
    <t>603</t>
  </si>
  <si>
    <t>490</t>
  </si>
  <si>
    <t>23.54%</t>
  </si>
  <si>
    <t>15.98%</t>
  </si>
  <si>
    <t>73.57%</t>
  </si>
  <si>
    <t>-31.37%</t>
  </si>
  <si>
    <t>-20.76%</t>
  </si>
  <si>
    <t>-18.74%</t>
  </si>
  <si>
    <t>P/E ratio</t>
  </si>
  <si>
    <t>-70.3x</t>
  </si>
  <si>
    <t>8.68x</t>
  </si>
  <si>
    <t>-2.32x</t>
  </si>
  <si>
    <t>43.7x</t>
  </si>
  <si>
    <t>8.94x</t>
  </si>
  <si>
    <t>10.9x</t>
  </si>
  <si>
    <t>6.2x</t>
  </si>
  <si>
    <t>5.25x</t>
  </si>
  <si>
    <t>PBR</t>
  </si>
  <si>
    <t>1.22x</t>
  </si>
  <si>
    <t>PEG</t>
  </si>
  <si>
    <t>-0x</t>
  </si>
  <si>
    <t>0x</t>
  </si>
  <si>
    <t>-0.2x</t>
  </si>
  <si>
    <t>0.1x</t>
  </si>
  <si>
    <t>0.3x</t>
  </si>
  <si>
    <t>Capitalization / Revenue</t>
  </si>
  <si>
    <t>4x</t>
  </si>
  <si>
    <t>1.91x</t>
  </si>
  <si>
    <t>4.53x</t>
  </si>
  <si>
    <t>3.78x</t>
  </si>
  <si>
    <t>3.34x</t>
  </si>
  <si>
    <t>2.46x</t>
  </si>
  <si>
    <t>1.95x</t>
  </si>
  <si>
    <t>1.88x</t>
  </si>
  <si>
    <t>EV / Revenue</t>
  </si>
  <si>
    <t>8.16x</t>
  </si>
  <si>
    <t>4.23x</t>
  </si>
  <si>
    <t>3.28x</t>
  </si>
  <si>
    <t>2.07x</t>
  </si>
  <si>
    <t>1.62x</t>
  </si>
  <si>
    <t>EV / EBITDA</t>
  </si>
  <si>
    <t>7.31x</t>
  </si>
  <si>
    <t>2.99x</t>
  </si>
  <si>
    <t>-33.8x</t>
  </si>
  <si>
    <t>7.35x</t>
  </si>
  <si>
    <t>6.18x</t>
  </si>
  <si>
    <t>5.39x</t>
  </si>
  <si>
    <t>3.01x</t>
  </si>
  <si>
    <t>2.3x</t>
  </si>
  <si>
    <t>EV / EBIT</t>
  </si>
  <si>
    <t>21.9x</t>
  </si>
  <si>
    <t>5.49x</t>
  </si>
  <si>
    <t>-6.55x</t>
  </si>
  <si>
    <t>15.3x</t>
  </si>
  <si>
    <t>8.67x</t>
  </si>
  <si>
    <t>8.99x</t>
  </si>
  <si>
    <t>4.22x</t>
  </si>
  <si>
    <t>3.14x</t>
  </si>
  <si>
    <t>EV / FCF</t>
  </si>
  <si>
    <t>13,880,829x</t>
  </si>
  <si>
    <t>4,770,931x</t>
  </si>
  <si>
    <t>-11,495,210x</t>
  </si>
  <si>
    <t>FCF Yield</t>
  </si>
  <si>
    <t>-0%</t>
  </si>
  <si>
    <t>Dividend per Share
                                    2</t>
  </si>
  <si>
    <t>0.11</t>
  </si>
  <si>
    <t>Rate of return</t>
  </si>
  <si>
    <t>2.64%</t>
  </si>
  <si>
    <t>15.3%</t>
  </si>
  <si>
    <t>2.96%</t>
  </si>
  <si>
    <t>3.59%</t>
  </si>
  <si>
    <t>11%</t>
  </si>
  <si>
    <t>14.3%</t>
  </si>
  <si>
    <t>16.8%</t>
  </si>
  <si>
    <t>EPS
                                    2</t>
  </si>
  <si>
    <t>0.44</t>
  </si>
  <si>
    <t>Distribution rate</t>
  </si>
  <si>
    <t>-186%</t>
  </si>
  <si>
    <t>132%</t>
  </si>
  <si>
    <t>-6.85%</t>
  </si>
  <si>
    <t>157%</t>
  </si>
  <si>
    <t>97.9%</t>
  </si>
  <si>
    <t>120%</t>
  </si>
  <si>
    <t>88.6%</t>
  </si>
  <si>
    <t>88.5%</t>
  </si>
  <si>
    <t>Net sales
                                    1</t>
  </si>
  <si>
    <t>175.4</t>
  </si>
  <si>
    <t>233.5</t>
  </si>
  <si>
    <t>67.5</t>
  </si>
  <si>
    <t>168.8</t>
  </si>
  <si>
    <t>262.2</t>
  </si>
  <si>
    <t>231.8</t>
  </si>
  <si>
    <t>291.9</t>
  </si>
  <si>
    <t>302.9</t>
  </si>
  <si>
    <t>EBITDA
                                    1</t>
  </si>
  <si>
    <t>95.94</t>
  </si>
  <si>
    <t>149.1</t>
  </si>
  <si>
    <t>-16.29</t>
  </si>
  <si>
    <t>86.89</t>
  </si>
  <si>
    <t>179.3</t>
  </si>
  <si>
    <t>141.2</t>
  </si>
  <si>
    <t>200.1</t>
  </si>
  <si>
    <t>212.7</t>
  </si>
  <si>
    <t>EBIT
                                    1</t>
  </si>
  <si>
    <t>31.97</t>
  </si>
  <si>
    <t>81.23</t>
  </si>
  <si>
    <t>-84.15</t>
  </si>
  <si>
    <t>41.87</t>
  </si>
  <si>
    <t>127.9</t>
  </si>
  <si>
    <t>84.63</t>
  </si>
  <si>
    <t>142.8</t>
  </si>
  <si>
    <t>155.8</t>
  </si>
  <si>
    <t>Net income
                                    1</t>
  </si>
  <si>
    <t>-10.35</t>
  </si>
  <si>
    <t>50.03</t>
  </si>
  <si>
    <t>-119.4</t>
  </si>
  <si>
    <t>15.1</t>
  </si>
  <si>
    <t>98.71</t>
  </si>
  <si>
    <t>52.85</t>
  </si>
  <si>
    <t>92.07</t>
  </si>
  <si>
    <t>107.6</t>
  </si>
  <si>
    <t>Net Debt
                                    1</t>
  </si>
  <si>
    <t>245.3</t>
  </si>
  <si>
    <t>232</t>
  </si>
  <si>
    <t>191</t>
  </si>
  <si>
    <t>33</t>
  </si>
  <si>
    <t>-80</t>
  </si>
  <si>
    <t>Reference price
                                    2</t>
  </si>
  <si>
    <t>4.920</t>
  </si>
  <si>
    <t>2.950</t>
  </si>
  <si>
    <t>1.690</t>
  </si>
  <si>
    <t>3.060</t>
  </si>
  <si>
    <t>4.200</t>
  </si>
  <si>
    <t>2.730</t>
  </si>
  <si>
    <t>Nbr of stocks (in thousands)</t>
  </si>
  <si>
    <t>142,586</t>
  </si>
  <si>
    <t>151,163</t>
  </si>
  <si>
    <t>180,819</t>
  </si>
  <si>
    <t>208,796</t>
  </si>
  <si>
    <t>Announcement Date</t>
  </si>
  <si>
    <t>2/18/20</t>
  </si>
  <si>
    <t>2/26/21</t>
  </si>
  <si>
    <t>2/25/22</t>
  </si>
  <si>
    <t>2/27/23</t>
  </si>
  <si>
    <t>2/29/24</t>
  </si>
  <si>
    <t>address1</t>
  </si>
  <si>
    <t>Swan Building</t>
  </si>
  <si>
    <t>address2</t>
  </si>
  <si>
    <t>26 Victoria Street</t>
  </si>
  <si>
    <t>city</t>
  </si>
  <si>
    <t>Hamilton</t>
  </si>
  <si>
    <t>zip</t>
  </si>
  <si>
    <t>HM12</t>
  </si>
  <si>
    <t>country</t>
  </si>
  <si>
    <t>phone</t>
  </si>
  <si>
    <t>441 292 7202</t>
  </si>
  <si>
    <t>website</t>
  </si>
  <si>
    <t>https://www.nat.bm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</si>
  <si>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</si>
  <si>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</si>
  <si>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</si>
  <si>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</si>
  <si>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</si>
  <si>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</si>
  <si>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</si>
  <si>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</si>
  <si>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</si>
  <si>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</si>
  <si>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</si>
  <si>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Nordic American Tankers Limited, a tanker company, acquires and charters double-hull tankers in Bermuda and internationally. It operates a fleet of 20 Suezmax crude oil tankers. The company was incorporated in 1995 and is headquartered in Hamilton, Bermuda.</t>
  </si>
  <si>
    <t>fullTimeEmployees</t>
  </si>
  <si>
    <t>companyOfficers</t>
  </si>
  <si>
    <t>[{'maxAge': 1, 'name': 'Mr. Herbjorn  Hansson', 'age': 75, 'title': 'Founder, Chairman, President &amp; CEO', 'yearBorn': 1948, 'exercisedValue': 0, 'unexercisedValue': 0}, {'maxAge': 1, 'name': 'Mr. Bjorn  Giaever', 'age': 56, 'title': 'Executive VP, CFO &amp; Secretary', 'yearBorn': 1967, 'exercisedValue': 0, 'unexercisedValue': 0}, {'maxAge': 1, 'name': 'Mr. Jan Halvard Aas Møller', 'age': 38, 'title': 'Head of Investor Relations and Financial Manager', 'yearBorn': 1985, 'exercisedValue': 0, 'unexercisedValue': 0}, {'maxAge': 1, 'name': 'Erik  Tomstad', 'title': 'Executive Vice President of Chartering', 'exercisedValue': 0, 'unexercisedValue': 0}]</t>
  </si>
  <si>
    <t>irWebsite</t>
  </si>
  <si>
    <t>http://www.nat.bm/IR/index.html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</si>
  <si>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</si>
  <si>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</si>
  <si>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</si>
  <si>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</si>
  <si>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</si>
  <si>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</si>
  <si>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</si>
  <si>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</si>
  <si>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</si>
  <si>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</si>
  <si>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</si>
  <si>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</si>
  <si>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</si>
  <si>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</si>
  <si>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</si>
  <si>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</si>
  <si>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</si>
  <si>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</si>
  <si>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</si>
  <si>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</si>
  <si>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</si>
  <si>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</si>
  <si>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</si>
  <si>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</si>
  <si>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</si>
  <si>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</si>
  <si>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</si>
  <si>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</si>
  <si>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</si>
  <si>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</si>
  <si>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</si>
  <si>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</si>
  <si>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</si>
  <si>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</si>
  <si>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</si>
  <si>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</si>
  <si>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</si>
  <si>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</si>
  <si>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</si>
  <si>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</si>
  <si>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</si>
  <si>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</si>
  <si>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</si>
  <si>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</si>
  <si>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</si>
  <si>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</si>
  <si>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</si>
  <si>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</si>
  <si>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</si>
  <si>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</si>
  <si>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</si>
  <si>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</si>
  <si>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</si>
  <si>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</si>
  <si>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</si>
  <si>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</si>
  <si>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</si>
  <si>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</si>
  <si>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</si>
  <si>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1008:1000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</si>
  <si>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</si>
  <si>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</si>
  <si>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</si>
  <si>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</si>
  <si>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</si>
  <si>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</si>
  <si>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</si>
  <si>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</si>
  <si>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</si>
  <si>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</si>
  <si>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</si>
  <si>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</si>
  <si>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</si>
  <si>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</si>
  <si>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Nordic American Tankers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</si>
  <si>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</si>
  <si>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</si>
  <si>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</si>
  <si>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</si>
  <si>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</si>
  <si>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</si>
  <si>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</si>
  <si>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e0ce58c0-26a0-30cf-bddb-f5b65f40cef3</t>
  </si>
  <si>
    <t>messageBoardId</t>
  </si>
  <si>
    <t>finmb_390562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</si>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</sst>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at.bm/" TargetMode="External"/><Relationship Id="rId2" Type="http://schemas.openxmlformats.org/officeDocument/2006/relationships/hyperlink" Target="http://www.nat.bm/IR/index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12.43085427672642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5.70013056E8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2.578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4.747826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-12.0</v>
      </c>
      <c r="C2" s="1">
        <v>115.0</v>
      </c>
      <c r="D2" s="1">
        <v>-4.0</v>
      </c>
      <c r="E2" s="1">
        <v>-205.0</v>
      </c>
      <c r="F2" s="1">
        <v>-95.0</v>
      </c>
      <c r="G2" s="1">
        <v>-10.0</v>
      </c>
      <c r="H2" s="1">
        <v>50.0</v>
      </c>
      <c r="I2" s="1">
        <v>-171.0</v>
      </c>
      <c r="J2" s="1">
        <v>15.0</v>
      </c>
      <c r="K2" s="1">
        <v>98.0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64.0</v>
      </c>
      <c r="C3" s="1">
        <v>82.0</v>
      </c>
      <c r="D3" s="1">
        <v>90.0</v>
      </c>
      <c r="E3" s="1">
        <v>101.0</v>
      </c>
      <c r="F3" s="1">
        <v>60.0</v>
      </c>
      <c r="G3" s="1">
        <v>63.0</v>
      </c>
      <c r="H3" s="1">
        <v>67.0</v>
      </c>
      <c r="I3" s="1">
        <v>68.0</v>
      </c>
      <c r="J3" s="1">
        <v>50.0</v>
      </c>
      <c r="K3" s="1">
        <v>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64.0</v>
      </c>
      <c r="C4" s="1">
        <v>82.0</v>
      </c>
      <c r="D4" s="1">
        <v>90.0</v>
      </c>
      <c r="E4" s="1">
        <v>101.0</v>
      </c>
      <c r="F4" s="1">
        <v>60.0</v>
      </c>
      <c r="G4" s="1">
        <v>63.0</v>
      </c>
      <c r="H4" s="1">
        <v>67.0</v>
      </c>
      <c r="I4" s="1">
        <v>68.0</v>
      </c>
      <c r="J4" s="1">
        <v>50.0</v>
      </c>
      <c r="K4" s="1">
        <v>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17.0</v>
      </c>
      <c r="C5" s="1">
        <v>1.0</v>
      </c>
      <c r="D5" s="1">
        <v>1.0</v>
      </c>
      <c r="E5" s="1">
        <v>1.0</v>
      </c>
      <c r="F5" s="1">
        <v>15.0</v>
      </c>
      <c r="G5" s="1">
        <v>4.0</v>
      </c>
      <c r="H5" s="1">
        <v>4.0</v>
      </c>
      <c r="I5" s="1">
        <v>2.0</v>
      </c>
      <c r="J5" s="1">
        <v>3.0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6.0</v>
      </c>
      <c r="G6" s="1">
        <v>0.0</v>
      </c>
      <c r="H6" s="1">
        <v>0.0</v>
      </c>
      <c r="I6" s="1">
        <v>0.0</v>
      </c>
      <c r="J6" s="1">
        <v>-6.0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3.0</v>
      </c>
      <c r="H7" s="1">
        <v>22.0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129.0</v>
      </c>
      <c r="F8" s="1">
        <v>2.0</v>
      </c>
      <c r="G8" s="1">
        <v>0.0</v>
      </c>
      <c r="H8" s="1">
        <v>0.0</v>
      </c>
      <c r="I8" s="1">
        <v>60.0</v>
      </c>
      <c r="J8" s="1">
        <v>31.0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-3.0</v>
      </c>
      <c r="C9" s="1">
        <v>2.0</v>
      </c>
      <c r="D9" s="1">
        <v>46.0</v>
      </c>
      <c r="E9" s="1">
        <v>8.0</v>
      </c>
      <c r="F9" s="1">
        <v>7.0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1.0</v>
      </c>
      <c r="C10" s="1">
        <v>71.0</v>
      </c>
      <c r="D10" s="1">
        <v>1.0</v>
      </c>
      <c r="E10" s="1">
        <v>1.0</v>
      </c>
      <c r="F10" s="1">
        <v>-44.0</v>
      </c>
      <c r="G10" s="1">
        <v>-10.0</v>
      </c>
      <c r="H10" s="1">
        <v>21.0</v>
      </c>
      <c r="I10" s="1">
        <v>33.0</v>
      </c>
      <c r="J10" s="1">
        <v>47.0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-4.0</v>
      </c>
      <c r="C11" s="1">
        <v>-11.0</v>
      </c>
      <c r="D11" s="1">
        <v>-15.0</v>
      </c>
      <c r="E11" s="1">
        <v>-18.0</v>
      </c>
      <c r="F11" s="1">
        <v>-5.0</v>
      </c>
      <c r="G11" s="1">
        <v>-4.0</v>
      </c>
      <c r="H11" s="1">
        <v>-21.0</v>
      </c>
      <c r="I11" s="1">
        <v>-6.0</v>
      </c>
      <c r="J11" s="1">
        <v>-8.0</v>
      </c>
      <c r="K11" s="1">
        <v>-9.0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3.0</v>
      </c>
      <c r="C12" s="1">
        <v>-11.0</v>
      </c>
      <c r="D12" s="1">
        <v>10.0</v>
      </c>
      <c r="E12" s="1">
        <v>-4.0</v>
      </c>
      <c r="F12" s="1">
        <v>-12.0</v>
      </c>
      <c r="G12" s="1">
        <v>-1.0</v>
      </c>
      <c r="H12" s="1">
        <v>18.0</v>
      </c>
      <c r="I12" s="1">
        <v>-3.0</v>
      </c>
      <c r="J12" s="1">
        <v>-11.0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-12.0</v>
      </c>
      <c r="C13" s="1">
        <v>-38.0</v>
      </c>
      <c r="D13" s="1">
        <v>-4.0</v>
      </c>
      <c r="E13" s="1">
        <v>18.0</v>
      </c>
      <c r="F13" s="1">
        <v>-2.0</v>
      </c>
      <c r="G13" s="1">
        <v>-23.0</v>
      </c>
      <c r="H13" s="1">
        <v>11.0</v>
      </c>
      <c r="I13" s="1">
        <v>-7.0</v>
      </c>
      <c r="J13" s="1">
        <v>-18.0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2.0</v>
      </c>
      <c r="C14" s="1">
        <v>-3.0</v>
      </c>
      <c r="D14" s="1">
        <v>66.0</v>
      </c>
      <c r="E14" s="1">
        <v>1.0</v>
      </c>
      <c r="F14" s="1">
        <v>-7.0</v>
      </c>
      <c r="G14" s="1">
        <v>10.0</v>
      </c>
      <c r="H14" s="1">
        <v>-19.0</v>
      </c>
      <c r="I14" s="1">
        <v>11.0</v>
      </c>
      <c r="J14" s="1">
        <v>23.0</v>
      </c>
      <c r="K14" s="1">
        <v>-8.0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30.0</v>
      </c>
      <c r="C15" s="1">
        <v>26.0</v>
      </c>
      <c r="D15" s="1">
        <v>41.0</v>
      </c>
      <c r="E15" s="1">
        <v>-90.0</v>
      </c>
      <c r="F15" s="1">
        <v>1.0</v>
      </c>
      <c r="G15" s="1">
        <v>-1.0</v>
      </c>
      <c r="H15" s="1">
        <v>-33.0</v>
      </c>
      <c r="I15" s="1">
        <v>28.0</v>
      </c>
      <c r="J15" s="1">
        <v>-2.0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57.0</v>
      </c>
      <c r="C16" s="1">
        <v>174.0</v>
      </c>
      <c r="D16" s="1">
        <v>128.0</v>
      </c>
      <c r="E16" s="1">
        <v>31.0</v>
      </c>
      <c r="F16" s="1">
        <v>-16.0</v>
      </c>
      <c r="G16" s="1">
        <v>52.0</v>
      </c>
      <c r="H16" s="1">
        <v>111.0</v>
      </c>
      <c r="I16" s="1">
        <v>-44.0</v>
      </c>
      <c r="J16" s="1">
        <v>24.0</v>
      </c>
      <c r="K16" s="1">
        <v>139.0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-74.0</v>
      </c>
      <c r="C17" s="1">
        <v>-187.0</v>
      </c>
      <c r="D17" s="1">
        <v>-188.0</v>
      </c>
      <c r="E17" s="1">
        <v>-37.0</v>
      </c>
      <c r="F17" s="1">
        <v>-4.0</v>
      </c>
      <c r="G17" s="1">
        <v>-2.0</v>
      </c>
      <c r="H17" s="1">
        <v>-18.0</v>
      </c>
      <c r="I17" s="1">
        <v>-17.0</v>
      </c>
      <c r="J17" s="1">
        <v>-95.0</v>
      </c>
      <c r="K17" s="1">
        <v>-73.0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33.0</v>
      </c>
      <c r="D18" s="1">
        <v>0.0</v>
      </c>
      <c r="E18" s="1">
        <v>0.0</v>
      </c>
      <c r="F18" s="1">
        <v>89.0</v>
      </c>
      <c r="G18" s="1">
        <v>0.0</v>
      </c>
      <c r="H18" s="1">
        <v>0.0</v>
      </c>
      <c r="I18" s="1">
        <v>14.0</v>
      </c>
      <c r="J18" s="1">
        <v>81.0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-7.0</v>
      </c>
      <c r="C19" s="1">
        <v>-5.0</v>
      </c>
      <c r="D19" s="1">
        <v>1.0</v>
      </c>
      <c r="E19" s="1">
        <v>-10.0</v>
      </c>
      <c r="F19" s="1">
        <v>0.0</v>
      </c>
      <c r="G19" s="1">
        <v>21.0</v>
      </c>
      <c r="H19" s="1">
        <v>60.0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-5.0</v>
      </c>
      <c r="D20" s="1">
        <v>0.0</v>
      </c>
      <c r="E20" s="1">
        <v>1.0</v>
      </c>
      <c r="F20" s="1">
        <v>30.0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-81.0</v>
      </c>
      <c r="C21" s="1">
        <v>-197.0</v>
      </c>
      <c r="D21" s="1">
        <v>-187.0</v>
      </c>
      <c r="E21" s="1">
        <v>-46.0</v>
      </c>
      <c r="F21" s="1">
        <v>85.0</v>
      </c>
      <c r="G21" s="1">
        <v>-2.0</v>
      </c>
      <c r="H21" s="1">
        <v>-17.0</v>
      </c>
      <c r="I21" s="1">
        <v>-3.0</v>
      </c>
      <c r="J21" s="1">
        <v>-14.0</v>
      </c>
      <c r="K21" s="1">
        <v>-73.0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80.0</v>
      </c>
      <c r="D22" s="1">
        <v>117.0</v>
      </c>
      <c r="E22" s="1">
        <v>0.0</v>
      </c>
      <c r="F22" s="1">
        <v>12.0</v>
      </c>
      <c r="G22" s="1">
        <v>300.0</v>
      </c>
      <c r="H22" s="1">
        <v>29.0</v>
      </c>
      <c r="I22" s="1">
        <v>0.0</v>
      </c>
      <c r="J22" s="1">
        <v>88.0</v>
      </c>
      <c r="K22" s="1">
        <v>54.0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80.0</v>
      </c>
      <c r="D23" s="1">
        <v>117.0</v>
      </c>
      <c r="E23" s="1">
        <v>0.0</v>
      </c>
      <c r="F23" s="1">
        <v>12.0</v>
      </c>
      <c r="G23" s="1">
        <v>300.0</v>
      </c>
      <c r="H23" s="1">
        <v>29.0</v>
      </c>
      <c r="I23" s="1">
        <v>0.0</v>
      </c>
      <c r="J23" s="1">
        <v>88.0</v>
      </c>
      <c r="K23" s="1">
        <v>54.0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-55.0</v>
      </c>
      <c r="F24" s="1">
        <v>-80.0</v>
      </c>
      <c r="G24" s="1">
        <v>-335.0</v>
      </c>
      <c r="H24" s="1">
        <v>-75.0</v>
      </c>
      <c r="I24" s="1">
        <v>-38.0</v>
      </c>
      <c r="J24" s="1">
        <v>-105.0</v>
      </c>
      <c r="K24" s="1">
        <v>-59.0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-55.0</v>
      </c>
      <c r="F25" s="1">
        <v>-80.0</v>
      </c>
      <c r="G25" s="1">
        <v>-335.0</v>
      </c>
      <c r="H25" s="1">
        <v>-75.0</v>
      </c>
      <c r="I25" s="1">
        <v>-38.0</v>
      </c>
      <c r="J25" s="1">
        <v>-105.0</v>
      </c>
      <c r="K25" s="1">
        <v>-59.0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113.0</v>
      </c>
      <c r="C26" s="1">
        <v>0.0</v>
      </c>
      <c r="D26" s="1">
        <v>120.0</v>
      </c>
      <c r="E26" s="1">
        <v>104.0</v>
      </c>
      <c r="F26" s="1">
        <v>0.0</v>
      </c>
      <c r="G26" s="1">
        <v>17.0</v>
      </c>
      <c r="H26" s="1">
        <v>20.0</v>
      </c>
      <c r="I26" s="1">
        <v>80.0</v>
      </c>
      <c r="J26" s="1">
        <v>49.0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-54.0</v>
      </c>
      <c r="C27" s="1">
        <v>-123.0</v>
      </c>
      <c r="D27" s="1">
        <v>-126.0</v>
      </c>
      <c r="E27" s="1">
        <v>-54.0</v>
      </c>
      <c r="F27" s="1">
        <v>-9.0</v>
      </c>
      <c r="G27" s="1">
        <v>-14.0</v>
      </c>
      <c r="H27" s="1">
        <v>-67.0</v>
      </c>
      <c r="I27" s="1">
        <v>-9.0</v>
      </c>
      <c r="J27" s="1">
        <v>-22.0</v>
      </c>
      <c r="K27" s="1">
        <v>-89.0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-54.0</v>
      </c>
      <c r="C28" s="1">
        <v>-123.0</v>
      </c>
      <c r="D28" s="1">
        <v>-126.0</v>
      </c>
      <c r="E28" s="1">
        <v>-54.0</v>
      </c>
      <c r="F28" s="1">
        <v>-9.0</v>
      </c>
      <c r="G28" s="1">
        <v>-14.0</v>
      </c>
      <c r="H28" s="1">
        <v>-67.0</v>
      </c>
      <c r="I28" s="1">
        <v>-9.0</v>
      </c>
      <c r="J28" s="1">
        <v>-22.0</v>
      </c>
      <c r="K28" s="1">
        <v>-89.0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-4.0</v>
      </c>
      <c r="D29" s="1">
        <v>-13.0</v>
      </c>
      <c r="E29" s="1">
        <v>-13.0</v>
      </c>
      <c r="F29" s="1">
        <v>0.0</v>
      </c>
      <c r="G29" s="1">
        <v>-6.0</v>
      </c>
      <c r="H29" s="1">
        <v>-32.0</v>
      </c>
      <c r="I29" s="1">
        <v>-1.0</v>
      </c>
      <c r="J29" s="1">
        <v>0.0</v>
      </c>
      <c r="K29" s="1">
        <v>-66.0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59.0</v>
      </c>
      <c r="C30" s="1">
        <v>-47.0</v>
      </c>
      <c r="D30" s="1">
        <v>111.0</v>
      </c>
      <c r="E30" s="1">
        <v>-18.0</v>
      </c>
      <c r="F30" s="1">
        <v>-78.0</v>
      </c>
      <c r="G30" s="1">
        <v>-38.0</v>
      </c>
      <c r="H30" s="1">
        <v>-93.0</v>
      </c>
      <c r="I30" s="1">
        <v>30.0</v>
      </c>
      <c r="J30" s="1">
        <v>9.0</v>
      </c>
      <c r="K30" s="1">
        <v>-95.0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-9.0</v>
      </c>
      <c r="C31" s="1">
        <v>-10.0</v>
      </c>
      <c r="D31" s="1">
        <v>1.0</v>
      </c>
      <c r="E31" s="1">
        <v>-6.0</v>
      </c>
      <c r="F31" s="1">
        <v>5.0</v>
      </c>
      <c r="G31" s="1">
        <v>2.0</v>
      </c>
      <c r="H31" s="1">
        <v>3.0</v>
      </c>
      <c r="I31" s="1">
        <v>-1.0</v>
      </c>
      <c r="J31" s="1">
        <v>-14.0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10.0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35.0</v>
      </c>
      <c r="C33" s="1">
        <v>-70.0</v>
      </c>
      <c r="D33" s="1">
        <v>52.0</v>
      </c>
      <c r="E33" s="1">
        <v>-23.0</v>
      </c>
      <c r="F33" s="1">
        <v>-9.0</v>
      </c>
      <c r="G33" s="1">
        <v>12.0</v>
      </c>
      <c r="H33" s="1">
        <v>43.0</v>
      </c>
      <c r="I33" s="1">
        <v>-17.0</v>
      </c>
      <c r="J33" s="1">
        <v>18.0</v>
      </c>
      <c r="K33" s="1">
        <v>-29.0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9.0</v>
      </c>
      <c r="C35" s="1">
        <v>9.0</v>
      </c>
      <c r="D35" s="1">
        <v>9.0</v>
      </c>
      <c r="E35" s="1">
        <v>19.0</v>
      </c>
      <c r="F35" s="1">
        <v>32.0</v>
      </c>
      <c r="G35" s="1">
        <v>35.0</v>
      </c>
      <c r="H35" s="1">
        <v>27.0</v>
      </c>
      <c r="I35" s="1">
        <v>23.0</v>
      </c>
      <c r="J35" s="1">
        <v>23.0</v>
      </c>
      <c r="K35" s="1">
        <v>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8.0</v>
      </c>
      <c r="C36" s="1">
        <v>4.0</v>
      </c>
      <c r="D36" s="1">
        <v>9.0</v>
      </c>
      <c r="E36" s="1">
        <v>10.0</v>
      </c>
      <c r="F36" s="1">
        <v>8.0</v>
      </c>
      <c r="G36" s="1">
        <v>7.0</v>
      </c>
      <c r="H36" s="1">
        <v>7.0</v>
      </c>
      <c r="I36" s="1">
        <v>6.0</v>
      </c>
      <c r="J36" s="1">
        <v>5.0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-7.0</v>
      </c>
      <c r="C37" s="1">
        <v>-45.0</v>
      </c>
      <c r="D37" s="1">
        <v>-65.0</v>
      </c>
      <c r="E37" s="1">
        <v>40.0</v>
      </c>
      <c r="F37" s="1">
        <v>28.0</v>
      </c>
      <c r="G37" s="1">
        <v>63.0</v>
      </c>
      <c r="H37" s="1">
        <v>105.0</v>
      </c>
      <c r="I37" s="1">
        <v>-37.0</v>
      </c>
      <c r="J37" s="1">
        <v>-44.0</v>
      </c>
      <c r="K37" s="1">
        <v>52.0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-68.0</v>
      </c>
      <c r="C38" s="1">
        <v>-40.0</v>
      </c>
      <c r="D38" s="1">
        <v>-59.0</v>
      </c>
      <c r="E38" s="1">
        <v>51.0</v>
      </c>
      <c r="F38" s="1">
        <v>34.0</v>
      </c>
      <c r="G38" s="1">
        <v>82.0</v>
      </c>
      <c r="H38" s="1">
        <v>121.0</v>
      </c>
      <c r="I38" s="1">
        <v>-23.0</v>
      </c>
      <c r="J38" s="1">
        <v>-30.0</v>
      </c>
      <c r="K38" s="1">
        <v>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5.0</v>
      </c>
      <c r="C39" s="1">
        <v>15.0</v>
      </c>
      <c r="D39" s="1">
        <v>-7.0</v>
      </c>
      <c r="E39" s="1">
        <v>-16.0</v>
      </c>
      <c r="F39" s="1">
        <v>2.0</v>
      </c>
      <c r="G39" s="1">
        <v>-1.0</v>
      </c>
      <c r="H39" s="1">
        <v>-19.0</v>
      </c>
      <c r="I39" s="1">
        <v>19.0</v>
      </c>
      <c r="J39" s="1">
        <v>8.0</v>
      </c>
      <c r="K39" s="1">
        <v>-10.0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80.0</v>
      </c>
      <c r="D40" s="1">
        <v>117.0</v>
      </c>
      <c r="E40" s="1">
        <v>-55.0</v>
      </c>
      <c r="F40" s="1">
        <v>-68.0</v>
      </c>
      <c r="G40" s="1">
        <v>-35.0</v>
      </c>
      <c r="H40" s="1">
        <v>-46.0</v>
      </c>
      <c r="I40" s="1">
        <v>-38.0</v>
      </c>
      <c r="J40" s="1">
        <v>-17.0</v>
      </c>
      <c r="K40" s="1">
        <v>-5.0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101.0</v>
      </c>
      <c r="C3" s="1">
        <v>29.0</v>
      </c>
      <c r="D3" s="1">
        <v>82.0</v>
      </c>
      <c r="E3" s="1">
        <v>58.0</v>
      </c>
      <c r="F3" s="1">
        <v>49.0</v>
      </c>
      <c r="G3" s="1">
        <v>48.0</v>
      </c>
      <c r="H3" s="1">
        <v>57.0</v>
      </c>
      <c r="I3" s="1">
        <v>34.0</v>
      </c>
      <c r="J3" s="1">
        <v>59.0</v>
      </c>
      <c r="K3" s="1">
        <v>31.0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82.0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101.0</v>
      </c>
      <c r="C5" s="1">
        <v>29.0</v>
      </c>
      <c r="D5" s="1">
        <v>82.0</v>
      </c>
      <c r="E5" s="1">
        <v>58.0</v>
      </c>
      <c r="F5" s="1">
        <v>49.0</v>
      </c>
      <c r="G5" s="1">
        <v>49.0</v>
      </c>
      <c r="H5" s="1">
        <v>57.0</v>
      </c>
      <c r="I5" s="1">
        <v>34.0</v>
      </c>
      <c r="J5" s="1">
        <v>59.0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16.0</v>
      </c>
      <c r="C6" s="1">
        <v>28.0</v>
      </c>
      <c r="D6" s="1">
        <v>18.0</v>
      </c>
      <c r="E6" s="1">
        <v>22.0</v>
      </c>
      <c r="F6" s="1">
        <v>22.0</v>
      </c>
      <c r="G6" s="1">
        <v>24.0</v>
      </c>
      <c r="H6" s="1">
        <v>6.0</v>
      </c>
      <c r="I6" s="1">
        <v>9.0</v>
      </c>
      <c r="J6" s="1">
        <v>20.0</v>
      </c>
      <c r="K6" s="1">
        <v>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16.0</v>
      </c>
      <c r="C7" s="1">
        <v>28.0</v>
      </c>
      <c r="D7" s="1">
        <v>18.0</v>
      </c>
      <c r="E7" s="1">
        <v>22.0</v>
      </c>
      <c r="F7" s="1">
        <v>22.0</v>
      </c>
      <c r="G7" s="1">
        <v>24.0</v>
      </c>
      <c r="H7" s="1">
        <v>6.0</v>
      </c>
      <c r="I7" s="1">
        <v>9.0</v>
      </c>
      <c r="J7" s="1">
        <v>20.0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51.0</v>
      </c>
      <c r="C8" s="1">
        <v>52.0</v>
      </c>
      <c r="D8" s="1">
        <v>56.0</v>
      </c>
      <c r="E8" s="1">
        <v>38.0</v>
      </c>
      <c r="F8" s="1">
        <v>35.0</v>
      </c>
      <c r="G8" s="1">
        <v>35.0</v>
      </c>
      <c r="H8" s="1">
        <v>24.0</v>
      </c>
      <c r="I8" s="1">
        <v>31.0</v>
      </c>
      <c r="J8" s="1">
        <v>49.0</v>
      </c>
      <c r="K8" s="1">
        <v>42.0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5.0</v>
      </c>
      <c r="C9" s="1">
        <v>4.0</v>
      </c>
      <c r="D9" s="1">
        <v>4.0</v>
      </c>
      <c r="E9" s="1">
        <v>3.0</v>
      </c>
      <c r="F9" s="1">
        <v>3.0</v>
      </c>
      <c r="G9" s="1">
        <v>3.0</v>
      </c>
      <c r="H9" s="1">
        <v>5.0</v>
      </c>
      <c r="I9" s="1">
        <v>4.0</v>
      </c>
      <c r="J9" s="1">
        <v>5.0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12.0</v>
      </c>
      <c r="H10" s="1">
        <v>4.0</v>
      </c>
      <c r="I10" s="1">
        <v>9.0</v>
      </c>
      <c r="J10" s="1">
        <v>3.0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2.0</v>
      </c>
      <c r="C11" s="1">
        <v>3.0</v>
      </c>
      <c r="D11" s="1">
        <v>2.0</v>
      </c>
      <c r="E11" s="1">
        <v>4.0</v>
      </c>
      <c r="F11" s="1">
        <v>1.0</v>
      </c>
      <c r="G11" s="1">
        <v>3.0</v>
      </c>
      <c r="H11" s="1">
        <v>1.0</v>
      </c>
      <c r="I11" s="1">
        <v>16.0</v>
      </c>
      <c r="J11" s="1">
        <v>3.0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176.0</v>
      </c>
      <c r="C12" s="1">
        <v>118.0</v>
      </c>
      <c r="D12" s="1">
        <v>164.0</v>
      </c>
      <c r="E12" s="1">
        <v>127.0</v>
      </c>
      <c r="F12" s="1">
        <v>113.0</v>
      </c>
      <c r="G12" s="1">
        <v>129.0</v>
      </c>
      <c r="H12" s="1">
        <v>99.0</v>
      </c>
      <c r="I12" s="1">
        <v>107.0</v>
      </c>
      <c r="J12" s="1">
        <v>143.0</v>
      </c>
      <c r="K12" s="1">
        <v>109.0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1480.0</v>
      </c>
      <c r="C13" s="1">
        <v>1610.0</v>
      </c>
      <c r="D13" s="1">
        <v>1800.0</v>
      </c>
      <c r="E13" s="1">
        <v>1780.0</v>
      </c>
      <c r="F13" s="1">
        <v>1360.0</v>
      </c>
      <c r="G13" s="1">
        <v>1370.0</v>
      </c>
      <c r="H13" s="1">
        <v>1410.0</v>
      </c>
      <c r="I13" s="1">
        <v>1300.0</v>
      </c>
      <c r="J13" s="1">
        <v>1140.0</v>
      </c>
      <c r="K13" s="1">
        <v>1220.0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-568.0</v>
      </c>
      <c r="C14" s="1">
        <v>-650.0</v>
      </c>
      <c r="D14" s="1">
        <v>-741.0</v>
      </c>
      <c r="E14" s="1">
        <v>-843.0</v>
      </c>
      <c r="F14" s="1">
        <v>-406.0</v>
      </c>
      <c r="G14" s="1">
        <v>-470.0</v>
      </c>
      <c r="H14" s="1">
        <v>-537.0</v>
      </c>
      <c r="I14" s="1">
        <v>-558.0</v>
      </c>
      <c r="J14" s="1">
        <v>-398.0</v>
      </c>
      <c r="K14" s="1">
        <v>-449.0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911.0</v>
      </c>
      <c r="C15" s="1">
        <v>963.0</v>
      </c>
      <c r="D15" s="1">
        <v>1060.0</v>
      </c>
      <c r="E15" s="1">
        <v>936.0</v>
      </c>
      <c r="F15" s="1">
        <v>954.0</v>
      </c>
      <c r="G15" s="1">
        <v>901.0</v>
      </c>
      <c r="H15" s="1">
        <v>874.0</v>
      </c>
      <c r="I15" s="1">
        <v>742.0</v>
      </c>
      <c r="J15" s="1">
        <v>737.0</v>
      </c>
      <c r="K15" s="1">
        <v>770.0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55.0</v>
      </c>
      <c r="C16" s="1">
        <v>64.0</v>
      </c>
      <c r="D16" s="1">
        <v>16.0</v>
      </c>
      <c r="E16" s="1">
        <v>12.0</v>
      </c>
      <c r="F16" s="1">
        <v>4.0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18.0</v>
      </c>
      <c r="C17" s="1">
        <v>18.0</v>
      </c>
      <c r="D17" s="1">
        <v>18.0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2.0</v>
      </c>
      <c r="C18" s="1">
        <v>5.0</v>
      </c>
      <c r="D18" s="1">
        <v>0.0</v>
      </c>
      <c r="E18" s="1">
        <v>15.0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5.0</v>
      </c>
      <c r="C19" s="1">
        <v>74.0</v>
      </c>
      <c r="D19" s="1">
        <v>92.0</v>
      </c>
      <c r="E19" s="1">
        <v>50.0</v>
      </c>
      <c r="F19" s="1">
        <v>8.0</v>
      </c>
      <c r="G19" s="1">
        <v>5.0</v>
      </c>
      <c r="H19" s="1">
        <v>1.0</v>
      </c>
      <c r="I19" s="1">
        <v>1.0</v>
      </c>
      <c r="J19" s="1">
        <v>14.0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1170.0</v>
      </c>
      <c r="C20" s="1">
        <v>1240.0</v>
      </c>
      <c r="D20" s="1">
        <v>1350.0</v>
      </c>
      <c r="E20" s="1">
        <v>1140.0</v>
      </c>
      <c r="F20" s="1">
        <v>1070.0</v>
      </c>
      <c r="G20" s="1">
        <v>1030.0</v>
      </c>
      <c r="H20" s="1">
        <v>974.0</v>
      </c>
      <c r="I20" s="1">
        <v>851.0</v>
      </c>
      <c r="J20" s="1">
        <v>880.0</v>
      </c>
      <c r="K20" s="1">
        <v>879.0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6.0</v>
      </c>
      <c r="C22" s="1">
        <v>4.0</v>
      </c>
      <c r="D22" s="1">
        <v>4.0</v>
      </c>
      <c r="E22" s="1">
        <v>3.0</v>
      </c>
      <c r="F22" s="1">
        <v>3.0</v>
      </c>
      <c r="G22" s="1">
        <v>8.0</v>
      </c>
      <c r="H22" s="1">
        <v>4.0</v>
      </c>
      <c r="I22" s="1">
        <v>6.0</v>
      </c>
      <c r="J22" s="1">
        <v>6.0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14.0</v>
      </c>
      <c r="C23" s="1">
        <v>16.0</v>
      </c>
      <c r="D23" s="1">
        <v>17.0</v>
      </c>
      <c r="E23" s="1">
        <v>22.0</v>
      </c>
      <c r="F23" s="1">
        <v>14.0</v>
      </c>
      <c r="G23" s="1">
        <v>26.0</v>
      </c>
      <c r="H23" s="1">
        <v>10.0</v>
      </c>
      <c r="I23" s="1">
        <v>18.0</v>
      </c>
      <c r="J23" s="1">
        <v>17.0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0.0</v>
      </c>
      <c r="D24" s="1">
        <v>0.0</v>
      </c>
      <c r="E24" s="1">
        <v>0.0</v>
      </c>
      <c r="F24" s="1">
        <v>18.0</v>
      </c>
      <c r="G24" s="1">
        <v>23.0</v>
      </c>
      <c r="H24" s="1">
        <v>22.0</v>
      </c>
      <c r="I24" s="1">
        <v>37.0</v>
      </c>
      <c r="J24" s="1">
        <v>39.0</v>
      </c>
      <c r="K24" s="1">
        <v>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50.0</v>
      </c>
      <c r="H25" s="1">
        <v>93.0</v>
      </c>
      <c r="I25" s="1">
        <v>93.0</v>
      </c>
      <c r="J25" s="1">
        <v>77.0</v>
      </c>
      <c r="K25" s="1">
        <v>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14.0</v>
      </c>
      <c r="I26" s="1">
        <v>2.0</v>
      </c>
      <c r="J26" s="1">
        <v>6.0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1.0</v>
      </c>
      <c r="I27" s="1">
        <v>86.0</v>
      </c>
      <c r="J27" s="1">
        <v>1.0</v>
      </c>
      <c r="K27" s="1">
        <v>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24.0</v>
      </c>
      <c r="C28" s="1">
        <v>20.0</v>
      </c>
      <c r="D28" s="1">
        <v>21.0</v>
      </c>
      <c r="E28" s="1">
        <v>25.0</v>
      </c>
      <c r="F28" s="1">
        <v>36.0</v>
      </c>
      <c r="G28" s="1">
        <v>59.0</v>
      </c>
      <c r="H28" s="1">
        <v>39.0</v>
      </c>
      <c r="I28" s="1">
        <v>67.0</v>
      </c>
      <c r="J28" s="1">
        <v>72.0</v>
      </c>
      <c r="K28" s="1">
        <v>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250.0</v>
      </c>
      <c r="C29" s="1">
        <v>330.0</v>
      </c>
      <c r="D29" s="1">
        <v>443.0</v>
      </c>
      <c r="E29" s="1">
        <v>389.0</v>
      </c>
      <c r="F29" s="1">
        <v>418.0</v>
      </c>
      <c r="G29" s="1">
        <v>375.0</v>
      </c>
      <c r="H29" s="1">
        <v>335.0</v>
      </c>
      <c r="I29" s="1">
        <v>283.0</v>
      </c>
      <c r="J29" s="1">
        <v>266.0</v>
      </c>
      <c r="K29" s="1">
        <v>270.0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93.0</v>
      </c>
      <c r="H30" s="1">
        <v>73.0</v>
      </c>
      <c r="I30" s="1">
        <v>1.0</v>
      </c>
      <c r="J30" s="1">
        <v>53.0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12.0</v>
      </c>
      <c r="C31" s="1">
        <v>13.0</v>
      </c>
      <c r="D31" s="1">
        <v>14.0</v>
      </c>
      <c r="E31" s="1">
        <v>15.0</v>
      </c>
      <c r="F31" s="1">
        <v>14.0</v>
      </c>
      <c r="G31" s="1">
        <v>15.0</v>
      </c>
      <c r="H31" s="1">
        <v>19.0</v>
      </c>
      <c r="I31" s="1">
        <v>72.0</v>
      </c>
      <c r="J31" s="1">
        <v>61.0</v>
      </c>
      <c r="K31" s="1">
        <v>71.0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287.0</v>
      </c>
      <c r="C32" s="1">
        <v>364.0</v>
      </c>
      <c r="D32" s="1">
        <v>479.0</v>
      </c>
      <c r="E32" s="1">
        <v>430.0</v>
      </c>
      <c r="F32" s="1">
        <v>469.0</v>
      </c>
      <c r="G32" s="1">
        <v>435.0</v>
      </c>
      <c r="H32" s="1">
        <v>375.0</v>
      </c>
      <c r="I32" s="1">
        <v>353.0</v>
      </c>
      <c r="J32" s="1">
        <v>340.0</v>
      </c>
      <c r="K32" s="1">
        <v>341.0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89.0</v>
      </c>
      <c r="C33" s="1">
        <v>89.0</v>
      </c>
      <c r="D33" s="1">
        <v>1.0</v>
      </c>
      <c r="E33" s="1">
        <v>1.0</v>
      </c>
      <c r="F33" s="1">
        <v>1.0</v>
      </c>
      <c r="G33" s="1">
        <v>1.0</v>
      </c>
      <c r="H33" s="1">
        <v>1.0</v>
      </c>
      <c r="I33" s="1">
        <v>1.0</v>
      </c>
      <c r="J33" s="1">
        <v>2.0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902.0</v>
      </c>
      <c r="C34" s="1">
        <v>881.0</v>
      </c>
      <c r="D34" s="1">
        <v>876.0</v>
      </c>
      <c r="E34" s="1">
        <v>920.0</v>
      </c>
      <c r="F34" s="1">
        <v>911.0</v>
      </c>
      <c r="G34" s="1">
        <v>606.0</v>
      </c>
      <c r="H34" s="1">
        <v>599.0</v>
      </c>
      <c r="I34" s="1">
        <v>669.0</v>
      </c>
      <c r="J34" s="1">
        <v>696.0</v>
      </c>
      <c r="K34" s="1">
        <v>596.0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-12.0</v>
      </c>
      <c r="C35" s="1">
        <v>0.0</v>
      </c>
      <c r="D35" s="1">
        <v>-4.0</v>
      </c>
      <c r="E35" s="1">
        <v>-209.0</v>
      </c>
      <c r="F35" s="1">
        <v>-309.0</v>
      </c>
      <c r="G35" s="1">
        <v>-10.0</v>
      </c>
      <c r="H35" s="1">
        <v>0.0</v>
      </c>
      <c r="I35" s="1">
        <v>-171.0</v>
      </c>
      <c r="J35" s="1">
        <v>-156.0</v>
      </c>
      <c r="K35" s="1">
        <v>-57.0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-8.0</v>
      </c>
      <c r="C36" s="1">
        <v>-97.0</v>
      </c>
      <c r="D36" s="1">
        <v>-1.0</v>
      </c>
      <c r="E36" s="1">
        <v>-1.0</v>
      </c>
      <c r="F36" s="1">
        <v>-1.0</v>
      </c>
      <c r="G36" s="1">
        <v>-1.0</v>
      </c>
      <c r="H36" s="1">
        <v>-1.0</v>
      </c>
      <c r="I36" s="1">
        <v>-1.0</v>
      </c>
      <c r="J36" s="1">
        <v>-1.0</v>
      </c>
      <c r="K36" s="1">
        <v>-2.0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882.0</v>
      </c>
      <c r="C37" s="1">
        <v>881.0</v>
      </c>
      <c r="D37" s="1">
        <v>871.0</v>
      </c>
      <c r="E37" s="1">
        <v>711.0</v>
      </c>
      <c r="F37" s="1">
        <v>602.0</v>
      </c>
      <c r="G37" s="1">
        <v>595.0</v>
      </c>
      <c r="H37" s="1">
        <v>599.0</v>
      </c>
      <c r="I37" s="1">
        <v>498.0</v>
      </c>
      <c r="J37" s="1">
        <v>540.0</v>
      </c>
      <c r="K37" s="1">
        <v>538.0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882.0</v>
      </c>
      <c r="C38" s="1">
        <v>881.0</v>
      </c>
      <c r="D38" s="1">
        <v>871.0</v>
      </c>
      <c r="E38" s="1">
        <v>711.0</v>
      </c>
      <c r="F38" s="1">
        <v>602.0</v>
      </c>
      <c r="G38" s="1">
        <v>595.0</v>
      </c>
      <c r="H38" s="1">
        <v>599.0</v>
      </c>
      <c r="I38" s="1">
        <v>498.0</v>
      </c>
      <c r="J38" s="1">
        <v>540.0</v>
      </c>
      <c r="K38" s="1">
        <v>538.0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1170.0</v>
      </c>
      <c r="C39" s="1">
        <v>1240.0</v>
      </c>
      <c r="D39" s="1">
        <v>1350.0</v>
      </c>
      <c r="E39" s="1">
        <v>1140.0</v>
      </c>
      <c r="F39" s="1">
        <v>1070.0</v>
      </c>
      <c r="G39" s="1">
        <v>1030.0</v>
      </c>
      <c r="H39" s="1">
        <v>974.0</v>
      </c>
      <c r="I39" s="1">
        <v>851.0</v>
      </c>
      <c r="J39" s="1">
        <v>880.0</v>
      </c>
      <c r="K39" s="1">
        <v>879.0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89.0</v>
      </c>
      <c r="C41" s="1">
        <v>89.0</v>
      </c>
      <c r="D41" s="1">
        <v>102.0</v>
      </c>
      <c r="E41" s="1">
        <v>142.0</v>
      </c>
      <c r="F41" s="1">
        <v>142.0</v>
      </c>
      <c r="G41" s="1">
        <v>147.0</v>
      </c>
      <c r="H41" s="1">
        <v>154.0</v>
      </c>
      <c r="I41" s="1">
        <v>202.0</v>
      </c>
      <c r="J41" s="1">
        <v>209.0</v>
      </c>
      <c r="K41" s="1">
        <v>209.0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89.0</v>
      </c>
      <c r="C42" s="1">
        <v>89.0</v>
      </c>
      <c r="D42" s="1">
        <v>102.0</v>
      </c>
      <c r="E42" s="1">
        <v>142.0</v>
      </c>
      <c r="F42" s="1">
        <v>142.0</v>
      </c>
      <c r="G42" s="1">
        <v>147.0</v>
      </c>
      <c r="H42" s="1">
        <v>151.0</v>
      </c>
      <c r="I42" s="1">
        <v>184.0</v>
      </c>
      <c r="J42" s="1">
        <v>209.0</v>
      </c>
      <c r="K42" s="1">
        <v>209.0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 t="s">
        <v>97</v>
      </c>
      <c r="C43" s="1" t="s">
        <v>98</v>
      </c>
      <c r="D43" s="1" t="s">
        <v>99</v>
      </c>
      <c r="E43" s="1" t="s">
        <v>100</v>
      </c>
      <c r="F43" s="1" t="s">
        <v>101</v>
      </c>
      <c r="G43" s="1" t="s">
        <v>102</v>
      </c>
      <c r="H43" s="1" t="s">
        <v>103</v>
      </c>
      <c r="I43" s="1" t="s">
        <v>104</v>
      </c>
      <c r="J43" s="1" t="s">
        <v>105</v>
      </c>
      <c r="K43" s="1" t="s">
        <v>106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863.0</v>
      </c>
      <c r="C44" s="1">
        <v>862.0</v>
      </c>
      <c r="D44" s="1">
        <v>852.0</v>
      </c>
      <c r="E44" s="1">
        <v>711.0</v>
      </c>
      <c r="F44" s="1">
        <v>602.0</v>
      </c>
      <c r="G44" s="1">
        <v>595.0</v>
      </c>
      <c r="H44" s="1">
        <v>599.0</v>
      </c>
      <c r="I44" s="1">
        <v>498.0</v>
      </c>
      <c r="J44" s="1">
        <v>540.0</v>
      </c>
      <c r="K44" s="1">
        <v>538.0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109</v>
      </c>
      <c r="C45" s="1" t="s">
        <v>110</v>
      </c>
      <c r="D45" s="1" t="s">
        <v>111</v>
      </c>
      <c r="E45" s="1" t="s">
        <v>100</v>
      </c>
      <c r="F45" s="1" t="s">
        <v>101</v>
      </c>
      <c r="G45" s="1" t="s">
        <v>102</v>
      </c>
      <c r="H45" s="1" t="s">
        <v>103</v>
      </c>
      <c r="I45" s="1" t="s">
        <v>104</v>
      </c>
      <c r="J45" s="1" t="s">
        <v>105</v>
      </c>
      <c r="K45" s="1" t="s">
        <v>106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250.0</v>
      </c>
      <c r="C46" s="1">
        <v>330.0</v>
      </c>
      <c r="D46" s="1">
        <v>443.0</v>
      </c>
      <c r="E46" s="1">
        <v>389.0</v>
      </c>
      <c r="F46" s="1">
        <v>437.0</v>
      </c>
      <c r="G46" s="1">
        <v>400.0</v>
      </c>
      <c r="H46" s="1">
        <v>358.0</v>
      </c>
      <c r="I46" s="1">
        <v>323.0</v>
      </c>
      <c r="J46" s="1">
        <v>307.0</v>
      </c>
      <c r="K46" s="1">
        <v>302.0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149.0</v>
      </c>
      <c r="C47" s="1">
        <v>300.0</v>
      </c>
      <c r="D47" s="1">
        <v>361.0</v>
      </c>
      <c r="E47" s="1">
        <v>330.0</v>
      </c>
      <c r="F47" s="1">
        <v>387.0</v>
      </c>
      <c r="G47" s="1">
        <v>351.0</v>
      </c>
      <c r="H47" s="1">
        <v>301.0</v>
      </c>
      <c r="I47" s="1">
        <v>288.0</v>
      </c>
      <c r="J47" s="1">
        <v>248.0</v>
      </c>
      <c r="K47" s="1">
        <v>271.0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12.0</v>
      </c>
      <c r="C48" s="1">
        <v>13.0</v>
      </c>
      <c r="D48" s="1">
        <v>14.0</v>
      </c>
      <c r="E48" s="1">
        <v>15.0</v>
      </c>
      <c r="F48" s="1">
        <v>14.0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55.0</v>
      </c>
      <c r="C49" s="1">
        <v>64.0</v>
      </c>
      <c r="D49" s="1">
        <v>16.0</v>
      </c>
      <c r="E49" s="1">
        <v>12.0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22.0</v>
      </c>
      <c r="C51" s="1">
        <v>14.0</v>
      </c>
      <c r="D51" s="1">
        <v>20.0</v>
      </c>
      <c r="E51" s="1">
        <v>23.0</v>
      </c>
      <c r="F51" s="1">
        <v>20.0</v>
      </c>
      <c r="G51" s="1">
        <v>22.0</v>
      </c>
      <c r="H51" s="1">
        <v>19.0</v>
      </c>
      <c r="I51" s="1">
        <v>20.0</v>
      </c>
      <c r="J51" s="1">
        <v>25.0</v>
      </c>
      <c r="K51" s="1">
        <v>31.0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29.0</v>
      </c>
      <c r="C52" s="1">
        <v>37.0</v>
      </c>
      <c r="D52" s="1">
        <v>35.0</v>
      </c>
      <c r="E52" s="1">
        <v>15.0</v>
      </c>
      <c r="F52" s="1">
        <v>15.0</v>
      </c>
      <c r="G52" s="1">
        <v>13.0</v>
      </c>
      <c r="H52" s="1">
        <v>4.0</v>
      </c>
      <c r="I52" s="1">
        <v>10.0</v>
      </c>
      <c r="J52" s="1">
        <v>24.0</v>
      </c>
      <c r="K52" s="1">
        <v>11.0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1410.0</v>
      </c>
      <c r="C53" s="1">
        <v>1530.0</v>
      </c>
      <c r="D53" s="1">
        <v>1700.0</v>
      </c>
      <c r="E53" s="1">
        <v>1660.0</v>
      </c>
      <c r="F53" s="1">
        <v>1310.0</v>
      </c>
      <c r="G53" s="1">
        <v>1310.0</v>
      </c>
      <c r="H53" s="1">
        <v>1320.0</v>
      </c>
      <c r="I53" s="1">
        <v>1190.0</v>
      </c>
      <c r="J53" s="1">
        <v>1070.0</v>
      </c>
      <c r="K53" s="1">
        <v>1140.0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21.0</v>
      </c>
      <c r="C54" s="1">
        <v>21.0</v>
      </c>
      <c r="D54" s="1">
        <v>19.0</v>
      </c>
      <c r="E54" s="1">
        <v>21.0</v>
      </c>
      <c r="F54" s="1">
        <v>20.0</v>
      </c>
      <c r="G54" s="1">
        <v>20.0</v>
      </c>
      <c r="H54" s="1">
        <v>20.0</v>
      </c>
      <c r="I54" s="1">
        <v>19.0</v>
      </c>
      <c r="J54" s="1">
        <v>18.0</v>
      </c>
      <c r="K54" s="1">
        <v>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0.0</v>
      </c>
      <c r="C55" s="1">
        <v>0.0</v>
      </c>
      <c r="D55" s="1">
        <v>15.0</v>
      </c>
      <c r="E55" s="1">
        <v>0.0</v>
      </c>
      <c r="F55" s="1">
        <v>35.0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351.0</v>
      </c>
      <c r="C2" s="1">
        <v>446.0</v>
      </c>
      <c r="D2" s="1">
        <v>357.0</v>
      </c>
      <c r="E2" s="1">
        <v>297.0</v>
      </c>
      <c r="F2" s="1">
        <v>289.0</v>
      </c>
      <c r="G2" s="1">
        <v>317.0</v>
      </c>
      <c r="H2" s="1">
        <v>355.0</v>
      </c>
      <c r="I2" s="1">
        <v>191.0</v>
      </c>
      <c r="J2" s="1">
        <v>339.0</v>
      </c>
      <c r="K2" s="1">
        <v>392.0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351.0</v>
      </c>
      <c r="C3" s="1">
        <v>446.0</v>
      </c>
      <c r="D3" s="1">
        <v>357.0</v>
      </c>
      <c r="E3" s="1">
        <v>297.0</v>
      </c>
      <c r="F3" s="1">
        <v>289.0</v>
      </c>
      <c r="G3" s="1">
        <v>317.0</v>
      </c>
      <c r="H3" s="1">
        <v>355.0</v>
      </c>
      <c r="I3" s="1">
        <v>191.0</v>
      </c>
      <c r="J3" s="1">
        <v>339.0</v>
      </c>
      <c r="K3" s="1">
        <v>392.0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262.0</v>
      </c>
      <c r="C4" s="1">
        <v>225.0</v>
      </c>
      <c r="D4" s="1">
        <v>206.0</v>
      </c>
      <c r="E4" s="1">
        <v>230.0</v>
      </c>
      <c r="F4" s="1">
        <v>245.0</v>
      </c>
      <c r="G4" s="1">
        <v>208.0</v>
      </c>
      <c r="H4" s="1">
        <v>188.0</v>
      </c>
      <c r="I4" s="1">
        <v>196.0</v>
      </c>
      <c r="J4" s="1">
        <v>234.0</v>
      </c>
      <c r="K4" s="1">
        <v>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89.0</v>
      </c>
      <c r="C5" s="1">
        <v>220.0</v>
      </c>
      <c r="D5" s="1">
        <v>151.0</v>
      </c>
      <c r="E5" s="1">
        <v>67.0</v>
      </c>
      <c r="F5" s="1">
        <v>43.0</v>
      </c>
      <c r="G5" s="1">
        <v>109.0</v>
      </c>
      <c r="H5" s="1">
        <v>167.0</v>
      </c>
      <c r="I5" s="1">
        <v>-4.0</v>
      </c>
      <c r="J5" s="1">
        <v>105.0</v>
      </c>
      <c r="K5" s="1">
        <v>202.0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14.0</v>
      </c>
      <c r="C6" s="1">
        <v>9.0</v>
      </c>
      <c r="D6" s="1">
        <v>12.0</v>
      </c>
      <c r="E6" s="1">
        <v>12.0</v>
      </c>
      <c r="F6" s="1">
        <v>12.0</v>
      </c>
      <c r="G6" s="1">
        <v>13.0</v>
      </c>
      <c r="H6" s="1">
        <v>17.0</v>
      </c>
      <c r="I6" s="1">
        <v>15.0</v>
      </c>
      <c r="J6" s="1">
        <v>18.0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80.0</v>
      </c>
      <c r="C7" s="1">
        <v>82.0</v>
      </c>
      <c r="D7" s="1">
        <v>90.0</v>
      </c>
      <c r="E7" s="1">
        <v>101.0</v>
      </c>
      <c r="F7" s="1">
        <v>60.0</v>
      </c>
      <c r="G7" s="1">
        <v>63.0</v>
      </c>
      <c r="H7" s="1">
        <v>67.0</v>
      </c>
      <c r="I7" s="1">
        <v>68.0</v>
      </c>
      <c r="J7" s="1">
        <v>50.0</v>
      </c>
      <c r="K7" s="1">
        <v>51.0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-1.0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93.0</v>
      </c>
      <c r="C9" s="1">
        <v>92.0</v>
      </c>
      <c r="D9" s="1">
        <v>103.0</v>
      </c>
      <c r="E9" s="1">
        <v>113.0</v>
      </c>
      <c r="F9" s="1">
        <v>73.0</v>
      </c>
      <c r="G9" s="1">
        <v>77.0</v>
      </c>
      <c r="H9" s="1">
        <v>85.0</v>
      </c>
      <c r="I9" s="1">
        <v>83.0</v>
      </c>
      <c r="J9" s="1">
        <v>69.0</v>
      </c>
      <c r="K9" s="1">
        <v>74.0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-4.0</v>
      </c>
      <c r="C10" s="1">
        <v>128.0</v>
      </c>
      <c r="D10" s="1">
        <v>48.0</v>
      </c>
      <c r="E10" s="1">
        <v>-46.0</v>
      </c>
      <c r="F10" s="1">
        <v>-29.0</v>
      </c>
      <c r="G10" s="1">
        <v>31.0</v>
      </c>
      <c r="H10" s="1">
        <v>81.0</v>
      </c>
      <c r="I10" s="1">
        <v>-88.0</v>
      </c>
      <c r="J10" s="1">
        <v>36.0</v>
      </c>
      <c r="K10" s="1">
        <v>128.0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-12.0</v>
      </c>
      <c r="C11" s="1">
        <v>-10.0</v>
      </c>
      <c r="D11" s="1">
        <v>-11.0</v>
      </c>
      <c r="E11" s="1">
        <v>-20.0</v>
      </c>
      <c r="F11" s="1">
        <v>-34.0</v>
      </c>
      <c r="G11" s="1">
        <v>-38.0</v>
      </c>
      <c r="H11" s="1">
        <v>-31.0</v>
      </c>
      <c r="I11" s="1">
        <v>-26.0</v>
      </c>
      <c r="J11" s="1">
        <v>-27.0</v>
      </c>
      <c r="K11" s="1">
        <v>-30.0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43.0</v>
      </c>
      <c r="C12" s="1">
        <v>11.0</v>
      </c>
      <c r="D12" s="1">
        <v>21.0</v>
      </c>
      <c r="E12" s="1">
        <v>34.0</v>
      </c>
      <c r="F12" s="1">
        <v>33.0</v>
      </c>
      <c r="G12" s="1">
        <v>29.0</v>
      </c>
      <c r="H12" s="1">
        <v>9.0</v>
      </c>
      <c r="I12" s="1">
        <v>0.0</v>
      </c>
      <c r="J12" s="1">
        <v>0.0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-11.0</v>
      </c>
      <c r="C13" s="1">
        <v>-10.0</v>
      </c>
      <c r="D13" s="1">
        <v>-10.0</v>
      </c>
      <c r="E13" s="1">
        <v>-20.0</v>
      </c>
      <c r="F13" s="1">
        <v>-34.0</v>
      </c>
      <c r="G13" s="1">
        <v>-38.0</v>
      </c>
      <c r="H13" s="1">
        <v>-31.0</v>
      </c>
      <c r="I13" s="1">
        <v>-26.0</v>
      </c>
      <c r="J13" s="1">
        <v>-27.0</v>
      </c>
      <c r="K13" s="1">
        <v>-29.0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1.0</v>
      </c>
      <c r="C14" s="1">
        <v>-2.0</v>
      </c>
      <c r="D14" s="1">
        <v>-46.0</v>
      </c>
      <c r="E14" s="1">
        <v>-8.0</v>
      </c>
      <c r="F14" s="1">
        <v>-7.0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-1.0</v>
      </c>
      <c r="C15" s="1">
        <v>-16.0</v>
      </c>
      <c r="D15" s="1">
        <v>-9.0</v>
      </c>
      <c r="E15" s="1">
        <v>-64.0</v>
      </c>
      <c r="F15" s="1">
        <v>-1.0</v>
      </c>
      <c r="G15" s="1">
        <v>-1.0</v>
      </c>
      <c r="H15" s="1">
        <v>47.0</v>
      </c>
      <c r="I15" s="1">
        <v>-42.0</v>
      </c>
      <c r="J15" s="1">
        <v>31.0</v>
      </c>
      <c r="K15" s="1">
        <v>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-16.0</v>
      </c>
      <c r="C16" s="1">
        <v>115.0</v>
      </c>
      <c r="D16" s="1">
        <v>-9.0</v>
      </c>
      <c r="E16" s="1">
        <v>-75.0</v>
      </c>
      <c r="F16" s="1">
        <v>-73.0</v>
      </c>
      <c r="G16" s="1">
        <v>-7.0</v>
      </c>
      <c r="H16" s="1">
        <v>50.0</v>
      </c>
      <c r="I16" s="1">
        <v>-116.0</v>
      </c>
      <c r="J16" s="1">
        <v>9.0</v>
      </c>
      <c r="K16" s="1">
        <v>98.0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-18.0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3.0</v>
      </c>
      <c r="C18" s="1">
        <v>0.0</v>
      </c>
      <c r="D18" s="1">
        <v>0.0</v>
      </c>
      <c r="E18" s="1">
        <v>0.0</v>
      </c>
      <c r="F18" s="1">
        <v>0.0</v>
      </c>
      <c r="G18" s="1">
        <v>-3.0</v>
      </c>
      <c r="H18" s="1">
        <v>-22.0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0.0</v>
      </c>
      <c r="D19" s="1">
        <v>0.0</v>
      </c>
      <c r="E19" s="1">
        <v>0.0</v>
      </c>
      <c r="F19" s="1">
        <v>-8.0</v>
      </c>
      <c r="G19" s="1">
        <v>0.0</v>
      </c>
      <c r="H19" s="1">
        <v>0.0</v>
      </c>
      <c r="I19" s="1">
        <v>0.0</v>
      </c>
      <c r="J19" s="1">
        <v>6.0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0.0</v>
      </c>
      <c r="C20" s="1">
        <v>0.0</v>
      </c>
      <c r="D20" s="1">
        <v>0.0</v>
      </c>
      <c r="E20" s="1">
        <v>-110.0</v>
      </c>
      <c r="F20" s="1">
        <v>0.0</v>
      </c>
      <c r="G20" s="1">
        <v>0.0</v>
      </c>
      <c r="H20" s="1">
        <v>0.0</v>
      </c>
      <c r="I20" s="1">
        <v>-60.0</v>
      </c>
      <c r="J20" s="1">
        <v>-31.0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4.0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0.0</v>
      </c>
      <c r="C22" s="1">
        <v>0.0</v>
      </c>
      <c r="D22" s="1">
        <v>5.0</v>
      </c>
      <c r="E22" s="1">
        <v>0.0</v>
      </c>
      <c r="F22" s="1">
        <v>-13.0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-12.0</v>
      </c>
      <c r="C23" s="1">
        <v>115.0</v>
      </c>
      <c r="D23" s="1">
        <v>-4.0</v>
      </c>
      <c r="E23" s="1">
        <v>-205.0</v>
      </c>
      <c r="F23" s="1">
        <v>-95.0</v>
      </c>
      <c r="G23" s="1">
        <v>-10.0</v>
      </c>
      <c r="H23" s="1">
        <v>50.0</v>
      </c>
      <c r="I23" s="1">
        <v>-171.0</v>
      </c>
      <c r="J23" s="1">
        <v>15.0</v>
      </c>
      <c r="K23" s="1">
        <v>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4.0</v>
      </c>
      <c r="C24" s="1">
        <v>9.0</v>
      </c>
      <c r="D24" s="1">
        <v>10.0</v>
      </c>
      <c r="E24" s="1">
        <v>8.0</v>
      </c>
      <c r="F24" s="1">
        <v>7.0</v>
      </c>
      <c r="G24" s="1">
        <v>7.0</v>
      </c>
      <c r="H24" s="1">
        <v>6.0</v>
      </c>
      <c r="I24" s="1">
        <v>5.0</v>
      </c>
      <c r="J24" s="1">
        <v>2.0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-12.0</v>
      </c>
      <c r="C25" s="1">
        <v>115.0</v>
      </c>
      <c r="D25" s="1">
        <v>-4.0</v>
      </c>
      <c r="E25" s="1">
        <v>-205.0</v>
      </c>
      <c r="F25" s="1">
        <v>-95.0</v>
      </c>
      <c r="G25" s="1">
        <v>-10.0</v>
      </c>
      <c r="H25" s="1">
        <v>50.0</v>
      </c>
      <c r="I25" s="1">
        <v>-171.0</v>
      </c>
      <c r="J25" s="1">
        <v>15.0</v>
      </c>
      <c r="K25" s="1">
        <v>98.0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-12.0</v>
      </c>
      <c r="C26" s="1">
        <v>115.0</v>
      </c>
      <c r="D26" s="1">
        <v>-4.0</v>
      </c>
      <c r="E26" s="1">
        <v>-205.0</v>
      </c>
      <c r="F26" s="1">
        <v>-95.0</v>
      </c>
      <c r="G26" s="1">
        <v>-10.0</v>
      </c>
      <c r="H26" s="1">
        <v>50.0</v>
      </c>
      <c r="I26" s="1">
        <v>-171.0</v>
      </c>
      <c r="J26" s="1">
        <v>15.0</v>
      </c>
      <c r="K26" s="1">
        <v>98.0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-12.0</v>
      </c>
      <c r="C27" s="1">
        <v>115.0</v>
      </c>
      <c r="D27" s="1">
        <v>-4.0</v>
      </c>
      <c r="E27" s="1">
        <v>-205.0</v>
      </c>
      <c r="F27" s="1">
        <v>-95.0</v>
      </c>
      <c r="G27" s="1">
        <v>-10.0</v>
      </c>
      <c r="H27" s="1">
        <v>50.0</v>
      </c>
      <c r="I27" s="1">
        <v>-171.0</v>
      </c>
      <c r="J27" s="1">
        <v>15.0</v>
      </c>
      <c r="K27" s="1">
        <v>98.0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-12.0</v>
      </c>
      <c r="C28" s="1">
        <v>115.0</v>
      </c>
      <c r="D28" s="1">
        <v>-4.0</v>
      </c>
      <c r="E28" s="1">
        <v>-205.0</v>
      </c>
      <c r="F28" s="1">
        <v>-95.0</v>
      </c>
      <c r="G28" s="1">
        <v>-10.0</v>
      </c>
      <c r="H28" s="1">
        <v>50.0</v>
      </c>
      <c r="I28" s="1">
        <v>-171.0</v>
      </c>
      <c r="J28" s="1">
        <v>15.0</v>
      </c>
      <c r="K28" s="1">
        <v>98.0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>
        <v>-12.0</v>
      </c>
      <c r="C29" s="1">
        <v>115.0</v>
      </c>
      <c r="D29" s="1">
        <v>-4.0</v>
      </c>
      <c r="E29" s="1">
        <v>-205.0</v>
      </c>
      <c r="F29" s="1">
        <v>-95.0</v>
      </c>
      <c r="G29" s="1">
        <v>-10.0</v>
      </c>
      <c r="H29" s="1">
        <v>50.0</v>
      </c>
      <c r="I29" s="1">
        <v>-171.0</v>
      </c>
      <c r="J29" s="1">
        <v>15.0</v>
      </c>
      <c r="K29" s="1">
        <v>98.0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 t="s">
        <v>152</v>
      </c>
      <c r="C31" s="1" t="s">
        <v>153</v>
      </c>
      <c r="D31" s="1" t="s">
        <v>154</v>
      </c>
      <c r="E31" s="1" t="s">
        <v>155</v>
      </c>
      <c r="F31" s="1" t="s">
        <v>156</v>
      </c>
      <c r="G31" s="1" t="s">
        <v>157</v>
      </c>
      <c r="H31" s="1" t="s">
        <v>158</v>
      </c>
      <c r="I31" s="1" t="s">
        <v>159</v>
      </c>
      <c r="J31" s="1" t="s">
        <v>160</v>
      </c>
      <c r="K31" s="1" t="s">
        <v>161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 t="s">
        <v>152</v>
      </c>
      <c r="C32" s="1" t="s">
        <v>153</v>
      </c>
      <c r="D32" s="1" t="s">
        <v>154</v>
      </c>
      <c r="E32" s="1" t="s">
        <v>155</v>
      </c>
      <c r="F32" s="1" t="s">
        <v>156</v>
      </c>
      <c r="G32" s="1" t="s">
        <v>157</v>
      </c>
      <c r="H32" s="1" t="s">
        <v>158</v>
      </c>
      <c r="I32" s="1" t="s">
        <v>159</v>
      </c>
      <c r="J32" s="1" t="s">
        <v>160</v>
      </c>
      <c r="K32" s="1" t="s">
        <v>161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>
        <v>85.0</v>
      </c>
      <c r="C33" s="1">
        <v>89.0</v>
      </c>
      <c r="D33" s="1">
        <v>92.0</v>
      </c>
      <c r="E33" s="1">
        <v>104.0</v>
      </c>
      <c r="F33" s="1">
        <v>142.0</v>
      </c>
      <c r="G33" s="1">
        <v>143.0</v>
      </c>
      <c r="H33" s="1">
        <v>149.0</v>
      </c>
      <c r="I33" s="1">
        <v>163.0</v>
      </c>
      <c r="J33" s="1">
        <v>202.0</v>
      </c>
      <c r="K33" s="1">
        <v>209.0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 t="s">
        <v>152</v>
      </c>
      <c r="C34" s="1" t="s">
        <v>153</v>
      </c>
      <c r="D34" s="1" t="s">
        <v>154</v>
      </c>
      <c r="E34" s="1" t="s">
        <v>155</v>
      </c>
      <c r="F34" s="1" t="s">
        <v>156</v>
      </c>
      <c r="G34" s="1" t="s">
        <v>157</v>
      </c>
      <c r="H34" s="1" t="s">
        <v>158</v>
      </c>
      <c r="I34" s="1" t="s">
        <v>159</v>
      </c>
      <c r="J34" s="1" t="s">
        <v>160</v>
      </c>
      <c r="K34" s="1" t="s">
        <v>161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 t="s">
        <v>152</v>
      </c>
      <c r="C35" s="1" t="s">
        <v>153</v>
      </c>
      <c r="D35" s="1" t="s">
        <v>154</v>
      </c>
      <c r="E35" s="1" t="s">
        <v>155</v>
      </c>
      <c r="F35" s="1" t="s">
        <v>156</v>
      </c>
      <c r="G35" s="1" t="s">
        <v>157</v>
      </c>
      <c r="H35" s="1" t="s">
        <v>158</v>
      </c>
      <c r="I35" s="1" t="s">
        <v>159</v>
      </c>
      <c r="J35" s="1" t="s">
        <v>160</v>
      </c>
      <c r="K35" s="1" t="s">
        <v>161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85.0</v>
      </c>
      <c r="C36" s="1">
        <v>89.0</v>
      </c>
      <c r="D36" s="1">
        <v>92.0</v>
      </c>
      <c r="E36" s="1">
        <v>104.0</v>
      </c>
      <c r="F36" s="1">
        <v>142.0</v>
      </c>
      <c r="G36" s="1">
        <v>143.0</v>
      </c>
      <c r="H36" s="1">
        <v>149.0</v>
      </c>
      <c r="I36" s="1">
        <v>163.0</v>
      </c>
      <c r="J36" s="1">
        <v>202.0</v>
      </c>
      <c r="K36" s="1">
        <v>209.0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 t="s">
        <v>168</v>
      </c>
      <c r="C37" s="1" t="s">
        <v>169</v>
      </c>
      <c r="D37" s="1" t="s">
        <v>157</v>
      </c>
      <c r="E37" s="1" t="s">
        <v>170</v>
      </c>
      <c r="F37" s="1" t="s">
        <v>171</v>
      </c>
      <c r="G37" s="1" t="s">
        <v>172</v>
      </c>
      <c r="H37" s="1" t="s">
        <v>173</v>
      </c>
      <c r="I37" s="1" t="s">
        <v>174</v>
      </c>
      <c r="J37" s="1" t="s">
        <v>175</v>
      </c>
      <c r="K37" s="1" t="s">
        <v>176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177</v>
      </c>
      <c r="B38" s="1" t="s">
        <v>168</v>
      </c>
      <c r="C38" s="1" t="s">
        <v>169</v>
      </c>
      <c r="D38" s="1" t="s">
        <v>157</v>
      </c>
      <c r="E38" s="1" t="s">
        <v>170</v>
      </c>
      <c r="F38" s="1" t="s">
        <v>171</v>
      </c>
      <c r="G38" s="1" t="s">
        <v>172</v>
      </c>
      <c r="H38" s="1" t="s">
        <v>173</v>
      </c>
      <c r="I38" s="1" t="s">
        <v>174</v>
      </c>
      <c r="J38" s="1" t="s">
        <v>175</v>
      </c>
      <c r="K38" s="1" t="s">
        <v>176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178</v>
      </c>
      <c r="B39" s="1" t="s">
        <v>179</v>
      </c>
      <c r="C39" s="1" t="s">
        <v>180</v>
      </c>
      <c r="D39" s="1" t="s">
        <v>181</v>
      </c>
      <c r="E39" s="1" t="s">
        <v>182</v>
      </c>
      <c r="F39" s="1" t="s">
        <v>183</v>
      </c>
      <c r="G39" s="1" t="s">
        <v>184</v>
      </c>
      <c r="H39" s="1" t="s">
        <v>185</v>
      </c>
      <c r="I39" s="1" t="s">
        <v>186</v>
      </c>
      <c r="J39" s="1" t="s">
        <v>187</v>
      </c>
      <c r="K39" s="1" t="s">
        <v>188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 t="s">
        <v>190</v>
      </c>
      <c r="C40" s="1" t="s">
        <v>191</v>
      </c>
      <c r="D40" s="1">
        <v>0.0</v>
      </c>
      <c r="E40" s="1" t="s">
        <v>192</v>
      </c>
      <c r="F40" s="1" t="s">
        <v>193</v>
      </c>
      <c r="G40" s="1" t="s">
        <v>194</v>
      </c>
      <c r="H40" s="1" t="s">
        <v>195</v>
      </c>
      <c r="I40" s="1" t="s">
        <v>196</v>
      </c>
      <c r="J40" s="1" t="s">
        <v>197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59.0</v>
      </c>
      <c r="C42" s="1">
        <v>211.0</v>
      </c>
      <c r="D42" s="1">
        <v>139.0</v>
      </c>
      <c r="E42" s="1">
        <v>54.0</v>
      </c>
      <c r="F42" s="1">
        <v>30.0</v>
      </c>
      <c r="G42" s="1">
        <v>95.0</v>
      </c>
      <c r="H42" s="1">
        <v>149.0</v>
      </c>
      <c r="I42" s="1">
        <v>-20.0</v>
      </c>
      <c r="J42" s="1">
        <v>86.0</v>
      </c>
      <c r="K42" s="1">
        <v>179.0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-4.0</v>
      </c>
      <c r="C43" s="1">
        <v>128.0</v>
      </c>
      <c r="D43" s="1">
        <v>48.0</v>
      </c>
      <c r="E43" s="1">
        <v>-46.0</v>
      </c>
      <c r="F43" s="1">
        <v>-29.0</v>
      </c>
      <c r="G43" s="1">
        <v>31.0</v>
      </c>
      <c r="H43" s="1">
        <v>81.0</v>
      </c>
      <c r="I43" s="1">
        <v>-88.0</v>
      </c>
      <c r="J43" s="1">
        <v>36.0</v>
      </c>
      <c r="K43" s="1">
        <v>128.0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-4.0</v>
      </c>
      <c r="C44" s="1">
        <v>128.0</v>
      </c>
      <c r="D44" s="1">
        <v>48.0</v>
      </c>
      <c r="E44" s="1">
        <v>-46.0</v>
      </c>
      <c r="F44" s="1">
        <v>-29.0</v>
      </c>
      <c r="G44" s="1">
        <v>31.0</v>
      </c>
      <c r="H44" s="1">
        <v>81.0</v>
      </c>
      <c r="I44" s="1">
        <v>-88.0</v>
      </c>
      <c r="J44" s="1">
        <v>36.0</v>
      </c>
      <c r="K44" s="1">
        <v>128.0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 t="s">
        <v>203</v>
      </c>
      <c r="C45" s="1" t="s">
        <v>183</v>
      </c>
      <c r="D45" s="1" t="s">
        <v>204</v>
      </c>
      <c r="E45" s="1" t="s">
        <v>205</v>
      </c>
      <c r="F45" s="1" t="s">
        <v>206</v>
      </c>
      <c r="G45" s="1" t="s">
        <v>207</v>
      </c>
      <c r="H45" s="1" t="s">
        <v>184</v>
      </c>
      <c r="I45" s="1" t="s">
        <v>172</v>
      </c>
      <c r="J45" s="1" t="s">
        <v>208</v>
      </c>
      <c r="K45" s="1" t="s">
        <v>209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-10.0</v>
      </c>
      <c r="C46" s="1">
        <v>71.0</v>
      </c>
      <c r="D46" s="1">
        <v>-6.0</v>
      </c>
      <c r="E46" s="1">
        <v>-47.0</v>
      </c>
      <c r="F46" s="1">
        <v>-45.0</v>
      </c>
      <c r="G46" s="1">
        <v>-4.0</v>
      </c>
      <c r="H46" s="1">
        <v>31.0</v>
      </c>
      <c r="I46" s="1">
        <v>-72.0</v>
      </c>
      <c r="J46" s="1">
        <v>5.0</v>
      </c>
      <c r="K46" s="1">
        <v>61.0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0.0</v>
      </c>
      <c r="C47" s="1">
        <v>1.0</v>
      </c>
      <c r="D47" s="1">
        <v>1.0</v>
      </c>
      <c r="E47" s="1">
        <v>2.0</v>
      </c>
      <c r="F47" s="1">
        <v>2.0</v>
      </c>
      <c r="G47" s="1">
        <v>0.0</v>
      </c>
      <c r="H47" s="1">
        <v>10.0</v>
      </c>
      <c r="I47" s="1">
        <v>1.0</v>
      </c>
      <c r="J47" s="1">
        <v>80.0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12.0</v>
      </c>
      <c r="C48" s="1">
        <v>11.0</v>
      </c>
      <c r="D48" s="1">
        <v>12.0</v>
      </c>
      <c r="E48" s="1">
        <v>23.0</v>
      </c>
      <c r="F48" s="1">
        <v>51.0</v>
      </c>
      <c r="G48" s="1">
        <v>39.0</v>
      </c>
      <c r="H48" s="1">
        <v>31.0</v>
      </c>
      <c r="I48" s="1">
        <v>27.0</v>
      </c>
      <c r="J48" s="1">
        <v>27.0</v>
      </c>
      <c r="K48" s="1">
        <v>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40.0</v>
      </c>
      <c r="C49" s="1">
        <v>40.0</v>
      </c>
      <c r="D49" s="1">
        <v>1.0</v>
      </c>
      <c r="E49" s="1">
        <v>1.0</v>
      </c>
      <c r="F49" s="1">
        <v>-30.0</v>
      </c>
      <c r="G49" s="1">
        <v>-20.0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14.0</v>
      </c>
      <c r="C51" s="1">
        <v>9.0</v>
      </c>
      <c r="D51" s="1">
        <v>12.0</v>
      </c>
      <c r="E51" s="1">
        <v>12.0</v>
      </c>
      <c r="F51" s="1">
        <v>12.0</v>
      </c>
      <c r="G51" s="1">
        <v>13.0</v>
      </c>
      <c r="H51" s="1">
        <v>17.0</v>
      </c>
      <c r="I51" s="1">
        <v>15.0</v>
      </c>
      <c r="J51" s="1">
        <v>18.0</v>
      </c>
      <c r="K51" s="1">
        <v>22.0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1.0</v>
      </c>
      <c r="C52" s="1">
        <v>38.0</v>
      </c>
      <c r="D52" s="1">
        <v>43.0</v>
      </c>
      <c r="E52" s="1">
        <v>52.0</v>
      </c>
      <c r="F52" s="1">
        <v>41.0</v>
      </c>
      <c r="G52" s="1">
        <v>10.0</v>
      </c>
      <c r="H52" s="1">
        <v>10.0</v>
      </c>
      <c r="I52" s="1">
        <v>10.0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5.0</v>
      </c>
      <c r="H53" s="1">
        <v>30.0</v>
      </c>
      <c r="I53" s="1">
        <v>23.0</v>
      </c>
      <c r="J53" s="1">
        <v>47.0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1.0</v>
      </c>
      <c r="C54" s="1">
        <v>38.0</v>
      </c>
      <c r="D54" s="1">
        <v>43.0</v>
      </c>
      <c r="E54" s="1">
        <v>52.0</v>
      </c>
      <c r="F54" s="1">
        <v>41.0</v>
      </c>
      <c r="G54" s="1">
        <v>15.0</v>
      </c>
      <c r="H54" s="1">
        <v>40.0</v>
      </c>
      <c r="I54" s="1">
        <v>33.0</v>
      </c>
      <c r="J54" s="1">
        <v>47.0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220</v>
      </c>
      <c r="B3" s="1" t="s">
        <v>221</v>
      </c>
      <c r="C3" s="1" t="s">
        <v>222</v>
      </c>
      <c r="D3" s="1" t="s">
        <v>223</v>
      </c>
      <c r="E3" s="1" t="s">
        <v>224</v>
      </c>
      <c r="F3" s="1" t="s">
        <v>225</v>
      </c>
      <c r="G3" s="1" t="s">
        <v>226</v>
      </c>
      <c r="H3" s="1" t="s">
        <v>227</v>
      </c>
      <c r="I3" s="1" t="s">
        <v>228</v>
      </c>
      <c r="J3" s="1" t="s">
        <v>229</v>
      </c>
      <c r="K3" s="1" t="s">
        <v>230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231</v>
      </c>
      <c r="B4" s="1" t="s">
        <v>232</v>
      </c>
      <c r="C4" s="1" t="s">
        <v>233</v>
      </c>
      <c r="D4" s="1" t="s">
        <v>234</v>
      </c>
      <c r="E4" s="1" t="s">
        <v>235</v>
      </c>
      <c r="F4" s="1" t="s">
        <v>236</v>
      </c>
      <c r="G4" s="1" t="s">
        <v>237</v>
      </c>
      <c r="H4" s="1" t="s">
        <v>238</v>
      </c>
      <c r="I4" s="1" t="s">
        <v>239</v>
      </c>
      <c r="J4" s="1" t="s">
        <v>104</v>
      </c>
      <c r="K4" s="1" t="s">
        <v>240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241</v>
      </c>
      <c r="B5" s="1" t="s">
        <v>242</v>
      </c>
      <c r="C5" s="1" t="s">
        <v>243</v>
      </c>
      <c r="D5" s="1" t="s">
        <v>244</v>
      </c>
      <c r="E5" s="1" t="s">
        <v>245</v>
      </c>
      <c r="F5" s="1" t="s">
        <v>246</v>
      </c>
      <c r="G5" s="1" t="s">
        <v>247</v>
      </c>
      <c r="H5" s="1" t="s">
        <v>248</v>
      </c>
      <c r="I5" s="1" t="s">
        <v>249</v>
      </c>
      <c r="J5" s="1" t="s">
        <v>250</v>
      </c>
      <c r="K5" s="1" t="s">
        <v>251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252</v>
      </c>
      <c r="B6" s="1" t="s">
        <v>242</v>
      </c>
      <c r="C6" s="1" t="s">
        <v>243</v>
      </c>
      <c r="D6" s="1" t="s">
        <v>244</v>
      </c>
      <c r="E6" s="1" t="s">
        <v>245</v>
      </c>
      <c r="F6" s="1" t="s">
        <v>246</v>
      </c>
      <c r="G6" s="1" t="s">
        <v>247</v>
      </c>
      <c r="H6" s="1" t="s">
        <v>248</v>
      </c>
      <c r="I6" s="1" t="s">
        <v>249</v>
      </c>
      <c r="J6" s="1" t="s">
        <v>250</v>
      </c>
      <c r="K6" s="1" t="s">
        <v>251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266</v>
      </c>
      <c r="C9" s="1" t="s">
        <v>267</v>
      </c>
      <c r="D9" s="1" t="s">
        <v>268</v>
      </c>
      <c r="E9" s="1" t="s">
        <v>266</v>
      </c>
      <c r="F9" s="1" t="s">
        <v>269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 t="s">
        <v>278</v>
      </c>
      <c r="E10" s="1" t="s">
        <v>279</v>
      </c>
      <c r="F10" s="1" t="s">
        <v>280</v>
      </c>
      <c r="G10" s="1" t="s">
        <v>281</v>
      </c>
      <c r="H10" s="1" t="s">
        <v>282</v>
      </c>
      <c r="I10" s="1" t="s">
        <v>283</v>
      </c>
      <c r="J10" s="1" t="s">
        <v>284</v>
      </c>
      <c r="K10" s="1" t="s">
        <v>285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286</v>
      </c>
      <c r="B11" s="1" t="s">
        <v>287</v>
      </c>
      <c r="C11" s="1" t="s">
        <v>288</v>
      </c>
      <c r="D11" s="1" t="s">
        <v>289</v>
      </c>
      <c r="E11" s="1" t="s">
        <v>290</v>
      </c>
      <c r="F11" s="1" t="s">
        <v>291</v>
      </c>
      <c r="G11" s="1" t="s">
        <v>292</v>
      </c>
      <c r="H11" s="1" t="s">
        <v>293</v>
      </c>
      <c r="I11" s="1" t="s">
        <v>294</v>
      </c>
      <c r="J11" s="1" t="s">
        <v>295</v>
      </c>
      <c r="K11" s="1" t="s">
        <v>296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297</v>
      </c>
      <c r="B12" s="1" t="s">
        <v>287</v>
      </c>
      <c r="C12" s="1" t="s">
        <v>288</v>
      </c>
      <c r="D12" s="1" t="s">
        <v>289</v>
      </c>
      <c r="E12" s="1" t="s">
        <v>290</v>
      </c>
      <c r="F12" s="1" t="s">
        <v>291</v>
      </c>
      <c r="G12" s="1" t="s">
        <v>292</v>
      </c>
      <c r="H12" s="1" t="s">
        <v>293</v>
      </c>
      <c r="I12" s="1" t="s">
        <v>294</v>
      </c>
      <c r="J12" s="1" t="s">
        <v>295</v>
      </c>
      <c r="K12" s="1" t="s">
        <v>296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299</v>
      </c>
      <c r="C13" s="1" t="s">
        <v>300</v>
      </c>
      <c r="D13" s="1" t="s">
        <v>301</v>
      </c>
      <c r="E13" s="1" t="s">
        <v>302</v>
      </c>
      <c r="F13" s="1" t="s">
        <v>303</v>
      </c>
      <c r="G13" s="1" t="s">
        <v>304</v>
      </c>
      <c r="H13" s="1" t="s">
        <v>305</v>
      </c>
      <c r="I13" s="1" t="s">
        <v>306</v>
      </c>
      <c r="J13" s="1" t="s">
        <v>307</v>
      </c>
      <c r="K13" s="1" t="s">
        <v>308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309</v>
      </c>
      <c r="B14" s="1" t="s">
        <v>299</v>
      </c>
      <c r="C14" s="1" t="s">
        <v>300</v>
      </c>
      <c r="D14" s="1" t="s">
        <v>301</v>
      </c>
      <c r="E14" s="1" t="s">
        <v>302</v>
      </c>
      <c r="F14" s="1" t="s">
        <v>303</v>
      </c>
      <c r="G14" s="1" t="s">
        <v>304</v>
      </c>
      <c r="H14" s="1" t="s">
        <v>305</v>
      </c>
      <c r="I14" s="1" t="s">
        <v>306</v>
      </c>
      <c r="J14" s="1" t="s">
        <v>307</v>
      </c>
      <c r="K14" s="1" t="s">
        <v>308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310</v>
      </c>
      <c r="B15" s="1" t="s">
        <v>299</v>
      </c>
      <c r="C15" s="1" t="s">
        <v>300</v>
      </c>
      <c r="D15" s="1" t="s">
        <v>301</v>
      </c>
      <c r="E15" s="1" t="s">
        <v>302</v>
      </c>
      <c r="F15" s="1" t="s">
        <v>303</v>
      </c>
      <c r="G15" s="1" t="s">
        <v>304</v>
      </c>
      <c r="H15" s="1" t="s">
        <v>305</v>
      </c>
      <c r="I15" s="1" t="s">
        <v>306</v>
      </c>
      <c r="J15" s="1" t="s">
        <v>307</v>
      </c>
      <c r="K15" s="1" t="s">
        <v>308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311</v>
      </c>
      <c r="B16" s="1" t="s">
        <v>312</v>
      </c>
      <c r="C16" s="1" t="s">
        <v>313</v>
      </c>
      <c r="D16" s="1" t="s">
        <v>225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1" t="s">
        <v>319</v>
      </c>
      <c r="K16" s="1" t="s">
        <v>320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 t="s">
        <v>322</v>
      </c>
      <c r="C17" s="1" t="s">
        <v>323</v>
      </c>
      <c r="D17" s="1" t="s">
        <v>324</v>
      </c>
      <c r="E17" s="1" t="s">
        <v>325</v>
      </c>
      <c r="F17" s="1" t="s">
        <v>326</v>
      </c>
      <c r="G17" s="1" t="s">
        <v>327</v>
      </c>
      <c r="H17" s="1" t="s">
        <v>328</v>
      </c>
      <c r="I17" s="1" t="s">
        <v>329</v>
      </c>
      <c r="J17" s="1" t="s">
        <v>330</v>
      </c>
      <c r="K17" s="1" t="s">
        <v>331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 t="s">
        <v>333</v>
      </c>
      <c r="C18" s="1">
        <v>-9.0</v>
      </c>
      <c r="D18" s="1" t="s">
        <v>334</v>
      </c>
      <c r="E18" s="1" t="s">
        <v>335</v>
      </c>
      <c r="F18" s="1" t="s">
        <v>336</v>
      </c>
      <c r="G18" s="1" t="s">
        <v>337</v>
      </c>
      <c r="H18" s="1" t="s">
        <v>338</v>
      </c>
      <c r="I18" s="1" t="s">
        <v>339</v>
      </c>
      <c r="J18" s="1" t="s">
        <v>340</v>
      </c>
      <c r="K18" s="1" t="s">
        <v>341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342</v>
      </c>
      <c r="B20" s="1" t="s">
        <v>176</v>
      </c>
      <c r="C20" s="1" t="s">
        <v>343</v>
      </c>
      <c r="D20" s="1" t="s">
        <v>344</v>
      </c>
      <c r="E20" s="1" t="s">
        <v>345</v>
      </c>
      <c r="F20" s="1" t="s">
        <v>346</v>
      </c>
      <c r="G20" s="1" t="s">
        <v>176</v>
      </c>
      <c r="H20" s="1" t="s">
        <v>347</v>
      </c>
      <c r="I20" s="1" t="s">
        <v>173</v>
      </c>
      <c r="J20" s="1" t="s">
        <v>348</v>
      </c>
      <c r="K20" s="1" t="s">
        <v>349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350</v>
      </c>
      <c r="B21" s="1" t="s">
        <v>351</v>
      </c>
      <c r="C21" s="1" t="s">
        <v>352</v>
      </c>
      <c r="D21" s="1" t="s">
        <v>347</v>
      </c>
      <c r="E21" s="1" t="s">
        <v>176</v>
      </c>
      <c r="F21" s="1" t="s">
        <v>353</v>
      </c>
      <c r="G21" s="1" t="s">
        <v>158</v>
      </c>
      <c r="H21" s="1" t="s">
        <v>185</v>
      </c>
      <c r="I21" s="1" t="s">
        <v>345</v>
      </c>
      <c r="J21" s="1" t="s">
        <v>188</v>
      </c>
      <c r="K21" s="1" t="s">
        <v>354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355</v>
      </c>
      <c r="B22" s="1" t="s">
        <v>356</v>
      </c>
      <c r="C22" s="1" t="s">
        <v>357</v>
      </c>
      <c r="D22" s="1" t="s">
        <v>358</v>
      </c>
      <c r="E22" s="1" t="s">
        <v>359</v>
      </c>
      <c r="F22" s="1" t="s">
        <v>360</v>
      </c>
      <c r="G22" s="1" t="s">
        <v>361</v>
      </c>
      <c r="H22" s="1" t="s">
        <v>362</v>
      </c>
      <c r="I22" s="1" t="s">
        <v>363</v>
      </c>
      <c r="J22" s="1" t="s">
        <v>364</v>
      </c>
      <c r="K22" s="1" t="s">
        <v>365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366</v>
      </c>
      <c r="B23" s="1" t="s">
        <v>367</v>
      </c>
      <c r="C23" s="1" t="s">
        <v>368</v>
      </c>
      <c r="D23" s="1" t="s">
        <v>369</v>
      </c>
      <c r="E23" s="1" t="s">
        <v>370</v>
      </c>
      <c r="F23" s="1" t="s">
        <v>371</v>
      </c>
      <c r="G23" s="1" t="s">
        <v>372</v>
      </c>
      <c r="H23" s="1" t="s">
        <v>373</v>
      </c>
      <c r="I23" s="1" t="s">
        <v>374</v>
      </c>
      <c r="J23" s="1" t="s">
        <v>375</v>
      </c>
      <c r="K23" s="1" t="s">
        <v>376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378</v>
      </c>
      <c r="B25" s="1" t="s">
        <v>379</v>
      </c>
      <c r="C25" s="1" t="s">
        <v>380</v>
      </c>
      <c r="D25" s="1" t="s">
        <v>381</v>
      </c>
      <c r="E25" s="1" t="s">
        <v>100</v>
      </c>
      <c r="F25" s="1" t="s">
        <v>382</v>
      </c>
      <c r="G25" s="1" t="s">
        <v>383</v>
      </c>
      <c r="H25" s="1" t="s">
        <v>384</v>
      </c>
      <c r="I25" s="1" t="s">
        <v>385</v>
      </c>
      <c r="J25" s="1" t="s">
        <v>386</v>
      </c>
      <c r="K25" s="1" t="s">
        <v>387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388</v>
      </c>
      <c r="B26" s="1" t="s">
        <v>389</v>
      </c>
      <c r="C26" s="1" t="s">
        <v>390</v>
      </c>
      <c r="D26" s="1" t="s">
        <v>391</v>
      </c>
      <c r="E26" s="1" t="s">
        <v>392</v>
      </c>
      <c r="F26" s="1" t="s">
        <v>393</v>
      </c>
      <c r="G26" s="1" t="s">
        <v>394</v>
      </c>
      <c r="H26" s="1" t="s">
        <v>395</v>
      </c>
      <c r="I26" s="1" t="s">
        <v>396</v>
      </c>
      <c r="J26" s="1" t="s">
        <v>397</v>
      </c>
      <c r="K26" s="1" t="s">
        <v>398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399</v>
      </c>
      <c r="B27" s="1" t="s">
        <v>400</v>
      </c>
      <c r="C27" s="1" t="s">
        <v>111</v>
      </c>
      <c r="D27" s="1" t="s">
        <v>401</v>
      </c>
      <c r="E27" s="1" t="s">
        <v>402</v>
      </c>
      <c r="F27" s="1" t="s">
        <v>174</v>
      </c>
      <c r="G27" s="1" t="s">
        <v>403</v>
      </c>
      <c r="H27" s="1" t="s">
        <v>390</v>
      </c>
      <c r="I27" s="1" t="s">
        <v>404</v>
      </c>
      <c r="J27" s="1" t="s">
        <v>405</v>
      </c>
      <c r="K27" s="1" t="s">
        <v>393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406</v>
      </c>
      <c r="B28" s="1" t="s">
        <v>251</v>
      </c>
      <c r="C28" s="1" t="s">
        <v>407</v>
      </c>
      <c r="D28" s="1" t="s">
        <v>408</v>
      </c>
      <c r="E28" s="1" t="s">
        <v>409</v>
      </c>
      <c r="F28" s="1" t="s">
        <v>410</v>
      </c>
      <c r="G28" s="1" t="s">
        <v>411</v>
      </c>
      <c r="H28" s="1" t="s">
        <v>412</v>
      </c>
      <c r="I28" s="1" t="s">
        <v>413</v>
      </c>
      <c r="J28" s="1" t="s">
        <v>414</v>
      </c>
      <c r="K28" s="1" t="s">
        <v>415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416</v>
      </c>
      <c r="B29" s="1" t="s">
        <v>417</v>
      </c>
      <c r="C29" s="1" t="s">
        <v>418</v>
      </c>
      <c r="D29" s="1" t="s">
        <v>419</v>
      </c>
      <c r="E29" s="1" t="s">
        <v>420</v>
      </c>
      <c r="F29" s="1" t="s">
        <v>421</v>
      </c>
      <c r="G29" s="1" t="s">
        <v>422</v>
      </c>
      <c r="H29" s="1" t="s">
        <v>423</v>
      </c>
      <c r="I29" s="1" t="s">
        <v>424</v>
      </c>
      <c r="J29" s="1" t="s">
        <v>425</v>
      </c>
      <c r="K29" s="1" t="s">
        <v>426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427</v>
      </c>
      <c r="B30" s="1" t="s">
        <v>428</v>
      </c>
      <c r="C30" s="1" t="s">
        <v>429</v>
      </c>
      <c r="D30" s="1" t="s">
        <v>430</v>
      </c>
      <c r="E30" s="1" t="s">
        <v>431</v>
      </c>
      <c r="F30" s="1" t="s">
        <v>432</v>
      </c>
      <c r="G30" s="1" t="s">
        <v>433</v>
      </c>
      <c r="H30" s="1" t="s">
        <v>434</v>
      </c>
      <c r="I30" s="1" t="s">
        <v>435</v>
      </c>
      <c r="J30" s="1" t="s">
        <v>436</v>
      </c>
      <c r="K30" s="1" t="s">
        <v>437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438</v>
      </c>
      <c r="B31" s="1" t="s">
        <v>439</v>
      </c>
      <c r="C31" s="1" t="s">
        <v>440</v>
      </c>
      <c r="D31" s="1" t="s">
        <v>441</v>
      </c>
      <c r="E31" s="1" t="s">
        <v>442</v>
      </c>
      <c r="F31" s="1" t="s">
        <v>443</v>
      </c>
      <c r="G31" s="1" t="s">
        <v>444</v>
      </c>
      <c r="H31" s="1" t="s">
        <v>445</v>
      </c>
      <c r="I31" s="1" t="s">
        <v>446</v>
      </c>
      <c r="J31" s="1" t="s">
        <v>447</v>
      </c>
      <c r="K31" s="1" t="s">
        <v>448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450</v>
      </c>
      <c r="B33" s="1" t="s">
        <v>451</v>
      </c>
      <c r="C33" s="1" t="s">
        <v>452</v>
      </c>
      <c r="D33" s="1" t="s">
        <v>453</v>
      </c>
      <c r="E33" s="1" t="s">
        <v>454</v>
      </c>
      <c r="F33" s="1" t="s">
        <v>455</v>
      </c>
      <c r="G33" s="1" t="s">
        <v>456</v>
      </c>
      <c r="H33" s="1" t="s">
        <v>457</v>
      </c>
      <c r="I33" s="1" t="s">
        <v>458</v>
      </c>
      <c r="J33" s="1" t="s">
        <v>459</v>
      </c>
      <c r="K33" s="1" t="s">
        <v>460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461</v>
      </c>
      <c r="B34" s="1" t="s">
        <v>462</v>
      </c>
      <c r="C34" s="1" t="s">
        <v>463</v>
      </c>
      <c r="D34" s="1" t="s">
        <v>464</v>
      </c>
      <c r="E34" s="1" t="s">
        <v>465</v>
      </c>
      <c r="F34" s="1" t="s">
        <v>282</v>
      </c>
      <c r="G34" s="1" t="s">
        <v>466</v>
      </c>
      <c r="H34" s="1" t="s">
        <v>467</v>
      </c>
      <c r="I34" s="1" t="s">
        <v>468</v>
      </c>
      <c r="J34" s="1" t="s">
        <v>469</v>
      </c>
      <c r="K34" s="1" t="s">
        <v>470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471</v>
      </c>
      <c r="B35" s="1" t="s">
        <v>451</v>
      </c>
      <c r="C35" s="1" t="s">
        <v>452</v>
      </c>
      <c r="D35" s="1" t="s">
        <v>453</v>
      </c>
      <c r="E35" s="1" t="s">
        <v>454</v>
      </c>
      <c r="F35" s="1" t="s">
        <v>472</v>
      </c>
      <c r="G35" s="1" t="s">
        <v>473</v>
      </c>
      <c r="H35" s="1" t="s">
        <v>474</v>
      </c>
      <c r="I35" s="1" t="s">
        <v>475</v>
      </c>
      <c r="J35" s="1" t="s">
        <v>476</v>
      </c>
      <c r="K35" s="1" t="s">
        <v>477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478</v>
      </c>
      <c r="B36" s="1" t="s">
        <v>462</v>
      </c>
      <c r="C36" s="1" t="s">
        <v>463</v>
      </c>
      <c r="D36" s="1" t="s">
        <v>464</v>
      </c>
      <c r="E36" s="1" t="s">
        <v>465</v>
      </c>
      <c r="F36" s="1" t="s">
        <v>479</v>
      </c>
      <c r="G36" s="1" t="s">
        <v>480</v>
      </c>
      <c r="H36" s="1" t="s">
        <v>481</v>
      </c>
      <c r="I36" s="1" t="s">
        <v>482</v>
      </c>
      <c r="J36" s="1" t="s">
        <v>483</v>
      </c>
      <c r="K36" s="1" t="s">
        <v>484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485</v>
      </c>
      <c r="B37" s="1" t="s">
        <v>486</v>
      </c>
      <c r="C37" s="1" t="s">
        <v>487</v>
      </c>
      <c r="D37" s="1" t="s">
        <v>488</v>
      </c>
      <c r="E37" s="1" t="s">
        <v>489</v>
      </c>
      <c r="F37" s="1" t="s">
        <v>490</v>
      </c>
      <c r="G37" s="1" t="s">
        <v>491</v>
      </c>
      <c r="H37" s="1" t="s">
        <v>492</v>
      </c>
      <c r="I37" s="1" t="s">
        <v>493</v>
      </c>
      <c r="J37" s="1" t="s">
        <v>494</v>
      </c>
      <c r="K37" s="1" t="s">
        <v>495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496</v>
      </c>
      <c r="B38" s="1" t="s">
        <v>497</v>
      </c>
      <c r="C38" s="1" t="s">
        <v>498</v>
      </c>
      <c r="D38" s="1" t="s">
        <v>499</v>
      </c>
      <c r="E38" s="1" t="s">
        <v>500</v>
      </c>
      <c r="F38" s="1" t="s">
        <v>501</v>
      </c>
      <c r="G38" s="1" t="s">
        <v>502</v>
      </c>
      <c r="H38" s="1" t="s">
        <v>106</v>
      </c>
      <c r="I38" s="1" t="s">
        <v>503</v>
      </c>
      <c r="J38" s="1" t="s">
        <v>504</v>
      </c>
      <c r="K38" s="1" t="s">
        <v>505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506</v>
      </c>
      <c r="B39" s="1" t="s">
        <v>507</v>
      </c>
      <c r="C39" s="1" t="s">
        <v>508</v>
      </c>
      <c r="D39" s="1" t="s">
        <v>509</v>
      </c>
      <c r="E39" s="1" t="s">
        <v>510</v>
      </c>
      <c r="F39" s="1" t="s">
        <v>511</v>
      </c>
      <c r="G39" s="1" t="s">
        <v>512</v>
      </c>
      <c r="H39" s="1" t="s">
        <v>513</v>
      </c>
      <c r="I39" s="1" t="s">
        <v>514</v>
      </c>
      <c r="J39" s="1" t="s">
        <v>515</v>
      </c>
      <c r="K39" s="1" t="s">
        <v>516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517</v>
      </c>
      <c r="B40" s="1" t="s">
        <v>518</v>
      </c>
      <c r="C40" s="1" t="s">
        <v>519</v>
      </c>
      <c r="D40" s="1" t="s">
        <v>520</v>
      </c>
      <c r="E40" s="1" t="s">
        <v>521</v>
      </c>
      <c r="F40" s="1" t="s">
        <v>522</v>
      </c>
      <c r="G40" s="1" t="s">
        <v>523</v>
      </c>
      <c r="H40" s="1" t="s">
        <v>524</v>
      </c>
      <c r="I40" s="1" t="s">
        <v>525</v>
      </c>
      <c r="J40" s="1" t="s">
        <v>526</v>
      </c>
      <c r="K40" s="1" t="s">
        <v>527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528</v>
      </c>
      <c r="B41" s="1" t="s">
        <v>529</v>
      </c>
      <c r="C41" s="1" t="s">
        <v>530</v>
      </c>
      <c r="D41" s="1" t="s">
        <v>392</v>
      </c>
      <c r="E41" s="1" t="s">
        <v>531</v>
      </c>
      <c r="F41" s="1" t="s">
        <v>532</v>
      </c>
      <c r="G41" s="1" t="s">
        <v>533</v>
      </c>
      <c r="H41" s="1" t="s">
        <v>534</v>
      </c>
      <c r="I41" s="1" t="s">
        <v>535</v>
      </c>
      <c r="J41" s="1" t="s">
        <v>536</v>
      </c>
      <c r="K41" s="1" t="s">
        <v>537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538</v>
      </c>
      <c r="B42" s="1" t="s">
        <v>512</v>
      </c>
      <c r="C42" s="1" t="s">
        <v>539</v>
      </c>
      <c r="D42" s="1" t="s">
        <v>540</v>
      </c>
      <c r="E42" s="1" t="s">
        <v>541</v>
      </c>
      <c r="F42" s="1" t="s">
        <v>542</v>
      </c>
      <c r="G42" s="1" t="s">
        <v>543</v>
      </c>
      <c r="H42" s="1" t="s">
        <v>544</v>
      </c>
      <c r="I42" s="1" t="s">
        <v>545</v>
      </c>
      <c r="J42" s="1" t="s">
        <v>546</v>
      </c>
      <c r="K42" s="1" t="s">
        <v>547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548</v>
      </c>
      <c r="B43" s="1" t="s">
        <v>549</v>
      </c>
      <c r="C43" s="1" t="s">
        <v>550</v>
      </c>
      <c r="D43" s="1" t="s">
        <v>551</v>
      </c>
      <c r="E43" s="1" t="s">
        <v>552</v>
      </c>
      <c r="F43" s="1" t="s">
        <v>553</v>
      </c>
      <c r="G43" s="1" t="s">
        <v>554</v>
      </c>
      <c r="H43" s="1" t="s">
        <v>555</v>
      </c>
      <c r="I43" s="1" t="s">
        <v>556</v>
      </c>
      <c r="J43" s="1" t="s">
        <v>557</v>
      </c>
      <c r="K43" s="1" t="s">
        <v>546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558</v>
      </c>
      <c r="B44" s="1" t="s">
        <v>559</v>
      </c>
      <c r="C44" s="1" t="s">
        <v>560</v>
      </c>
      <c r="D44" s="1" t="s">
        <v>561</v>
      </c>
      <c r="E44" s="1" t="s">
        <v>562</v>
      </c>
      <c r="F44" s="1" t="s">
        <v>563</v>
      </c>
      <c r="G44" s="1" t="s">
        <v>564</v>
      </c>
      <c r="H44" s="1" t="s">
        <v>565</v>
      </c>
      <c r="I44" s="1" t="s">
        <v>566</v>
      </c>
      <c r="J44" s="1" t="s">
        <v>567</v>
      </c>
      <c r="K44" s="1" t="s">
        <v>568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570</v>
      </c>
      <c r="B46" s="1" t="s">
        <v>571</v>
      </c>
      <c r="C46" s="1" t="s">
        <v>572</v>
      </c>
      <c r="D46" s="1" t="s">
        <v>573</v>
      </c>
      <c r="E46" s="1" t="s">
        <v>574</v>
      </c>
      <c r="F46" s="1" t="s">
        <v>575</v>
      </c>
      <c r="G46" s="1" t="s">
        <v>576</v>
      </c>
      <c r="H46" s="1" t="s">
        <v>577</v>
      </c>
      <c r="I46" s="1" t="s">
        <v>578</v>
      </c>
      <c r="J46" s="1" t="s">
        <v>579</v>
      </c>
      <c r="K46" s="1" t="s">
        <v>580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581</v>
      </c>
      <c r="B47" s="1">
        <v>0.0</v>
      </c>
      <c r="C47" s="1" t="s">
        <v>582</v>
      </c>
      <c r="D47" s="1" t="s">
        <v>583</v>
      </c>
      <c r="E47" s="1" t="s">
        <v>584</v>
      </c>
      <c r="F47" s="1" t="s">
        <v>585</v>
      </c>
      <c r="G47" s="1">
        <v>151.0</v>
      </c>
      <c r="H47" s="1" t="s">
        <v>586</v>
      </c>
      <c r="I47" s="1" t="s">
        <v>587</v>
      </c>
      <c r="J47" s="1">
        <v>0.0</v>
      </c>
      <c r="K47" s="1" t="s">
        <v>588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589</v>
      </c>
      <c r="B48" s="1" t="s">
        <v>590</v>
      </c>
      <c r="C48" s="1" t="s">
        <v>591</v>
      </c>
      <c r="D48" s="1" t="s">
        <v>592</v>
      </c>
      <c r="E48" s="1" t="s">
        <v>593</v>
      </c>
      <c r="F48" s="1" t="s">
        <v>594</v>
      </c>
      <c r="G48" s="1" t="s">
        <v>595</v>
      </c>
      <c r="H48" s="1" t="s">
        <v>596</v>
      </c>
      <c r="I48" s="1" t="s">
        <v>597</v>
      </c>
      <c r="J48" s="1" t="s">
        <v>598</v>
      </c>
      <c r="K48" s="1" t="s">
        <v>599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600</v>
      </c>
      <c r="B49" s="1" t="s">
        <v>601</v>
      </c>
      <c r="C49" s="1">
        <v>0.0</v>
      </c>
      <c r="D49" s="1" t="s">
        <v>602</v>
      </c>
      <c r="E49" s="1" t="s">
        <v>603</v>
      </c>
      <c r="F49" s="1" t="s">
        <v>604</v>
      </c>
      <c r="G49" s="1" t="s">
        <v>605</v>
      </c>
      <c r="H49" s="1" t="s">
        <v>606</v>
      </c>
      <c r="I49" s="1" t="s">
        <v>607</v>
      </c>
      <c r="J49" s="1" t="s">
        <v>608</v>
      </c>
      <c r="K49" s="1" t="s">
        <v>609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610</v>
      </c>
      <c r="B50" s="1" t="s">
        <v>601</v>
      </c>
      <c r="C50" s="1">
        <v>0.0</v>
      </c>
      <c r="D50" s="1" t="s">
        <v>602</v>
      </c>
      <c r="E50" s="1" t="s">
        <v>603</v>
      </c>
      <c r="F50" s="1" t="s">
        <v>604</v>
      </c>
      <c r="G50" s="1" t="s">
        <v>605</v>
      </c>
      <c r="H50" s="1" t="s">
        <v>606</v>
      </c>
      <c r="I50" s="1" t="s">
        <v>607</v>
      </c>
      <c r="J50" s="1" t="s">
        <v>608</v>
      </c>
      <c r="K50" s="1" t="s">
        <v>609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611</v>
      </c>
      <c r="B51" s="1" t="s">
        <v>612</v>
      </c>
      <c r="C51" s="1" t="s">
        <v>613</v>
      </c>
      <c r="D51" s="1" t="s">
        <v>614</v>
      </c>
      <c r="E51" s="1">
        <v>0.0</v>
      </c>
      <c r="F51" s="1" t="s">
        <v>615</v>
      </c>
      <c r="G51" s="1" t="s">
        <v>616</v>
      </c>
      <c r="H51" s="1" t="s">
        <v>617</v>
      </c>
      <c r="I51" s="1" t="s">
        <v>618</v>
      </c>
      <c r="J51" s="1" t="s">
        <v>619</v>
      </c>
      <c r="K51" s="1" t="s">
        <v>620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621</v>
      </c>
      <c r="B52" s="1" t="s">
        <v>612</v>
      </c>
      <c r="C52" s="1" t="s">
        <v>613</v>
      </c>
      <c r="D52" s="1" t="s">
        <v>614</v>
      </c>
      <c r="E52" s="1">
        <v>0.0</v>
      </c>
      <c r="F52" s="1" t="s">
        <v>615</v>
      </c>
      <c r="G52" s="1" t="s">
        <v>616</v>
      </c>
      <c r="H52" s="1" t="s">
        <v>617</v>
      </c>
      <c r="I52" s="1" t="s">
        <v>618</v>
      </c>
      <c r="J52" s="1" t="s">
        <v>619</v>
      </c>
      <c r="K52" s="1" t="s">
        <v>620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622</v>
      </c>
      <c r="B53" s="1" t="s">
        <v>623</v>
      </c>
      <c r="C53" s="1" t="s">
        <v>624</v>
      </c>
      <c r="D53" s="1" t="s">
        <v>625</v>
      </c>
      <c r="E53" s="1" t="s">
        <v>626</v>
      </c>
      <c r="F53" s="1" t="s">
        <v>627</v>
      </c>
      <c r="G53" s="1" t="s">
        <v>628</v>
      </c>
      <c r="H53" s="1" t="s">
        <v>629</v>
      </c>
      <c r="I53" s="1" t="s">
        <v>630</v>
      </c>
      <c r="J53" s="1" t="s">
        <v>631</v>
      </c>
      <c r="K53" s="1" t="s">
        <v>632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633</v>
      </c>
      <c r="B54" s="1" t="s">
        <v>634</v>
      </c>
      <c r="C54" s="1" t="s">
        <v>635</v>
      </c>
      <c r="D54" s="1" t="s">
        <v>614</v>
      </c>
      <c r="E54" s="1">
        <v>0.0</v>
      </c>
      <c r="F54" s="1" t="s">
        <v>636</v>
      </c>
      <c r="G54" s="1" t="s">
        <v>637</v>
      </c>
      <c r="H54" s="1" t="s">
        <v>638</v>
      </c>
      <c r="I54" s="1" t="s">
        <v>639</v>
      </c>
      <c r="J54" s="1" t="s">
        <v>640</v>
      </c>
      <c r="K54" s="1" t="s">
        <v>641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642</v>
      </c>
      <c r="B55" s="1" t="s">
        <v>643</v>
      </c>
      <c r="C55" s="1" t="s">
        <v>644</v>
      </c>
      <c r="D55" s="1" t="s">
        <v>645</v>
      </c>
      <c r="E55" s="1" t="s">
        <v>646</v>
      </c>
      <c r="F55" s="1" t="s">
        <v>647</v>
      </c>
      <c r="G55" s="1" t="s">
        <v>648</v>
      </c>
      <c r="H55" s="1" t="s">
        <v>649</v>
      </c>
      <c r="I55" s="1" t="s">
        <v>650</v>
      </c>
      <c r="J55" s="1" t="s">
        <v>651</v>
      </c>
      <c r="K55" s="1" t="s">
        <v>652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653</v>
      </c>
      <c r="B56" s="1" t="s">
        <v>654</v>
      </c>
      <c r="C56" s="1" t="s">
        <v>522</v>
      </c>
      <c r="D56" s="1" t="s">
        <v>655</v>
      </c>
      <c r="E56" s="1" t="s">
        <v>656</v>
      </c>
      <c r="F56" s="1" t="s">
        <v>657</v>
      </c>
      <c r="G56" s="1" t="s">
        <v>658</v>
      </c>
      <c r="H56" s="1" t="s">
        <v>659</v>
      </c>
      <c r="I56" s="1" t="s">
        <v>660</v>
      </c>
      <c r="J56" s="1" t="s">
        <v>661</v>
      </c>
      <c r="K56" s="1" t="s">
        <v>662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663</v>
      </c>
      <c r="B57" s="1" t="s">
        <v>664</v>
      </c>
      <c r="C57" s="1" t="s">
        <v>665</v>
      </c>
      <c r="D57" s="1" t="s">
        <v>97</v>
      </c>
      <c r="E57" s="1" t="s">
        <v>666</v>
      </c>
      <c r="F57" s="1" t="s">
        <v>667</v>
      </c>
      <c r="G57" s="1" t="s">
        <v>668</v>
      </c>
      <c r="H57" s="1" t="s">
        <v>669</v>
      </c>
      <c r="I57" s="1" t="s">
        <v>670</v>
      </c>
      <c r="J57" s="1" t="s">
        <v>671</v>
      </c>
      <c r="K57" s="1" t="s">
        <v>672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673</v>
      </c>
      <c r="B58" s="1" t="s">
        <v>674</v>
      </c>
      <c r="C58" s="1" t="s">
        <v>675</v>
      </c>
      <c r="D58" s="1" t="s">
        <v>676</v>
      </c>
      <c r="E58" s="1" t="s">
        <v>677</v>
      </c>
      <c r="F58" s="1" t="s">
        <v>678</v>
      </c>
      <c r="G58" s="1" t="s">
        <v>679</v>
      </c>
      <c r="H58" s="1" t="s">
        <v>668</v>
      </c>
      <c r="I58" s="1" t="s">
        <v>680</v>
      </c>
      <c r="J58" s="1" t="s">
        <v>681</v>
      </c>
      <c r="K58" s="1" t="s">
        <v>206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682</v>
      </c>
      <c r="B59" s="1" t="s">
        <v>683</v>
      </c>
      <c r="C59" s="1" t="s">
        <v>684</v>
      </c>
      <c r="D59" s="1" t="s">
        <v>685</v>
      </c>
      <c r="E59" s="1" t="s">
        <v>686</v>
      </c>
      <c r="F59" s="1" t="s">
        <v>687</v>
      </c>
      <c r="G59" s="1" t="s">
        <v>688</v>
      </c>
      <c r="H59" s="1" t="s">
        <v>689</v>
      </c>
      <c r="I59" s="1" t="s">
        <v>690</v>
      </c>
      <c r="J59" s="1" t="s">
        <v>248</v>
      </c>
      <c r="K59" s="1" t="s">
        <v>691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692</v>
      </c>
      <c r="B60" s="1" t="s">
        <v>693</v>
      </c>
      <c r="C60" s="1" t="s">
        <v>694</v>
      </c>
      <c r="D60" s="1" t="s">
        <v>688</v>
      </c>
      <c r="E60" s="1" t="s">
        <v>695</v>
      </c>
      <c r="F60" s="1" t="s">
        <v>687</v>
      </c>
      <c r="G60" s="1" t="s">
        <v>688</v>
      </c>
      <c r="H60" s="1" t="s">
        <v>689</v>
      </c>
      <c r="I60" s="1" t="s">
        <v>690</v>
      </c>
      <c r="J60" s="1" t="s">
        <v>248</v>
      </c>
      <c r="K60" s="1" t="s">
        <v>691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696</v>
      </c>
      <c r="B61" s="1" t="s">
        <v>697</v>
      </c>
      <c r="C61" s="1" t="s">
        <v>698</v>
      </c>
      <c r="D61" s="1" t="s">
        <v>699</v>
      </c>
      <c r="E61" s="1" t="s">
        <v>700</v>
      </c>
      <c r="F61" s="1" t="s">
        <v>701</v>
      </c>
      <c r="G61" s="1" t="s">
        <v>702</v>
      </c>
      <c r="H61" s="1" t="s">
        <v>703</v>
      </c>
      <c r="I61" s="1" t="s">
        <v>704</v>
      </c>
      <c r="J61" s="1" t="s">
        <v>705</v>
      </c>
      <c r="K61" s="1" t="s">
        <v>706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707</v>
      </c>
      <c r="B62" s="1" t="s">
        <v>708</v>
      </c>
      <c r="C62" s="1" t="s">
        <v>709</v>
      </c>
      <c r="D62" s="1" t="s">
        <v>710</v>
      </c>
      <c r="E62" s="1" t="s">
        <v>711</v>
      </c>
      <c r="F62" s="1" t="s">
        <v>712</v>
      </c>
      <c r="G62" s="1" t="s">
        <v>713</v>
      </c>
      <c r="H62" s="1" t="s">
        <v>714</v>
      </c>
      <c r="I62" s="1" t="s">
        <v>715</v>
      </c>
      <c r="J62" s="1" t="s">
        <v>716</v>
      </c>
      <c r="K62" s="1" t="s">
        <v>717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718</v>
      </c>
      <c r="B63" s="1" t="s">
        <v>719</v>
      </c>
      <c r="C63" s="1" t="s">
        <v>720</v>
      </c>
      <c r="D63" s="1" t="s">
        <v>721</v>
      </c>
      <c r="E63" s="1" t="s">
        <v>722</v>
      </c>
      <c r="F63" s="1" t="s">
        <v>723</v>
      </c>
      <c r="G63" s="1" t="s">
        <v>724</v>
      </c>
      <c r="H63" s="1" t="s">
        <v>725</v>
      </c>
      <c r="I63" s="1">
        <v>-135.0</v>
      </c>
      <c r="J63" s="1" t="s">
        <v>726</v>
      </c>
      <c r="K63" s="1" t="s">
        <v>727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728</v>
      </c>
      <c r="B64" s="1" t="s">
        <v>729</v>
      </c>
      <c r="C64" s="1">
        <v>0.0</v>
      </c>
      <c r="D64" s="1" t="s">
        <v>730</v>
      </c>
      <c r="E64" s="1" t="s">
        <v>731</v>
      </c>
      <c r="F64" s="1" t="s">
        <v>732</v>
      </c>
      <c r="G64" s="1" t="s">
        <v>733</v>
      </c>
      <c r="H64" s="1" t="s">
        <v>734</v>
      </c>
      <c r="I64" s="1" t="s">
        <v>735</v>
      </c>
      <c r="J64" s="1" t="s">
        <v>736</v>
      </c>
      <c r="K64" s="1" t="s">
        <v>737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738</v>
      </c>
      <c r="B65" s="1" t="s">
        <v>739</v>
      </c>
      <c r="C65" s="1" t="s">
        <v>740</v>
      </c>
      <c r="D65" s="1" t="s">
        <v>741</v>
      </c>
      <c r="E65" s="1" t="s">
        <v>742</v>
      </c>
      <c r="F65" s="1" t="s">
        <v>743</v>
      </c>
      <c r="G65" s="1" t="s">
        <v>744</v>
      </c>
      <c r="H65" s="1" t="s">
        <v>745</v>
      </c>
      <c r="I65" s="1" t="s">
        <v>746</v>
      </c>
      <c r="J65" s="1">
        <v>400.0</v>
      </c>
      <c r="K65" s="1">
        <v>84.0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748</v>
      </c>
      <c r="B67" s="1" t="s">
        <v>749</v>
      </c>
      <c r="C67" s="1" t="s">
        <v>750</v>
      </c>
      <c r="D67" s="1" t="s">
        <v>751</v>
      </c>
      <c r="E67" s="1" t="s">
        <v>752</v>
      </c>
      <c r="F67" s="1" t="s">
        <v>753</v>
      </c>
      <c r="G67" s="1" t="s">
        <v>754</v>
      </c>
      <c r="H67" s="1" t="s">
        <v>755</v>
      </c>
      <c r="I67" s="1" t="s">
        <v>756</v>
      </c>
      <c r="J67" s="1" t="s">
        <v>757</v>
      </c>
      <c r="K67" s="1" t="s">
        <v>758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759</v>
      </c>
      <c r="B68" s="1" t="s">
        <v>760</v>
      </c>
      <c r="C68" s="1" t="s">
        <v>761</v>
      </c>
      <c r="D68" s="1" t="s">
        <v>762</v>
      </c>
      <c r="E68" s="1" t="s">
        <v>763</v>
      </c>
      <c r="F68" s="1" t="s">
        <v>764</v>
      </c>
      <c r="G68" s="1" t="s">
        <v>765</v>
      </c>
      <c r="H68" s="1" t="s">
        <v>766</v>
      </c>
      <c r="I68" s="1" t="s">
        <v>767</v>
      </c>
      <c r="J68" s="1" t="s">
        <v>768</v>
      </c>
      <c r="K68" s="1" t="s">
        <v>769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770</v>
      </c>
      <c r="B69" s="1" t="s">
        <v>771</v>
      </c>
      <c r="C69" s="1" t="s">
        <v>772</v>
      </c>
      <c r="D69" s="1" t="s">
        <v>773</v>
      </c>
      <c r="E69" s="1" t="s">
        <v>774</v>
      </c>
      <c r="F69" s="1" t="s">
        <v>775</v>
      </c>
      <c r="G69" s="1" t="s">
        <v>776</v>
      </c>
      <c r="H69" s="1" t="s">
        <v>777</v>
      </c>
      <c r="I69" s="1" t="s">
        <v>778</v>
      </c>
      <c r="J69" s="1" t="s">
        <v>779</v>
      </c>
      <c r="K69" s="1" t="s">
        <v>780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781</v>
      </c>
      <c r="B70" s="1" t="s">
        <v>782</v>
      </c>
      <c r="C70" s="1" t="s">
        <v>783</v>
      </c>
      <c r="D70" s="1" t="s">
        <v>784</v>
      </c>
      <c r="E70" s="1" t="s">
        <v>785</v>
      </c>
      <c r="F70" s="1" t="s">
        <v>786</v>
      </c>
      <c r="G70" s="1" t="s">
        <v>690</v>
      </c>
      <c r="H70" s="1" t="s">
        <v>787</v>
      </c>
      <c r="I70" s="1" t="s">
        <v>788</v>
      </c>
      <c r="J70" s="1" t="s">
        <v>789</v>
      </c>
      <c r="K70" s="1" t="s">
        <v>790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791</v>
      </c>
      <c r="B71" s="1" t="s">
        <v>782</v>
      </c>
      <c r="C71" s="1" t="s">
        <v>783</v>
      </c>
      <c r="D71" s="1" t="s">
        <v>784</v>
      </c>
      <c r="E71" s="1" t="s">
        <v>785</v>
      </c>
      <c r="F71" s="1" t="s">
        <v>786</v>
      </c>
      <c r="G71" s="1" t="s">
        <v>690</v>
      </c>
      <c r="H71" s="1" t="s">
        <v>787</v>
      </c>
      <c r="I71" s="1" t="s">
        <v>788</v>
      </c>
      <c r="J71" s="1" t="s">
        <v>789</v>
      </c>
      <c r="K71" s="1" t="s">
        <v>790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792</v>
      </c>
      <c r="B72" s="1" t="s">
        <v>793</v>
      </c>
      <c r="C72" s="1" t="s">
        <v>794</v>
      </c>
      <c r="D72" s="1" t="s">
        <v>795</v>
      </c>
      <c r="E72" s="1" t="s">
        <v>796</v>
      </c>
      <c r="F72" s="1" t="s">
        <v>797</v>
      </c>
      <c r="G72" s="1" t="s">
        <v>798</v>
      </c>
      <c r="H72" s="1" t="s">
        <v>799</v>
      </c>
      <c r="I72" s="1" t="s">
        <v>800</v>
      </c>
      <c r="J72" s="1" t="s">
        <v>801</v>
      </c>
      <c r="K72" s="1" t="s">
        <v>802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803</v>
      </c>
      <c r="B73" s="1" t="s">
        <v>793</v>
      </c>
      <c r="C73" s="1" t="s">
        <v>794</v>
      </c>
      <c r="D73" s="1" t="s">
        <v>795</v>
      </c>
      <c r="E73" s="1" t="s">
        <v>796</v>
      </c>
      <c r="F73" s="1" t="s">
        <v>797</v>
      </c>
      <c r="G73" s="1" t="s">
        <v>798</v>
      </c>
      <c r="H73" s="1" t="s">
        <v>799</v>
      </c>
      <c r="I73" s="1" t="s">
        <v>800</v>
      </c>
      <c r="J73" s="1" t="s">
        <v>801</v>
      </c>
      <c r="K73" s="1" t="s">
        <v>802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804</v>
      </c>
      <c r="B74" s="1" t="s">
        <v>805</v>
      </c>
      <c r="C74" s="1" t="s">
        <v>806</v>
      </c>
      <c r="D74" s="1" t="s">
        <v>807</v>
      </c>
      <c r="E74" s="1" t="s">
        <v>808</v>
      </c>
      <c r="F74" s="1" t="s">
        <v>809</v>
      </c>
      <c r="G74" s="1" t="s">
        <v>810</v>
      </c>
      <c r="H74" s="1">
        <v>-17.0</v>
      </c>
      <c r="I74" s="1" t="s">
        <v>811</v>
      </c>
      <c r="J74" s="1" t="s">
        <v>812</v>
      </c>
      <c r="K74" s="1" t="s">
        <v>566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813</v>
      </c>
      <c r="B75" s="1" t="s">
        <v>814</v>
      </c>
      <c r="C75" s="1" t="s">
        <v>815</v>
      </c>
      <c r="D75" s="1" t="s">
        <v>816</v>
      </c>
      <c r="E75" s="1" t="s">
        <v>817</v>
      </c>
      <c r="F75" s="1" t="s">
        <v>818</v>
      </c>
      <c r="G75" s="1" t="s">
        <v>819</v>
      </c>
      <c r="H75" s="1" t="s">
        <v>820</v>
      </c>
      <c r="I75" s="1">
        <v>281.0</v>
      </c>
      <c r="J75" s="1" t="s">
        <v>821</v>
      </c>
      <c r="K75" s="1" t="s">
        <v>822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823</v>
      </c>
      <c r="B76" s="1" t="s">
        <v>824</v>
      </c>
      <c r="C76" s="1" t="s">
        <v>825</v>
      </c>
      <c r="D76" s="1" t="s">
        <v>826</v>
      </c>
      <c r="E76" s="1" t="s">
        <v>827</v>
      </c>
      <c r="F76" s="1" t="s">
        <v>828</v>
      </c>
      <c r="G76" s="1" t="s">
        <v>829</v>
      </c>
      <c r="H76" s="1" t="s">
        <v>830</v>
      </c>
      <c r="I76" s="1" t="s">
        <v>831</v>
      </c>
      <c r="J76" s="1" t="s">
        <v>832</v>
      </c>
      <c r="K76" s="1" t="s">
        <v>833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834</v>
      </c>
      <c r="B77" s="1" t="s">
        <v>835</v>
      </c>
      <c r="C77" s="1" t="s">
        <v>836</v>
      </c>
      <c r="D77" s="1" t="s">
        <v>837</v>
      </c>
      <c r="E77" s="1" t="s">
        <v>838</v>
      </c>
      <c r="F77" s="1" t="s">
        <v>839</v>
      </c>
      <c r="G77" s="1" t="s">
        <v>840</v>
      </c>
      <c r="H77" s="1" t="s">
        <v>841</v>
      </c>
      <c r="I77" s="1" t="s">
        <v>842</v>
      </c>
      <c r="J77" s="1" t="s">
        <v>843</v>
      </c>
      <c r="K77" s="1" t="s">
        <v>844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845</v>
      </c>
      <c r="B78" s="1" t="s">
        <v>846</v>
      </c>
      <c r="C78" s="1" t="s">
        <v>555</v>
      </c>
      <c r="D78" s="1" t="s">
        <v>847</v>
      </c>
      <c r="E78" s="1" t="s">
        <v>848</v>
      </c>
      <c r="F78" s="1" t="s">
        <v>849</v>
      </c>
      <c r="G78" s="1" t="s">
        <v>850</v>
      </c>
      <c r="H78" s="1" t="s">
        <v>851</v>
      </c>
      <c r="I78" s="1" t="s">
        <v>852</v>
      </c>
      <c r="J78" s="1" t="s">
        <v>853</v>
      </c>
      <c r="K78" s="1" t="s">
        <v>854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855</v>
      </c>
      <c r="B79" s="1" t="s">
        <v>856</v>
      </c>
      <c r="C79" s="1" t="s">
        <v>857</v>
      </c>
      <c r="D79" s="1" t="s">
        <v>858</v>
      </c>
      <c r="E79" s="1" t="s">
        <v>859</v>
      </c>
      <c r="F79" s="1" t="s">
        <v>860</v>
      </c>
      <c r="G79" s="1" t="s">
        <v>861</v>
      </c>
      <c r="H79" s="1" t="s">
        <v>862</v>
      </c>
      <c r="I79" s="1" t="s">
        <v>863</v>
      </c>
      <c r="J79" s="1" t="s">
        <v>864</v>
      </c>
      <c r="K79" s="1" t="s">
        <v>865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866</v>
      </c>
      <c r="B80" s="1" t="s">
        <v>867</v>
      </c>
      <c r="C80" s="1" t="s">
        <v>868</v>
      </c>
      <c r="D80" s="1" t="s">
        <v>869</v>
      </c>
      <c r="E80" s="1" t="s">
        <v>870</v>
      </c>
      <c r="F80" s="1" t="s">
        <v>871</v>
      </c>
      <c r="G80" s="1" t="s">
        <v>872</v>
      </c>
      <c r="H80" s="1" t="s">
        <v>873</v>
      </c>
      <c r="I80" s="1" t="s">
        <v>874</v>
      </c>
      <c r="J80" s="1" t="s">
        <v>875</v>
      </c>
      <c r="K80" s="1" t="s">
        <v>876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877</v>
      </c>
      <c r="B81" s="1" t="s">
        <v>878</v>
      </c>
      <c r="C81" s="1" t="s">
        <v>879</v>
      </c>
      <c r="D81" s="1" t="s">
        <v>880</v>
      </c>
      <c r="E81" s="1" t="s">
        <v>881</v>
      </c>
      <c r="F81" s="1" t="s">
        <v>882</v>
      </c>
      <c r="G81" s="1" t="s">
        <v>872</v>
      </c>
      <c r="H81" s="1" t="s">
        <v>873</v>
      </c>
      <c r="I81" s="1" t="s">
        <v>874</v>
      </c>
      <c r="J81" s="1" t="s">
        <v>875</v>
      </c>
      <c r="K81" s="1" t="s">
        <v>876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883</v>
      </c>
      <c r="B82" s="1" t="s">
        <v>884</v>
      </c>
      <c r="C82" s="1" t="s">
        <v>885</v>
      </c>
      <c r="D82" s="1" t="s">
        <v>886</v>
      </c>
      <c r="E82" s="1" t="s">
        <v>887</v>
      </c>
      <c r="F82" s="1" t="s">
        <v>888</v>
      </c>
      <c r="G82" s="1" t="s">
        <v>889</v>
      </c>
      <c r="H82" s="1" t="s">
        <v>890</v>
      </c>
      <c r="I82" s="1" t="s">
        <v>891</v>
      </c>
      <c r="J82" s="1" t="s">
        <v>892</v>
      </c>
      <c r="K82" s="1" t="s">
        <v>893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894</v>
      </c>
      <c r="B83" s="1" t="s">
        <v>895</v>
      </c>
      <c r="C83" s="1" t="s">
        <v>896</v>
      </c>
      <c r="D83" s="1" t="s">
        <v>897</v>
      </c>
      <c r="E83" s="1" t="s">
        <v>898</v>
      </c>
      <c r="F83" s="1" t="s">
        <v>899</v>
      </c>
      <c r="G83" s="1" t="s">
        <v>900</v>
      </c>
      <c r="H83" s="1" t="s">
        <v>901</v>
      </c>
      <c r="I83" s="1" t="s">
        <v>902</v>
      </c>
      <c r="J83" s="1" t="s">
        <v>903</v>
      </c>
      <c r="K83" s="1" t="s">
        <v>904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905</v>
      </c>
      <c r="B84" s="1" t="s">
        <v>906</v>
      </c>
      <c r="C84" s="1" t="s">
        <v>907</v>
      </c>
      <c r="D84" s="1" t="s">
        <v>908</v>
      </c>
      <c r="E84" s="1" t="s">
        <v>909</v>
      </c>
      <c r="F84" s="1" t="s">
        <v>910</v>
      </c>
      <c r="G84" s="1" t="s">
        <v>911</v>
      </c>
      <c r="H84" s="1" t="s">
        <v>912</v>
      </c>
      <c r="I84" s="1" t="s">
        <v>913</v>
      </c>
      <c r="J84" s="1" t="s">
        <v>914</v>
      </c>
      <c r="K84" s="1" t="s">
        <v>915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916</v>
      </c>
      <c r="B85" s="1" t="s">
        <v>917</v>
      </c>
      <c r="C85" s="1" t="s">
        <v>918</v>
      </c>
      <c r="D85" s="1" t="s">
        <v>919</v>
      </c>
      <c r="E85" s="1" t="s">
        <v>920</v>
      </c>
      <c r="F85" s="1" t="s">
        <v>921</v>
      </c>
      <c r="G85" s="1" t="s">
        <v>922</v>
      </c>
      <c r="H85" s="1" t="s">
        <v>923</v>
      </c>
      <c r="I85" s="1" t="s">
        <v>924</v>
      </c>
      <c r="J85" s="1" t="s">
        <v>925</v>
      </c>
      <c r="K85" s="1" t="s">
        <v>926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927</v>
      </c>
      <c r="B86" s="1" t="s">
        <v>928</v>
      </c>
      <c r="C86" s="1" t="s">
        <v>929</v>
      </c>
      <c r="D86" s="1" t="s">
        <v>930</v>
      </c>
      <c r="E86" s="1" t="s">
        <v>931</v>
      </c>
      <c r="F86" s="1" t="s">
        <v>932</v>
      </c>
      <c r="G86" s="1" t="s">
        <v>933</v>
      </c>
      <c r="H86" s="1" t="s">
        <v>934</v>
      </c>
      <c r="I86" s="1" t="s">
        <v>935</v>
      </c>
      <c r="J86" s="1" t="s">
        <v>936</v>
      </c>
      <c r="K86" s="1" t="s">
        <v>937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939</v>
      </c>
      <c r="B88" s="1" t="s">
        <v>940</v>
      </c>
      <c r="C88" s="1" t="s">
        <v>941</v>
      </c>
      <c r="D88" s="1" t="s">
        <v>942</v>
      </c>
      <c r="E88" s="1" t="s">
        <v>943</v>
      </c>
      <c r="F88" s="1" t="s">
        <v>944</v>
      </c>
      <c r="G88" s="1" t="s">
        <v>945</v>
      </c>
      <c r="H88" s="1" t="s">
        <v>541</v>
      </c>
      <c r="I88" s="1" t="s">
        <v>946</v>
      </c>
      <c r="J88" s="1" t="s">
        <v>947</v>
      </c>
      <c r="K88" s="1" t="s">
        <v>948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949</v>
      </c>
      <c r="B89" s="1" t="s">
        <v>950</v>
      </c>
      <c r="C89" s="1" t="s">
        <v>951</v>
      </c>
      <c r="D89" s="1" t="s">
        <v>952</v>
      </c>
      <c r="E89" s="1" t="s">
        <v>340</v>
      </c>
      <c r="F89" s="1" t="s">
        <v>953</v>
      </c>
      <c r="G89" s="1" t="s">
        <v>954</v>
      </c>
      <c r="H89" s="1" t="s">
        <v>955</v>
      </c>
      <c r="I89" s="1" t="s">
        <v>956</v>
      </c>
      <c r="J89" s="1" t="s">
        <v>957</v>
      </c>
      <c r="K89" s="1" t="s">
        <v>371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958</v>
      </c>
      <c r="B90" s="1" t="s">
        <v>959</v>
      </c>
      <c r="C90" s="1" t="s">
        <v>960</v>
      </c>
      <c r="D90" s="1" t="s">
        <v>961</v>
      </c>
      <c r="E90" s="1" t="s">
        <v>193</v>
      </c>
      <c r="F90" s="1" t="s">
        <v>962</v>
      </c>
      <c r="G90" s="1" t="s">
        <v>963</v>
      </c>
      <c r="H90" s="1" t="s">
        <v>964</v>
      </c>
      <c r="I90" s="1" t="s">
        <v>965</v>
      </c>
      <c r="J90" s="1" t="s">
        <v>966</v>
      </c>
      <c r="K90" s="1" t="s">
        <v>967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968</v>
      </c>
      <c r="B91" s="1" t="s">
        <v>969</v>
      </c>
      <c r="C91" s="1" t="s">
        <v>970</v>
      </c>
      <c r="D91" s="1" t="s">
        <v>971</v>
      </c>
      <c r="E91" s="1" t="s">
        <v>972</v>
      </c>
      <c r="F91" s="1" t="s">
        <v>973</v>
      </c>
      <c r="G91" s="1" t="s">
        <v>974</v>
      </c>
      <c r="H91" s="1" t="s">
        <v>975</v>
      </c>
      <c r="I91" s="1" t="s">
        <v>976</v>
      </c>
      <c r="J91" s="1" t="s">
        <v>977</v>
      </c>
      <c r="K91" s="1" t="s">
        <v>978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979</v>
      </c>
      <c r="B92" s="1" t="s">
        <v>969</v>
      </c>
      <c r="C92" s="1" t="s">
        <v>970</v>
      </c>
      <c r="D92" s="1" t="s">
        <v>971</v>
      </c>
      <c r="E92" s="1" t="s">
        <v>972</v>
      </c>
      <c r="F92" s="1" t="s">
        <v>973</v>
      </c>
      <c r="G92" s="1" t="s">
        <v>974</v>
      </c>
      <c r="H92" s="1" t="s">
        <v>975</v>
      </c>
      <c r="I92" s="1" t="s">
        <v>976</v>
      </c>
      <c r="J92" s="1" t="s">
        <v>977</v>
      </c>
      <c r="K92" s="1" t="s">
        <v>978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980</v>
      </c>
      <c r="B93" s="1" t="s">
        <v>981</v>
      </c>
      <c r="C93" s="1" t="s">
        <v>982</v>
      </c>
      <c r="D93" s="1" t="s">
        <v>983</v>
      </c>
      <c r="E93" s="1" t="s">
        <v>984</v>
      </c>
      <c r="F93" s="1" t="s">
        <v>985</v>
      </c>
      <c r="G93" s="1" t="s">
        <v>986</v>
      </c>
      <c r="H93" s="1" t="s">
        <v>987</v>
      </c>
      <c r="I93" s="1" t="s">
        <v>988</v>
      </c>
      <c r="J93" s="1" t="s">
        <v>989</v>
      </c>
      <c r="K93" s="1" t="s">
        <v>990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991</v>
      </c>
      <c r="B94" s="1" t="s">
        <v>981</v>
      </c>
      <c r="C94" s="1" t="s">
        <v>982</v>
      </c>
      <c r="D94" s="1" t="s">
        <v>983</v>
      </c>
      <c r="E94" s="1" t="s">
        <v>984</v>
      </c>
      <c r="F94" s="1" t="s">
        <v>985</v>
      </c>
      <c r="G94" s="1" t="s">
        <v>986</v>
      </c>
      <c r="H94" s="1" t="s">
        <v>987</v>
      </c>
      <c r="I94" s="1" t="s">
        <v>988</v>
      </c>
      <c r="J94" s="1" t="s">
        <v>989</v>
      </c>
      <c r="K94" s="1" t="s">
        <v>990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992</v>
      </c>
      <c r="B95" s="1" t="s">
        <v>993</v>
      </c>
      <c r="C95" s="1" t="s">
        <v>825</v>
      </c>
      <c r="D95" s="1" t="s">
        <v>994</v>
      </c>
      <c r="E95" s="1" t="s">
        <v>995</v>
      </c>
      <c r="F95" s="1" t="s">
        <v>996</v>
      </c>
      <c r="G95" s="1" t="s">
        <v>997</v>
      </c>
      <c r="H95" s="1" t="s">
        <v>998</v>
      </c>
      <c r="I95" s="1" t="s">
        <v>999</v>
      </c>
      <c r="J95" s="1" t="s">
        <v>1000</v>
      </c>
      <c r="K95" s="1" t="s">
        <v>990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1001</v>
      </c>
      <c r="B96" s="1" t="s">
        <v>1002</v>
      </c>
      <c r="C96" s="1" t="s">
        <v>1003</v>
      </c>
      <c r="D96" s="1" t="s">
        <v>1004</v>
      </c>
      <c r="E96" s="1" t="s">
        <v>1005</v>
      </c>
      <c r="F96" s="1" t="s">
        <v>1006</v>
      </c>
      <c r="G96" s="1" t="s">
        <v>1007</v>
      </c>
      <c r="H96" s="1" t="s">
        <v>1008</v>
      </c>
      <c r="I96" s="1" t="s">
        <v>1009</v>
      </c>
      <c r="J96" s="1" t="s">
        <v>1010</v>
      </c>
      <c r="K96" s="1" t="s">
        <v>1011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1012</v>
      </c>
      <c r="B97" s="1" t="s">
        <v>1013</v>
      </c>
      <c r="C97" s="1" t="s">
        <v>1014</v>
      </c>
      <c r="D97" s="1" t="s">
        <v>1015</v>
      </c>
      <c r="E97" s="1" t="s">
        <v>1016</v>
      </c>
      <c r="F97" s="1" t="s">
        <v>566</v>
      </c>
      <c r="G97" s="1" t="s">
        <v>1017</v>
      </c>
      <c r="H97" s="1" t="s">
        <v>1018</v>
      </c>
      <c r="I97" s="1" t="s">
        <v>1019</v>
      </c>
      <c r="J97" s="1" t="s">
        <v>1020</v>
      </c>
      <c r="K97" s="1" t="s">
        <v>1021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1022</v>
      </c>
      <c r="B98" s="1" t="s">
        <v>1023</v>
      </c>
      <c r="C98" s="1" t="s">
        <v>1024</v>
      </c>
      <c r="D98" s="1" t="s">
        <v>560</v>
      </c>
      <c r="E98" s="1" t="s">
        <v>1025</v>
      </c>
      <c r="F98" s="1" t="s">
        <v>1026</v>
      </c>
      <c r="G98" s="1" t="s">
        <v>1027</v>
      </c>
      <c r="H98" s="1" t="s">
        <v>1028</v>
      </c>
      <c r="I98" s="1" t="s">
        <v>1029</v>
      </c>
      <c r="J98" s="1" t="s">
        <v>1030</v>
      </c>
      <c r="K98" s="1" t="s">
        <v>1031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1032</v>
      </c>
      <c r="B99" s="1" t="s">
        <v>1033</v>
      </c>
      <c r="C99" s="1" t="s">
        <v>1034</v>
      </c>
      <c r="D99" s="1" t="s">
        <v>1035</v>
      </c>
      <c r="E99" s="1" t="s">
        <v>403</v>
      </c>
      <c r="F99" s="1" t="s">
        <v>171</v>
      </c>
      <c r="G99" s="1" t="s">
        <v>1036</v>
      </c>
      <c r="H99" s="1" t="s">
        <v>1037</v>
      </c>
      <c r="I99" s="1" t="s">
        <v>1038</v>
      </c>
      <c r="J99" s="1" t="s">
        <v>1039</v>
      </c>
      <c r="K99" s="1" t="s">
        <v>1040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1041</v>
      </c>
      <c r="B100" s="1" t="s">
        <v>1042</v>
      </c>
      <c r="C100" s="1" t="s">
        <v>391</v>
      </c>
      <c r="D100" s="1" t="s">
        <v>1043</v>
      </c>
      <c r="E100" s="1">
        <v>-1.0</v>
      </c>
      <c r="F100" s="1" t="s">
        <v>1044</v>
      </c>
      <c r="G100" s="1" t="s">
        <v>1045</v>
      </c>
      <c r="H100" s="1" t="s">
        <v>1046</v>
      </c>
      <c r="I100" s="1" t="s">
        <v>1047</v>
      </c>
      <c r="J100" s="1" t="s">
        <v>1048</v>
      </c>
      <c r="K100" s="1" t="s">
        <v>503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1049</v>
      </c>
      <c r="B101" s="1" t="s">
        <v>1050</v>
      </c>
      <c r="C101" s="1" t="s">
        <v>1051</v>
      </c>
      <c r="D101" s="1" t="s">
        <v>1052</v>
      </c>
      <c r="E101" s="1" t="s">
        <v>1053</v>
      </c>
      <c r="F101" s="1" t="s">
        <v>1054</v>
      </c>
      <c r="G101" s="1" t="s">
        <v>1055</v>
      </c>
      <c r="H101" s="1" t="s">
        <v>1056</v>
      </c>
      <c r="I101" s="1" t="s">
        <v>1057</v>
      </c>
      <c r="J101" s="1" t="s">
        <v>1058</v>
      </c>
      <c r="K101" s="1" t="s">
        <v>1059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1060</v>
      </c>
      <c r="B102" s="1" t="s">
        <v>1061</v>
      </c>
      <c r="C102" s="1" t="s">
        <v>546</v>
      </c>
      <c r="D102" s="1" t="s">
        <v>689</v>
      </c>
      <c r="E102" s="1" t="s">
        <v>1062</v>
      </c>
      <c r="F102" s="1" t="s">
        <v>1063</v>
      </c>
      <c r="G102" s="1" t="s">
        <v>1063</v>
      </c>
      <c r="H102" s="1" t="s">
        <v>1056</v>
      </c>
      <c r="I102" s="1" t="s">
        <v>1057</v>
      </c>
      <c r="J102" s="1" t="s">
        <v>1058</v>
      </c>
      <c r="K102" s="1" t="s">
        <v>1059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1064</v>
      </c>
      <c r="B103" s="1" t="s">
        <v>1065</v>
      </c>
      <c r="C103" s="1" t="s">
        <v>1066</v>
      </c>
      <c r="D103" s="1" t="s">
        <v>1067</v>
      </c>
      <c r="E103" s="1" t="s">
        <v>1068</v>
      </c>
      <c r="F103" s="1" t="s">
        <v>1069</v>
      </c>
      <c r="G103" s="1" t="s">
        <v>1070</v>
      </c>
      <c r="H103" s="1" t="s">
        <v>1071</v>
      </c>
      <c r="I103" s="1" t="s">
        <v>1072</v>
      </c>
      <c r="J103" s="1">
        <v>-23.0</v>
      </c>
      <c r="K103" s="1" t="s">
        <v>1073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1074</v>
      </c>
      <c r="B104" s="1" t="s">
        <v>1075</v>
      </c>
      <c r="C104" s="1" t="s">
        <v>1076</v>
      </c>
      <c r="D104" s="1" t="s">
        <v>1077</v>
      </c>
      <c r="E104" s="1" t="s">
        <v>1078</v>
      </c>
      <c r="F104" s="1" t="s">
        <v>1079</v>
      </c>
      <c r="G104" s="1" t="s">
        <v>1080</v>
      </c>
      <c r="H104" s="1" t="s">
        <v>1081</v>
      </c>
      <c r="I104" s="1" t="s">
        <v>1082</v>
      </c>
      <c r="J104" s="1" t="s">
        <v>1083</v>
      </c>
      <c r="K104" s="1" t="s">
        <v>1084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1085</v>
      </c>
      <c r="B105" s="1" t="s">
        <v>1086</v>
      </c>
      <c r="C105" s="1" t="s">
        <v>1087</v>
      </c>
      <c r="D105" s="1" t="s">
        <v>1088</v>
      </c>
      <c r="E105" s="1" t="s">
        <v>1089</v>
      </c>
      <c r="F105" s="1" t="s">
        <v>1090</v>
      </c>
      <c r="G105" s="1" t="s">
        <v>685</v>
      </c>
      <c r="H105" s="1" t="s">
        <v>1091</v>
      </c>
      <c r="I105" s="1" t="s">
        <v>230</v>
      </c>
      <c r="J105" s="1" t="s">
        <v>1092</v>
      </c>
      <c r="K105" s="1" t="s">
        <v>1093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1094</v>
      </c>
      <c r="B106" s="1" t="s">
        <v>1095</v>
      </c>
      <c r="C106" s="1" t="s">
        <v>314</v>
      </c>
      <c r="D106" s="1" t="s">
        <v>1096</v>
      </c>
      <c r="E106" s="1" t="s">
        <v>1097</v>
      </c>
      <c r="F106" s="1" t="s">
        <v>1098</v>
      </c>
      <c r="G106" s="1" t="s">
        <v>1099</v>
      </c>
      <c r="H106" s="1" t="s">
        <v>1100</v>
      </c>
      <c r="I106" s="1" t="s">
        <v>1101</v>
      </c>
      <c r="J106" s="1" t="s">
        <v>1102</v>
      </c>
      <c r="K106" s="1" t="s">
        <v>1103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1104</v>
      </c>
      <c r="B107" s="1" t="s">
        <v>1105</v>
      </c>
      <c r="C107" s="1" t="s">
        <v>1106</v>
      </c>
      <c r="D107" s="1" t="s">
        <v>1107</v>
      </c>
      <c r="E107" s="1" t="s">
        <v>1108</v>
      </c>
      <c r="F107" s="1" t="s">
        <v>1109</v>
      </c>
      <c r="G107" s="1" t="s">
        <v>1110</v>
      </c>
      <c r="H107" s="1" t="s">
        <v>1111</v>
      </c>
      <c r="I107" s="1" t="s">
        <v>1112</v>
      </c>
      <c r="J107" s="1" t="s">
        <v>1113</v>
      </c>
      <c r="K107" s="1" t="s">
        <v>1114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1116</v>
      </c>
      <c r="B109" s="1" t="s">
        <v>1117</v>
      </c>
      <c r="C109" s="1" t="s">
        <v>1118</v>
      </c>
      <c r="D109" s="1" t="s">
        <v>1119</v>
      </c>
      <c r="E109" s="1" t="s">
        <v>1120</v>
      </c>
      <c r="F109" s="1" t="s">
        <v>1121</v>
      </c>
      <c r="G109" s="1" t="s">
        <v>1122</v>
      </c>
      <c r="H109" s="1" t="s">
        <v>1123</v>
      </c>
      <c r="I109" s="1" t="s">
        <v>1124</v>
      </c>
      <c r="J109" s="1" t="s">
        <v>1125</v>
      </c>
      <c r="K109" s="1" t="s">
        <v>1126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1127</v>
      </c>
      <c r="B110" s="1" t="s">
        <v>794</v>
      </c>
      <c r="C110" s="1" t="s">
        <v>1128</v>
      </c>
      <c r="D110" s="1" t="s">
        <v>1129</v>
      </c>
      <c r="E110" s="1" t="s">
        <v>1130</v>
      </c>
      <c r="F110" s="1" t="s">
        <v>1131</v>
      </c>
      <c r="G110" s="1" t="s">
        <v>505</v>
      </c>
      <c r="H110" s="1" t="s">
        <v>1132</v>
      </c>
      <c r="I110" s="1" t="s">
        <v>1133</v>
      </c>
      <c r="J110" s="1" t="s">
        <v>240</v>
      </c>
      <c r="K110" s="1" t="s">
        <v>1096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1134</v>
      </c>
      <c r="B111" s="1" t="s">
        <v>398</v>
      </c>
      <c r="C111" s="1" t="s">
        <v>1135</v>
      </c>
      <c r="D111" s="1" t="s">
        <v>1136</v>
      </c>
      <c r="E111" s="1" t="s">
        <v>1137</v>
      </c>
      <c r="F111" s="1" t="s">
        <v>1138</v>
      </c>
      <c r="G111" s="1" t="s">
        <v>1139</v>
      </c>
      <c r="H111" s="1" t="s">
        <v>1140</v>
      </c>
      <c r="I111" s="1" t="s">
        <v>1141</v>
      </c>
      <c r="J111" s="1" t="s">
        <v>1142</v>
      </c>
      <c r="K111" s="1" t="s">
        <v>1143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1144</v>
      </c>
      <c r="B112" s="1" t="s">
        <v>1145</v>
      </c>
      <c r="C112" s="1" t="s">
        <v>1146</v>
      </c>
      <c r="D112" s="1" t="s">
        <v>1147</v>
      </c>
      <c r="E112" s="1" t="s">
        <v>1148</v>
      </c>
      <c r="F112" s="1" t="s">
        <v>1149</v>
      </c>
      <c r="G112" s="1" t="s">
        <v>1150</v>
      </c>
      <c r="H112" s="1" t="s">
        <v>1151</v>
      </c>
      <c r="I112" s="1" t="s">
        <v>1152</v>
      </c>
      <c r="J112" s="1" t="s">
        <v>1153</v>
      </c>
      <c r="K112" s="1" t="s">
        <v>1154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1155</v>
      </c>
      <c r="B113" s="1" t="s">
        <v>1145</v>
      </c>
      <c r="C113" s="1" t="s">
        <v>1146</v>
      </c>
      <c r="D113" s="1" t="s">
        <v>1147</v>
      </c>
      <c r="E113" s="1" t="s">
        <v>1148</v>
      </c>
      <c r="F113" s="1" t="s">
        <v>1149</v>
      </c>
      <c r="G113" s="1" t="s">
        <v>1150</v>
      </c>
      <c r="H113" s="1" t="s">
        <v>1151</v>
      </c>
      <c r="I113" s="1" t="s">
        <v>1152</v>
      </c>
      <c r="J113" s="1" t="s">
        <v>1153</v>
      </c>
      <c r="K113" s="1" t="s">
        <v>1154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1156</v>
      </c>
      <c r="B114" s="1" t="s">
        <v>1157</v>
      </c>
      <c r="C114" s="1" t="s">
        <v>1158</v>
      </c>
      <c r="D114" s="1" t="s">
        <v>1159</v>
      </c>
      <c r="E114" s="1" t="s">
        <v>1160</v>
      </c>
      <c r="F114" s="1">
        <v>-2.0</v>
      </c>
      <c r="G114" s="1" t="s">
        <v>1161</v>
      </c>
      <c r="H114" s="1" t="s">
        <v>1162</v>
      </c>
      <c r="I114" s="1" t="s">
        <v>1163</v>
      </c>
      <c r="J114" s="1" t="s">
        <v>1164</v>
      </c>
      <c r="K114" s="1" t="s">
        <v>1165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1166</v>
      </c>
      <c r="B115" s="1" t="s">
        <v>1157</v>
      </c>
      <c r="C115" s="1" t="s">
        <v>1158</v>
      </c>
      <c r="D115" s="1" t="s">
        <v>1159</v>
      </c>
      <c r="E115" s="1" t="s">
        <v>1160</v>
      </c>
      <c r="F115" s="1">
        <v>-2.0</v>
      </c>
      <c r="G115" s="1" t="s">
        <v>1161</v>
      </c>
      <c r="H115" s="1" t="s">
        <v>1162</v>
      </c>
      <c r="I115" s="1" t="s">
        <v>1163</v>
      </c>
      <c r="J115" s="1" t="s">
        <v>1164</v>
      </c>
      <c r="K115" s="1" t="s">
        <v>1165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1167</v>
      </c>
      <c r="B116" s="1" t="s">
        <v>1168</v>
      </c>
      <c r="C116" s="1" t="s">
        <v>1169</v>
      </c>
      <c r="D116" s="1" t="s">
        <v>1170</v>
      </c>
      <c r="E116" s="1" t="s">
        <v>794</v>
      </c>
      <c r="F116" s="1" t="s">
        <v>1171</v>
      </c>
      <c r="G116" s="1" t="s">
        <v>1172</v>
      </c>
      <c r="H116" s="1" t="s">
        <v>1173</v>
      </c>
      <c r="I116" s="1" t="s">
        <v>1174</v>
      </c>
      <c r="J116" s="1" t="s">
        <v>1175</v>
      </c>
      <c r="K116" s="1" t="s">
        <v>1176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1177</v>
      </c>
      <c r="B117" s="1" t="s">
        <v>1178</v>
      </c>
      <c r="C117" s="1" t="s">
        <v>1179</v>
      </c>
      <c r="D117" s="1" t="s">
        <v>1180</v>
      </c>
      <c r="E117" s="1" t="s">
        <v>1181</v>
      </c>
      <c r="F117" s="1" t="s">
        <v>1182</v>
      </c>
      <c r="G117" s="1" t="s">
        <v>1183</v>
      </c>
      <c r="H117" s="1" t="s">
        <v>1184</v>
      </c>
      <c r="I117" s="1" t="s">
        <v>1185</v>
      </c>
      <c r="J117" s="1" t="s">
        <v>1186</v>
      </c>
      <c r="K117" s="1" t="s">
        <v>1187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1188</v>
      </c>
      <c r="B118" s="1" t="s">
        <v>1189</v>
      </c>
      <c r="C118" s="1" t="s">
        <v>1190</v>
      </c>
      <c r="D118" s="1" t="s">
        <v>518</v>
      </c>
      <c r="E118" s="1" t="s">
        <v>1191</v>
      </c>
      <c r="F118" s="1" t="s">
        <v>1192</v>
      </c>
      <c r="G118" s="1" t="s">
        <v>1193</v>
      </c>
      <c r="H118" s="1" t="s">
        <v>1194</v>
      </c>
      <c r="I118" s="1" t="s">
        <v>1195</v>
      </c>
      <c r="J118" s="1" t="s">
        <v>1196</v>
      </c>
      <c r="K118" s="1" t="s">
        <v>1197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1198</v>
      </c>
      <c r="B119" s="1" t="s">
        <v>1199</v>
      </c>
      <c r="C119" s="1" t="s">
        <v>1200</v>
      </c>
      <c r="D119" s="1" t="s">
        <v>476</v>
      </c>
      <c r="E119" s="1" t="s">
        <v>1201</v>
      </c>
      <c r="F119" s="1" t="s">
        <v>1202</v>
      </c>
      <c r="G119" s="1" t="s">
        <v>1203</v>
      </c>
      <c r="H119" s="1" t="s">
        <v>1204</v>
      </c>
      <c r="I119" s="1" t="s">
        <v>1205</v>
      </c>
      <c r="J119" s="1" t="s">
        <v>1206</v>
      </c>
      <c r="K119" s="1" t="s">
        <v>1207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1208</v>
      </c>
      <c r="B120" s="1" t="s">
        <v>1209</v>
      </c>
      <c r="C120" s="1" t="s">
        <v>244</v>
      </c>
      <c r="D120" s="1" t="s">
        <v>1210</v>
      </c>
      <c r="E120" s="1" t="s">
        <v>1211</v>
      </c>
      <c r="F120" s="1" t="s">
        <v>511</v>
      </c>
      <c r="G120" s="1" t="s">
        <v>1212</v>
      </c>
      <c r="H120" s="1" t="s">
        <v>1213</v>
      </c>
      <c r="I120" s="1" t="s">
        <v>1214</v>
      </c>
      <c r="J120" s="1" t="s">
        <v>1215</v>
      </c>
      <c r="K120" s="1" t="s">
        <v>1216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1217</v>
      </c>
      <c r="B121" s="1" t="s">
        <v>1218</v>
      </c>
      <c r="C121" s="1" t="s">
        <v>1219</v>
      </c>
      <c r="D121" s="1" t="s">
        <v>1220</v>
      </c>
      <c r="E121" s="1">
        <v>1.0</v>
      </c>
      <c r="F121" s="1" t="s">
        <v>1221</v>
      </c>
      <c r="G121" s="1" t="s">
        <v>1222</v>
      </c>
      <c r="H121" s="1" t="s">
        <v>1161</v>
      </c>
      <c r="I121" s="1" t="s">
        <v>1223</v>
      </c>
      <c r="J121" s="1" t="s">
        <v>849</v>
      </c>
      <c r="K121" s="1" t="s">
        <v>1224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1225</v>
      </c>
      <c r="B122" s="1" t="s">
        <v>1226</v>
      </c>
      <c r="C122" s="1" t="s">
        <v>1227</v>
      </c>
      <c r="D122" s="1" t="s">
        <v>1228</v>
      </c>
      <c r="E122" s="1" t="s">
        <v>1229</v>
      </c>
      <c r="F122" s="1" t="s">
        <v>1230</v>
      </c>
      <c r="G122" s="1" t="s">
        <v>1231</v>
      </c>
      <c r="H122" s="1" t="s">
        <v>1232</v>
      </c>
      <c r="I122" s="1" t="s">
        <v>1233</v>
      </c>
      <c r="J122" s="1" t="s">
        <v>1234</v>
      </c>
      <c r="K122" s="1" t="s">
        <v>1235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1236</v>
      </c>
      <c r="B123" s="1" t="s">
        <v>1237</v>
      </c>
      <c r="C123" s="1" t="s">
        <v>1238</v>
      </c>
      <c r="D123" s="1" t="s">
        <v>183</v>
      </c>
      <c r="E123" s="1" t="s">
        <v>1229</v>
      </c>
      <c r="F123" s="1" t="s">
        <v>1239</v>
      </c>
      <c r="G123" s="1" t="s">
        <v>1240</v>
      </c>
      <c r="H123" s="1" t="s">
        <v>1241</v>
      </c>
      <c r="I123" s="1" t="s">
        <v>1242</v>
      </c>
      <c r="J123" s="1" t="s">
        <v>1234</v>
      </c>
      <c r="K123" s="1" t="s">
        <v>1235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1243</v>
      </c>
      <c r="B124" s="1" t="s">
        <v>1244</v>
      </c>
      <c r="C124" s="1" t="s">
        <v>1245</v>
      </c>
      <c r="D124" s="1" t="s">
        <v>1246</v>
      </c>
      <c r="E124" s="1" t="s">
        <v>1247</v>
      </c>
      <c r="F124" s="1" t="s">
        <v>1248</v>
      </c>
      <c r="G124" s="1" t="s">
        <v>1249</v>
      </c>
      <c r="H124" s="1" t="s">
        <v>1250</v>
      </c>
      <c r="I124" s="1" t="s">
        <v>1251</v>
      </c>
      <c r="J124" s="1" t="s">
        <v>1252</v>
      </c>
      <c r="K124" s="1" t="s">
        <v>1253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1254</v>
      </c>
      <c r="B125" s="1" t="s">
        <v>1255</v>
      </c>
      <c r="C125" s="1" t="s">
        <v>1256</v>
      </c>
      <c r="D125" s="1" t="s">
        <v>1257</v>
      </c>
      <c r="E125" s="1" t="s">
        <v>1258</v>
      </c>
      <c r="F125" s="1" t="s">
        <v>1259</v>
      </c>
      <c r="G125" s="1" t="s">
        <v>1260</v>
      </c>
      <c r="H125" s="1" t="s">
        <v>1261</v>
      </c>
      <c r="I125" s="1" t="s">
        <v>1262</v>
      </c>
      <c r="J125" s="1" t="s">
        <v>1263</v>
      </c>
      <c r="K125" s="1" t="s">
        <v>1264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1265</v>
      </c>
      <c r="B126" s="1" t="s">
        <v>1266</v>
      </c>
      <c r="C126" s="1" t="s">
        <v>1267</v>
      </c>
      <c r="D126" s="1">
        <v>4.0</v>
      </c>
      <c r="E126" s="1" t="s">
        <v>1268</v>
      </c>
      <c r="F126" s="1" t="s">
        <v>514</v>
      </c>
      <c r="G126" s="1" t="s">
        <v>1269</v>
      </c>
      <c r="H126" s="1" t="s">
        <v>1270</v>
      </c>
      <c r="I126" s="1" t="s">
        <v>1271</v>
      </c>
      <c r="J126" s="1" t="s">
        <v>1272</v>
      </c>
      <c r="K126" s="1">
        <v>13.0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1273</v>
      </c>
      <c r="B127" s="1" t="s">
        <v>1274</v>
      </c>
      <c r="C127" s="1" t="s">
        <v>1275</v>
      </c>
      <c r="D127" s="1" t="s">
        <v>1276</v>
      </c>
      <c r="E127" s="1" t="s">
        <v>1277</v>
      </c>
      <c r="F127" s="1" t="s">
        <v>1278</v>
      </c>
      <c r="G127" s="1" t="s">
        <v>1279</v>
      </c>
      <c r="H127" s="1" t="s">
        <v>1280</v>
      </c>
      <c r="I127" s="1" t="s">
        <v>1281</v>
      </c>
      <c r="J127" s="1" t="s">
        <v>1282</v>
      </c>
      <c r="K127" s="1" t="s">
        <v>259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1283</v>
      </c>
      <c r="B128" s="1" t="s">
        <v>1284</v>
      </c>
      <c r="C128" s="1" t="s">
        <v>1285</v>
      </c>
      <c r="D128" s="1" t="s">
        <v>1286</v>
      </c>
      <c r="E128" s="1" t="s">
        <v>1287</v>
      </c>
      <c r="F128" s="1" t="s">
        <v>1288</v>
      </c>
      <c r="G128" s="1" t="s">
        <v>1289</v>
      </c>
      <c r="H128" s="1" t="s">
        <v>1290</v>
      </c>
      <c r="I128" s="1" t="s">
        <v>1291</v>
      </c>
      <c r="J128" s="1" t="s">
        <v>1292</v>
      </c>
      <c r="K128" s="1" t="s">
        <v>1293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1294</v>
      </c>
      <c r="C1" s="1" t="s">
        <v>1295</v>
      </c>
      <c r="D1" s="1" t="s">
        <v>1296</v>
      </c>
      <c r="E1" s="1" t="s">
        <v>1297</v>
      </c>
      <c r="F1" s="1" t="s">
        <v>1298</v>
      </c>
      <c r="G1" s="1" t="s">
        <v>1299</v>
      </c>
      <c r="H1" s="1" t="s">
        <v>1300</v>
      </c>
      <c r="I1" s="1" t="s">
        <v>1301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1302</v>
      </c>
      <c r="B2" s="1" t="s">
        <v>1303</v>
      </c>
      <c r="C2" s="1" t="s">
        <v>1304</v>
      </c>
      <c r="D2" s="1" t="s">
        <v>1305</v>
      </c>
      <c r="E2" s="1" t="s">
        <v>1306</v>
      </c>
      <c r="F2" s="1" t="s">
        <v>1307</v>
      </c>
      <c r="G2" s="1" t="s">
        <v>1308</v>
      </c>
      <c r="H2" s="1" t="s">
        <v>1308</v>
      </c>
      <c r="I2" s="1" t="s">
        <v>1309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1310</v>
      </c>
      <c r="B3" s="1" t="s">
        <v>1309</v>
      </c>
      <c r="C3" s="1" t="s">
        <v>1311</v>
      </c>
      <c r="D3" s="1" t="s">
        <v>1312</v>
      </c>
      <c r="E3" s="1" t="s">
        <v>1313</v>
      </c>
      <c r="F3" s="1" t="s">
        <v>1314</v>
      </c>
      <c r="G3" s="1" t="s">
        <v>1315</v>
      </c>
      <c r="H3" s="1" t="s">
        <v>1316</v>
      </c>
      <c r="I3" s="1" t="s">
        <v>1309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1317</v>
      </c>
      <c r="B4" s="1" t="s">
        <v>1303</v>
      </c>
      <c r="C4" s="1" t="s">
        <v>1304</v>
      </c>
      <c r="D4" s="1" t="s">
        <v>1318</v>
      </c>
      <c r="E4" s="1" t="s">
        <v>1306</v>
      </c>
      <c r="F4" s="1" t="s">
        <v>1319</v>
      </c>
      <c r="G4" s="1" t="s">
        <v>1320</v>
      </c>
      <c r="H4" s="1" t="s">
        <v>1321</v>
      </c>
      <c r="I4" s="1" t="s">
        <v>1322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1310</v>
      </c>
      <c r="B5" s="1" t="s">
        <v>1309</v>
      </c>
      <c r="C5" s="1" t="s">
        <v>1311</v>
      </c>
      <c r="D5" s="1" t="s">
        <v>1323</v>
      </c>
      <c r="E5" s="1" t="s">
        <v>1324</v>
      </c>
      <c r="F5" s="1" t="s">
        <v>1325</v>
      </c>
      <c r="G5" s="1" t="s">
        <v>1326</v>
      </c>
      <c r="H5" s="1" t="s">
        <v>1327</v>
      </c>
      <c r="I5" s="1" t="s">
        <v>1328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1329</v>
      </c>
      <c r="B6" s="1" t="s">
        <v>1330</v>
      </c>
      <c r="C6" s="1" t="s">
        <v>1331</v>
      </c>
      <c r="D6" s="1" t="s">
        <v>1332</v>
      </c>
      <c r="E6" s="1" t="s">
        <v>1333</v>
      </c>
      <c r="F6" s="1" t="s">
        <v>1334</v>
      </c>
      <c r="G6" s="1" t="s">
        <v>1335</v>
      </c>
      <c r="H6" s="1" t="s">
        <v>1336</v>
      </c>
      <c r="I6" s="1" t="s">
        <v>1337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1338</v>
      </c>
      <c r="B7" s="1" t="s">
        <v>1339</v>
      </c>
      <c r="C7" s="1" t="s">
        <v>1309</v>
      </c>
      <c r="D7" s="1" t="s">
        <v>1309</v>
      </c>
      <c r="E7" s="1" t="s">
        <v>1309</v>
      </c>
      <c r="F7" s="1" t="s">
        <v>1309</v>
      </c>
      <c r="G7" s="1" t="s">
        <v>1309</v>
      </c>
      <c r="H7" s="1" t="s">
        <v>1309</v>
      </c>
      <c r="I7" s="1" t="s">
        <v>1309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1340</v>
      </c>
      <c r="B8" s="1" t="s">
        <v>1309</v>
      </c>
      <c r="C8" s="1" t="s">
        <v>1341</v>
      </c>
      <c r="D8" s="1" t="s">
        <v>1342</v>
      </c>
      <c r="E8" s="1" t="s">
        <v>1341</v>
      </c>
      <c r="F8" s="1" t="s">
        <v>1342</v>
      </c>
      <c r="G8" s="1" t="s">
        <v>1343</v>
      </c>
      <c r="H8" s="1" t="s">
        <v>1344</v>
      </c>
      <c r="I8" s="1" t="s">
        <v>1345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1346</v>
      </c>
      <c r="B9" s="1" t="s">
        <v>1347</v>
      </c>
      <c r="C9" s="1" t="s">
        <v>1348</v>
      </c>
      <c r="D9" s="1" t="s">
        <v>1349</v>
      </c>
      <c r="E9" s="1" t="s">
        <v>1350</v>
      </c>
      <c r="F9" s="1" t="s">
        <v>1351</v>
      </c>
      <c r="G9" s="1" t="s">
        <v>1352</v>
      </c>
      <c r="H9" s="1" t="s">
        <v>1353</v>
      </c>
      <c r="I9" s="1" t="s">
        <v>1354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1355</v>
      </c>
      <c r="B10" s="1" t="s">
        <v>1347</v>
      </c>
      <c r="C10" s="1" t="s">
        <v>1348</v>
      </c>
      <c r="D10" s="1" t="s">
        <v>1356</v>
      </c>
      <c r="E10" s="1" t="s">
        <v>1350</v>
      </c>
      <c r="F10" s="1" t="s">
        <v>1357</v>
      </c>
      <c r="G10" s="1" t="s">
        <v>1358</v>
      </c>
      <c r="H10" s="1" t="s">
        <v>1359</v>
      </c>
      <c r="I10" s="1" t="s">
        <v>1360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1361</v>
      </c>
      <c r="B11" s="1" t="s">
        <v>1362</v>
      </c>
      <c r="C11" s="1" t="s">
        <v>1363</v>
      </c>
      <c r="D11" s="1" t="s">
        <v>1364</v>
      </c>
      <c r="E11" s="1" t="s">
        <v>1365</v>
      </c>
      <c r="F11" s="1" t="s">
        <v>1366</v>
      </c>
      <c r="G11" s="1" t="s">
        <v>1367</v>
      </c>
      <c r="H11" s="1" t="s">
        <v>1368</v>
      </c>
      <c r="I11" s="1" t="s">
        <v>1369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1370</v>
      </c>
      <c r="B12" s="1" t="s">
        <v>1371</v>
      </c>
      <c r="C12" s="1" t="s">
        <v>1372</v>
      </c>
      <c r="D12" s="1" t="s">
        <v>1373</v>
      </c>
      <c r="E12" s="1" t="s">
        <v>1374</v>
      </c>
      <c r="F12" s="1" t="s">
        <v>1375</v>
      </c>
      <c r="G12" s="1" t="s">
        <v>1376</v>
      </c>
      <c r="H12" s="1" t="s">
        <v>1377</v>
      </c>
      <c r="I12" s="1" t="s">
        <v>1378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1379</v>
      </c>
      <c r="B13" s="1" t="s">
        <v>1380</v>
      </c>
      <c r="C13" s="1" t="s">
        <v>1381</v>
      </c>
      <c r="D13" s="1" t="s">
        <v>1382</v>
      </c>
      <c r="E13" s="1" t="s">
        <v>1309</v>
      </c>
      <c r="F13" s="1" t="s">
        <v>1309</v>
      </c>
      <c r="G13" s="1" t="s">
        <v>1309</v>
      </c>
      <c r="H13" s="1" t="s">
        <v>1309</v>
      </c>
      <c r="I13" s="1" t="s">
        <v>1309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1383</v>
      </c>
      <c r="B14" s="1" t="s">
        <v>1316</v>
      </c>
      <c r="C14" s="1" t="s">
        <v>1316</v>
      </c>
      <c r="D14" s="1" t="s">
        <v>1384</v>
      </c>
      <c r="E14" s="1" t="s">
        <v>1309</v>
      </c>
      <c r="F14" s="1" t="s">
        <v>1309</v>
      </c>
      <c r="G14" s="1" t="s">
        <v>1309</v>
      </c>
      <c r="H14" s="1" t="s">
        <v>1309</v>
      </c>
      <c r="I14" s="1" t="s">
        <v>1309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1385</v>
      </c>
      <c r="B15" s="1" t="s">
        <v>184</v>
      </c>
      <c r="C15" s="1" t="s">
        <v>349</v>
      </c>
      <c r="D15" s="1" t="s">
        <v>186</v>
      </c>
      <c r="E15" s="1" t="s">
        <v>1386</v>
      </c>
      <c r="F15" s="1" t="s">
        <v>188</v>
      </c>
      <c r="G15" s="1" t="s">
        <v>176</v>
      </c>
      <c r="H15" s="1" t="s">
        <v>348</v>
      </c>
      <c r="I15" s="1" t="s">
        <v>188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1387</v>
      </c>
      <c r="B16" s="1" t="s">
        <v>1388</v>
      </c>
      <c r="C16" s="1" t="s">
        <v>1389</v>
      </c>
      <c r="D16" s="1" t="s">
        <v>1390</v>
      </c>
      <c r="E16" s="1" t="s">
        <v>1391</v>
      </c>
      <c r="F16" s="1" t="s">
        <v>1392</v>
      </c>
      <c r="G16" s="1" t="s">
        <v>1392</v>
      </c>
      <c r="H16" s="1" t="s">
        <v>1393</v>
      </c>
      <c r="I16" s="1" t="s">
        <v>1394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1395</v>
      </c>
      <c r="B17" s="1" t="s">
        <v>157</v>
      </c>
      <c r="C17" s="1" t="s">
        <v>158</v>
      </c>
      <c r="D17" s="1" t="s">
        <v>1256</v>
      </c>
      <c r="E17" s="1" t="s">
        <v>160</v>
      </c>
      <c r="F17" s="1" t="s">
        <v>161</v>
      </c>
      <c r="G17" s="1" t="s">
        <v>187</v>
      </c>
      <c r="H17" s="1" t="s">
        <v>1396</v>
      </c>
      <c r="I17" s="1" t="s">
        <v>354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1397</v>
      </c>
      <c r="B18" s="1" t="s">
        <v>1398</v>
      </c>
      <c r="C18" s="1" t="s">
        <v>1399</v>
      </c>
      <c r="D18" s="1" t="s">
        <v>1400</v>
      </c>
      <c r="E18" s="1" t="s">
        <v>1401</v>
      </c>
      <c r="F18" s="1" t="s">
        <v>1402</v>
      </c>
      <c r="G18" s="1" t="s">
        <v>1403</v>
      </c>
      <c r="H18" s="1" t="s">
        <v>1404</v>
      </c>
      <c r="I18" s="1" t="s">
        <v>1405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1406</v>
      </c>
      <c r="B19" s="1" t="s">
        <v>1407</v>
      </c>
      <c r="C19" s="1" t="s">
        <v>1408</v>
      </c>
      <c r="D19" s="1" t="s">
        <v>1409</v>
      </c>
      <c r="E19" s="1" t="s">
        <v>1410</v>
      </c>
      <c r="F19" s="1" t="s">
        <v>1411</v>
      </c>
      <c r="G19" s="1" t="s">
        <v>1412</v>
      </c>
      <c r="H19" s="1" t="s">
        <v>1413</v>
      </c>
      <c r="I19" s="1" t="s">
        <v>1414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1415</v>
      </c>
      <c r="B20" s="1" t="s">
        <v>1416</v>
      </c>
      <c r="C20" s="1" t="s">
        <v>1417</v>
      </c>
      <c r="D20" s="1" t="s">
        <v>1418</v>
      </c>
      <c r="E20" s="1" t="s">
        <v>1419</v>
      </c>
      <c r="F20" s="1" t="s">
        <v>1420</v>
      </c>
      <c r="G20" s="1" t="s">
        <v>1421</v>
      </c>
      <c r="H20" s="1" t="s">
        <v>1422</v>
      </c>
      <c r="I20" s="1" t="s">
        <v>1423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1424</v>
      </c>
      <c r="B21" s="1" t="s">
        <v>1425</v>
      </c>
      <c r="C21" s="1" t="s">
        <v>1426</v>
      </c>
      <c r="D21" s="1" t="s">
        <v>1427</v>
      </c>
      <c r="E21" s="1" t="s">
        <v>1428</v>
      </c>
      <c r="F21" s="1" t="s">
        <v>1429</v>
      </c>
      <c r="G21" s="1" t="s">
        <v>1430</v>
      </c>
      <c r="H21" s="1" t="s">
        <v>1431</v>
      </c>
      <c r="I21" s="1" t="s">
        <v>1432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1433</v>
      </c>
      <c r="B22" s="1" t="s">
        <v>1434</v>
      </c>
      <c r="C22" s="1" t="s">
        <v>1435</v>
      </c>
      <c r="D22" s="1" t="s">
        <v>1436</v>
      </c>
      <c r="E22" s="1" t="s">
        <v>1437</v>
      </c>
      <c r="F22" s="1" t="s">
        <v>1438</v>
      </c>
      <c r="G22" s="1" t="s">
        <v>1439</v>
      </c>
      <c r="H22" s="1" t="s">
        <v>1440</v>
      </c>
      <c r="I22" s="1" t="s">
        <v>1441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1442</v>
      </c>
      <c r="B23" s="1" t="s">
        <v>1309</v>
      </c>
      <c r="C23" s="1" t="s">
        <v>1309</v>
      </c>
      <c r="D23" s="1" t="s">
        <v>1443</v>
      </c>
      <c r="E23" s="1" t="s">
        <v>1309</v>
      </c>
      <c r="F23" s="1" t="s">
        <v>1444</v>
      </c>
      <c r="G23" s="1" t="s">
        <v>1445</v>
      </c>
      <c r="H23" s="1" t="s">
        <v>1446</v>
      </c>
      <c r="I23" s="1" t="s">
        <v>1447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1448</v>
      </c>
      <c r="B24" s="1" t="s">
        <v>1449</v>
      </c>
      <c r="C24" s="1" t="s">
        <v>1450</v>
      </c>
      <c r="D24" s="1" t="s">
        <v>1451</v>
      </c>
      <c r="E24" s="1" t="s">
        <v>1452</v>
      </c>
      <c r="F24" s="1" t="s">
        <v>1453</v>
      </c>
      <c r="G24" s="1" t="s">
        <v>1454</v>
      </c>
      <c r="H24" s="1" t="s">
        <v>1454</v>
      </c>
      <c r="I24" s="1" t="s">
        <v>1454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1455</v>
      </c>
      <c r="B25" s="1" t="s">
        <v>1456</v>
      </c>
      <c r="C25" s="1" t="s">
        <v>1457</v>
      </c>
      <c r="D25" s="1" t="s">
        <v>1458</v>
      </c>
      <c r="E25" s="1" t="s">
        <v>1459</v>
      </c>
      <c r="F25" s="1" t="s">
        <v>1459</v>
      </c>
      <c r="G25" s="1" t="s">
        <v>1459</v>
      </c>
      <c r="H25" s="1" t="s">
        <v>1459</v>
      </c>
      <c r="I25" s="1" t="s">
        <v>1309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1460</v>
      </c>
      <c r="B26" s="1" t="s">
        <v>1461</v>
      </c>
      <c r="C26" s="1" t="s">
        <v>1462</v>
      </c>
      <c r="D26" s="1" t="s">
        <v>1463</v>
      </c>
      <c r="E26" s="1" t="s">
        <v>1464</v>
      </c>
      <c r="F26" s="1" t="s">
        <v>1465</v>
      </c>
      <c r="G26" s="1" t="s">
        <v>1309</v>
      </c>
      <c r="H26" s="1" t="s">
        <v>1309</v>
      </c>
      <c r="I26" s="1" t="s">
        <v>1309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1466</v>
      </c>
      <c r="B2" s="1" t="s">
        <v>1467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1468</v>
      </c>
      <c r="B3" s="1" t="s">
        <v>1469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1470</v>
      </c>
      <c r="B4" s="1" t="s">
        <v>1471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1472</v>
      </c>
      <c r="B5" s="1" t="s">
        <v>1473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1475</v>
      </c>
      <c r="B7" s="1" t="s">
        <v>1476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1477</v>
      </c>
      <c r="B8" s="4" t="s">
        <v>1478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1479</v>
      </c>
      <c r="B9" s="1" t="s">
        <v>1480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1481</v>
      </c>
      <c r="B10" s="1" t="s">
        <v>1482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1483</v>
      </c>
      <c r="B11" s="1" t="s">
        <v>1480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1484</v>
      </c>
      <c r="B12" s="1" t="s">
        <v>1485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1486</v>
      </c>
      <c r="B13" s="1" t="s">
        <v>1487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1488</v>
      </c>
      <c r="B14" s="1" t="s">
        <v>1485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1489</v>
      </c>
      <c r="B15" s="1" t="s">
        <v>1490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1491</v>
      </c>
      <c r="B16" s="1">
        <v>17.0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1492</v>
      </c>
      <c r="B17" s="1" t="s">
        <v>1493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1494</v>
      </c>
      <c r="B18" s="4" t="s">
        <v>1495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1498</v>
      </c>
      <c r="B21" s="1">
        <v>2.72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1499</v>
      </c>
      <c r="B22" s="1">
        <v>2.66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1500</v>
      </c>
      <c r="B23" s="1">
        <v>2.63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1501</v>
      </c>
      <c r="B24" s="1">
        <v>2.75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1502</v>
      </c>
      <c r="B25" s="1">
        <v>2.72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1503</v>
      </c>
      <c r="B26" s="1">
        <v>2.66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1504</v>
      </c>
      <c r="B27" s="1">
        <v>2.63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1505</v>
      </c>
      <c r="B28" s="1">
        <v>2.75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1506</v>
      </c>
      <c r="B29" s="1">
        <v>0.4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1507</v>
      </c>
      <c r="B30" s="1">
        <v>0.14930001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1508</v>
      </c>
      <c r="B31" s="1">
        <v>1.7343936E9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1509</v>
      </c>
      <c r="B32" s="1">
        <v>1.4828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1510</v>
      </c>
      <c r="B33" s="1">
        <v>7.86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1511</v>
      </c>
      <c r="B34" s="1">
        <v>-0.225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1512</v>
      </c>
      <c r="B35" s="1">
        <v>9.099999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1513</v>
      </c>
      <c r="B36" s="1">
        <v>4.747826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1514</v>
      </c>
      <c r="B37" s="1">
        <v>2214198.0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1515</v>
      </c>
      <c r="B38" s="1">
        <v>2214198.0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1516</v>
      </c>
      <c r="B39" s="1">
        <v>2678891.0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1517</v>
      </c>
      <c r="B40" s="1">
        <v>2732280.0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1518</v>
      </c>
      <c r="B41" s="1">
        <v>2732280.0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1519</v>
      </c>
      <c r="B42" s="1">
        <v>2.83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1520</v>
      </c>
      <c r="B43" s="1">
        <v>2.89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1521</v>
      </c>
      <c r="B44" s="1">
        <v>1400.0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1522</v>
      </c>
      <c r="B45" s="1">
        <v>2900.0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1523</v>
      </c>
      <c r="B46" s="1">
        <v>5.70013056E8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1524</v>
      </c>
      <c r="B47" s="1">
        <v>2.41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1525</v>
      </c>
      <c r="B48" s="1">
        <v>4.64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1526</v>
      </c>
      <c r="B49" s="1">
        <v>1.5648994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1527</v>
      </c>
      <c r="B50" s="1">
        <v>2.8246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1528</v>
      </c>
      <c r="B51" s="1">
        <v>3.56775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1529</v>
      </c>
      <c r="B52" s="1" t="s">
        <v>1530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1531</v>
      </c>
      <c r="B53" s="1">
        <v>8.05507456E8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1532</v>
      </c>
      <c r="B54" s="1">
        <v>0.16926001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1533</v>
      </c>
      <c r="B55" s="1">
        <v>2.01891546E8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1534</v>
      </c>
      <c r="B56" s="1">
        <v>2.08796E8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1535</v>
      </c>
      <c r="B57" s="1">
        <v>9737815.0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1536</v>
      </c>
      <c r="B58" s="1">
        <v>6935354.0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1537</v>
      </c>
      <c r="B59" s="1">
        <v>1.7289504E9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1538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1539</v>
      </c>
      <c r="B61" s="1">
        <v>0.0466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1540</v>
      </c>
      <c r="B62" s="1">
        <v>0.033069998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1541</v>
      </c>
      <c r="B63" s="1">
        <v>0.42038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1542</v>
      </c>
      <c r="B64" s="1">
        <v>3.78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1543</v>
      </c>
      <c r="B65" s="1">
        <v>0.0482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1544</v>
      </c>
      <c r="B66" s="1">
        <v>2.08796E8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1545</v>
      </c>
      <c r="B67" s="1">
        <v>2.578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1546</v>
      </c>
      <c r="B68" s="1">
        <v>1.0589604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1547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1548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1549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1550</v>
      </c>
      <c r="B72" s="1">
        <v>-0.194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1551</v>
      </c>
      <c r="B73" s="1">
        <v>6.1652E7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1552</v>
      </c>
      <c r="B74" s="1">
        <v>0.3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1553</v>
      </c>
      <c r="B75" s="1">
        <v>0.56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1554</v>
      </c>
      <c r="B76" s="1" t="s">
        <v>1555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1556</v>
      </c>
      <c r="B77" s="1">
        <v>1.5023232E9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1557</v>
      </c>
      <c r="B78" s="1">
        <v>2.211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1558</v>
      </c>
      <c r="B79" s="1">
        <v>5.539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1559</v>
      </c>
      <c r="B80" s="1">
        <v>-0.38789237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1560</v>
      </c>
      <c r="B81" s="1">
        <v>0.23713636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1561</v>
      </c>
      <c r="B82" s="1">
        <v>0.12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1562</v>
      </c>
      <c r="B83" s="1">
        <v>1.7273088E9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1563</v>
      </c>
      <c r="B84" s="1" t="s">
        <v>1564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1565</v>
      </c>
      <c r="B85" s="1" t="s">
        <v>1566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1567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1568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1569</v>
      </c>
      <c r="B88" s="1" t="s">
        <v>1570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1571</v>
      </c>
      <c r="B89" s="1" t="s">
        <v>1570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1572</v>
      </c>
      <c r="B90" s="1">
        <v>8.756262E8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1573</v>
      </c>
      <c r="B91" s="1" t="s">
        <v>1574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1575</v>
      </c>
      <c r="B92" s="1" t="s">
        <v>1576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1577</v>
      </c>
      <c r="B93" s="1" t="s">
        <v>1578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1579</v>
      </c>
      <c r="B94" s="1" t="s">
        <v>1580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1581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1582</v>
      </c>
      <c r="B96" s="1">
        <v>2.73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1583</v>
      </c>
      <c r="B97" s="1">
        <v>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1584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1585</v>
      </c>
      <c r="B99" s="1">
        <v>4.575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1586</v>
      </c>
      <c r="B100" s="1">
        <v>4.65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1587</v>
      </c>
      <c r="B101" s="1" t="s">
        <v>1588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1589</v>
      </c>
      <c r="B102" s="1">
        <v>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1590</v>
      </c>
      <c r="B103" s="1">
        <v>4.0758E7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1591</v>
      </c>
      <c r="B104" s="1">
        <v>0.195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1592</v>
      </c>
      <c r="B105" s="1">
        <v>1.45423008E8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1593</v>
      </c>
      <c r="B106" s="1">
        <v>2.86691008E8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1594</v>
      </c>
      <c r="B107" s="1">
        <v>0.43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1595</v>
      </c>
      <c r="B108" s="1">
        <v>0.795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1596</v>
      </c>
      <c r="B109" s="1">
        <v>3.64248992E8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1597</v>
      </c>
      <c r="B110" s="1">
        <v>54.52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1598</v>
      </c>
      <c r="B111" s="1">
        <v>1.745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1599</v>
      </c>
      <c r="B112" s="1">
        <v>0.0655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1600</v>
      </c>
      <c r="B113" s="1">
        <v>0.1144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1601</v>
      </c>
      <c r="B114" s="1">
        <v>1.5535E7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1602</v>
      </c>
      <c r="B115" s="1">
        <v>1.10673E8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1603</v>
      </c>
      <c r="B116" s="1">
        <v>-0.213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1604</v>
      </c>
      <c r="B117" s="1">
        <v>-0.007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1605</v>
      </c>
      <c r="B118" s="1">
        <v>0.47085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1606</v>
      </c>
      <c r="B119" s="1">
        <v>0.39924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1607</v>
      </c>
      <c r="B120" s="1">
        <v>0.2209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1608</v>
      </c>
      <c r="B121" s="1" t="s">
        <v>1530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1609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18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-68.0</v>
      </c>
      <c r="C3" s="1">
        <v>-40.0</v>
      </c>
      <c r="D3" s="1">
        <v>-59.0</v>
      </c>
      <c r="E3" s="1">
        <v>51.0</v>
      </c>
      <c r="F3" s="1">
        <v>34.0</v>
      </c>
      <c r="G3" s="1">
        <v>82.0</v>
      </c>
      <c r="H3" s="1">
        <v>121.0</v>
      </c>
      <c r="I3" s="1">
        <v>-23.0</v>
      </c>
      <c r="J3" s="1">
        <v>-30.0</v>
      </c>
      <c r="K3" s="1">
        <v>70.0</v>
      </c>
      <c r="L3" s="1">
        <f>IF(K3*FORECAST(L2,B3:K3,B2:K2)&gt;0,FORECAST(L2,B3:K3,B2:K2),K3)*$X$1</f>
        <v>72.13333333</v>
      </c>
      <c r="M3" s="1">
        <f>IF(L3*FORECAST(M2,B3:L3,B2:L2)&gt;0,FORECAST(M2,B3:L3,B2:L2),L3)*$X$1</f>
        <v>82.73939394</v>
      </c>
      <c r="N3" s="1">
        <f>IF(M3*FORECAST(N2,B3:M3,B2:M2)&gt;0,FORECAST(N2,B3:M3,B2:M2),M3)*$X$1</f>
        <v>93.34545455</v>
      </c>
      <c r="O3" s="1">
        <f>IF(N3*FORECAST(O2,B3:N3,B2:N2)&gt;0,FORECAST(O2,B3:N3,B2:N2),N3)*$X$1</f>
        <v>103.9515152</v>
      </c>
      <c r="P3" s="1">
        <f>IF(O3*FORECAST(P2,B3:O3,B2:O2)&gt;0,FORECAST(P2,B3:O3,B2:O2),O3)*$X$1</f>
        <v>114.5575758</v>
      </c>
      <c r="Q3" s="1">
        <f>IF(P3*FORECAST(Q2,B3:P3,B2:P2)&gt;0,FORECAST(Q2,B3:P3,B2:P2),P3)*$X$1</f>
        <v>125.1636364</v>
      </c>
      <c r="R3" s="1">
        <f>IF(Q3*FORECAST(R2,B3:Q3,B2:Q2)&gt;0,FORECAST(R2,B3:Q3,B2:Q2),Q3)*$X$1</f>
        <v>135.769697</v>
      </c>
      <c r="S3" s="5">
        <f>IF(R3*FORECAST(S2,B3:R3,B2:R2)&gt;0,FORECAST(S2,B3:R3,B2:R2),R3)*$X$1</f>
        <v>146.3757576</v>
      </c>
      <c r="T3" s="5">
        <f>IF(S3*FORECAST(T2,B3:S3,B2:S2)&gt;0,FORECAST(T2,B3:S3,B2:S2),S3)*$X$1</f>
        <v>156.9818182</v>
      </c>
      <c r="U3" s="5">
        <f>IF(T3*FORECAST(U2,B3:T3,B2:T2)&gt;0,FORECAST(U2,B3:T3,B2:T2),T3)*$X$1</f>
        <v>167.5878788</v>
      </c>
      <c r="V3" s="5">
        <f>IF(U3*FORECAST(V2,B3:U3,B2:U2)&gt;0,FORECAST(V2,B3:U3,B2:U2),U3)*$X$1</f>
        <v>178.1939394</v>
      </c>
      <c r="W3" s="5">
        <f>IF(V3*FORECAST(W2,B3:V3,B2:V2)&gt;0,FORECAST(W2,B3:V3,B2:V2),V3)*$X$1</f>
        <v>188.8</v>
      </c>
      <c r="X3" s="2"/>
      <c r="Y3" s="2"/>
      <c r="Z3" s="2"/>
    </row>
    <row r="4">
      <c r="A4" s="3" t="s">
        <v>112</v>
      </c>
      <c r="B4" s="1">
        <v>149.0</v>
      </c>
      <c r="C4" s="1">
        <v>300.0</v>
      </c>
      <c r="D4" s="1">
        <v>361.0</v>
      </c>
      <c r="E4" s="1">
        <v>330.0</v>
      </c>
      <c r="F4" s="1">
        <v>387.0</v>
      </c>
      <c r="G4" s="1">
        <v>351.0</v>
      </c>
      <c r="H4" s="1">
        <v>301.0</v>
      </c>
      <c r="I4" s="1">
        <v>288.0</v>
      </c>
      <c r="J4" s="1">
        <v>248.0</v>
      </c>
      <c r="K4" s="1">
        <v>271.0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1610</v>
      </c>
      <c r="B5" s="1">
        <v>85.0</v>
      </c>
      <c r="C5" s="1">
        <v>89.0</v>
      </c>
      <c r="D5" s="1">
        <v>92.0</v>
      </c>
      <c r="E5" s="1">
        <v>104.0</v>
      </c>
      <c r="F5" s="1">
        <v>142.0</v>
      </c>
      <c r="G5" s="1">
        <v>143.0</v>
      </c>
      <c r="H5" s="1">
        <v>149.0</v>
      </c>
      <c r="I5" s="1">
        <v>163.0</v>
      </c>
      <c r="J5" s="1">
        <v>202.0</v>
      </c>
      <c r="K5" s="1">
        <v>209.0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1611</v>
      </c>
      <c r="L7" s="1">
        <f>IF(W3*FORECAST(W2,B3:W3,B2:W2)&gt;0,FORECAST(W2,B3:W3,B2:W2),V3)*$X$1 * (1+0.02)/(0.0781-0.02)</f>
        <v>3314.561102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1612</v>
      </c>
      <c r="L8" s="6">
        <f t="array" ref="L8">NPV(0.0781,M3:W3)</f>
        <v>921.4359395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1613</v>
      </c>
      <c r="L9" s="6">
        <f t="array" ref="L9">NPV(0.0781,M16:W16)</f>
        <v>1449.36084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1614</v>
      </c>
      <c r="L10" s="6">
        <f>L8 + L9</f>
        <v>2370.796779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271.0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1615</v>
      </c>
      <c r="L12" s="6">
        <f>L10 - L11</f>
        <v>2099.796779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1616</v>
      </c>
      <c r="L13" s="1">
        <v>209.0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10.04687454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3314.561102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-12.0</v>
      </c>
      <c r="C3" s="1">
        <v>115.0</v>
      </c>
      <c r="D3" s="1">
        <v>-4.0</v>
      </c>
      <c r="E3" s="1">
        <v>-205.0</v>
      </c>
      <c r="F3" s="1">
        <v>-95.0</v>
      </c>
      <c r="G3" s="1">
        <v>-10.0</v>
      </c>
      <c r="H3" s="1">
        <v>50.0</v>
      </c>
      <c r="I3" s="1">
        <v>-171.0</v>
      </c>
      <c r="J3" s="1">
        <v>15.0</v>
      </c>
      <c r="K3" s="1">
        <v>98.0</v>
      </c>
      <c r="L3" s="1">
        <f>IF(K3*FORECAST(L2,B3:K3,B2:K2)&gt;0,FORECAST(L2,B3:K3,B2:K2),K3)*$X$1</f>
        <v>98</v>
      </c>
      <c r="M3" s="1">
        <f>IF(L3*FORECAST(M2,B3:L3,B2:L2)&gt;0,FORECAST(M2,B3:L3,B2:L2),L3)*$X$1</f>
        <v>30.01818182</v>
      </c>
      <c r="N3" s="1">
        <f>IF(M3*FORECAST(N2,B3:M3,B2:M2)&gt;0,FORECAST(N2,B3:M3,B2:M2),M3)*$X$1</f>
        <v>36.85454545</v>
      </c>
      <c r="O3" s="1">
        <f>IF(N3*FORECAST(O2,B3:N3,B2:N2)&gt;0,FORECAST(O2,B3:N3,B2:N2),N3)*$X$1</f>
        <v>43.69090909</v>
      </c>
      <c r="P3" s="1">
        <f>IF(O3*FORECAST(P2,B3:O3,B2:O2)&gt;0,FORECAST(P2,B3:O3,B2:O2),O3)*$X$1</f>
        <v>50.52727273</v>
      </c>
      <c r="Q3" s="1">
        <f>IF(P3*FORECAST(Q2,B3:P3,B2:P2)&gt;0,FORECAST(Q2,B3:P3,B2:P2),P3)*$X$1</f>
        <v>57.36363636</v>
      </c>
      <c r="R3" s="1">
        <f>IF(Q3*FORECAST(R2,B3:Q3,B2:Q2)&gt;0,FORECAST(R2,B3:Q3,B2:Q2),Q3)*$X$1</f>
        <v>64.2</v>
      </c>
      <c r="S3" s="5">
        <f>IF(R3*FORECAST(S2,B3:R3,B2:R2)&gt;0,FORECAST(S2,B3:R3,B2:R2),R3)*$X$1</f>
        <v>71.03636364</v>
      </c>
      <c r="T3" s="5">
        <f>IF(S3*FORECAST(T2,B3:S3,B2:S2)&gt;0,FORECAST(T2,B3:S3,B2:S2),S3)*$X$1</f>
        <v>77.87272727</v>
      </c>
      <c r="U3" s="5">
        <f>IF(T3*FORECAST(U2,B3:T3,B2:T2)&gt;0,FORECAST(U2,B3:T3,B2:T2),T3)*$X$1</f>
        <v>84.70909091</v>
      </c>
      <c r="V3" s="5">
        <f>IF(U3*FORECAST(V2,B3:U3,B2:U2)&gt;0,FORECAST(V2,B3:U3,B2:U2),U3)*$X$1</f>
        <v>91.54545455</v>
      </c>
      <c r="W3" s="5">
        <f>IF(V3*FORECAST(W2,B3:V3,B2:V2)&gt;0,FORECAST(W2,B3:V3,B2:V2),V3)*$X$1</f>
        <v>98.38181818</v>
      </c>
      <c r="X3" s="2"/>
      <c r="Y3" s="2"/>
      <c r="Z3" s="2"/>
    </row>
    <row r="4">
      <c r="A4" s="3" t="s">
        <v>112</v>
      </c>
      <c r="B4" s="1">
        <v>149.0</v>
      </c>
      <c r="C4" s="1">
        <v>300.0</v>
      </c>
      <c r="D4" s="1">
        <v>361.0</v>
      </c>
      <c r="E4" s="1">
        <v>330.0</v>
      </c>
      <c r="F4" s="1">
        <v>387.0</v>
      </c>
      <c r="G4" s="1">
        <v>351.0</v>
      </c>
      <c r="H4" s="1">
        <v>301.0</v>
      </c>
      <c r="I4" s="1">
        <v>288.0</v>
      </c>
      <c r="J4" s="1">
        <v>248.0</v>
      </c>
      <c r="K4" s="1">
        <v>271.0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1610</v>
      </c>
      <c r="B5" s="1">
        <v>85.0</v>
      </c>
      <c r="C5" s="1">
        <v>89.0</v>
      </c>
      <c r="D5" s="1">
        <v>92.0</v>
      </c>
      <c r="E5" s="1">
        <v>104.0</v>
      </c>
      <c r="F5" s="1">
        <v>142.0</v>
      </c>
      <c r="G5" s="1">
        <v>143.0</v>
      </c>
      <c r="H5" s="1">
        <v>149.0</v>
      </c>
      <c r="I5" s="1">
        <v>163.0</v>
      </c>
      <c r="J5" s="1">
        <v>202.0</v>
      </c>
      <c r="K5" s="1">
        <v>209.0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1611</v>
      </c>
      <c r="L7" s="1">
        <f>IF(W3*FORECAST(W2,B3:W3,B2:W2)&gt;0,FORECAST(W2,B3:W3,B2:W2),V3)*$X$1 * (1+0.02)/(0.0781-0.02)</f>
        <v>1727.185104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1612</v>
      </c>
      <c r="L8" s="6">
        <f t="array" ref="L8">NPV(0.0781,M3:W3)</f>
        <v>425.9536102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1613</v>
      </c>
      <c r="L9" s="6">
        <f t="array" ref="L9">NPV(0.0781,M16:W16)</f>
        <v>755.2476409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1614</v>
      </c>
      <c r="L10" s="6">
        <f>L8 + L9</f>
        <v>1181.201251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271.0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1615</v>
      </c>
      <c r="L12" s="6">
        <f>L10 - L11</f>
        <v>910.2012511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1616</v>
      </c>
      <c r="L13" s="1">
        <v>209.0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4.355029909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1727.185104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