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<sst xmlns="http://schemas.openxmlformats.org/spreadsheetml/2006/main" count="827" uniqueCount="661">
  <si>
    <t>ticker</t>
  </si>
  <si>
    <t>MYNZ</t>
  </si>
  <si>
    <t>nombre</t>
  </si>
  <si>
    <t>MAINZ BIOMED N V</t>
  </si>
  <si>
    <t>empresa</t>
  </si>
  <si>
    <t>Healthcare Facilities &amp; Services</t>
  </si>
  <si>
    <t>Open</t>
  </si>
  <si>
    <t>Target Price</t>
  </si>
  <si>
    <t>Upside</t>
  </si>
  <si>
    <t>-416.71%</t>
  </si>
  <si>
    <t>Country</t>
  </si>
  <si>
    <t>Germany</t>
  </si>
  <si>
    <t>Market Cap</t>
  </si>
  <si>
    <t>Book Value</t>
  </si>
  <si>
    <t>Pe ratio</t>
  </si>
  <si>
    <t>Dividend Ratio</t>
  </si>
  <si>
    <t>No encontrado</t>
  </si>
  <si>
    <t>Net Debt Growth</t>
  </si>
  <si>
    <t>-100.00%</t>
  </si>
  <si>
    <t>Total Assets Growth</t>
  </si>
  <si>
    <t>Net Property, Plant and Equipment Growth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</si>
  <si>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</si>
  <si>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</si>
  <si>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</si>
  <si>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</si>
  <si>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</si>
  <si>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</si>
  <si>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</si>
  <si>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</si>
  <si>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</si>
  <si>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</si>
  <si>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</si>
  <si>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</si>
  <si>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</si>
  <si>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</si>
  <si>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</si>
  <si>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</si>
  <si>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</si>
  <si>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</si>
  <si>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</si>
  <si>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</si>
  <si>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</si>
  <si>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</si>
  <si>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</si>
  <si>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</si>
  <si>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</si>
  <si>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</si>
  <si>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</si>
  <si>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</si>
  <si>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</si>
  <si>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</si>
  <si>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</si>
  <si>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</si>
  <si>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</si>
  <si>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</si>
  <si>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</si>
  <si>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</si>
  <si>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</si>
  <si>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</si>
  <si>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</si>
  <si>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</si>
  <si>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</si>
  <si>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</si>
  <si>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</si>
  <si>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</si>
  <si>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</si>
  <si>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</si>
  <si>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</si>
  <si>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</si>
  <si>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</si>
  <si>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</si>
  <si>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</si>
  <si>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</si>
  <si>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</si>
  <si>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</si>
  <si>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</si>
  <si>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</si>
  <si>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</si>
  <si>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</si>
  <si>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</si>
  <si>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</si>
  <si>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</si>
  <si>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</si>
  <si>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</si>
  <si>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</si>
  <si>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</si>
  <si>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</si>
  <si>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</si>
  <si>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</si>
  <si>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</si>
  <si>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</si>
  <si>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</si>
  <si>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</si>
  <si>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</si>
  <si>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-19.56</t>
  </si>
  <si>
    <t>21.19</t>
  </si>
  <si>
    <t>38.54</t>
  </si>
  <si>
    <t>6.14</t>
  </si>
  <si>
    <t>Tangible Book Value</t>
  </si>
  <si>
    <t>Tangible Book Value Per Share</t>
  </si>
  <si>
    <t>-0.27</t>
  </si>
  <si>
    <t>Total Debt</t>
  </si>
  <si>
    <t>Net Debt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</si>
  <si>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</si>
  <si>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</si>
  <si>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</si>
  <si>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</si>
  <si>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</si>
  <si>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</si>
  <si>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</si>
  <si>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</si>
  <si>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</si>
  <si>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</si>
  <si>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</si>
  <si>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</si>
  <si>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</si>
  <si>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</si>
  <si>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</si>
  <si>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</si>
  <si>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</si>
  <si>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</si>
  <si>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</si>
  <si>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</si>
  <si>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</si>
  <si>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</si>
  <si>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</si>
  <si>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</si>
  <si>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</si>
  <si>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</si>
  <si>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</si>
  <si>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</si>
  <si>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</si>
  <si>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-6.83</t>
  </si>
  <si>
    <t>-4.19</t>
  </si>
  <si>
    <t>-64.85</t>
  </si>
  <si>
    <t>-74.55</t>
  </si>
  <si>
    <t>-64.76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</si>
  <si>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</si>
  <si>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</si>
  <si>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</si>
  <si>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</si>
  <si>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</si>
  <si>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</si>
  <si>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-4.27</t>
  </si>
  <si>
    <t>-3.07</t>
  </si>
  <si>
    <t>-33.71</t>
  </si>
  <si>
    <t>-46.6</t>
  </si>
  <si>
    <t>-41.57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</si>
  <si>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</si>
  <si>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</si>
  <si>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</si>
  <si>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</si>
  <si>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</si>
  <si>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</si>
  <si>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</si>
  <si>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</si>
  <si>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</si>
  <si>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</si>
  <si>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</si>
  <si>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</si>
  <si>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Maintenance &amp; Repair Expenses, Total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</si>
  <si>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</si>
  <si>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</si>
  <si>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</si>
  <si>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</si>
  <si>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</si>
  <si>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-113.46</t>
  </si>
  <si>
    <t>-109.43</t>
  </si>
  <si>
    <t>-93.42</t>
  </si>
  <si>
    <t>Return on Total Capital</t>
  </si>
  <si>
    <t>-132.48</t>
  </si>
  <si>
    <t>-126.18</t>
  </si>
  <si>
    <t>-118.97</t>
  </si>
  <si>
    <t>Return On Equity %</t>
  </si>
  <si>
    <t>-645.93</t>
  </si>
  <si>
    <t>-257.98</t>
  </si>
  <si>
    <t>-303.2</t>
  </si>
  <si>
    <t>Return on Common Equity</t>
  </si>
  <si>
    <t>Margin Analysis</t>
  </si>
  <si>
    <t>Gross Profit Margin %</t>
  </si>
  <si>
    <t>-21.77</t>
  </si>
  <si>
    <t>24.94</t>
  </si>
  <si>
    <t>30.77</t>
  </si>
  <si>
    <t>34.38</t>
  </si>
  <si>
    <t>56.91</t>
  </si>
  <si>
    <t>SG&amp;A Margin</t>
  </si>
  <si>
    <t>216.89</t>
  </si>
  <si>
    <t>98.25</t>
  </si>
  <si>
    <t>EBITDA Margin %</t>
  </si>
  <si>
    <t>-308.77</t>
  </si>
  <si>
    <t>-135.55</t>
  </si>
  <si>
    <t>EBITA Margin %</t>
  </si>
  <si>
    <t>-327.62</t>
  </si>
  <si>
    <t>-136.5</t>
  </si>
  <si>
    <t>EBIT Margin %</t>
  </si>
  <si>
    <t>Income From Continuing Operations Margin %</t>
  </si>
  <si>
    <t>-340.11</t>
  </si>
  <si>
    <t>-118.91</t>
  </si>
  <si>
    <t>Net Income Margin %</t>
  </si>
  <si>
    <t>Net Avail. For Common Margin %</t>
  </si>
  <si>
    <t>Normalized Net Income Margin</t>
  </si>
  <si>
    <t>-212.57</t>
  </si>
  <si>
    <t>-87.11</t>
  </si>
  <si>
    <t>Levered Free Cash Flow Margin</t>
  </si>
  <si>
    <t>7.55</t>
  </si>
  <si>
    <t>Unlevered Free Cash Flow Margin</t>
  </si>
  <si>
    <t>44.27</t>
  </si>
  <si>
    <t>Asset Turnover</t>
  </si>
  <si>
    <t>0.11</t>
  </si>
  <si>
    <t>0.03</t>
  </si>
  <si>
    <t>0.05</t>
  </si>
  <si>
    <t>Fixed Assets Turnover</t>
  </si>
  <si>
    <t>1.26</t>
  </si>
  <si>
    <t>0.47</t>
  </si>
  <si>
    <t>0.37</t>
  </si>
  <si>
    <t>Receivables Turnover (Average Receivables)</t>
  </si>
  <si>
    <t>18.84</t>
  </si>
  <si>
    <t>13.09</t>
  </si>
  <si>
    <t>11.39</t>
  </si>
  <si>
    <t>Inventory Turnover (Average Inventory)</t>
  </si>
  <si>
    <t>0.98</t>
  </si>
  <si>
    <t>Short Term Liquidity</t>
  </si>
  <si>
    <t>Current Ratio</t>
  </si>
  <si>
    <t>0.27</t>
  </si>
  <si>
    <t>7.11</t>
  </si>
  <si>
    <t>4.33</t>
  </si>
  <si>
    <t>0.97</t>
  </si>
  <si>
    <t>Quick Ratio</t>
  </si>
  <si>
    <t>0.24</t>
  </si>
  <si>
    <t>6.54</t>
  </si>
  <si>
    <t>4.1</t>
  </si>
  <si>
    <t>0.8</t>
  </si>
  <si>
    <t>Operating Cash Flow to Current Liabilities</t>
  </si>
  <si>
    <t>-0.67</t>
  </si>
  <si>
    <t>-2.38</t>
  </si>
  <si>
    <t>-3.48</t>
  </si>
  <si>
    <t>Days Sales Outstanding (Average Receivables)</t>
  </si>
  <si>
    <t>19.37</t>
  </si>
  <si>
    <t>27.88</t>
  </si>
  <si>
    <t>32.06</t>
  </si>
  <si>
    <t>Days Outstanding Inventory (Average Inventory)</t>
  </si>
  <si>
    <t>373.26</t>
  </si>
  <si>
    <t>Average Days Payable Outstanding</t>
  </si>
  <si>
    <t>454.89</t>
  </si>
  <si>
    <t>810.51</t>
  </si>
  <si>
    <t>Cash Conversion Cycle (Average Days)</t>
  </si>
  <si>
    <t>-405.2</t>
  </si>
  <si>
    <t>Long Term Solvency</t>
  </si>
  <si>
    <t>Total Debt/Equity</t>
  </si>
  <si>
    <t>-108.68</t>
  </si>
  <si>
    <t>40.5</t>
  </si>
  <si>
    <t>22.9</t>
  </si>
  <si>
    <t>228.39</t>
  </si>
  <si>
    <t>Total Debt / Total Capital</t>
  </si>
  <si>
    <t>28.83</t>
  </si>
  <si>
    <t>18.63</t>
  </si>
  <si>
    <t>69.55</t>
  </si>
  <si>
    <t>LT Debt/Equity</t>
  </si>
  <si>
    <t>-98.95</t>
  </si>
  <si>
    <t>36.6</t>
  </si>
  <si>
    <t>13.5</t>
  </si>
  <si>
    <t>67.58</t>
  </si>
  <si>
    <t>Long-Term Debt / Total Capital</t>
  </si>
  <si>
    <t>26.05</t>
  </si>
  <si>
    <t>10.98</t>
  </si>
  <si>
    <t>20.58</t>
  </si>
  <si>
    <t>Total Liabilities / Total Assets</t>
  </si>
  <si>
    <t>507.2</t>
  </si>
  <si>
    <t>36.65</t>
  </si>
  <si>
    <t>30.36</t>
  </si>
  <si>
    <t>78.91</t>
  </si>
  <si>
    <t>EBIT / Interest Expense</t>
  </si>
  <si>
    <t>-4.57</t>
  </si>
  <si>
    <t>-2.51</t>
  </si>
  <si>
    <t>-28.67</t>
  </si>
  <si>
    <t>-91.63</t>
  </si>
  <si>
    <t>-47.62</t>
  </si>
  <si>
    <t>EBITDA / Interest Expense</t>
  </si>
  <si>
    <t>-4.3</t>
  </si>
  <si>
    <t>-2.28</t>
  </si>
  <si>
    <t>-28.47</t>
  </si>
  <si>
    <t>-90.31</t>
  </si>
  <si>
    <t>-46.07</t>
  </si>
  <si>
    <t>(EBITDA - Capex) / Interest Expense</t>
  </si>
  <si>
    <t>-2.32</t>
  </si>
  <si>
    <t>-28.51</t>
  </si>
  <si>
    <t>-92.59</t>
  </si>
  <si>
    <t>-48.21</t>
  </si>
  <si>
    <t>Total Debt / EBITDA</t>
  </si>
  <si>
    <t>-4.86</t>
  </si>
  <si>
    <t>-0.12</t>
  </si>
  <si>
    <t>-0.29</t>
  </si>
  <si>
    <t>Net Debt / EBITDA</t>
  </si>
  <si>
    <t>-4.66</t>
  </si>
  <si>
    <t>0.64</t>
  </si>
  <si>
    <t>0.53</t>
  </si>
  <si>
    <t>-0.01</t>
  </si>
  <si>
    <t>Total Debt / (EBITDA - Capex)</t>
  </si>
  <si>
    <t>-4.78</t>
  </si>
  <si>
    <t>-0.28</t>
  </si>
  <si>
    <t>Net Debt / (EBITDA - Capex)</t>
  </si>
  <si>
    <t>-4.59</t>
  </si>
  <si>
    <t>0.52</t>
  </si>
  <si>
    <t>Growth Over Prior Year</t>
  </si>
  <si>
    <t>Total Revenues, 1 Yr. Growth %</t>
  </si>
  <si>
    <t>75.4</t>
  </si>
  <si>
    <t>16.98</t>
  </si>
  <si>
    <t>-8.22</t>
  </si>
  <si>
    <t>Gross Profit, 1 Yr. Growth %</t>
  </si>
  <si>
    <t>-300.89</t>
  </si>
  <si>
    <t>44.31</t>
  </si>
  <si>
    <t>2.55</t>
  </si>
  <si>
    <t>179.8</t>
  </si>
  <si>
    <t>EBITDA, 1 Yr. Growth %</t>
  </si>
  <si>
    <t>171.12</t>
  </si>
  <si>
    <t>-0.79</t>
  </si>
  <si>
    <t>EBITA, 1 Yr. Growth %</t>
  </si>
  <si>
    <t>-26.92</t>
  </si>
  <si>
    <t>172.6</t>
  </si>
  <si>
    <t>EBIT, 1 Yr. Growth %</t>
  </si>
  <si>
    <t>0.76</t>
  </si>
  <si>
    <t>Earnings From Cont. Operations, 1 Yr. Growth %</t>
  </si>
  <si>
    <t>-38.68</t>
  </si>
  <si>
    <t>125.72</t>
  </si>
  <si>
    <t>-0.35</t>
  </si>
  <si>
    <t>Net Income, 1 Yr. Growth %</t>
  </si>
  <si>
    <t>Normalized Net Income, 1 Yr. Growth %</t>
  </si>
  <si>
    <t>-28.12</t>
  </si>
  <si>
    <t>172.87</t>
  </si>
  <si>
    <t>2.34</t>
  </si>
  <si>
    <t>Diluted EPS Before Extra, 1 Yr. Growth %</t>
  </si>
  <si>
    <t>14.97</t>
  </si>
  <si>
    <t>-13.14</t>
  </si>
  <si>
    <t>Accounts Receivable, 1 Yr. Growth %</t>
  </si>
  <si>
    <t>-60.98</t>
  </si>
  <si>
    <t>270.58</t>
  </si>
  <si>
    <t>46.79</t>
  </si>
  <si>
    <t>Inventory, 1 Yr. Growth %</t>
  </si>
  <si>
    <t>249.71</t>
  </si>
  <si>
    <t>Net Property, Plant and Equip., 1 Yr. Growth %</t>
  </si>
  <si>
    <t>-11.36</t>
  </si>
  <si>
    <t>326.19</t>
  </si>
  <si>
    <t>64.97</t>
  </si>
  <si>
    <t>Total Assets, 1 Yr. Growth %</t>
  </si>
  <si>
    <t>101.59</t>
  </si>
  <si>
    <t>-23.87</t>
  </si>
  <si>
    <t>Tangible Book Value, 1 Yr. Growth %</t>
  </si>
  <si>
    <t>-332.03</t>
  </si>
  <si>
    <t>121.6</t>
  </si>
  <si>
    <t>-101.03</t>
  </si>
  <si>
    <t>Common Equity, 1 Yr. Growth %</t>
  </si>
  <si>
    <t>-76.95</t>
  </si>
  <si>
    <t>Cash From Operations, 1 Yr. Growth %</t>
  </si>
  <si>
    <t>12.54</t>
  </si>
  <si>
    <t>587.02</t>
  </si>
  <si>
    <t>358.64</t>
  </si>
  <si>
    <t>48.54</t>
  </si>
  <si>
    <t>Capital Expenditures, 1 Yr. Growth %</t>
  </si>
  <si>
    <t>72.48</t>
  </si>
  <si>
    <t>82.06</t>
  </si>
  <si>
    <t>Levered Free Cash Flow, 1 Yr. Growth %</t>
  </si>
  <si>
    <t>138.53</t>
  </si>
  <si>
    <t>Unlevered Free Cash Flow, 1 Yr. Growth %</t>
  </si>
  <si>
    <t>Compound Annual Growth Rate Over Two Years</t>
  </si>
  <si>
    <t>Total Revenues, 2 Yr. CAGR %</t>
  </si>
  <si>
    <t>43.24</t>
  </si>
  <si>
    <t>3.61</t>
  </si>
  <si>
    <t>24.54</t>
  </si>
  <si>
    <t>Gross Profit, 2 Yr. CAGR %</t>
  </si>
  <si>
    <t>70.26</t>
  </si>
  <si>
    <t>21.65</t>
  </si>
  <si>
    <t>69.39</t>
  </si>
  <si>
    <t>EBITDA, 2 Yr. CAGR %</t>
  </si>
  <si>
    <t>234.44</t>
  </si>
  <si>
    <t>555.47</t>
  </si>
  <si>
    <t>64.34</t>
  </si>
  <si>
    <t>EBITA, 2 Yr. CAGR %</t>
  </si>
  <si>
    <t>224.78</t>
  </si>
  <si>
    <t>527.28</t>
  </si>
  <si>
    <t>64.35</t>
  </si>
  <si>
    <t>EBIT, 2 Yr. CAGR %</t>
  </si>
  <si>
    <t>65.53</t>
  </si>
  <si>
    <t>Earnings From Cont. Operations, 2 Yr. CAGR %</t>
  </si>
  <si>
    <t>249.49</t>
  </si>
  <si>
    <t>570.53</t>
  </si>
  <si>
    <t>49.98</t>
  </si>
  <si>
    <t>Net Income, 2 Yr. CAGR %</t>
  </si>
  <si>
    <t>Normalized Net Income, 2 Yr. CAGR %</t>
  </si>
  <si>
    <t>218.72</t>
  </si>
  <si>
    <t>553.76</t>
  </si>
  <si>
    <t>67.11</t>
  </si>
  <si>
    <t>Diluted EPS Before Extra, 2 Yr. CAGR %</t>
  </si>
  <si>
    <t>208.19</t>
  </si>
  <si>
    <t>321.99</t>
  </si>
  <si>
    <t>-0.07</t>
  </si>
  <si>
    <t>Accounts Receivable, 2 Yr. CAGR %</t>
  </si>
  <si>
    <t>20.24</t>
  </si>
  <si>
    <t>133.23</t>
  </si>
  <si>
    <t>Net Property, Plant and Equip., 2 Yr. CAGR %</t>
  </si>
  <si>
    <t>94.37</t>
  </si>
  <si>
    <t>165.16</t>
  </si>
  <si>
    <t>Total Assets, 2 Yr. CAGR %</t>
  </si>
  <si>
    <t>448.3</t>
  </si>
  <si>
    <t>23.88</t>
  </si>
  <si>
    <t>Tangible Book Value, 2 Yr. CAGR %</t>
  </si>
  <si>
    <t>126.75</t>
  </si>
  <si>
    <t>-84.88</t>
  </si>
  <si>
    <t>Common Equity, 2 Yr. CAGR %</t>
  </si>
  <si>
    <t>-28.53</t>
  </si>
  <si>
    <t>Cash From Operations, 2 Yr. CAGR %</t>
  </si>
  <si>
    <t>178.06</t>
  </si>
  <si>
    <t>461.33</t>
  </si>
  <si>
    <t>161.01</t>
  </si>
  <si>
    <t>Capital Expenditures, 2 Yr. CAGR %</t>
  </si>
  <si>
    <t>724.56</t>
  </si>
  <si>
    <t>747.14</t>
  </si>
  <si>
    <t>Levered Free Cash Flow, 2 Yr. CAGR %</t>
  </si>
  <si>
    <t>Unlevered Free Cash Flow, 2 Yr. CAGR %</t>
  </si>
  <si>
    <t>620.19</t>
  </si>
  <si>
    <t>Compound Annual Growth Rate Over Three Years</t>
  </si>
  <si>
    <t>Total Revenues, 3 Yr. CAGR %</t>
  </si>
  <si>
    <t>23.49</t>
  </si>
  <si>
    <t>21.97</t>
  </si>
  <si>
    <t>Gross Profit, 3 Yr. CAGR %</t>
  </si>
  <si>
    <t>43.79</t>
  </si>
  <si>
    <t>60.58</t>
  </si>
  <si>
    <t>EBITDA, 3 Yr. CAGR %</t>
  </si>
  <si>
    <t>211.84</t>
  </si>
  <si>
    <t>249.03</t>
  </si>
  <si>
    <t>EBITA, 3 Yr. CAGR %</t>
  </si>
  <si>
    <t>206.36</t>
  </si>
  <si>
    <t>239.09</t>
  </si>
  <si>
    <t>EBIT, 3 Yr. CAGR %</t>
  </si>
  <si>
    <t>240.7</t>
  </si>
  <si>
    <t>Earnings From Cont. Operations, 3 Yr. CAGR %</t>
  </si>
  <si>
    <t>202.1</t>
  </si>
  <si>
    <t>255.17</t>
  </si>
  <si>
    <t>Net Income, 3 Yr. CAGR %</t>
  </si>
  <si>
    <t>Normalized Net Income, 3 Yr. CAGR %</t>
  </si>
  <si>
    <t>252.34</t>
  </si>
  <si>
    <t>Diluted EPS Before Extra, 3 Yr. CAGR %</t>
  </si>
  <si>
    <t>121.86</t>
  </si>
  <si>
    <t>149.16</t>
  </si>
  <si>
    <t>Accounts Receivable, 3 Yr. CAGR %</t>
  </si>
  <si>
    <t>28.51</t>
  </si>
  <si>
    <t>Net Property, Plant and Equip., 3 Yr. CAGR %</t>
  </si>
  <si>
    <t>84.03</t>
  </si>
  <si>
    <t>Total Assets, 3 Yr. CAGR %</t>
  </si>
  <si>
    <t>183.92</t>
  </si>
  <si>
    <t>Tangible Book Value, 3 Yr. CAGR %</t>
  </si>
  <si>
    <t>-62.43</t>
  </si>
  <si>
    <t>Common Equity, 3 Yr. CAGR %</t>
  </si>
  <si>
    <t>5.83</t>
  </si>
  <si>
    <t>Cash From Operations, 3 Yr. CAGR %</t>
  </si>
  <si>
    <t>228.54</t>
  </si>
  <si>
    <t>260.38</t>
  </si>
  <si>
    <t>Capital Expenditures, 3 Yr. CAGR %</t>
  </si>
  <si>
    <t>398.37</t>
  </si>
  <si>
    <t>2021</t>
  </si>
  <si>
    <t>2022</t>
  </si>
  <si>
    <t>2023</t>
  </si>
  <si>
    <t>2024</t>
  </si>
  <si>
    <t>2025</t>
  </si>
  <si>
    <t>Capitalization
                                    1</t>
  </si>
  <si>
    <t>124.8</t>
  </si>
  <si>
    <t>102.9</t>
  </si>
  <si>
    <t>23.62</t>
  </si>
  <si>
    <t>8.566</t>
  </si>
  <si>
    <t>Change</t>
  </si>
  <si>
    <t>-</t>
  </si>
  <si>
    <t>-17.54%</t>
  </si>
  <si>
    <t>-77.05%</t>
  </si>
  <si>
    <t>-63.73%</t>
  </si>
  <si>
    <t>0%</t>
  </si>
  <si>
    <t>Enterprise Value (EV)</t>
  </si>
  <si>
    <t>P/E ratio</t>
  </si>
  <si>
    <t>-6.41x</t>
  </si>
  <si>
    <t>-3.82x</t>
  </si>
  <si>
    <t>-0.72x</t>
  </si>
  <si>
    <t>-0.18x</t>
  </si>
  <si>
    <t>-0.47x</t>
  </si>
  <si>
    <t>PBR</t>
  </si>
  <si>
    <t>PEG</t>
  </si>
  <si>
    <t>-0.3x</t>
  </si>
  <si>
    <t>0.1x</t>
  </si>
  <si>
    <t>0x</t>
  </si>
  <si>
    <t>Capitalization / Revenue</t>
  </si>
  <si>
    <t>194x</t>
  </si>
  <si>
    <t>26.4x</t>
  </si>
  <si>
    <t>8x</t>
  </si>
  <si>
    <t>6.12x</t>
  </si>
  <si>
    <t>EV / Revenue</t>
  </si>
  <si>
    <t>EV / EBITDA</t>
  </si>
  <si>
    <t>EV / EBIT</t>
  </si>
  <si>
    <t>-0x</t>
  </si>
  <si>
    <t>-0.52x</t>
  </si>
  <si>
    <t>-0.55x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</si>
  <si>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</si>
  <si>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</si>
  <si>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</si>
  <si>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</si>
  <si>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</si>
  <si>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-64.8</t>
  </si>
  <si>
    <t>-74.4</t>
  </si>
  <si>
    <t>-23.6</t>
  </si>
  <si>
    <t>-9.2</t>
  </si>
  <si>
    <t>Distribution rate</t>
  </si>
  <si>
    <t>Net sales
                                    1</t>
  </si>
  <si>
    <t>0.5299</t>
  </si>
  <si>
    <t>0.8955</t>
  </si>
  <si>
    <t>1.071</t>
  </si>
  <si>
    <t>1.4</t>
  </si>
  <si>
    <t>EBIT
                                    1</t>
  </si>
  <si>
    <t>-26.51</t>
  </si>
  <si>
    <t>-26.64</t>
  </si>
  <si>
    <t>-16.38</t>
  </si>
  <si>
    <t>-15.56</t>
  </si>
  <si>
    <t>Net income
                                    1</t>
  </si>
  <si>
    <t>-11.69</t>
  </si>
  <si>
    <t>-26.39</t>
  </si>
  <si>
    <t>-26.3</t>
  </si>
  <si>
    <t>-17.59</t>
  </si>
  <si>
    <t>Reference price
                                    2</t>
  </si>
  <si>
    <t>415.600</t>
  </si>
  <si>
    <t>284.000</t>
  </si>
  <si>
    <t>46.400</t>
  </si>
  <si>
    <t>4.280</t>
  </si>
  <si>
    <t>Nbr of stocks (in thousands)</t>
  </si>
  <si>
    <t>300</t>
  </si>
  <si>
    <t>362</t>
  </si>
  <si>
    <t>509</t>
  </si>
  <si>
    <t>2,001</t>
  </si>
  <si>
    <t>Announcement Date</t>
  </si>
  <si>
    <t>5/3/22</t>
  </si>
  <si>
    <t>4/7/23</t>
  </si>
  <si>
    <t>4/9/24</t>
  </si>
  <si>
    <t>address1</t>
  </si>
  <si>
    <t>Robert Koch Strasse 50</t>
  </si>
  <si>
    <t>city</t>
  </si>
  <si>
    <t>Mainz</t>
  </si>
  <si>
    <t>zip</t>
  </si>
  <si>
    <t>55129</t>
  </si>
  <si>
    <t>country</t>
  </si>
  <si>
    <t>phone</t>
  </si>
  <si>
    <t>49 6131 554 2860</t>
  </si>
  <si>
    <t>website</t>
  </si>
  <si>
    <t>https://mainzbiomed.com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</si>
  <si>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</si>
  <si>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</si>
  <si>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</si>
  <si>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</si>
  <si>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</si>
  <si>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</si>
  <si>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</si>
  <si>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</si>
  <si>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</si>
  <si>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</si>
  <si>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</si>
  <si>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Mainz Biomed N.V. develops and sells in-vitro diagnostic tests for the early detection of cancer in the United States. The company offers ColoAlert, a colorectal cancer diagnostic molecular genetic stool test. It also develops PancAlert, a stool-based screening test for the detection of pancreatic cancer. It has a collaboration agreement with Thermo Fisher Scientific Inc. for the development of colorectal cancer screening product. The company was founded in 2008 and is based in Mainz, Germany.</t>
  </si>
  <si>
    <t>fullTimeEmployees</t>
  </si>
  <si>
    <t>companyOfficers</t>
  </si>
  <si>
    <t>[{'maxAge': 1, 'name': 'Mr. Guido  Baechler', 'age': 59, 'title': 'CEO &amp; Executive Director', 'yearBorn': 1965, 'exercisedValue': 0, 'unexercisedValue': 0}, {'maxAge': 1, 'name': 'Mr. William J. Caragol CPA', 'age': 57, 'title': 'Chief Financial Officer', 'yearBorn': 1967, 'exercisedValue': 0, 'unexercisedValue': 0}, {'maxAge': 1, 'name': 'Dr. Christopher  Von Torne P.M.P., Ph.D.', 'age': 52, 'title': 'Chief Operating Officer', 'yearBorn': 1972, 'exercisedValue': 0, 'unexercisedValue': 0}, {'maxAge': 1, 'name': 'Dr. Frank  Krieg-Schneider', 'age': 62, 'title': 'Chief Technology Officer', 'yearBorn': 1962, 'exercisedValue': 0, 'unexercisedValue': 0}, {'maxAge': 1, 'name': 'Dr. Moritz  Eidens Ph.D.', 'age': 40, 'title': 'Chief Science Officer &amp; Executive Director', 'yearBorn': 1984, 'exercisedValue': 0, 'unexercisedValue': 0}, {'maxAge': 1, 'name': 'Stefan  Erlach', 'title': 'Head of Human Resources', 'exercisedValue': 0, 'unexercisedValue': 0}, {'maxAge': 1, 'name': 'Mr. Philipp  Freese', 'age': 41, 'title': 'Chief Business Officer', 'yearBorn': 1983,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</si>
  <si>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</si>
  <si>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</si>
  <si>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</si>
  <si>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</si>
  <si>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</si>
  <si>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</si>
  <si>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</si>
  <si>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</si>
  <si>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</si>
  <si>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</si>
  <si>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</si>
  <si>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</si>
  <si>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</si>
  <si>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</si>
  <si>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</si>
  <si>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</si>
  <si>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</si>
  <si>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</si>
  <si>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</si>
  <si>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</si>
  <si>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</si>
  <si>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</si>
  <si>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</si>
  <si>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</si>
  <si>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</si>
  <si>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</si>
  <si>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</si>
  <si>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</si>
  <si>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</si>
  <si>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</si>
  <si>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</si>
  <si>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</si>
  <si>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</si>
  <si>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</si>
  <si>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</si>
  <si>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</si>
  <si>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</si>
  <si>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</si>
  <si>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</si>
  <si>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</si>
  <si>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</si>
  <si>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</si>
  <si>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</si>
  <si>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</si>
  <si>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</si>
  <si>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</si>
  <si>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</si>
  <si>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</si>
  <si>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</si>
  <si>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</si>
  <si>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</si>
  <si>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</si>
  <si>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</si>
  <si>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</si>
  <si>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</si>
  <si>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</si>
  <si>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</si>
  <si>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</si>
  <si>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</si>
  <si>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</si>
  <si>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Mainz Biomed N.V.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</si>
  <si>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</si>
  <si>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</si>
  <si>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</si>
  <si>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</si>
  <si>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</si>
  <si>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</si>
  <si>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</si>
  <si>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74995154-4535-3bd7-9d98-8548f3c030bf</t>
  </si>
  <si>
    <t>messageBoardId</t>
  </si>
  <si>
    <t>finmb_1679642292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</si>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</sst>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mainzbiomed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4.55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-14.41018023810151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1.0419304E7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-0.162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-0.5097826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18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-95.0</v>
      </c>
      <c r="C2" s="1">
        <v>-58.0</v>
      </c>
      <c r="D2" s="1">
        <v>-11.0</v>
      </c>
      <c r="E2" s="1">
        <v>-26.0</v>
      </c>
      <c r="F2" s="1">
        <v>-26.0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5.0</v>
      </c>
      <c r="C3" s="1">
        <v>6.0</v>
      </c>
      <c r="D3" s="1">
        <v>6.0</v>
      </c>
      <c r="E3" s="1">
        <v>38.0</v>
      </c>
      <c r="F3" s="1">
        <v>48.0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0.0</v>
      </c>
      <c r="C4" s="1">
        <v>0.0</v>
      </c>
      <c r="D4" s="1">
        <v>0.0</v>
      </c>
      <c r="E4" s="1">
        <v>0.0</v>
      </c>
      <c r="F4" s="1">
        <v>37.0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5.0</v>
      </c>
      <c r="C5" s="1">
        <v>6.0</v>
      </c>
      <c r="D5" s="1">
        <v>6.0</v>
      </c>
      <c r="E5" s="1">
        <v>38.0</v>
      </c>
      <c r="F5" s="1">
        <v>86.0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0.0</v>
      </c>
      <c r="C6" s="1">
        <v>0.0</v>
      </c>
      <c r="D6" s="1">
        <v>6.0</v>
      </c>
      <c r="E6" s="1">
        <v>9.0</v>
      </c>
      <c r="F6" s="1">
        <v>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1.0</v>
      </c>
      <c r="C7" s="1">
        <v>506.0</v>
      </c>
      <c r="D7" s="1">
        <v>0.0</v>
      </c>
      <c r="E7" s="1">
        <v>6.0</v>
      </c>
      <c r="F7" s="1">
        <v>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4.0</v>
      </c>
      <c r="C8" s="1">
        <v>-399.0</v>
      </c>
      <c r="D8" s="1">
        <v>2.0</v>
      </c>
      <c r="E8" s="1">
        <v>-3.0</v>
      </c>
      <c r="F8" s="1">
        <v>-46.0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34.0</v>
      </c>
      <c r="C9" s="1">
        <v>-9.0</v>
      </c>
      <c r="D9" s="1">
        <v>2.0</v>
      </c>
      <c r="E9" s="1">
        <v>-21.0</v>
      </c>
      <c r="F9" s="1">
        <v>1.0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0.0</v>
      </c>
      <c r="C10" s="1">
        <v>0.0</v>
      </c>
      <c r="D10" s="1">
        <v>0.0</v>
      </c>
      <c r="E10" s="1">
        <v>-17.0</v>
      </c>
      <c r="F10" s="1">
        <v>-50.0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8.0</v>
      </c>
      <c r="C11" s="1">
        <v>16.0</v>
      </c>
      <c r="D11" s="1">
        <v>67.0</v>
      </c>
      <c r="E11" s="1">
        <v>1.0</v>
      </c>
      <c r="F11" s="1">
        <v>72.0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0.0</v>
      </c>
      <c r="C12" s="1">
        <v>0.0</v>
      </c>
      <c r="D12" s="1">
        <v>0.0</v>
      </c>
      <c r="E12" s="1">
        <v>0.0</v>
      </c>
      <c r="F12" s="1">
        <v>-6.0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111.0</v>
      </c>
      <c r="C13" s="1">
        <v>0.0</v>
      </c>
      <c r="D13" s="1">
        <v>-83.0</v>
      </c>
      <c r="E13" s="1">
        <v>-5.0</v>
      </c>
      <c r="F13" s="1">
        <v>-24.0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-41.0</v>
      </c>
      <c r="C14" s="1">
        <v>-46.0</v>
      </c>
      <c r="D14" s="1">
        <v>-3.0</v>
      </c>
      <c r="E14" s="1">
        <v>-14.0</v>
      </c>
      <c r="F14" s="1">
        <v>-21.0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0.0</v>
      </c>
      <c r="C15" s="1">
        <v>0.0</v>
      </c>
      <c r="D15" s="1">
        <v>-1.0</v>
      </c>
      <c r="E15" s="1">
        <v>-65.0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0.0</v>
      </c>
      <c r="C16" s="1">
        <v>0.0</v>
      </c>
      <c r="D16" s="1">
        <v>1.0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0.0</v>
      </c>
      <c r="C17" s="1">
        <v>0.0</v>
      </c>
      <c r="D17" s="1">
        <v>0.0</v>
      </c>
      <c r="E17" s="1">
        <v>0.0</v>
      </c>
      <c r="F17" s="1">
        <v>-70.0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0.0</v>
      </c>
      <c r="C18" s="1">
        <v>0.0</v>
      </c>
      <c r="D18" s="1">
        <v>1.0</v>
      </c>
      <c r="E18" s="1">
        <v>-65.0</v>
      </c>
      <c r="F18" s="1">
        <v>-1.0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0.0</v>
      </c>
      <c r="C19" s="1">
        <v>2.0</v>
      </c>
      <c r="D19" s="1">
        <v>0.0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45.0</v>
      </c>
      <c r="C20" s="1">
        <v>41.0</v>
      </c>
      <c r="D20" s="1">
        <v>24.0</v>
      </c>
      <c r="E20" s="1">
        <v>0.0</v>
      </c>
      <c r="F20" s="1">
        <v>10.0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45.0</v>
      </c>
      <c r="C21" s="1">
        <v>43.0</v>
      </c>
      <c r="D21" s="1">
        <v>24.0</v>
      </c>
      <c r="E21" s="1">
        <v>0.0</v>
      </c>
      <c r="F21" s="1">
        <v>10.0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0.0</v>
      </c>
      <c r="C22" s="1">
        <v>0.0</v>
      </c>
      <c r="D22" s="1">
        <v>-1.0</v>
      </c>
      <c r="E22" s="1">
        <v>-10.0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-3.0</v>
      </c>
      <c r="C23" s="1">
        <v>-3.0</v>
      </c>
      <c r="D23" s="1">
        <v>-4.0</v>
      </c>
      <c r="E23" s="1">
        <v>-19.0</v>
      </c>
      <c r="F23" s="1">
        <v>-2.0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</v>
      </c>
      <c r="B24" s="1">
        <v>-3.0</v>
      </c>
      <c r="C24" s="1">
        <v>-3.0</v>
      </c>
      <c r="D24" s="1">
        <v>-6.0</v>
      </c>
      <c r="E24" s="1">
        <v>-30.0</v>
      </c>
      <c r="F24" s="1">
        <v>-2.0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</v>
      </c>
      <c r="B25" s="1">
        <v>0.0</v>
      </c>
      <c r="C25" s="1">
        <v>0.0</v>
      </c>
      <c r="D25" s="1">
        <v>10.0</v>
      </c>
      <c r="E25" s="1">
        <v>24.0</v>
      </c>
      <c r="F25" s="1">
        <v>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</v>
      </c>
      <c r="B26" s="1">
        <v>42.0</v>
      </c>
      <c r="C26" s="1">
        <v>39.0</v>
      </c>
      <c r="D26" s="1">
        <v>10.0</v>
      </c>
      <c r="E26" s="1">
        <v>23.0</v>
      </c>
      <c r="F26" s="1">
        <v>14.0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47</v>
      </c>
      <c r="B27" s="1">
        <v>-3.0</v>
      </c>
      <c r="C27" s="1">
        <v>721.0</v>
      </c>
      <c r="D27" s="1">
        <v>1.0</v>
      </c>
      <c r="E27" s="1">
        <v>-10.0</v>
      </c>
      <c r="F27" s="1">
        <v>-46.0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</v>
      </c>
      <c r="B28" s="1">
        <v>-2.0</v>
      </c>
      <c r="C28" s="1">
        <v>-8.0</v>
      </c>
      <c r="D28" s="1">
        <v>8.0</v>
      </c>
      <c r="E28" s="1">
        <v>8.0</v>
      </c>
      <c r="F28" s="1">
        <v>-10.0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50</v>
      </c>
      <c r="B30" s="1">
        <v>15.0</v>
      </c>
      <c r="C30" s="1">
        <v>2.0</v>
      </c>
      <c r="D30" s="1">
        <v>4.0</v>
      </c>
      <c r="E30" s="1">
        <v>12.0</v>
      </c>
      <c r="F30" s="1">
        <v>15.0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51</v>
      </c>
      <c r="B31" s="1">
        <v>0.0</v>
      </c>
      <c r="C31" s="1">
        <v>0.0</v>
      </c>
      <c r="D31" s="1">
        <v>4.0</v>
      </c>
      <c r="E31" s="1">
        <v>-5.0</v>
      </c>
      <c r="F31" s="1">
        <v>-13.0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52</v>
      </c>
      <c r="B32" s="1">
        <v>0.0</v>
      </c>
      <c r="C32" s="1">
        <v>0.0</v>
      </c>
      <c r="D32" s="1">
        <v>25.0</v>
      </c>
      <c r="E32" s="1">
        <v>-5.0</v>
      </c>
      <c r="F32" s="1">
        <v>-13.0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</v>
      </c>
      <c r="B33" s="1">
        <v>0.0</v>
      </c>
      <c r="C33" s="1">
        <v>0.0</v>
      </c>
      <c r="D33" s="1">
        <v>15.0</v>
      </c>
      <c r="E33" s="1">
        <v>-1.0</v>
      </c>
      <c r="F33" s="1">
        <v>-42.0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</v>
      </c>
      <c r="B34" s="1">
        <v>42.0</v>
      </c>
      <c r="C34" s="1">
        <v>39.0</v>
      </c>
      <c r="D34" s="1">
        <v>18.0</v>
      </c>
      <c r="E34" s="1">
        <v>-30.0</v>
      </c>
      <c r="F34" s="1">
        <v>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0.0</v>
      </c>
      <c r="C3" s="1">
        <v>12.0</v>
      </c>
      <c r="D3" s="1">
        <v>8.0</v>
      </c>
      <c r="E3" s="1">
        <v>17.0</v>
      </c>
      <c r="F3" s="1">
        <v>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12.0</v>
      </c>
      <c r="D4" s="1">
        <v>8.0</v>
      </c>
      <c r="E4" s="1">
        <v>17.0</v>
      </c>
      <c r="F4" s="1">
        <v>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0.0</v>
      </c>
      <c r="C5" s="1">
        <v>4.0</v>
      </c>
      <c r="D5" s="1">
        <v>1.0</v>
      </c>
      <c r="E5" s="1">
        <v>6.0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341.0</v>
      </c>
      <c r="D6" s="1">
        <v>9.0</v>
      </c>
      <c r="E6" s="1">
        <v>19.0</v>
      </c>
      <c r="F6" s="1">
        <v>26.0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4.0</v>
      </c>
      <c r="D7" s="1">
        <v>11.0</v>
      </c>
      <c r="E7" s="1">
        <v>25.0</v>
      </c>
      <c r="F7" s="1">
        <v>35.0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0.0</v>
      </c>
      <c r="D8" s="1">
        <v>0.0</v>
      </c>
      <c r="E8" s="1">
        <v>17.0</v>
      </c>
      <c r="F8" s="1">
        <v>61.0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1.0</v>
      </c>
      <c r="D9" s="1">
        <v>75.0</v>
      </c>
      <c r="E9" s="1">
        <v>67.0</v>
      </c>
      <c r="F9" s="1">
        <v>80.0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0.0</v>
      </c>
      <c r="D10" s="1">
        <v>1.0</v>
      </c>
      <c r="E10" s="1">
        <v>12.0</v>
      </c>
      <c r="F10" s="1">
        <v>13.0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18.0</v>
      </c>
      <c r="D11" s="1">
        <v>9.0</v>
      </c>
      <c r="E11" s="1">
        <v>18.0</v>
      </c>
      <c r="F11" s="1">
        <v>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65.0</v>
      </c>
      <c r="D12" s="1">
        <v>65.0</v>
      </c>
      <c r="E12" s="1">
        <v>2.0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-16.0</v>
      </c>
      <c r="D13" s="1">
        <v>-21.0</v>
      </c>
      <c r="E13" s="1">
        <v>-47.0</v>
      </c>
      <c r="F13" s="1">
        <v>-89.0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48.0</v>
      </c>
      <c r="D14" s="1">
        <v>43.0</v>
      </c>
      <c r="E14" s="1">
        <v>1.0</v>
      </c>
      <c r="F14" s="1">
        <v>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0.0</v>
      </c>
      <c r="D15" s="1">
        <v>0.0</v>
      </c>
      <c r="E15" s="1">
        <v>0.0</v>
      </c>
      <c r="F15" s="1">
        <v>3.0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0.0</v>
      </c>
      <c r="C16" s="1">
        <v>0.0</v>
      </c>
      <c r="D16" s="1">
        <v>0.0</v>
      </c>
      <c r="E16" s="1">
        <v>2.0</v>
      </c>
      <c r="F16" s="1">
        <v>108.0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67.0</v>
      </c>
      <c r="D17" s="1">
        <v>10.0</v>
      </c>
      <c r="E17" s="1">
        <v>20.0</v>
      </c>
      <c r="F17" s="1">
        <v>15.0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24.0</v>
      </c>
      <c r="D19" s="1">
        <v>74.0</v>
      </c>
      <c r="E19" s="1">
        <v>1.0</v>
      </c>
      <c r="F19" s="1">
        <v>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18.0</v>
      </c>
      <c r="D20" s="1">
        <v>27.0</v>
      </c>
      <c r="E20" s="1">
        <v>1.0</v>
      </c>
      <c r="F20" s="1">
        <v>1.0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13.0</v>
      </c>
      <c r="D21" s="1">
        <v>11.0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8.0</v>
      </c>
      <c r="D22" s="1">
        <v>7.0</v>
      </c>
      <c r="E22" s="1">
        <v>1.0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4.0</v>
      </c>
      <c r="D23" s="1">
        <v>5.0</v>
      </c>
      <c r="E23" s="1">
        <v>28.0</v>
      </c>
      <c r="F23" s="1">
        <v>28.0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0.0</v>
      </c>
      <c r="D24" s="1">
        <v>0.0</v>
      </c>
      <c r="E24" s="1">
        <v>0.0</v>
      </c>
      <c r="F24" s="1">
        <v>13.0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0.0</v>
      </c>
      <c r="D25" s="1">
        <v>8.0</v>
      </c>
      <c r="E25" s="1">
        <v>0.0</v>
      </c>
      <c r="F25" s="1">
        <v>38.0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70.0</v>
      </c>
      <c r="D26" s="1">
        <v>1.0</v>
      </c>
      <c r="E26" s="1">
        <v>4.0</v>
      </c>
      <c r="F26" s="1">
        <v>9.0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2.0</v>
      </c>
      <c r="D27" s="1">
        <v>1.0</v>
      </c>
      <c r="E27" s="1">
        <v>94.0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44.0</v>
      </c>
      <c r="D28" s="1">
        <v>38.0</v>
      </c>
      <c r="E28" s="1">
        <v>95.0</v>
      </c>
      <c r="F28" s="1">
        <v>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1">
        <v>0.0</v>
      </c>
      <c r="F29" s="1">
        <v>72.0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3.0</v>
      </c>
      <c r="D30" s="1">
        <v>3.0</v>
      </c>
      <c r="E30" s="1">
        <v>6.0</v>
      </c>
      <c r="F30" s="1">
        <v>12.0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6.0</v>
      </c>
      <c r="D31" s="1">
        <v>14.0</v>
      </c>
      <c r="E31" s="1">
        <v>16.0</v>
      </c>
      <c r="F31" s="1">
        <v>23.0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4.0</v>
      </c>
      <c r="D32" s="1">
        <v>13.0</v>
      </c>
      <c r="E32" s="1">
        <v>38.0</v>
      </c>
      <c r="F32" s="1">
        <v>51.0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-4.0</v>
      </c>
      <c r="D33" s="1">
        <v>-16.0</v>
      </c>
      <c r="E33" s="1">
        <v>-43.0</v>
      </c>
      <c r="F33" s="1">
        <v>-69.0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0.0</v>
      </c>
      <c r="C34" s="1">
        <v>2.0</v>
      </c>
      <c r="D34" s="1">
        <v>9.0</v>
      </c>
      <c r="E34" s="1">
        <v>18.0</v>
      </c>
      <c r="F34" s="1">
        <v>20.0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0.0</v>
      </c>
      <c r="C35" s="1">
        <v>-2.0</v>
      </c>
      <c r="D35" s="1">
        <v>6.0</v>
      </c>
      <c r="E35" s="1">
        <v>14.0</v>
      </c>
      <c r="F35" s="1">
        <v>3.0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0.0</v>
      </c>
      <c r="C36" s="1">
        <v>-2.0</v>
      </c>
      <c r="D36" s="1">
        <v>6.0</v>
      </c>
      <c r="E36" s="1">
        <v>14.0</v>
      </c>
      <c r="F36" s="1">
        <v>3.0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0.0</v>
      </c>
      <c r="C37" s="1">
        <v>67.0</v>
      </c>
      <c r="D37" s="1">
        <v>10.0</v>
      </c>
      <c r="E37" s="1">
        <v>20.0</v>
      </c>
      <c r="F37" s="1">
        <v>15.0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>
        <v>14.0</v>
      </c>
      <c r="C39" s="1">
        <v>14.0</v>
      </c>
      <c r="D39" s="1">
        <v>34.0</v>
      </c>
      <c r="E39" s="1">
        <v>37.0</v>
      </c>
      <c r="F39" s="1">
        <v>54.0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>
        <v>14.0</v>
      </c>
      <c r="C40" s="1">
        <v>14.0</v>
      </c>
      <c r="D40" s="1">
        <v>30.0</v>
      </c>
      <c r="E40" s="1">
        <v>36.0</v>
      </c>
      <c r="F40" s="1">
        <v>52.0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93</v>
      </c>
      <c r="B41" s="1">
        <v>0.0</v>
      </c>
      <c r="C41" s="1" t="s">
        <v>94</v>
      </c>
      <c r="D41" s="1" t="s">
        <v>95</v>
      </c>
      <c r="E41" s="1" t="s">
        <v>96</v>
      </c>
      <c r="F41" s="1" t="s">
        <v>97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0.0</v>
      </c>
      <c r="C42" s="1">
        <v>-2.0</v>
      </c>
      <c r="D42" s="1">
        <v>6.0</v>
      </c>
      <c r="E42" s="1">
        <v>14.0</v>
      </c>
      <c r="F42" s="1">
        <v>-14.0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0.0</v>
      </c>
      <c r="C43" s="1" t="s">
        <v>94</v>
      </c>
      <c r="D43" s="1" t="s">
        <v>95</v>
      </c>
      <c r="E43" s="1" t="s">
        <v>96</v>
      </c>
      <c r="F43" s="1" t="s">
        <v>100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0.0</v>
      </c>
      <c r="C44" s="1">
        <v>2.0</v>
      </c>
      <c r="D44" s="1">
        <v>2.0</v>
      </c>
      <c r="E44" s="1">
        <v>3.0</v>
      </c>
      <c r="F44" s="1">
        <v>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0.0</v>
      </c>
      <c r="C45" s="1">
        <v>2.0</v>
      </c>
      <c r="D45" s="1">
        <v>-6.0</v>
      </c>
      <c r="E45" s="1">
        <v>-13.0</v>
      </c>
      <c r="F45" s="1">
        <v>35.0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0.0</v>
      </c>
      <c r="C46" s="1">
        <v>0.0</v>
      </c>
      <c r="D46" s="1">
        <v>3.0</v>
      </c>
      <c r="E46" s="1">
        <v>6.0</v>
      </c>
      <c r="F46" s="1">
        <v>6.0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0.0</v>
      </c>
      <c r="C47" s="1">
        <v>0.0</v>
      </c>
      <c r="D47" s="1">
        <v>0.0</v>
      </c>
      <c r="E47" s="1">
        <v>0.0</v>
      </c>
      <c r="F47" s="1">
        <v>43.0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0.0</v>
      </c>
      <c r="C48" s="1">
        <v>0.0</v>
      </c>
      <c r="D48" s="1">
        <v>0.0</v>
      </c>
      <c r="E48" s="1">
        <v>0.0</v>
      </c>
      <c r="F48" s="1">
        <v>24.0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0.0</v>
      </c>
      <c r="C49" s="1">
        <v>8.0</v>
      </c>
      <c r="D49" s="1">
        <v>9.0</v>
      </c>
      <c r="E49" s="1">
        <v>75.0</v>
      </c>
      <c r="F49" s="1">
        <v>1.0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0.0</v>
      </c>
      <c r="C50" s="1">
        <v>0.0</v>
      </c>
      <c r="D50" s="1">
        <v>0.0</v>
      </c>
      <c r="E50" s="1">
        <v>58.0</v>
      </c>
      <c r="F50" s="1">
        <v>65.0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0.0</v>
      </c>
      <c r="C51" s="1">
        <v>0.0</v>
      </c>
      <c r="D51" s="1">
        <v>0.0</v>
      </c>
      <c r="E51" s="1">
        <v>6.0</v>
      </c>
      <c r="F51" s="1">
        <v>6.0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0.0</v>
      </c>
      <c r="C52" s="1">
        <v>0.0</v>
      </c>
      <c r="D52" s="1">
        <v>796.0</v>
      </c>
      <c r="E52" s="1">
        <v>6.0</v>
      </c>
      <c r="F52" s="1">
        <v>2.0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1">
        <v>28.0</v>
      </c>
      <c r="C2" s="1">
        <v>49.0</v>
      </c>
      <c r="D2" s="1">
        <v>57.0</v>
      </c>
      <c r="E2" s="1">
        <v>53.0</v>
      </c>
      <c r="F2" s="1">
        <v>89.0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28.0</v>
      </c>
      <c r="C3" s="1">
        <v>49.0</v>
      </c>
      <c r="D3" s="1">
        <v>57.0</v>
      </c>
      <c r="E3" s="1">
        <v>53.0</v>
      </c>
      <c r="F3" s="1">
        <v>89.0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</v>
      </c>
      <c r="B4" s="1">
        <v>34.0</v>
      </c>
      <c r="C4" s="1">
        <v>37.0</v>
      </c>
      <c r="D4" s="1">
        <v>40.0</v>
      </c>
      <c r="E4" s="1">
        <v>34.0</v>
      </c>
      <c r="F4" s="1">
        <v>38.0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-6.0</v>
      </c>
      <c r="C5" s="1">
        <v>12.0</v>
      </c>
      <c r="D5" s="1">
        <v>17.0</v>
      </c>
      <c r="E5" s="1">
        <v>18.0</v>
      </c>
      <c r="F5" s="1">
        <v>51.0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114</v>
      </c>
      <c r="B6" s="1">
        <v>61.0</v>
      </c>
      <c r="C6" s="1">
        <v>48.0</v>
      </c>
      <c r="D6" s="1">
        <v>9.0</v>
      </c>
      <c r="E6" s="1">
        <v>23.0</v>
      </c>
      <c r="F6" s="1">
        <v>17.0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115</v>
      </c>
      <c r="B7" s="1">
        <v>25.0</v>
      </c>
      <c r="C7" s="1">
        <v>31.0</v>
      </c>
      <c r="D7" s="1">
        <v>46.0</v>
      </c>
      <c r="E7" s="1">
        <v>3.0</v>
      </c>
      <c r="F7" s="1">
        <v>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116</v>
      </c>
      <c r="B8" s="1">
        <v>86.0</v>
      </c>
      <c r="C8" s="1">
        <v>79.0</v>
      </c>
      <c r="D8" s="1">
        <v>9.0</v>
      </c>
      <c r="E8" s="1">
        <v>26.0</v>
      </c>
      <c r="F8" s="1">
        <v>27.0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117</v>
      </c>
      <c r="B9" s="1">
        <v>-92.0</v>
      </c>
      <c r="C9" s="1">
        <v>-67.0</v>
      </c>
      <c r="D9" s="1">
        <v>-9.0</v>
      </c>
      <c r="E9" s="1">
        <v>-26.0</v>
      </c>
      <c r="F9" s="1">
        <v>-26.0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118</v>
      </c>
      <c r="B10" s="1">
        <v>-20.0</v>
      </c>
      <c r="C10" s="1">
        <v>-26.0</v>
      </c>
      <c r="D10" s="1">
        <v>-33.0</v>
      </c>
      <c r="E10" s="1">
        <v>-28.0</v>
      </c>
      <c r="F10" s="1">
        <v>-56.0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1">
        <v>-20.0</v>
      </c>
      <c r="C11" s="1">
        <v>-26.0</v>
      </c>
      <c r="D11" s="1">
        <v>-33.0</v>
      </c>
      <c r="E11" s="1">
        <v>-28.0</v>
      </c>
      <c r="F11" s="1">
        <v>-56.0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>
        <v>16.0</v>
      </c>
      <c r="C12" s="1">
        <v>25.0</v>
      </c>
      <c r="D12" s="1">
        <v>34.0</v>
      </c>
      <c r="E12" s="1">
        <v>41.0</v>
      </c>
      <c r="F12" s="1">
        <v>19.0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</v>
      </c>
      <c r="B13" s="1">
        <v>-95.0</v>
      </c>
      <c r="C13" s="1">
        <v>-68.0</v>
      </c>
      <c r="D13" s="1">
        <v>-9.0</v>
      </c>
      <c r="E13" s="1">
        <v>-26.0</v>
      </c>
      <c r="F13" s="1">
        <v>-27.0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</v>
      </c>
      <c r="B14" s="1">
        <v>0.0</v>
      </c>
      <c r="C14" s="1">
        <v>0.0</v>
      </c>
      <c r="D14" s="1">
        <v>-2.0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</v>
      </c>
      <c r="B15" s="1">
        <v>0.0</v>
      </c>
      <c r="C15" s="1">
        <v>10.0</v>
      </c>
      <c r="D15" s="1">
        <v>5.0</v>
      </c>
      <c r="E15" s="1">
        <v>0.0</v>
      </c>
      <c r="F15" s="1">
        <v>71.0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</v>
      </c>
      <c r="B16" s="1">
        <v>-95.0</v>
      </c>
      <c r="C16" s="1">
        <v>-58.0</v>
      </c>
      <c r="D16" s="1">
        <v>-11.0</v>
      </c>
      <c r="E16" s="1">
        <v>-26.0</v>
      </c>
      <c r="F16" s="1">
        <v>-26.0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</v>
      </c>
      <c r="B17" s="1">
        <v>-95.0</v>
      </c>
      <c r="C17" s="1">
        <v>-58.0</v>
      </c>
      <c r="D17" s="1">
        <v>-11.0</v>
      </c>
      <c r="E17" s="1">
        <v>-26.0</v>
      </c>
      <c r="F17" s="1">
        <v>-26.0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126</v>
      </c>
      <c r="B18" s="1">
        <v>-95.0</v>
      </c>
      <c r="C18" s="1">
        <v>-58.0</v>
      </c>
      <c r="D18" s="1">
        <v>-11.0</v>
      </c>
      <c r="E18" s="1">
        <v>-26.0</v>
      </c>
      <c r="F18" s="1">
        <v>-26.0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</v>
      </c>
      <c r="B19" s="1">
        <v>-95.0</v>
      </c>
      <c r="C19" s="1">
        <v>-58.0</v>
      </c>
      <c r="D19" s="1">
        <v>-11.0</v>
      </c>
      <c r="E19" s="1">
        <v>-26.0</v>
      </c>
      <c r="F19" s="1">
        <v>-26.0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</v>
      </c>
      <c r="B20" s="1">
        <v>-95.0</v>
      </c>
      <c r="C20" s="1">
        <v>-58.0</v>
      </c>
      <c r="D20" s="1">
        <v>-11.0</v>
      </c>
      <c r="E20" s="1">
        <v>-26.0</v>
      </c>
      <c r="F20" s="1">
        <v>-26.0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129</v>
      </c>
      <c r="B21" s="1">
        <v>-95.0</v>
      </c>
      <c r="C21" s="1">
        <v>-58.0</v>
      </c>
      <c r="D21" s="1">
        <v>-11.0</v>
      </c>
      <c r="E21" s="1">
        <v>-26.0</v>
      </c>
      <c r="F21" s="1">
        <v>-26.0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 t="s">
        <v>132</v>
      </c>
      <c r="C23" s="1" t="s">
        <v>133</v>
      </c>
      <c r="D23" s="1" t="s">
        <v>134</v>
      </c>
      <c r="E23" s="1" t="s">
        <v>135</v>
      </c>
      <c r="F23" s="1" t="s">
        <v>136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</v>
      </c>
      <c r="B24" s="1" t="s">
        <v>132</v>
      </c>
      <c r="C24" s="1" t="s">
        <v>133</v>
      </c>
      <c r="D24" s="1" t="s">
        <v>134</v>
      </c>
      <c r="E24" s="1" t="s">
        <v>135</v>
      </c>
      <c r="F24" s="1" t="s">
        <v>136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138</v>
      </c>
      <c r="B25" s="1">
        <v>14.0</v>
      </c>
      <c r="C25" s="1">
        <v>14.0</v>
      </c>
      <c r="D25" s="1">
        <v>18.0</v>
      </c>
      <c r="E25" s="1">
        <v>35.0</v>
      </c>
      <c r="F25" s="1">
        <v>40.0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139</v>
      </c>
      <c r="B26" s="1" t="s">
        <v>132</v>
      </c>
      <c r="C26" s="1" t="s">
        <v>133</v>
      </c>
      <c r="D26" s="1" t="s">
        <v>134</v>
      </c>
      <c r="E26" s="1" t="s">
        <v>135</v>
      </c>
      <c r="F26" s="1" t="s">
        <v>136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140</v>
      </c>
      <c r="B27" s="1" t="s">
        <v>132</v>
      </c>
      <c r="C27" s="1" t="s">
        <v>133</v>
      </c>
      <c r="D27" s="1" t="s">
        <v>134</v>
      </c>
      <c r="E27" s="1" t="s">
        <v>135</v>
      </c>
      <c r="F27" s="1" t="s">
        <v>136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141</v>
      </c>
      <c r="B28" s="1">
        <v>14.0</v>
      </c>
      <c r="C28" s="1">
        <v>14.0</v>
      </c>
      <c r="D28" s="1">
        <v>18.0</v>
      </c>
      <c r="E28" s="1">
        <v>35.0</v>
      </c>
      <c r="F28" s="1">
        <v>40.0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142</v>
      </c>
      <c r="B29" s="1" t="s">
        <v>143</v>
      </c>
      <c r="C29" s="1" t="s">
        <v>144</v>
      </c>
      <c r="D29" s="1" t="s">
        <v>145</v>
      </c>
      <c r="E29" s="1" t="s">
        <v>146</v>
      </c>
      <c r="F29" s="1" t="s">
        <v>147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 t="s">
        <v>143</v>
      </c>
      <c r="C30" s="1" t="s">
        <v>144</v>
      </c>
      <c r="D30" s="1" t="s">
        <v>145</v>
      </c>
      <c r="E30" s="1" t="s">
        <v>146</v>
      </c>
      <c r="F30" s="1" t="s">
        <v>147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149</v>
      </c>
      <c r="B32" s="1">
        <v>-86.0</v>
      </c>
      <c r="C32" s="1">
        <v>-66.0</v>
      </c>
      <c r="D32" s="1">
        <v>-9.0</v>
      </c>
      <c r="E32" s="1">
        <v>-26.0</v>
      </c>
      <c r="F32" s="1">
        <v>-26.0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150</v>
      </c>
      <c r="B33" s="1">
        <v>-92.0</v>
      </c>
      <c r="C33" s="1">
        <v>-67.0</v>
      </c>
      <c r="D33" s="1">
        <v>-9.0</v>
      </c>
      <c r="E33" s="1">
        <v>-26.0</v>
      </c>
      <c r="F33" s="1">
        <v>-26.0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>
        <v>-92.0</v>
      </c>
      <c r="C34" s="1">
        <v>-67.0</v>
      </c>
      <c r="D34" s="1">
        <v>-9.0</v>
      </c>
      <c r="E34" s="1">
        <v>-26.0</v>
      </c>
      <c r="F34" s="1">
        <v>-26.0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>
        <v>-59.0</v>
      </c>
      <c r="C35" s="1">
        <v>-43.0</v>
      </c>
      <c r="D35" s="1">
        <v>-6.0</v>
      </c>
      <c r="E35" s="1">
        <v>-16.0</v>
      </c>
      <c r="F35" s="1">
        <v>-16.0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>
        <v>0.0</v>
      </c>
      <c r="C36" s="1">
        <v>4.0</v>
      </c>
      <c r="D36" s="1">
        <v>4.0</v>
      </c>
      <c r="E36" s="1">
        <v>0.0</v>
      </c>
      <c r="F36" s="1">
        <v>14.0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155</v>
      </c>
      <c r="B38" s="1">
        <v>1.0</v>
      </c>
      <c r="C38" s="1">
        <v>0.0</v>
      </c>
      <c r="D38" s="1">
        <v>58.0</v>
      </c>
      <c r="E38" s="1">
        <v>0.0</v>
      </c>
      <c r="F38" s="1">
        <v>0.0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0.0</v>
      </c>
      <c r="C39" s="1">
        <v>0.0</v>
      </c>
      <c r="D39" s="1">
        <v>0.0</v>
      </c>
      <c r="E39" s="1">
        <v>4.0</v>
      </c>
      <c r="F39" s="1">
        <v>3.0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18.0</v>
      </c>
      <c r="C40" s="1">
        <v>11.0</v>
      </c>
      <c r="D40" s="1">
        <v>95.0</v>
      </c>
      <c r="E40" s="1">
        <v>5.0</v>
      </c>
      <c r="F40" s="1">
        <v>6.0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1">
        <v>42.0</v>
      </c>
      <c r="C41" s="1">
        <v>37.0</v>
      </c>
      <c r="D41" s="1">
        <v>8.0</v>
      </c>
      <c r="E41" s="1">
        <v>17.0</v>
      </c>
      <c r="F41" s="1">
        <v>11.0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25.0</v>
      </c>
      <c r="C42" s="1">
        <v>31.0</v>
      </c>
      <c r="D42" s="1">
        <v>46.0</v>
      </c>
      <c r="E42" s="1">
        <v>3.0</v>
      </c>
      <c r="F42" s="1">
        <v>9.0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3.0</v>
      </c>
      <c r="C43" s="1">
        <v>5.0</v>
      </c>
      <c r="D43" s="1">
        <v>9.0</v>
      </c>
      <c r="E43" s="1">
        <v>0.0</v>
      </c>
      <c r="F43" s="1">
        <v>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0.0</v>
      </c>
      <c r="C44" s="1">
        <v>0.0</v>
      </c>
      <c r="D44" s="1">
        <v>6.0</v>
      </c>
      <c r="E44" s="1">
        <v>8.0</v>
      </c>
      <c r="F44" s="1">
        <v>3.0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0.0</v>
      </c>
      <c r="C45" s="1">
        <v>0.0</v>
      </c>
      <c r="D45" s="1">
        <v>0.0</v>
      </c>
      <c r="E45" s="1">
        <v>89.0</v>
      </c>
      <c r="F45" s="1">
        <v>73.0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0.0</v>
      </c>
      <c r="C46" s="1">
        <v>0.0</v>
      </c>
      <c r="D46" s="1">
        <v>6.0</v>
      </c>
      <c r="E46" s="1">
        <v>9.0</v>
      </c>
      <c r="F46" s="1">
        <v>4.0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165</v>
      </c>
      <c r="B3" s="1">
        <v>0.0</v>
      </c>
      <c r="C3" s="1">
        <v>0.0</v>
      </c>
      <c r="D3" s="1" t="s">
        <v>166</v>
      </c>
      <c r="E3" s="1" t="s">
        <v>167</v>
      </c>
      <c r="F3" s="1" t="s">
        <v>168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169</v>
      </c>
      <c r="B4" s="1">
        <v>0.0</v>
      </c>
      <c r="C4" s="1">
        <v>0.0</v>
      </c>
      <c r="D4" s="1" t="s">
        <v>170</v>
      </c>
      <c r="E4" s="1" t="s">
        <v>171</v>
      </c>
      <c r="F4" s="1" t="s">
        <v>172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173</v>
      </c>
      <c r="B5" s="1">
        <v>0.0</v>
      </c>
      <c r="C5" s="1">
        <v>0.0</v>
      </c>
      <c r="D5" s="1" t="s">
        <v>174</v>
      </c>
      <c r="E5" s="1" t="s">
        <v>175</v>
      </c>
      <c r="F5" s="1" t="s">
        <v>176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177</v>
      </c>
      <c r="B6" s="1">
        <v>0.0</v>
      </c>
      <c r="C6" s="1">
        <v>0.0</v>
      </c>
      <c r="D6" s="1" t="s">
        <v>174</v>
      </c>
      <c r="E6" s="1" t="s">
        <v>175</v>
      </c>
      <c r="F6" s="1" t="s">
        <v>176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179</v>
      </c>
      <c r="B8" s="1" t="s">
        <v>180</v>
      </c>
      <c r="C8" s="1" t="s">
        <v>181</v>
      </c>
      <c r="D8" s="1" t="s">
        <v>182</v>
      </c>
      <c r="E8" s="1" t="s">
        <v>183</v>
      </c>
      <c r="F8" s="1" t="s">
        <v>184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186</v>
      </c>
      <c r="C9" s="1" t="s">
        <v>187</v>
      </c>
      <c r="D9" s="1">
        <v>0.0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188</v>
      </c>
      <c r="B10" s="1" t="s">
        <v>189</v>
      </c>
      <c r="C10" s="1" t="s">
        <v>190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 t="s">
        <v>192</v>
      </c>
      <c r="C11" s="1" t="s">
        <v>193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194</v>
      </c>
      <c r="B12" s="1" t="s">
        <v>192</v>
      </c>
      <c r="C12" s="1" t="s">
        <v>193</v>
      </c>
      <c r="D12" s="1">
        <v>0.0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 t="s">
        <v>196</v>
      </c>
      <c r="C13" s="1" t="s">
        <v>197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198</v>
      </c>
      <c r="B14" s="1" t="s">
        <v>196</v>
      </c>
      <c r="C14" s="1" t="s">
        <v>197</v>
      </c>
      <c r="D14" s="1">
        <v>0.0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199</v>
      </c>
      <c r="B15" s="1" t="s">
        <v>196</v>
      </c>
      <c r="C15" s="1" t="s">
        <v>197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200</v>
      </c>
      <c r="B16" s="1" t="s">
        <v>201</v>
      </c>
      <c r="C16" s="1" t="s">
        <v>202</v>
      </c>
      <c r="D16" s="1">
        <v>0.0</v>
      </c>
      <c r="E16" s="1">
        <v>0.0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203</v>
      </c>
      <c r="B17" s="1">
        <v>0.0</v>
      </c>
      <c r="C17" s="1">
        <v>0.0</v>
      </c>
      <c r="D17" s="1" t="s">
        <v>204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205</v>
      </c>
      <c r="B18" s="1">
        <v>0.0</v>
      </c>
      <c r="C18" s="1">
        <v>0.0</v>
      </c>
      <c r="D18" s="1" t="s">
        <v>206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207</v>
      </c>
      <c r="B20" s="1">
        <v>0.0</v>
      </c>
      <c r="C20" s="1">
        <v>0.0</v>
      </c>
      <c r="D20" s="1" t="s">
        <v>208</v>
      </c>
      <c r="E20" s="1" t="s">
        <v>209</v>
      </c>
      <c r="F20" s="1" t="s">
        <v>210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211</v>
      </c>
      <c r="B21" s="1">
        <v>0.0</v>
      </c>
      <c r="C21" s="1">
        <v>0.0</v>
      </c>
      <c r="D21" s="1" t="s">
        <v>212</v>
      </c>
      <c r="E21" s="1" t="s">
        <v>213</v>
      </c>
      <c r="F21" s="1" t="s">
        <v>214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215</v>
      </c>
      <c r="B22" s="1">
        <v>0.0</v>
      </c>
      <c r="C22" s="1">
        <v>0.0</v>
      </c>
      <c r="D22" s="1" t="s">
        <v>216</v>
      </c>
      <c r="E22" s="1" t="s">
        <v>217</v>
      </c>
      <c r="F22" s="1" t="s">
        <v>218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219</v>
      </c>
      <c r="B23" s="1">
        <v>0.0</v>
      </c>
      <c r="C23" s="1">
        <v>0.0</v>
      </c>
      <c r="D23" s="1">
        <v>0.0</v>
      </c>
      <c r="E23" s="1">
        <v>0.0</v>
      </c>
      <c r="F23" s="1" t="s">
        <v>220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222</v>
      </c>
      <c r="B25" s="1">
        <v>0.0</v>
      </c>
      <c r="C25" s="1" t="s">
        <v>223</v>
      </c>
      <c r="D25" s="1" t="s">
        <v>224</v>
      </c>
      <c r="E25" s="1" t="s">
        <v>225</v>
      </c>
      <c r="F25" s="1" t="s">
        <v>226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227</v>
      </c>
      <c r="B26" s="1">
        <v>0.0</v>
      </c>
      <c r="C26" s="1" t="s">
        <v>228</v>
      </c>
      <c r="D26" s="1" t="s">
        <v>229</v>
      </c>
      <c r="E26" s="1" t="s">
        <v>230</v>
      </c>
      <c r="F26" s="1" t="s">
        <v>231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232</v>
      </c>
      <c r="B27" s="1">
        <v>0.0</v>
      </c>
      <c r="C27" s="1" t="s">
        <v>233</v>
      </c>
      <c r="D27" s="1" t="s">
        <v>234</v>
      </c>
      <c r="E27" s="1" t="s">
        <v>235</v>
      </c>
      <c r="F27" s="1" t="s">
        <v>234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236</v>
      </c>
      <c r="B28" s="1">
        <v>0.0</v>
      </c>
      <c r="C28" s="1">
        <v>0.0</v>
      </c>
      <c r="D28" s="1" t="s">
        <v>237</v>
      </c>
      <c r="E28" s="1" t="s">
        <v>238</v>
      </c>
      <c r="F28" s="1" t="s">
        <v>239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240</v>
      </c>
      <c r="B29" s="1">
        <v>0.0</v>
      </c>
      <c r="C29" s="1">
        <v>0.0</v>
      </c>
      <c r="D29" s="1">
        <v>0.0</v>
      </c>
      <c r="E29" s="1">
        <v>0.0</v>
      </c>
      <c r="F29" s="1" t="s">
        <v>241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242</v>
      </c>
      <c r="B30" s="1">
        <v>0.0</v>
      </c>
      <c r="C30" s="1">
        <v>0.0</v>
      </c>
      <c r="D30" s="1" t="s">
        <v>243</v>
      </c>
      <c r="E30" s="1">
        <v>0.0</v>
      </c>
      <c r="F30" s="1" t="s">
        <v>244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245</v>
      </c>
      <c r="B31" s="1">
        <v>0.0</v>
      </c>
      <c r="C31" s="1">
        <v>0.0</v>
      </c>
      <c r="D31" s="1">
        <v>0.0</v>
      </c>
      <c r="E31" s="1">
        <v>0.0</v>
      </c>
      <c r="F31" s="1" t="s">
        <v>246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248</v>
      </c>
      <c r="B33" s="1">
        <v>0.0</v>
      </c>
      <c r="C33" s="1" t="s">
        <v>249</v>
      </c>
      <c r="D33" s="1" t="s">
        <v>250</v>
      </c>
      <c r="E33" s="1" t="s">
        <v>251</v>
      </c>
      <c r="F33" s="1" t="s">
        <v>252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253</v>
      </c>
      <c r="B34" s="1">
        <v>0.0</v>
      </c>
      <c r="C34" s="1">
        <v>0.0</v>
      </c>
      <c r="D34" s="1" t="s">
        <v>254</v>
      </c>
      <c r="E34" s="1" t="s">
        <v>255</v>
      </c>
      <c r="F34" s="1" t="s">
        <v>256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257</v>
      </c>
      <c r="B35" s="1">
        <v>0.0</v>
      </c>
      <c r="C35" s="1" t="s">
        <v>258</v>
      </c>
      <c r="D35" s="1" t="s">
        <v>259</v>
      </c>
      <c r="E35" s="1" t="s">
        <v>260</v>
      </c>
      <c r="F35" s="1" t="s">
        <v>261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262</v>
      </c>
      <c r="B36" s="1">
        <v>0.0</v>
      </c>
      <c r="C36" s="1">
        <v>0.0</v>
      </c>
      <c r="D36" s="1" t="s">
        <v>263</v>
      </c>
      <c r="E36" s="1" t="s">
        <v>264</v>
      </c>
      <c r="F36" s="1" t="s">
        <v>265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266</v>
      </c>
      <c r="B37" s="1">
        <v>0.0</v>
      </c>
      <c r="C37" s="1" t="s">
        <v>267</v>
      </c>
      <c r="D37" s="1" t="s">
        <v>268</v>
      </c>
      <c r="E37" s="1" t="s">
        <v>269</v>
      </c>
      <c r="F37" s="1" t="s">
        <v>270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271</v>
      </c>
      <c r="B38" s="1" t="s">
        <v>272</v>
      </c>
      <c r="C38" s="1" t="s">
        <v>273</v>
      </c>
      <c r="D38" s="1" t="s">
        <v>274</v>
      </c>
      <c r="E38" s="1" t="s">
        <v>275</v>
      </c>
      <c r="F38" s="1" t="s">
        <v>276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277</v>
      </c>
      <c r="B39" s="1" t="s">
        <v>278</v>
      </c>
      <c r="C39" s="1" t="s">
        <v>279</v>
      </c>
      <c r="D39" s="1" t="s">
        <v>280</v>
      </c>
      <c r="E39" s="1" t="s">
        <v>281</v>
      </c>
      <c r="F39" s="1" t="s">
        <v>282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283</v>
      </c>
      <c r="B40" s="1" t="s">
        <v>278</v>
      </c>
      <c r="C40" s="1" t="s">
        <v>284</v>
      </c>
      <c r="D40" s="1" t="s">
        <v>285</v>
      </c>
      <c r="E40" s="1" t="s">
        <v>286</v>
      </c>
      <c r="F40" s="1" t="s">
        <v>287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288</v>
      </c>
      <c r="B41" s="1">
        <v>0.0</v>
      </c>
      <c r="C41" s="1" t="s">
        <v>289</v>
      </c>
      <c r="D41" s="1" t="s">
        <v>100</v>
      </c>
      <c r="E41" s="1" t="s">
        <v>290</v>
      </c>
      <c r="F41" s="1" t="s">
        <v>291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292</v>
      </c>
      <c r="B42" s="1">
        <v>0.0</v>
      </c>
      <c r="C42" s="1" t="s">
        <v>293</v>
      </c>
      <c r="D42" s="1" t="s">
        <v>294</v>
      </c>
      <c r="E42" s="1" t="s">
        <v>295</v>
      </c>
      <c r="F42" s="1" t="s">
        <v>296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297</v>
      </c>
      <c r="B43" s="1">
        <v>0.0</v>
      </c>
      <c r="C43" s="1" t="s">
        <v>298</v>
      </c>
      <c r="D43" s="1" t="s">
        <v>100</v>
      </c>
      <c r="E43" s="1" t="s">
        <v>290</v>
      </c>
      <c r="F43" s="1" t="s">
        <v>299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300</v>
      </c>
      <c r="B44" s="1">
        <v>0.0</v>
      </c>
      <c r="C44" s="1" t="s">
        <v>301</v>
      </c>
      <c r="D44" s="1" t="s">
        <v>294</v>
      </c>
      <c r="E44" s="1" t="s">
        <v>302</v>
      </c>
      <c r="F44" s="1" t="s">
        <v>296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304</v>
      </c>
      <c r="B46" s="1">
        <v>0.0</v>
      </c>
      <c r="C46" s="1" t="s">
        <v>305</v>
      </c>
      <c r="D46" s="1" t="s">
        <v>306</v>
      </c>
      <c r="E46" s="1" t="s">
        <v>307</v>
      </c>
      <c r="F46" s="1">
        <v>69.0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308</v>
      </c>
      <c r="B47" s="1">
        <v>0.0</v>
      </c>
      <c r="C47" s="1" t="s">
        <v>309</v>
      </c>
      <c r="D47" s="1" t="s">
        <v>310</v>
      </c>
      <c r="E47" s="1" t="s">
        <v>311</v>
      </c>
      <c r="F47" s="1" t="s">
        <v>312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313</v>
      </c>
      <c r="B48" s="1">
        <v>0.0</v>
      </c>
      <c r="C48" s="1">
        <v>-23.0</v>
      </c>
      <c r="D48" s="1">
        <v>0.0</v>
      </c>
      <c r="E48" s="1" t="s">
        <v>314</v>
      </c>
      <c r="F48" s="1" t="s">
        <v>315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316</v>
      </c>
      <c r="B49" s="1">
        <v>0.0</v>
      </c>
      <c r="C49" s="1" t="s">
        <v>317</v>
      </c>
      <c r="D49" s="1">
        <v>0.0</v>
      </c>
      <c r="E49" s="1" t="s">
        <v>318</v>
      </c>
      <c r="F49" s="1" t="s">
        <v>233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319</v>
      </c>
      <c r="B50" s="1">
        <v>0.0</v>
      </c>
      <c r="C50" s="1" t="s">
        <v>317</v>
      </c>
      <c r="D50" s="1">
        <v>0.0</v>
      </c>
      <c r="E50" s="1" t="s">
        <v>318</v>
      </c>
      <c r="F50" s="1" t="s">
        <v>320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321</v>
      </c>
      <c r="B51" s="1">
        <v>0.0</v>
      </c>
      <c r="C51" s="1" t="s">
        <v>322</v>
      </c>
      <c r="D51" s="1">
        <v>0.0</v>
      </c>
      <c r="E51" s="1" t="s">
        <v>323</v>
      </c>
      <c r="F51" s="1" t="s">
        <v>324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325</v>
      </c>
      <c r="B52" s="1">
        <v>0.0</v>
      </c>
      <c r="C52" s="1" t="s">
        <v>322</v>
      </c>
      <c r="D52" s="1">
        <v>0.0</v>
      </c>
      <c r="E52" s="1" t="s">
        <v>323</v>
      </c>
      <c r="F52" s="1" t="s">
        <v>324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326</v>
      </c>
      <c r="B53" s="1">
        <v>0.0</v>
      </c>
      <c r="C53" s="1" t="s">
        <v>327</v>
      </c>
      <c r="D53" s="1">
        <v>0.0</v>
      </c>
      <c r="E53" s="1" t="s">
        <v>328</v>
      </c>
      <c r="F53" s="1" t="s">
        <v>329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330</v>
      </c>
      <c r="B54" s="1">
        <v>0.0</v>
      </c>
      <c r="C54" s="1" t="s">
        <v>322</v>
      </c>
      <c r="D54" s="1">
        <v>0.0</v>
      </c>
      <c r="E54" s="1" t="s">
        <v>331</v>
      </c>
      <c r="F54" s="1" t="s">
        <v>332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333</v>
      </c>
      <c r="B55" s="1">
        <v>0.0</v>
      </c>
      <c r="C55" s="1">
        <v>0.0</v>
      </c>
      <c r="D55" s="1" t="s">
        <v>334</v>
      </c>
      <c r="E55" s="1" t="s">
        <v>335</v>
      </c>
      <c r="F55" s="1" t="s">
        <v>336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337</v>
      </c>
      <c r="B56" s="1">
        <v>0.0</v>
      </c>
      <c r="C56" s="1">
        <v>0.0</v>
      </c>
      <c r="D56" s="1">
        <v>0.0</v>
      </c>
      <c r="E56" s="1">
        <v>0.0</v>
      </c>
      <c r="F56" s="1" t="s">
        <v>338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339</v>
      </c>
      <c r="B57" s="1">
        <v>0.0</v>
      </c>
      <c r="C57" s="1">
        <v>0.0</v>
      </c>
      <c r="D57" s="1" t="s">
        <v>340</v>
      </c>
      <c r="E57" s="1" t="s">
        <v>341</v>
      </c>
      <c r="F57" s="1" t="s">
        <v>342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343</v>
      </c>
      <c r="B58" s="1">
        <v>0.0</v>
      </c>
      <c r="C58" s="1">
        <v>0.0</v>
      </c>
      <c r="D58" s="1">
        <v>0.0</v>
      </c>
      <c r="E58" s="1" t="s">
        <v>344</v>
      </c>
      <c r="F58" s="1" t="s">
        <v>345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346</v>
      </c>
      <c r="B59" s="1">
        <v>0.0</v>
      </c>
      <c r="C59" s="1">
        <v>0.0</v>
      </c>
      <c r="D59" s="1" t="s">
        <v>347</v>
      </c>
      <c r="E59" s="1" t="s">
        <v>348</v>
      </c>
      <c r="F59" s="1" t="s">
        <v>349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350</v>
      </c>
      <c r="B60" s="1">
        <v>0.0</v>
      </c>
      <c r="C60" s="1">
        <v>0.0</v>
      </c>
      <c r="D60" s="1" t="s">
        <v>347</v>
      </c>
      <c r="E60" s="1" t="s">
        <v>348</v>
      </c>
      <c r="F60" s="1" t="s">
        <v>351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352</v>
      </c>
      <c r="B61" s="1">
        <v>0.0</v>
      </c>
      <c r="C61" s="1" t="s">
        <v>353</v>
      </c>
      <c r="D61" s="1" t="s">
        <v>354</v>
      </c>
      <c r="E61" s="1" t="s">
        <v>355</v>
      </c>
      <c r="F61" s="1" t="s">
        <v>356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357</v>
      </c>
      <c r="B62" s="1">
        <v>0.0</v>
      </c>
      <c r="C62" s="1">
        <v>0.0</v>
      </c>
      <c r="D62" s="1" t="s">
        <v>358</v>
      </c>
      <c r="E62" s="1">
        <v>0.0</v>
      </c>
      <c r="F62" s="1" t="s">
        <v>359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360</v>
      </c>
      <c r="B63" s="1">
        <v>0.0</v>
      </c>
      <c r="C63" s="1">
        <v>0.0</v>
      </c>
      <c r="D63" s="1">
        <v>0.0</v>
      </c>
      <c r="E63" s="1">
        <v>-1.0</v>
      </c>
      <c r="F63" s="1" t="s">
        <v>361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362</v>
      </c>
      <c r="B64" s="1">
        <v>0.0</v>
      </c>
      <c r="C64" s="1">
        <v>0.0</v>
      </c>
      <c r="D64" s="1">
        <v>0.0</v>
      </c>
      <c r="E64" s="1">
        <v>0.0</v>
      </c>
      <c r="F64" s="1">
        <v>140.0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364</v>
      </c>
      <c r="B66" s="1">
        <v>0.0</v>
      </c>
      <c r="C66" s="1">
        <v>0.0</v>
      </c>
      <c r="D66" s="1" t="s">
        <v>365</v>
      </c>
      <c r="E66" s="1" t="s">
        <v>366</v>
      </c>
      <c r="F66" s="1" t="s">
        <v>367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368</v>
      </c>
      <c r="B67" s="1">
        <v>0.0</v>
      </c>
      <c r="C67" s="1">
        <v>0.0</v>
      </c>
      <c r="D67" s="1" t="s">
        <v>369</v>
      </c>
      <c r="E67" s="1" t="s">
        <v>370</v>
      </c>
      <c r="F67" s="1" t="s">
        <v>371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372</v>
      </c>
      <c r="B68" s="1">
        <v>0.0</v>
      </c>
      <c r="C68" s="1">
        <v>0.0</v>
      </c>
      <c r="D68" s="1" t="s">
        <v>373</v>
      </c>
      <c r="E68" s="1" t="s">
        <v>374</v>
      </c>
      <c r="F68" s="1" t="s">
        <v>375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376</v>
      </c>
      <c r="B69" s="1">
        <v>0.0</v>
      </c>
      <c r="C69" s="1">
        <v>0.0</v>
      </c>
      <c r="D69" s="1" t="s">
        <v>377</v>
      </c>
      <c r="E69" s="1" t="s">
        <v>378</v>
      </c>
      <c r="F69" s="1" t="s">
        <v>379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380</v>
      </c>
      <c r="B70" s="1">
        <v>0.0</v>
      </c>
      <c r="C70" s="1">
        <v>0.0</v>
      </c>
      <c r="D70" s="1" t="s">
        <v>377</v>
      </c>
      <c r="E70" s="1" t="s">
        <v>378</v>
      </c>
      <c r="F70" s="1" t="s">
        <v>381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382</v>
      </c>
      <c r="B71" s="1">
        <v>0.0</v>
      </c>
      <c r="C71" s="1">
        <v>0.0</v>
      </c>
      <c r="D71" s="1" t="s">
        <v>383</v>
      </c>
      <c r="E71" s="1" t="s">
        <v>384</v>
      </c>
      <c r="F71" s="1" t="s">
        <v>385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386</v>
      </c>
      <c r="B72" s="1">
        <v>0.0</v>
      </c>
      <c r="C72" s="1">
        <v>0.0</v>
      </c>
      <c r="D72" s="1" t="s">
        <v>383</v>
      </c>
      <c r="E72" s="1" t="s">
        <v>384</v>
      </c>
      <c r="F72" s="1" t="s">
        <v>385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387</v>
      </c>
      <c r="B73" s="1">
        <v>0.0</v>
      </c>
      <c r="C73" s="1">
        <v>0.0</v>
      </c>
      <c r="D73" s="1" t="s">
        <v>388</v>
      </c>
      <c r="E73" s="1" t="s">
        <v>389</v>
      </c>
      <c r="F73" s="1" t="s">
        <v>390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391</v>
      </c>
      <c r="B74" s="1">
        <v>0.0</v>
      </c>
      <c r="C74" s="1">
        <v>0.0</v>
      </c>
      <c r="D74" s="1" t="s">
        <v>392</v>
      </c>
      <c r="E74" s="1" t="s">
        <v>393</v>
      </c>
      <c r="F74" s="1" t="s">
        <v>394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395</v>
      </c>
      <c r="B75" s="1">
        <v>0.0</v>
      </c>
      <c r="C75" s="1">
        <v>0.0</v>
      </c>
      <c r="D75" s="1">
        <v>0.0</v>
      </c>
      <c r="E75" s="1" t="s">
        <v>396</v>
      </c>
      <c r="F75" s="1" t="s">
        <v>397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398</v>
      </c>
      <c r="B76" s="1">
        <v>0.0</v>
      </c>
      <c r="C76" s="1">
        <v>0.0</v>
      </c>
      <c r="D76" s="1">
        <v>0.0</v>
      </c>
      <c r="E76" s="1" t="s">
        <v>399</v>
      </c>
      <c r="F76" s="1" t="s">
        <v>400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401</v>
      </c>
      <c r="B77" s="1">
        <v>0.0</v>
      </c>
      <c r="C77" s="1">
        <v>0.0</v>
      </c>
      <c r="D77" s="1">
        <v>0.0</v>
      </c>
      <c r="E77" s="1" t="s">
        <v>402</v>
      </c>
      <c r="F77" s="1" t="s">
        <v>403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404</v>
      </c>
      <c r="B78" s="1">
        <v>0.0</v>
      </c>
      <c r="C78" s="1">
        <v>0.0</v>
      </c>
      <c r="D78" s="1">
        <v>0.0</v>
      </c>
      <c r="E78" s="1" t="s">
        <v>405</v>
      </c>
      <c r="F78" s="1" t="s">
        <v>406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407</v>
      </c>
      <c r="B79" s="1">
        <v>0.0</v>
      </c>
      <c r="C79" s="1">
        <v>0.0</v>
      </c>
      <c r="D79" s="1">
        <v>0.0</v>
      </c>
      <c r="E79" s="1" t="s">
        <v>405</v>
      </c>
      <c r="F79" s="1" t="s">
        <v>408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409</v>
      </c>
      <c r="B80" s="1">
        <v>0.0</v>
      </c>
      <c r="C80" s="1">
        <v>0.0</v>
      </c>
      <c r="D80" s="1" t="s">
        <v>410</v>
      </c>
      <c r="E80" s="1" t="s">
        <v>411</v>
      </c>
      <c r="F80" s="1" t="s">
        <v>412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413</v>
      </c>
      <c r="B81" s="1">
        <v>0.0</v>
      </c>
      <c r="C81" s="1">
        <v>0.0</v>
      </c>
      <c r="D81" s="1">
        <v>0.0</v>
      </c>
      <c r="E81" s="1" t="s">
        <v>414</v>
      </c>
      <c r="F81" s="1" t="s">
        <v>415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416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417</v>
      </c>
      <c r="B83" s="1">
        <v>0.0</v>
      </c>
      <c r="C83" s="1">
        <v>0.0</v>
      </c>
      <c r="D83" s="1">
        <v>0.0</v>
      </c>
      <c r="E83" s="1">
        <v>0.0</v>
      </c>
      <c r="F83" s="1" t="s">
        <v>418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419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420</v>
      </c>
      <c r="B85" s="1">
        <v>0.0</v>
      </c>
      <c r="C85" s="1">
        <v>0.0</v>
      </c>
      <c r="D85" s="1">
        <v>0.0</v>
      </c>
      <c r="E85" s="1" t="s">
        <v>421</v>
      </c>
      <c r="F85" s="1" t="s">
        <v>422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423</v>
      </c>
      <c r="B86" s="1">
        <v>0.0</v>
      </c>
      <c r="C86" s="1">
        <v>0.0</v>
      </c>
      <c r="D86" s="1">
        <v>0.0</v>
      </c>
      <c r="E86" s="1" t="s">
        <v>424</v>
      </c>
      <c r="F86" s="1" t="s">
        <v>425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426</v>
      </c>
      <c r="B87" s="1">
        <v>0.0</v>
      </c>
      <c r="C87" s="1">
        <v>0.0</v>
      </c>
      <c r="D87" s="1">
        <v>0.0</v>
      </c>
      <c r="E87" s="1" t="s">
        <v>427</v>
      </c>
      <c r="F87" s="1" t="s">
        <v>428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429</v>
      </c>
      <c r="B88" s="1">
        <v>0.0</v>
      </c>
      <c r="C88" s="1">
        <v>0.0</v>
      </c>
      <c r="D88" s="1">
        <v>0.0</v>
      </c>
      <c r="E88" s="1" t="s">
        <v>430</v>
      </c>
      <c r="F88" s="1" t="s">
        <v>431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432</v>
      </c>
      <c r="B89" s="1">
        <v>0.0</v>
      </c>
      <c r="C89" s="1">
        <v>0.0</v>
      </c>
      <c r="D89" s="1">
        <v>0.0</v>
      </c>
      <c r="E89" s="1" t="s">
        <v>430</v>
      </c>
      <c r="F89" s="1" t="s">
        <v>433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434</v>
      </c>
      <c r="B90" s="1">
        <v>0.0</v>
      </c>
      <c r="C90" s="1">
        <v>0.0</v>
      </c>
      <c r="D90" s="1">
        <v>0.0</v>
      </c>
      <c r="E90" s="1" t="s">
        <v>435</v>
      </c>
      <c r="F90" s="1" t="s">
        <v>436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437</v>
      </c>
      <c r="B91" s="1">
        <v>0.0</v>
      </c>
      <c r="C91" s="1">
        <v>0.0</v>
      </c>
      <c r="D91" s="1">
        <v>0.0</v>
      </c>
      <c r="E91" s="1" t="s">
        <v>435</v>
      </c>
      <c r="F91" s="1" t="s">
        <v>436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438</v>
      </c>
      <c r="B92" s="1">
        <v>0.0</v>
      </c>
      <c r="C92" s="1">
        <v>0.0</v>
      </c>
      <c r="D92" s="1">
        <v>0.0</v>
      </c>
      <c r="E92" s="1" t="s">
        <v>435</v>
      </c>
      <c r="F92" s="1" t="s">
        <v>439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440</v>
      </c>
      <c r="B93" s="1">
        <v>0.0</v>
      </c>
      <c r="C93" s="1">
        <v>0.0</v>
      </c>
      <c r="D93" s="1">
        <v>0.0</v>
      </c>
      <c r="E93" s="1" t="s">
        <v>441</v>
      </c>
      <c r="F93" s="1" t="s">
        <v>442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443</v>
      </c>
      <c r="B94" s="1">
        <v>0.0</v>
      </c>
      <c r="C94" s="1">
        <v>0.0</v>
      </c>
      <c r="D94" s="1">
        <v>0.0</v>
      </c>
      <c r="E94" s="1">
        <v>0.0</v>
      </c>
      <c r="F94" s="1" t="s">
        <v>444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445</v>
      </c>
      <c r="B95" s="1">
        <v>0.0</v>
      </c>
      <c r="C95" s="1">
        <v>0.0</v>
      </c>
      <c r="D95" s="1">
        <v>0.0</v>
      </c>
      <c r="E95" s="1">
        <v>0.0</v>
      </c>
      <c r="F95" s="1" t="s">
        <v>446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447</v>
      </c>
      <c r="B96" s="1">
        <v>0.0</v>
      </c>
      <c r="C96" s="1">
        <v>0.0</v>
      </c>
      <c r="D96" s="1">
        <v>0.0</v>
      </c>
      <c r="E96" s="1">
        <v>0.0</v>
      </c>
      <c r="F96" s="1" t="s">
        <v>448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449</v>
      </c>
      <c r="B97" s="1">
        <v>0.0</v>
      </c>
      <c r="C97" s="1">
        <v>0.0</v>
      </c>
      <c r="D97" s="1">
        <v>0.0</v>
      </c>
      <c r="E97" s="1">
        <v>0.0</v>
      </c>
      <c r="F97" s="1" t="s">
        <v>450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451</v>
      </c>
      <c r="B98" s="1">
        <v>0.0</v>
      </c>
      <c r="C98" s="1">
        <v>0.0</v>
      </c>
      <c r="D98" s="1">
        <v>0.0</v>
      </c>
      <c r="E98" s="1">
        <v>0.0</v>
      </c>
      <c r="F98" s="1" t="s">
        <v>452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453</v>
      </c>
      <c r="B99" s="1">
        <v>0.0</v>
      </c>
      <c r="C99" s="1">
        <v>0.0</v>
      </c>
      <c r="D99" s="1">
        <v>0.0</v>
      </c>
      <c r="E99" s="1" t="s">
        <v>454</v>
      </c>
      <c r="F99" s="1" t="s">
        <v>455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456</v>
      </c>
      <c r="B100" s="1">
        <v>0.0</v>
      </c>
      <c r="C100" s="1">
        <v>0.0</v>
      </c>
      <c r="D100" s="1">
        <v>0.0</v>
      </c>
      <c r="E100" s="1">
        <v>0.0</v>
      </c>
      <c r="F100" s="1" t="s">
        <v>457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458</v>
      </c>
      <c r="C1" s="1" t="s">
        <v>459</v>
      </c>
      <c r="D1" s="1" t="s">
        <v>460</v>
      </c>
      <c r="E1" s="1" t="s">
        <v>461</v>
      </c>
      <c r="F1" s="1" t="s">
        <v>462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463</v>
      </c>
      <c r="B2" s="1" t="s">
        <v>464</v>
      </c>
      <c r="C2" s="1" t="s">
        <v>465</v>
      </c>
      <c r="D2" s="1" t="s">
        <v>466</v>
      </c>
      <c r="E2" s="1" t="s">
        <v>467</v>
      </c>
      <c r="F2" s="1" t="s">
        <v>467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468</v>
      </c>
      <c r="B3" s="1" t="s">
        <v>469</v>
      </c>
      <c r="C3" s="1" t="s">
        <v>470</v>
      </c>
      <c r="D3" s="1" t="s">
        <v>471</v>
      </c>
      <c r="E3" s="1" t="s">
        <v>472</v>
      </c>
      <c r="F3" s="1" t="s">
        <v>473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474</v>
      </c>
      <c r="B4" s="1" t="s">
        <v>464</v>
      </c>
      <c r="C4" s="1" t="s">
        <v>465</v>
      </c>
      <c r="D4" s="1" t="s">
        <v>466</v>
      </c>
      <c r="E4" s="1" t="s">
        <v>467</v>
      </c>
      <c r="F4" s="1" t="s">
        <v>467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468</v>
      </c>
      <c r="B5" s="1" t="s">
        <v>469</v>
      </c>
      <c r="C5" s="1" t="s">
        <v>470</v>
      </c>
      <c r="D5" s="1" t="s">
        <v>471</v>
      </c>
      <c r="E5" s="1" t="s">
        <v>472</v>
      </c>
      <c r="F5" s="1" t="s">
        <v>473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475</v>
      </c>
      <c r="B6" s="1" t="s">
        <v>476</v>
      </c>
      <c r="C6" s="1" t="s">
        <v>477</v>
      </c>
      <c r="D6" s="1" t="s">
        <v>478</v>
      </c>
      <c r="E6" s="1" t="s">
        <v>479</v>
      </c>
      <c r="F6" s="1" t="s">
        <v>480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481</v>
      </c>
      <c r="B7" s="1" t="s">
        <v>469</v>
      </c>
      <c r="C7" s="1" t="s">
        <v>469</v>
      </c>
      <c r="D7" s="1" t="s">
        <v>469</v>
      </c>
      <c r="E7" s="1" t="s">
        <v>469</v>
      </c>
      <c r="F7" s="1" t="s">
        <v>469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482</v>
      </c>
      <c r="B8" s="1" t="s">
        <v>469</v>
      </c>
      <c r="C8" s="1" t="s">
        <v>483</v>
      </c>
      <c r="D8" s="1" t="s">
        <v>484</v>
      </c>
      <c r="E8" s="1" t="s">
        <v>485</v>
      </c>
      <c r="F8" s="1" t="s">
        <v>485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486</v>
      </c>
      <c r="B9" s="1" t="s">
        <v>469</v>
      </c>
      <c r="C9" s="1" t="s">
        <v>487</v>
      </c>
      <c r="D9" s="1" t="s">
        <v>488</v>
      </c>
      <c r="E9" s="1" t="s">
        <v>489</v>
      </c>
      <c r="F9" s="1" t="s">
        <v>490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491</v>
      </c>
      <c r="B10" s="1" t="s">
        <v>469</v>
      </c>
      <c r="C10" s="1" t="s">
        <v>485</v>
      </c>
      <c r="D10" s="1" t="s">
        <v>485</v>
      </c>
      <c r="E10" s="1" t="s">
        <v>489</v>
      </c>
      <c r="F10" s="1" t="s">
        <v>490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492</v>
      </c>
      <c r="B11" s="1" t="s">
        <v>469</v>
      </c>
      <c r="C11" s="1" t="s">
        <v>469</v>
      </c>
      <c r="D11" s="1" t="s">
        <v>469</v>
      </c>
      <c r="E11" s="1" t="s">
        <v>469</v>
      </c>
      <c r="F11" s="1" t="s">
        <v>469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493</v>
      </c>
      <c r="B12" s="1" t="s">
        <v>469</v>
      </c>
      <c r="C12" s="1" t="s">
        <v>494</v>
      </c>
      <c r="D12" s="1" t="s">
        <v>494</v>
      </c>
      <c r="E12" s="1" t="s">
        <v>495</v>
      </c>
      <c r="F12" s="1" t="s">
        <v>496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497</v>
      </c>
      <c r="B13" s="1" t="s">
        <v>469</v>
      </c>
      <c r="C13" s="1" t="s">
        <v>469</v>
      </c>
      <c r="D13" s="1" t="s">
        <v>469</v>
      </c>
      <c r="E13" s="1" t="s">
        <v>469</v>
      </c>
      <c r="F13" s="1" t="s">
        <v>469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498</v>
      </c>
      <c r="B14" s="1" t="s">
        <v>469</v>
      </c>
      <c r="C14" s="1" t="s">
        <v>469</v>
      </c>
      <c r="D14" s="1" t="s">
        <v>469</v>
      </c>
      <c r="E14" s="1" t="s">
        <v>469</v>
      </c>
      <c r="F14" s="1" t="s">
        <v>469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499</v>
      </c>
      <c r="B15" s="1" t="s">
        <v>469</v>
      </c>
      <c r="C15" s="1" t="s">
        <v>469</v>
      </c>
      <c r="D15" s="1" t="s">
        <v>469</v>
      </c>
      <c r="E15" s="1" t="s">
        <v>469</v>
      </c>
      <c r="F15" s="1" t="s">
        <v>469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500</v>
      </c>
      <c r="B16" s="1" t="s">
        <v>469</v>
      </c>
      <c r="C16" s="1" t="s">
        <v>469</v>
      </c>
      <c r="D16" s="1" t="s">
        <v>469</v>
      </c>
      <c r="E16" s="1" t="s">
        <v>469</v>
      </c>
      <c r="F16" s="1" t="s">
        <v>469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501</v>
      </c>
      <c r="B17" s="1" t="s">
        <v>502</v>
      </c>
      <c r="C17" s="1" t="s">
        <v>503</v>
      </c>
      <c r="D17" s="1" t="s">
        <v>502</v>
      </c>
      <c r="E17" s="1" t="s">
        <v>504</v>
      </c>
      <c r="F17" s="1" t="s">
        <v>505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506</v>
      </c>
      <c r="B18" s="1" t="s">
        <v>469</v>
      </c>
      <c r="C18" s="1" t="s">
        <v>469</v>
      </c>
      <c r="D18" s="1" t="s">
        <v>469</v>
      </c>
      <c r="E18" s="1" t="s">
        <v>469</v>
      </c>
      <c r="F18" s="1" t="s">
        <v>469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507</v>
      </c>
      <c r="B19" s="1" t="s">
        <v>469</v>
      </c>
      <c r="C19" s="1" t="s">
        <v>508</v>
      </c>
      <c r="D19" s="1" t="s">
        <v>509</v>
      </c>
      <c r="E19" s="1" t="s">
        <v>510</v>
      </c>
      <c r="F19" s="1" t="s">
        <v>511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 t="s">
        <v>469</v>
      </c>
      <c r="C20" s="1" t="s">
        <v>469</v>
      </c>
      <c r="D20" s="1" t="s">
        <v>469</v>
      </c>
      <c r="E20" s="1" t="s">
        <v>469</v>
      </c>
      <c r="F20" s="1" t="s">
        <v>469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512</v>
      </c>
      <c r="B21" s="1" t="s">
        <v>469</v>
      </c>
      <c r="C21" s="1" t="s">
        <v>513</v>
      </c>
      <c r="D21" s="1" t="s">
        <v>514</v>
      </c>
      <c r="E21" s="1" t="s">
        <v>515</v>
      </c>
      <c r="F21" s="1" t="s">
        <v>516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517</v>
      </c>
      <c r="B22" s="1" t="s">
        <v>518</v>
      </c>
      <c r="C22" s="1" t="s">
        <v>519</v>
      </c>
      <c r="D22" s="1" t="s">
        <v>520</v>
      </c>
      <c r="E22" s="1" t="s">
        <v>521</v>
      </c>
      <c r="F22" s="1" t="s">
        <v>516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 t="s">
        <v>469</v>
      </c>
      <c r="C23" s="1" t="s">
        <v>469</v>
      </c>
      <c r="D23" s="1" t="s">
        <v>469</v>
      </c>
      <c r="E23" s="1" t="s">
        <v>469</v>
      </c>
      <c r="F23" s="1" t="s">
        <v>469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522</v>
      </c>
      <c r="B24" s="1" t="s">
        <v>523</v>
      </c>
      <c r="C24" s="1" t="s">
        <v>524</v>
      </c>
      <c r="D24" s="1" t="s">
        <v>525</v>
      </c>
      <c r="E24" s="1" t="s">
        <v>526</v>
      </c>
      <c r="F24" s="1" t="s">
        <v>526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527</v>
      </c>
      <c r="B25" s="1" t="s">
        <v>528</v>
      </c>
      <c r="C25" s="1" t="s">
        <v>529</v>
      </c>
      <c r="D25" s="1" t="s">
        <v>530</v>
      </c>
      <c r="E25" s="1" t="s">
        <v>531</v>
      </c>
      <c r="F25" s="1" t="s">
        <v>531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532</v>
      </c>
      <c r="B26" s="1" t="s">
        <v>533</v>
      </c>
      <c r="C26" s="1" t="s">
        <v>534</v>
      </c>
      <c r="D26" s="1" t="s">
        <v>535</v>
      </c>
      <c r="E26" s="1" t="s">
        <v>469</v>
      </c>
      <c r="F26" s="1" t="s">
        <v>469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536</v>
      </c>
      <c r="B2" s="1" t="s">
        <v>537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538</v>
      </c>
      <c r="B3" s="1" t="s">
        <v>539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540</v>
      </c>
      <c r="B4" s="1" t="s">
        <v>541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542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543</v>
      </c>
      <c r="B6" s="1" t="s">
        <v>544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545</v>
      </c>
      <c r="B7" s="4" t="s">
        <v>546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547</v>
      </c>
      <c r="B8" s="1" t="s">
        <v>548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549</v>
      </c>
      <c r="B9" s="1" t="s">
        <v>550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551</v>
      </c>
      <c r="B10" s="1" t="s">
        <v>548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552</v>
      </c>
      <c r="B11" s="1" t="s">
        <v>553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554</v>
      </c>
      <c r="B12" s="1" t="s">
        <v>555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556</v>
      </c>
      <c r="B13" s="1" t="s">
        <v>553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557</v>
      </c>
      <c r="B14" s="1" t="s">
        <v>558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559</v>
      </c>
      <c r="B15" s="1">
        <v>65.0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560</v>
      </c>
      <c r="B16" s="1" t="s">
        <v>561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562</v>
      </c>
      <c r="B17" s="1">
        <v>86400.0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563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564</v>
      </c>
      <c r="B19" s="1">
        <v>4.28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565</v>
      </c>
      <c r="B20" s="1">
        <v>4.55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566</v>
      </c>
      <c r="B21" s="1">
        <v>4.25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567</v>
      </c>
      <c r="B22" s="1">
        <v>4.77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568</v>
      </c>
      <c r="B23" s="1">
        <v>4.28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569</v>
      </c>
      <c r="B24" s="1">
        <v>4.55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570</v>
      </c>
      <c r="B25" s="1">
        <v>4.25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571</v>
      </c>
      <c r="B26" s="1">
        <v>4.77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572</v>
      </c>
      <c r="B27" s="1">
        <v>0.076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573</v>
      </c>
      <c r="B28" s="1">
        <v>-0.5097826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574</v>
      </c>
      <c r="B29" s="1">
        <v>98527.0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575</v>
      </c>
      <c r="B30" s="1">
        <v>98527.0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576</v>
      </c>
      <c r="B31" s="1">
        <v>2666765.0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577</v>
      </c>
      <c r="B32" s="1">
        <v>79340.0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578</v>
      </c>
      <c r="B33" s="1">
        <v>79340.0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579</v>
      </c>
      <c r="B34" s="1">
        <v>4.32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580</v>
      </c>
      <c r="B35" s="1">
        <v>4.67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581</v>
      </c>
      <c r="B36" s="1">
        <v>100.0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582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583</v>
      </c>
      <c r="B38" s="1">
        <v>1.0419304E7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584</v>
      </c>
      <c r="B39" s="1">
        <v>0.18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585</v>
      </c>
      <c r="B40" s="1">
        <v>7.95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586</v>
      </c>
      <c r="B41" s="1">
        <v>11.359867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587</v>
      </c>
      <c r="B42" s="1">
        <v>2.8266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588</v>
      </c>
      <c r="B43" s="1">
        <v>1.100245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589</v>
      </c>
      <c r="B44" s="1" t="s">
        <v>590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591</v>
      </c>
      <c r="B45" s="1">
        <v>1.16802752E8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592</v>
      </c>
      <c r="B46" s="1">
        <v>2.2089146E7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593</v>
      </c>
      <c r="B47" s="1">
        <v>2221600.0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594</v>
      </c>
      <c r="B48" s="1">
        <v>123201.0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595</v>
      </c>
      <c r="B49" s="1">
        <v>89150.0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596</v>
      </c>
      <c r="B50" s="1">
        <v>1.7316288E9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597</v>
      </c>
      <c r="B51" s="1">
        <v>1.734048E9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598</v>
      </c>
      <c r="B52" s="1">
        <v>0.0616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599</v>
      </c>
      <c r="B53" s="1">
        <v>0.0498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600</v>
      </c>
      <c r="B54" s="1">
        <v>0.00217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601</v>
      </c>
      <c r="B55" s="1">
        <v>0.96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602</v>
      </c>
      <c r="B56" s="1">
        <v>0.0644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603</v>
      </c>
      <c r="B57" s="1">
        <v>7.45204E7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604</v>
      </c>
      <c r="B58" s="1">
        <v>-0.162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605</v>
      </c>
      <c r="B59" s="1">
        <v>1.7039808E9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606</v>
      </c>
      <c r="B60" s="1">
        <v>1.7356032E9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607</v>
      </c>
      <c r="B61" s="1">
        <v>1.7197056E9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608</v>
      </c>
      <c r="B62" s="1">
        <v>-2.2506846E7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609</v>
      </c>
      <c r="B63" s="1">
        <v>-44.4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610</v>
      </c>
      <c r="B64" s="1">
        <v>-0.74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611</v>
      </c>
      <c r="B65" s="1">
        <v>127.347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612</v>
      </c>
      <c r="B66" s="1">
        <v>-5.41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613</v>
      </c>
      <c r="B67" s="1">
        <v>2.6271186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614</v>
      </c>
      <c r="B68" s="1">
        <v>0.22263205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615</v>
      </c>
      <c r="B69" s="1" t="s">
        <v>616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617</v>
      </c>
      <c r="B70" s="1" t="s">
        <v>618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619</v>
      </c>
      <c r="B71" s="1" t="s">
        <v>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621</v>
      </c>
      <c r="B73" s="1" t="s">
        <v>622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623</v>
      </c>
      <c r="B74" s="1" t="s">
        <v>622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624</v>
      </c>
      <c r="B75" s="1">
        <v>1.636119E9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625</v>
      </c>
      <c r="B76" s="1" t="s">
        <v>626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627</v>
      </c>
      <c r="B77" s="1" t="s">
        <v>628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629</v>
      </c>
      <c r="B78" s="1" t="s">
        <v>630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631</v>
      </c>
      <c r="B79" s="1" t="s">
        <v>632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633</v>
      </c>
      <c r="B80" s="1">
        <v>-1.8E7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634</v>
      </c>
      <c r="B81" s="1">
        <v>4.69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635</v>
      </c>
      <c r="B82" s="1" t="s">
        <v>636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637</v>
      </c>
      <c r="B83" s="1">
        <v>977764.0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638</v>
      </c>
      <c r="B84" s="1">
        <v>0.038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639</v>
      </c>
      <c r="B85" s="1">
        <v>-2.1590572E7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640</v>
      </c>
      <c r="B86" s="1">
        <v>8269977.0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641</v>
      </c>
      <c r="B87" s="1">
        <v>0.131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642</v>
      </c>
      <c r="B88" s="1">
        <v>0.239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643</v>
      </c>
      <c r="B89" s="1">
        <v>917203.0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644</v>
      </c>
      <c r="B90" s="1">
        <v>0.046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645</v>
      </c>
      <c r="B91" s="1">
        <v>-0.99239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646</v>
      </c>
      <c r="B92" s="1">
        <v>-43.337147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647</v>
      </c>
      <c r="B93" s="1">
        <v>-1.2579566E7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648</v>
      </c>
      <c r="B94" s="1">
        <v>-1.9305464E7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649</v>
      </c>
      <c r="B95" s="1">
        <v>0.046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650</v>
      </c>
      <c r="B96" s="1">
        <v>0.58979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651</v>
      </c>
      <c r="B97" s="1">
        <v>-18.83222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652</v>
      </c>
      <c r="B98" s="1" t="s">
        <v>590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653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7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0.0</v>
      </c>
      <c r="D3" s="1">
        <v>25.0</v>
      </c>
      <c r="E3" s="1">
        <v>-5.0</v>
      </c>
      <c r="F3" s="1">
        <v>-13.0</v>
      </c>
      <c r="G3" s="1">
        <f>IF(F3*FORECAST(G2,B3:F3,B2:F2)&gt;0,FORECAST(G2,B3:F3,B2:F2),F3)*$X$1</f>
        <v>-7.9</v>
      </c>
      <c r="H3" s="1">
        <f>IF(G3*FORECAST(H2,B3:G3,B2:G2)&gt;0,FORECAST(H2,B3:G3,B2:G2),G3)*$X$1</f>
        <v>-11</v>
      </c>
      <c r="I3" s="1">
        <f>IF(H3*FORECAST(I2,B3:H3,B2:H2)&gt;0,FORECAST(I2,B3:H3,B2:H2),H3)*$X$1</f>
        <v>-14.1</v>
      </c>
      <c r="J3" s="1">
        <f>IF(I3*FORECAST(J2,B3:I3,B2:I2)&gt;0,FORECAST(J2,B3:I3,B2:I2),I3)*$X$1</f>
        <v>-17.2</v>
      </c>
      <c r="K3" s="1">
        <f>IF(J3*FORECAST(K2,B3:J3,B2:J2)&gt;0,FORECAST(K2,B3:J3,B2:J2),J3)*$X$1</f>
        <v>-20.3</v>
      </c>
      <c r="L3" s="1">
        <f>IF(K3*FORECAST(L2,B3:K3,B2:K2)&gt;0,FORECAST(L2,B3:K3,B2:K2),K3)*$X$1</f>
        <v>-23.4</v>
      </c>
      <c r="M3" s="1">
        <f>IF(L3*FORECAST(M2,B3:L3,B2:L2)&gt;0,FORECAST(M2,B3:L3,B2:L2),L3)*$X$1</f>
        <v>-26.5</v>
      </c>
      <c r="N3" s="5">
        <f>IF(M3*FORECAST(N2,B3:M3,B2:M2)&gt;0,FORECAST(N2,B3:M3,B2:M2),M3)*$X$1</f>
        <v>-29.6</v>
      </c>
      <c r="O3" s="5">
        <f>IF(N3*FORECAST(O2,B3:N3,B2:N2)&gt;0,FORECAST(O2,B3:N3,B2:N2),N3)*$X$1</f>
        <v>-32.7</v>
      </c>
      <c r="P3" s="5">
        <f>IF(O3*FORECAST(P2,B3:O3,B2:O2)&gt;0,FORECAST(P2,B3:O3,B2:O2),O3)*$X$1</f>
        <v>-35.8</v>
      </c>
      <c r="Q3" s="5">
        <f>IF(P3*FORECAST(Q2,B3:P3,B2:P2)&gt;0,FORECAST(Q2,B3:P3,B2:P2),P3)*$X$1</f>
        <v>-38.9</v>
      </c>
      <c r="R3" s="5">
        <f>IF(Q3*FORECAST(R2,B3:Q3,B2:Q2)&gt;0,FORECAST(R2,B3:Q3,B2:Q2),Q3)*$X$1</f>
        <v>-42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0.0</v>
      </c>
      <c r="C4" s="1">
        <v>2.0</v>
      </c>
      <c r="D4" s="1">
        <v>-6.0</v>
      </c>
      <c r="E4" s="1">
        <v>-13.0</v>
      </c>
      <c r="F4" s="1">
        <v>35.0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654</v>
      </c>
      <c r="B5" s="1">
        <v>14.0</v>
      </c>
      <c r="C5" s="1">
        <v>14.0</v>
      </c>
      <c r="D5" s="1">
        <v>18.0</v>
      </c>
      <c r="E5" s="1">
        <v>35.0</v>
      </c>
      <c r="F5" s="1">
        <v>40.0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655</v>
      </c>
      <c r="L7" s="1">
        <f>IF(R3*FORECAST(R2,B3:R3,B2:R2)&gt;0,FORECAST(R2,B3:R3,B2:R2),Q3)*$X$1 * (1+0.02)/(0.0874-0.02)</f>
        <v>-635.6083086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656</v>
      </c>
      <c r="L8" s="6">
        <f t="array" ref="L8">NPV(0.0874,H3:R3)</f>
        <v>-164.9294518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657</v>
      </c>
      <c r="L9" s="6">
        <f t="array" ref="L9">NPV(0.0874,H16:R16)</f>
        <v>-252.875614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658</v>
      </c>
      <c r="L10" s="6">
        <f>L8 + L9</f>
        <v>-417.8050658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659</v>
      </c>
      <c r="L12" s="6">
        <f>L10 - L11</f>
        <v>-452.8050658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660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-11.32012664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-635.6083086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-95.0</v>
      </c>
      <c r="C3" s="1">
        <v>-58.0</v>
      </c>
      <c r="D3" s="1">
        <v>-11.0</v>
      </c>
      <c r="E3" s="1">
        <v>-26.0</v>
      </c>
      <c r="F3" s="1">
        <v>-26.0</v>
      </c>
      <c r="G3" s="1">
        <f>IF(F3*FORECAST(G2,B3:F3,B2:F2)&gt;0,FORECAST(G2,B3:F3,B2:F2),F3)*$X$1</f>
        <v>-26</v>
      </c>
      <c r="H3" s="1">
        <f>IF(G3*FORECAST(H2,B3:G3,B2:G2)&gt;0,FORECAST(H2,B3:G3,B2:G2),G3)*$X$1</f>
        <v>-26</v>
      </c>
      <c r="I3" s="1">
        <f>IF(H3*FORECAST(I2,B3:H3,B2:H2)&gt;0,FORECAST(I2,B3:H3,B2:H2),H3)*$X$1</f>
        <v>-1.714285714</v>
      </c>
      <c r="J3" s="1">
        <f>IF(I3*FORECAST(J2,B3:I3,B2:I2)&gt;0,FORECAST(J2,B3:I3,B2:I2),I3)*$X$1</f>
        <v>-1.714285714</v>
      </c>
      <c r="K3" s="1">
        <f>IF(J3*FORECAST(K2,B3:J3,B2:J2)&gt;0,FORECAST(K2,B3:J3,B2:J2),J3)*$X$1</f>
        <v>-1.714285714</v>
      </c>
      <c r="L3" s="1">
        <f>IF(K3*FORECAST(L2,B3:K3,B2:K2)&gt;0,FORECAST(L2,B3:K3,B2:K2),K3)*$X$1</f>
        <v>-1.714285714</v>
      </c>
      <c r="M3" s="1">
        <f>IF(L3*FORECAST(M2,B3:L3,B2:L2)&gt;0,FORECAST(M2,B3:L3,B2:L2),L3)*$X$1</f>
        <v>-1.714285714</v>
      </c>
      <c r="N3" s="5">
        <f>IF(M3*FORECAST(N2,B3:M3,B2:M2)&gt;0,FORECAST(N2,B3:M3,B2:M2),M3)*$X$1</f>
        <v>-1.714285714</v>
      </c>
      <c r="O3" s="5">
        <f>IF(N3*FORECAST(O2,B3:N3,B2:N2)&gt;0,FORECAST(O2,B3:N3,B2:N2),N3)*$X$1</f>
        <v>-1.714285714</v>
      </c>
      <c r="P3" s="5">
        <f>IF(O3*FORECAST(P2,B3:O3,B2:O2)&gt;0,FORECAST(P2,B3:O3,B2:O2),O3)*$X$1</f>
        <v>-1.714285714</v>
      </c>
      <c r="Q3" s="5">
        <f>IF(P3*FORECAST(Q2,B3:P3,B2:P2)&gt;0,FORECAST(Q2,B3:P3,B2:P2),P3)*$X$1</f>
        <v>-1.714285714</v>
      </c>
      <c r="R3" s="5">
        <f>IF(Q3*FORECAST(R2,B3:Q3,B2:Q2)&gt;0,FORECAST(R2,B3:Q3,B2:Q2),Q3)*$X$1</f>
        <v>-1.714285714</v>
      </c>
      <c r="S3" s="2"/>
      <c r="T3" s="2"/>
      <c r="U3" s="2"/>
      <c r="V3" s="2"/>
      <c r="W3" s="2"/>
      <c r="X3" s="2"/>
      <c r="Y3" s="2"/>
      <c r="Z3" s="2"/>
    </row>
    <row r="4">
      <c r="A4" s="3" t="s">
        <v>101</v>
      </c>
      <c r="B4" s="1">
        <v>0.0</v>
      </c>
      <c r="C4" s="1">
        <v>2.0</v>
      </c>
      <c r="D4" s="1">
        <v>-6.0</v>
      </c>
      <c r="E4" s="1">
        <v>-13.0</v>
      </c>
      <c r="F4" s="1">
        <v>35.0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654</v>
      </c>
      <c r="B5" s="1">
        <v>14.0</v>
      </c>
      <c r="C5" s="1">
        <v>14.0</v>
      </c>
      <c r="D5" s="1">
        <v>18.0</v>
      </c>
      <c r="E5" s="1">
        <v>35.0</v>
      </c>
      <c r="F5" s="1">
        <v>40.0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655</v>
      </c>
      <c r="L7" s="1">
        <f>IF(R3*FORECAST(R2,B3:R3,B2:R2)&gt;0,FORECAST(R2,B3:R3,B2:R2),Q3)*$X$1 * (1+0.02)/(0.0874-0.02)</f>
        <v>-25.94319627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656</v>
      </c>
      <c r="L8" s="6">
        <f t="array" ref="L8">NPV(0.0874,H3:R3)</f>
        <v>-34.14450297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657</v>
      </c>
      <c r="L9" s="6">
        <f t="array" ref="L9">NPV(0.0874,H16:R16)</f>
        <v>-10.32145363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658</v>
      </c>
      <c r="L10" s="6">
        <f>L8 + L9</f>
        <v>-44.4659566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102</v>
      </c>
      <c r="L11" s="1">
        <v>35.0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659</v>
      </c>
      <c r="L12" s="6">
        <f>L10 - L11</f>
        <v>-79.4659566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660</v>
      </c>
      <c r="L13" s="1">
        <v>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-1.986648915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-25.94319627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