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<sst xmlns="http://schemas.openxmlformats.org/spreadsheetml/2006/main" count="1599" uniqueCount="1373">
  <si>
    <t>ticker</t>
  </si>
  <si>
    <t>MYNA</t>
  </si>
  <si>
    <t>nombre</t>
  </si>
  <si>
    <t>MYNARIC AG</t>
  </si>
  <si>
    <t>empresa</t>
  </si>
  <si>
    <t>Communications &amp; Networking</t>
  </si>
  <si>
    <t>Open</t>
  </si>
  <si>
    <t>Target Price</t>
  </si>
  <si>
    <t>Upside</t>
  </si>
  <si>
    <t>-36348.27%</t>
  </si>
  <si>
    <t>Country</t>
  </si>
  <si>
    <t>Germany</t>
  </si>
  <si>
    <t>Market Cap</t>
  </si>
  <si>
    <t>Book Value</t>
  </si>
  <si>
    <t>Pe ratio</t>
  </si>
  <si>
    <t>Dividend Ratio</t>
  </si>
  <si>
    <t>No encontrado</t>
  </si>
  <si>
    <t>Net Debt Growth</t>
  </si>
  <si>
    <t>-53.52%</t>
  </si>
  <si>
    <t>Total Assets Growth</t>
  </si>
  <si>
    <t>0.00%</t>
  </si>
  <si>
    <t>Net Property, Plant and Equipment Growth</t>
  </si>
  <si>
    <t>-64.29%</t>
  </si>
  <si>
    <t>EBITDA Growth</t>
  </si>
  <si>
    <t>74.64%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</si>
  <si>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</si>
  <si>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</si>
  <si>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</si>
  <si>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</si>
  <si>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</si>
  <si>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</si>
  <si>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</si>
  <si>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</si>
  <si>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</si>
  <si>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</si>
  <si>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</si>
  <si>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</si>
  <si>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</si>
  <si>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</si>
  <si>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</si>
  <si>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</si>
  <si>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</si>
  <si>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</si>
  <si>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</si>
  <si>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</si>
  <si>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</si>
  <si>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</si>
  <si>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</si>
  <si>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</si>
  <si>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</si>
  <si>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</si>
  <si>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</si>
  <si>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</si>
  <si>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</si>
  <si>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</si>
  <si>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</si>
  <si>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</si>
  <si>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</si>
  <si>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</si>
  <si>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</si>
  <si>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</si>
  <si>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0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</si>
  <si>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</si>
  <si>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</si>
  <si>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</si>
  <si>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</si>
  <si>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</si>
  <si>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</si>
  <si>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</si>
  <si>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</si>
  <si>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</si>
  <si>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</si>
  <si>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</si>
  <si>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</si>
  <si>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</si>
  <si>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</si>
  <si>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</si>
  <si>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</si>
  <si>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</si>
  <si>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</si>
  <si>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</si>
  <si>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</si>
  <si>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</si>
  <si>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</si>
  <si>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</si>
  <si>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</si>
  <si>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</si>
  <si>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</si>
  <si>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</si>
  <si>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</si>
  <si>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</si>
  <si>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</si>
  <si>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</si>
  <si>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</si>
  <si>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</si>
  <si>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</si>
  <si>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</si>
  <si>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</si>
  <si>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</si>
  <si>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</si>
  <si>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</si>
  <si>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</si>
  <si>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</si>
  <si>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</si>
  <si>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</si>
  <si>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</si>
  <si>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</si>
  <si>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</si>
  <si>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</si>
  <si>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</si>
  <si>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</si>
  <si>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0.61</t>
  </si>
  <si>
    <t>8.62</t>
  </si>
  <si>
    <t>8.56</t>
  </si>
  <si>
    <t>17.28</t>
  </si>
  <si>
    <t>16.2</t>
  </si>
  <si>
    <t>4.9</t>
  </si>
  <si>
    <t>-7.91</t>
  </si>
  <si>
    <t>Tangible Book Value</t>
  </si>
  <si>
    <t>Tangible Book Value Per Share</t>
  </si>
  <si>
    <t>0.6</t>
  </si>
  <si>
    <t>6.73</t>
  </si>
  <si>
    <t>5.04</t>
  </si>
  <si>
    <t>17.25</t>
  </si>
  <si>
    <t>16.11</t>
  </si>
  <si>
    <t>4.84</t>
  </si>
  <si>
    <t>-7.95</t>
  </si>
  <si>
    <t>Total Debt</t>
  </si>
  <si>
    <t>Net Debt</t>
  </si>
  <si>
    <t>Debt Equivalent Oper. Leases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</si>
  <si>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</si>
  <si>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</si>
  <si>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</si>
  <si>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</si>
  <si>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</si>
  <si>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</si>
  <si>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</si>
  <si>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Machinery, Total</t>
  </si>
  <si>
    <t>Full Time Employees</t>
  </si>
  <si>
    <t>248.9</t>
  </si>
  <si>
    <t>328.8</t>
  </si>
  <si>
    <t>314.2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</si>
  <si>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</si>
  <si>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</si>
  <si>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</si>
  <si>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</si>
  <si>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</si>
  <si>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</si>
  <si>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</si>
  <si>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</si>
  <si>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</si>
  <si>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</si>
  <si>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</si>
  <si>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</si>
  <si>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</si>
  <si>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</si>
  <si>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</si>
  <si>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</si>
  <si>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</si>
  <si>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</si>
  <si>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</si>
  <si>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</si>
  <si>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</si>
  <si>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</si>
  <si>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</si>
  <si>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</si>
  <si>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</si>
  <si>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</si>
  <si>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</si>
  <si>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</si>
  <si>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</si>
  <si>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-1.13</t>
  </si>
  <si>
    <t>-2.46</t>
  </si>
  <si>
    <t>-2.76</t>
  </si>
  <si>
    <t>-6.78</t>
  </si>
  <si>
    <t>-10.7</t>
  </si>
  <si>
    <t>-13.57</t>
  </si>
  <si>
    <t>-15.48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</si>
  <si>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</si>
  <si>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</si>
  <si>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</si>
  <si>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</si>
  <si>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</si>
  <si>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</si>
  <si>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-0.71</t>
  </si>
  <si>
    <t>-1.54</t>
  </si>
  <si>
    <t>-1.69</t>
  </si>
  <si>
    <t>-4.23</t>
  </si>
  <si>
    <t>-6.42</t>
  </si>
  <si>
    <t>-8.31</t>
  </si>
  <si>
    <t>-9.12</t>
  </si>
  <si>
    <t>Normalized Diluted EPS</t>
  </si>
  <si>
    <t>American Depositary Receipts Ratio (ADR)</t>
  </si>
  <si>
    <t>0.25</t>
  </si>
  <si>
    <t>EBITDA</t>
  </si>
  <si>
    <t>EBITA</t>
  </si>
  <si>
    <t>EBIT</t>
  </si>
  <si>
    <t>EBITDAR</t>
  </si>
  <si>
    <t>Total Revenues (As Reported)</t>
  </si>
  <si>
    <t>Effective Tax Rate - (Ratio)</t>
  </si>
  <si>
    <t>0.17</t>
  </si>
  <si>
    <t>-2.1</t>
  </si>
  <si>
    <t>-4.1</t>
  </si>
  <si>
    <t>0.03</t>
  </si>
  <si>
    <t>0.59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</si>
  <si>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</si>
  <si>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</si>
  <si>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</si>
  <si>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</si>
  <si>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</si>
  <si>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</si>
  <si>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</si>
  <si>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</si>
  <si>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</si>
  <si>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</si>
  <si>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</si>
  <si>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</si>
  <si>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</si>
  <si>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</si>
  <si>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</si>
  <si>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-9.43</t>
  </si>
  <si>
    <t>-31.58</t>
  </si>
  <si>
    <t>-62.49</t>
  </si>
  <si>
    <t>-61.1</t>
  </si>
  <si>
    <t>-14.42</t>
  </si>
  <si>
    <t>-16.19</t>
  </si>
  <si>
    <t>-21.8</t>
  </si>
  <si>
    <t>-27.27</t>
  </si>
  <si>
    <t>-47.96</t>
  </si>
  <si>
    <t>-45.95</t>
  </si>
  <si>
    <t>Return on Total Capital</t>
  </si>
  <si>
    <t>-929.02</t>
  </si>
  <si>
    <t>-71.3</t>
  </si>
  <si>
    <t>-132.19</t>
  </si>
  <si>
    <t>-201.12</t>
  </si>
  <si>
    <t>-15.6</t>
  </si>
  <si>
    <t>-17.9</t>
  </si>
  <si>
    <t>-23.95</t>
  </si>
  <si>
    <t>-30.74</t>
  </si>
  <si>
    <t>-62.24</t>
  </si>
  <si>
    <t>-101.87</t>
  </si>
  <si>
    <t>Return On Equity %</t>
  </si>
  <si>
    <t>-113.71</t>
  </si>
  <si>
    <t>-211.77</t>
  </si>
  <si>
    <t>-318.74</t>
  </si>
  <si>
    <t>-24.96</t>
  </si>
  <si>
    <t>-33.39</t>
  </si>
  <si>
    <t>-47.6</t>
  </si>
  <si>
    <t>-58.45</t>
  </si>
  <si>
    <t>-130.93</t>
  </si>
  <si>
    <t>870.27</t>
  </si>
  <si>
    <t>Return on Common Equity</t>
  </si>
  <si>
    <t>Margin Analysis</t>
  </si>
  <si>
    <t>Gross Profit Margin %</t>
  </si>
  <si>
    <t>53.09</t>
  </si>
  <si>
    <t>56.89</t>
  </si>
  <si>
    <t>61.61</t>
  </si>
  <si>
    <t>47.41</t>
  </si>
  <si>
    <t>83.2</t>
  </si>
  <si>
    <t>66.31</t>
  </si>
  <si>
    <t>26.68</t>
  </si>
  <si>
    <t>-131.04</t>
  </si>
  <si>
    <t>-196.4</t>
  </si>
  <si>
    <t>-210.37</t>
  </si>
  <si>
    <t>SG&amp;A Margin</t>
  </si>
  <si>
    <t>43.9</t>
  </si>
  <si>
    <t>66.98</t>
  </si>
  <si>
    <t>374.93</t>
  </si>
  <si>
    <t>106.06</t>
  </si>
  <si>
    <t>130.32</t>
  </si>
  <si>
    <t>123.38</t>
  </si>
  <si>
    <t>170.01</t>
  </si>
  <si>
    <t>992.4</t>
  </si>
  <si>
    <t>846.72</t>
  </si>
  <si>
    <t>665.77</t>
  </si>
  <si>
    <t>EBITDA Margin %</t>
  </si>
  <si>
    <t>-11.74</t>
  </si>
  <si>
    <t>-39.92</t>
  </si>
  <si>
    <t>-336.53</t>
  </si>
  <si>
    <t>-102.6</t>
  </si>
  <si>
    <t>-113.65</t>
  </si>
  <si>
    <t>-105.4</t>
  </si>
  <si>
    <t>-206.83</t>
  </si>
  <si>
    <t>EBITA Margin %</t>
  </si>
  <si>
    <t>-15.15</t>
  </si>
  <si>
    <t>-45.46</t>
  </si>
  <si>
    <t>-361.63</t>
  </si>
  <si>
    <t>-107.03</t>
  </si>
  <si>
    <t>-118.5</t>
  </si>
  <si>
    <t>-114.2</t>
  </si>
  <si>
    <t>-215.21</t>
  </si>
  <si>
    <t>EBIT Margin %</t>
  </si>
  <si>
    <t>-121.09</t>
  </si>
  <si>
    <t>-115.86</t>
  </si>
  <si>
    <t>-215.22</t>
  </si>
  <si>
    <t>Income From Continuing Operations Margin %</t>
  </si>
  <si>
    <t>-15.12</t>
  </si>
  <si>
    <t>-45.31</t>
  </si>
  <si>
    <t>-362.07</t>
  </si>
  <si>
    <t>-106.01</t>
  </si>
  <si>
    <t>-118.09</t>
  </si>
  <si>
    <t>-231.7</t>
  </si>
  <si>
    <t>Net Income Margin %</t>
  </si>
  <si>
    <t>Net Avail. For Common Margin %</t>
  </si>
  <si>
    <t>Normalized Net Income Margin</t>
  </si>
  <si>
    <t>-9.46</t>
  </si>
  <si>
    <t>-28.32</t>
  </si>
  <si>
    <t>-226.29</t>
  </si>
  <si>
    <t>-66.26</t>
  </si>
  <si>
    <t>-75.68</t>
  </si>
  <si>
    <t>-72.29</t>
  </si>
  <si>
    <t>-144.5</t>
  </si>
  <si>
    <t>Levered Free Cash Flow Margin</t>
  </si>
  <si>
    <t>3.57</t>
  </si>
  <si>
    <t>-87.6</t>
  </si>
  <si>
    <t>-198.82</t>
  </si>
  <si>
    <t>-188.65</t>
  </si>
  <si>
    <t>-236.2</t>
  </si>
  <si>
    <t>-833.37</t>
  </si>
  <si>
    <t>-401.63</t>
  </si>
  <si>
    <t>Unlevered Free Cash Flow Margin</t>
  </si>
  <si>
    <t>-87.56</t>
  </si>
  <si>
    <t>-229.48</t>
  </si>
  <si>
    <t>-797.4</t>
  </si>
  <si>
    <t>-217.71</t>
  </si>
  <si>
    <t>Asset Turnover</t>
  </si>
  <si>
    <t>1.11</t>
  </si>
  <si>
    <t>0.28</t>
  </si>
  <si>
    <t>0.91</t>
  </si>
  <si>
    <t>0.19</t>
  </si>
  <si>
    <t>0.22</t>
  </si>
  <si>
    <t>0.16</t>
  </si>
  <si>
    <t>0.02</t>
  </si>
  <si>
    <t>0.05</t>
  </si>
  <si>
    <t>Fixed Assets Turnover</t>
  </si>
  <si>
    <t>11.88</t>
  </si>
  <si>
    <t>9.53</t>
  </si>
  <si>
    <t>1.13</t>
  </si>
  <si>
    <t>2.4</t>
  </si>
  <si>
    <t>5.76</t>
  </si>
  <si>
    <t>1.02</t>
  </si>
  <si>
    <t>0.69</t>
  </si>
  <si>
    <t>0.11</t>
  </si>
  <si>
    <t>0.13</t>
  </si>
  <si>
    <t>Receivables Turnover (Average Receivables)</t>
  </si>
  <si>
    <t>9.26</t>
  </si>
  <si>
    <t>7.67</t>
  </si>
  <si>
    <t>2.38</t>
  </si>
  <si>
    <t>10.35</t>
  </si>
  <si>
    <t>19.2</t>
  </si>
  <si>
    <t>33.75</t>
  </si>
  <si>
    <t>31.36</t>
  </si>
  <si>
    <t>7.69</t>
  </si>
  <si>
    <t>Inventory Turnover (Average Inventory)</t>
  </si>
  <si>
    <t>0.84</t>
  </si>
  <si>
    <t>1.52</t>
  </si>
  <si>
    <t>0.5</t>
  </si>
  <si>
    <t>3.62</t>
  </si>
  <si>
    <t>0.66</t>
  </si>
  <si>
    <t>0.85</t>
  </si>
  <si>
    <t>1.78</t>
  </si>
  <si>
    <t>0.8</t>
  </si>
  <si>
    <t>1.21</t>
  </si>
  <si>
    <t>0.93</t>
  </si>
  <si>
    <t>Short Term Liquidity</t>
  </si>
  <si>
    <t>Current Ratio</t>
  </si>
  <si>
    <t>9.06</t>
  </si>
  <si>
    <t>1.04</t>
  </si>
  <si>
    <t>7.8</t>
  </si>
  <si>
    <t>3.78</t>
  </si>
  <si>
    <t>5.66</t>
  </si>
  <si>
    <t>4.52</t>
  </si>
  <si>
    <t>0.7</t>
  </si>
  <si>
    <t>0.74</t>
  </si>
  <si>
    <t>Quick Ratio</t>
  </si>
  <si>
    <t>0.47</t>
  </si>
  <si>
    <t>6.49</t>
  </si>
  <si>
    <t>0.87</t>
  </si>
  <si>
    <t>6.71</t>
  </si>
  <si>
    <t>2.81</t>
  </si>
  <si>
    <t>4.98</t>
  </si>
  <si>
    <t>3.67</t>
  </si>
  <si>
    <t>0.31</t>
  </si>
  <si>
    <t>0.35</t>
  </si>
  <si>
    <t>Operating Cash Flow to Current Liabilities</t>
  </si>
  <si>
    <t>0.01</t>
  </si>
  <si>
    <t>-10.03</t>
  </si>
  <si>
    <t>-3.18</t>
  </si>
  <si>
    <t>-2.07</t>
  </si>
  <si>
    <t>-2.04</t>
  </si>
  <si>
    <t>-2.87</t>
  </si>
  <si>
    <t>-1.16</t>
  </si>
  <si>
    <t>-0.39</t>
  </si>
  <si>
    <t>Days Sales Outstanding (Average Receivables)</t>
  </si>
  <si>
    <t>39.43</t>
  </si>
  <si>
    <t>47.6</t>
  </si>
  <si>
    <t>153.93</t>
  </si>
  <si>
    <t>35.26</t>
  </si>
  <si>
    <t>19.01</t>
  </si>
  <si>
    <t>10.82</t>
  </si>
  <si>
    <t>11.67</t>
  </si>
  <si>
    <t>47.44</t>
  </si>
  <si>
    <t>Days Outstanding Inventory (Average Inventory)</t>
  </si>
  <si>
    <t>436.89</t>
  </si>
  <si>
    <t>240.61</t>
  </si>
  <si>
    <t>100.72</t>
  </si>
  <si>
    <t>555.29</t>
  </si>
  <si>
    <t>429.68</t>
  </si>
  <si>
    <t>206.16</t>
  </si>
  <si>
    <t>457.14</t>
  </si>
  <si>
    <t>302.8</t>
  </si>
  <si>
    <t>393.2</t>
  </si>
  <si>
    <t>Average Days Payable Outstanding</t>
  </si>
  <si>
    <t>127.87</t>
  </si>
  <si>
    <t>129.71</t>
  </si>
  <si>
    <t>55.9</t>
  </si>
  <si>
    <t>129.02</t>
  </si>
  <si>
    <t>86.91</t>
  </si>
  <si>
    <t>82.93</t>
  </si>
  <si>
    <t>Cash Conversion Cycle (Average Days)</t>
  </si>
  <si>
    <t>446.43</t>
  </si>
  <si>
    <t>310.78</t>
  </si>
  <si>
    <t>161.93</t>
  </si>
  <si>
    <t>357.71</t>
  </si>
  <si>
    <t>Long Term Solvency</t>
  </si>
  <si>
    <t>Total Debt/Equity</t>
  </si>
  <si>
    <t>27.14</t>
  </si>
  <si>
    <t>11.25</t>
  </si>
  <si>
    <t>10.63</t>
  </si>
  <si>
    <t>84.13</t>
  </si>
  <si>
    <t>-178.66</t>
  </si>
  <si>
    <t>Total Debt / Total Capital</t>
  </si>
  <si>
    <t>21.34</t>
  </si>
  <si>
    <t>10.11</t>
  </si>
  <si>
    <t>9.61</t>
  </si>
  <si>
    <t>45.69</t>
  </si>
  <si>
    <t>227.13</t>
  </si>
  <si>
    <t>LT Debt/Equity</t>
  </si>
  <si>
    <t>24.46</t>
  </si>
  <si>
    <t>9.62</t>
  </si>
  <si>
    <t>8.7</t>
  </si>
  <si>
    <t>25.5</t>
  </si>
  <si>
    <t>-160.95</t>
  </si>
  <si>
    <t>Long-Term Debt / Total Capital</t>
  </si>
  <si>
    <t>19.24</t>
  </si>
  <si>
    <t>8.64</t>
  </si>
  <si>
    <t>7.87</t>
  </si>
  <si>
    <t>13.85</t>
  </si>
  <si>
    <t>204.62</t>
  </si>
  <si>
    <t>Total Liabilities / Total Assets</t>
  </si>
  <si>
    <t>14.99</t>
  </si>
  <si>
    <t>86.53</t>
  </si>
  <si>
    <t>62.11</t>
  </si>
  <si>
    <t>10.47</t>
  </si>
  <si>
    <t>28.04</t>
  </si>
  <si>
    <t>18.33</t>
  </si>
  <si>
    <t>21.4</t>
  </si>
  <si>
    <t>65.4</t>
  </si>
  <si>
    <t>141.39</t>
  </si>
  <si>
    <t>EBIT / Interest Expense</t>
  </si>
  <si>
    <t>-903.19</t>
  </si>
  <si>
    <t>-229.41</t>
  </si>
  <si>
    <t>-271.14</t>
  </si>
  <si>
    <t>-20.02</t>
  </si>
  <si>
    <t>-19.76</t>
  </si>
  <si>
    <t>-28.39</t>
  </si>
  <si>
    <t>-4.62</t>
  </si>
  <si>
    <t>EBITDA / Interest Expense</t>
  </si>
  <si>
    <t>-793.11</t>
  </si>
  <si>
    <t>-213.49</t>
  </si>
  <si>
    <t>-259.93</t>
  </si>
  <si>
    <t>-18.47</t>
  </si>
  <si>
    <t>-18.25</t>
  </si>
  <si>
    <t>-26.46</t>
  </si>
  <si>
    <t>-4.26</t>
  </si>
  <si>
    <t>(EBITDA - Capex) / Interest Expense</t>
  </si>
  <si>
    <t>-274.79</t>
  </si>
  <si>
    <t>-24.84</t>
  </si>
  <si>
    <t>-21.79</t>
  </si>
  <si>
    <t>-30.46</t>
  </si>
  <si>
    <t>-4.57</t>
  </si>
  <si>
    <t>Total Debt / EBITDA</t>
  </si>
  <si>
    <t>-1.04</t>
  </si>
  <si>
    <t>-0.41</t>
  </si>
  <si>
    <t>-0.23</t>
  </si>
  <si>
    <t>-0.35</t>
  </si>
  <si>
    <t>-1.3</t>
  </si>
  <si>
    <t>Net Debt / EBITDA</t>
  </si>
  <si>
    <t>2.19</t>
  </si>
  <si>
    <t>0.96</t>
  </si>
  <si>
    <t>0.53</t>
  </si>
  <si>
    <t>2.44</t>
  </si>
  <si>
    <t>0.46</t>
  </si>
  <si>
    <t>1.81</t>
  </si>
  <si>
    <t>-0.2</t>
  </si>
  <si>
    <t>-0.95</t>
  </si>
  <si>
    <t>Total Debt / (EBITDA - Capex)</t>
  </si>
  <si>
    <t>-0.46</t>
  </si>
  <si>
    <t>-0.3</t>
  </si>
  <si>
    <t>-0.19</t>
  </si>
  <si>
    <t>-1.21</t>
  </si>
  <si>
    <t>Net Debt / (EBITDA - Capex)</t>
  </si>
  <si>
    <t>1.95</t>
  </si>
  <si>
    <t>0.71</t>
  </si>
  <si>
    <t>0.1</t>
  </si>
  <si>
    <t>1.86</t>
  </si>
  <si>
    <t>0.2</t>
  </si>
  <si>
    <t>1.35</t>
  </si>
  <si>
    <t>-0.17</t>
  </si>
  <si>
    <t>-0.88</t>
  </si>
  <si>
    <t>Growth Over Prior Year</t>
  </si>
  <si>
    <t>Total Revenues, 1 Yr. Growth %</t>
  </si>
  <si>
    <t>43.24</t>
  </si>
  <si>
    <t>-72.57</t>
  </si>
  <si>
    <t>467.07</t>
  </si>
  <si>
    <t>87.69</t>
  </si>
  <si>
    <t>46.73</t>
  </si>
  <si>
    <t>48.08</t>
  </si>
  <si>
    <t>246.83</t>
  </si>
  <si>
    <t>87.77</t>
  </si>
  <si>
    <t>21.89</t>
  </si>
  <si>
    <t>Gross Profit, 1 Yr. Growth %</t>
  </si>
  <si>
    <t>68.51</t>
  </si>
  <si>
    <t>53.49</t>
  </si>
  <si>
    <t>-70.29</t>
  </si>
  <si>
    <t>336.31</t>
  </si>
  <si>
    <t>165.29</t>
  </si>
  <si>
    <t>-40.01</t>
  </si>
  <si>
    <t>-169.04</t>
  </si>
  <si>
    <t>181.43</t>
  </si>
  <si>
    <t>30.56</t>
  </si>
  <si>
    <t>EBITDA, 1 Yr. Growth %</t>
  </si>
  <si>
    <t>386.96</t>
  </si>
  <si>
    <t>131.25</t>
  </si>
  <si>
    <t>73.4</t>
  </si>
  <si>
    <t>-8.46</t>
  </si>
  <si>
    <t>-5.19</t>
  </si>
  <si>
    <t>175.77</t>
  </si>
  <si>
    <t>119.44</t>
  </si>
  <si>
    <t>70.55</t>
  </si>
  <si>
    <t>EBITA, 1 Yr. Growth %</t>
  </si>
  <si>
    <t>329.74</t>
  </si>
  <si>
    <t>118.21</t>
  </si>
  <si>
    <t>68.29</t>
  </si>
  <si>
    <t>-6.3</t>
  </si>
  <si>
    <t>-2.68</t>
  </si>
  <si>
    <t>172.23</t>
  </si>
  <si>
    <t>120.45</t>
  </si>
  <si>
    <t>70.21</t>
  </si>
  <si>
    <t>1.44</t>
  </si>
  <si>
    <t>EBIT, 1 Yr. Growth %</t>
  </si>
  <si>
    <t>-4.25</t>
  </si>
  <si>
    <t>-1.26</t>
  </si>
  <si>
    <t>172.24</t>
  </si>
  <si>
    <t>Earnings From Cont. Operations, 1 Yr. Growth %</t>
  </si>
  <si>
    <t>329.35</t>
  </si>
  <si>
    <t>119.2</t>
  </si>
  <si>
    <t>66.03</t>
  </si>
  <si>
    <t>-3.83</t>
  </si>
  <si>
    <t>0.65</t>
  </si>
  <si>
    <t>196.65</t>
  </si>
  <si>
    <t>130.03</t>
  </si>
  <si>
    <t>62.24</t>
  </si>
  <si>
    <t>26.76</t>
  </si>
  <si>
    <t>Net Income, 1 Yr. Growth %</t>
  </si>
  <si>
    <t>Normalized Net Income, 1 Yr. Growth %</t>
  </si>
  <si>
    <t>328.62</t>
  </si>
  <si>
    <t>-1.43</t>
  </si>
  <si>
    <t>196.11</t>
  </si>
  <si>
    <t>120.97</t>
  </si>
  <si>
    <t>65.44</t>
  </si>
  <si>
    <t>22.06</t>
  </si>
  <si>
    <t>Diluted EPS Before Extra, 1 Yr. Growth %</t>
  </si>
  <si>
    <t>150.24</t>
  </si>
  <si>
    <t>81.28</t>
  </si>
  <si>
    <t>26.85</t>
  </si>
  <si>
    <t>14.05</t>
  </si>
  <si>
    <t>Accounts Receivable, 1 Yr. Growth %</t>
  </si>
  <si>
    <t>-26.26</t>
  </si>
  <si>
    <t>8.43</t>
  </si>
  <si>
    <t>-88.85</t>
  </si>
  <si>
    <t>24.06</t>
  </si>
  <si>
    <t>-76.11</t>
  </si>
  <si>
    <t>623.68</t>
  </si>
  <si>
    <t>-72.75</t>
  </si>
  <si>
    <t>Inventory, 1 Yr. Growth %</t>
  </si>
  <si>
    <t>-9.72</t>
  </si>
  <si>
    <t>-47.2</t>
  </si>
  <si>
    <t>14.45</t>
  </si>
  <si>
    <t>0.86</t>
  </si>
  <si>
    <t>467.79</t>
  </si>
  <si>
    <t>62.51</t>
  </si>
  <si>
    <t>81.72</t>
  </si>
  <si>
    <t>60.59</t>
  </si>
  <si>
    <t>58.92</t>
  </si>
  <si>
    <t>70.03</t>
  </si>
  <si>
    <t>Net Property, Plant and Equip., 1 Yr. Growth %</t>
  </si>
  <si>
    <t>-12.88</t>
  </si>
  <si>
    <t>183.58</t>
  </si>
  <si>
    <t>113.17</t>
  </si>
  <si>
    <t>191.56</t>
  </si>
  <si>
    <t>37.24</t>
  </si>
  <si>
    <t>330.64</t>
  </si>
  <si>
    <t>70.72</t>
  </si>
  <si>
    <t>42.06</t>
  </si>
  <si>
    <t>21.47</t>
  </si>
  <si>
    <t>57.94</t>
  </si>
  <si>
    <t>Total Assets, 1 Yr. Growth %</t>
  </si>
  <si>
    <t>59.74</t>
  </si>
  <si>
    <t>8.72</t>
  </si>
  <si>
    <t>11.68</t>
  </si>
  <si>
    <t>125.31</t>
  </si>
  <si>
    <t>-17.74</t>
  </si>
  <si>
    <t>39.47</t>
  </si>
  <si>
    <t>150.69</t>
  </si>
  <si>
    <t>24.78</t>
  </si>
  <si>
    <t>-25.65</t>
  </si>
  <si>
    <t>48.26</t>
  </si>
  <si>
    <t>Tangible Book Value, 1 Yr. Growth %</t>
  </si>
  <si>
    <t>-322.37</t>
  </si>
  <si>
    <t>-92.49</t>
  </si>
  <si>
    <t>-36.67</t>
  </si>
  <si>
    <t>-17.84</t>
  </si>
  <si>
    <t>185.15</t>
  </si>
  <si>
    <t>19.64</t>
  </si>
  <si>
    <t>-67.55</t>
  </si>
  <si>
    <t>-280.75</t>
  </si>
  <si>
    <t>Common Equity, 1 Yr. Growth %</t>
  </si>
  <si>
    <t>-82.3</t>
  </si>
  <si>
    <t>533.63</t>
  </si>
  <si>
    <t>-22.33</t>
  </si>
  <si>
    <t>12.77</t>
  </si>
  <si>
    <t>184.54</t>
  </si>
  <si>
    <t>20.09</t>
  </si>
  <si>
    <t>-67.27</t>
  </si>
  <si>
    <t>-277.34</t>
  </si>
  <si>
    <t>Cash From Operations, 1 Yr. Growth %</t>
  </si>
  <si>
    <t>-73.27</t>
  </si>
  <si>
    <t>15.73</t>
  </si>
  <si>
    <t>-7.63</t>
  </si>
  <si>
    <t>140.67</t>
  </si>
  <si>
    <t>132.81</t>
  </si>
  <si>
    <t>27.37</t>
  </si>
  <si>
    <t>-42.28</t>
  </si>
  <si>
    <t>Capital Expenditures, 1 Yr. Growth %</t>
  </si>
  <si>
    <t>-69.9</t>
  </si>
  <si>
    <t>87.31</t>
  </si>
  <si>
    <t>57.05</t>
  </si>
  <si>
    <t>237.83</t>
  </si>
  <si>
    <t>13.21</t>
  </si>
  <si>
    <t>33.72</t>
  </si>
  <si>
    <t>-52.34</t>
  </si>
  <si>
    <t>Levered Free Cash Flow, 1 Yr. Growth %</t>
  </si>
  <si>
    <t>24.57</t>
  </si>
  <si>
    <t>80.39</t>
  </si>
  <si>
    <t>44.04</t>
  </si>
  <si>
    <t>5.83</t>
  </si>
  <si>
    <t>-41.26</t>
  </si>
  <si>
    <t>Unlevered Free Cash Flow, 1 Yr. Growth %</t>
  </si>
  <si>
    <t>76.05</t>
  </si>
  <si>
    <t>38.48</t>
  </si>
  <si>
    <t>5.32</t>
  </si>
  <si>
    <t>-66.72</t>
  </si>
  <si>
    <t>Compound Annual Growth Rate Over Two Years</t>
  </si>
  <si>
    <t>Total Revenues, 2 Yr. CAGR %</t>
  </si>
  <si>
    <t>305.44</t>
  </si>
  <si>
    <t>-37.32</t>
  </si>
  <si>
    <t>24.72</t>
  </si>
  <si>
    <t>228.62</t>
  </si>
  <si>
    <t>50.45</t>
  </si>
  <si>
    <t>47.4</t>
  </si>
  <si>
    <t>354.51</t>
  </si>
  <si>
    <t>155.2</t>
  </si>
  <si>
    <t>51.29</t>
  </si>
  <si>
    <t>Gross Profit, 2 Yr. CAGR %</t>
  </si>
  <si>
    <t>60.83</t>
  </si>
  <si>
    <t>-32.47</t>
  </si>
  <si>
    <t>281.88</t>
  </si>
  <si>
    <t>59.67</t>
  </si>
  <si>
    <t>-10.31</t>
  </si>
  <si>
    <t>1.31</t>
  </si>
  <si>
    <t>39.39</t>
  </si>
  <si>
    <t>91.69</t>
  </si>
  <si>
    <t>EBITDA, 2 Yr. CAGR %</t>
  </si>
  <si>
    <t>573.6</t>
  </si>
  <si>
    <t>235.57</t>
  </si>
  <si>
    <t>99.95</t>
  </si>
  <si>
    <t>91.25</t>
  </si>
  <si>
    <t>1.18</t>
  </si>
  <si>
    <t>65.98</t>
  </si>
  <si>
    <t>104.46</t>
  </si>
  <si>
    <t>93.46</t>
  </si>
  <si>
    <t>31.19</t>
  </si>
  <si>
    <t>EBITA, 2 Yr. CAGR %</t>
  </si>
  <si>
    <t>206.23</t>
  </si>
  <si>
    <t>91.37</t>
  </si>
  <si>
    <t>88.37</t>
  </si>
  <si>
    <t>4.35</t>
  </si>
  <si>
    <t>64.8</t>
  </si>
  <si>
    <t>105.24</t>
  </si>
  <si>
    <t>93.71</t>
  </si>
  <si>
    <t>31.54</t>
  </si>
  <si>
    <t>EBIT, 2 Yr. CAGR %</t>
  </si>
  <si>
    <t>90.42</t>
  </si>
  <si>
    <t>5.1</t>
  </si>
  <si>
    <t>Earnings From Cont. Operations, 2 Yr. CAGR %</t>
  </si>
  <si>
    <t>206.78</t>
  </si>
  <si>
    <t>90.78</t>
  </si>
  <si>
    <t>90.04</t>
  </si>
  <si>
    <t>6.35</t>
  </si>
  <si>
    <t>114.37</t>
  </si>
  <si>
    <t>93.18</t>
  </si>
  <si>
    <t>43.41</t>
  </si>
  <si>
    <t>Net Income, 2 Yr. CAGR %</t>
  </si>
  <si>
    <t>Normalized Net Income, 2 Yr. CAGR %</t>
  </si>
  <si>
    <t>206.52</t>
  </si>
  <si>
    <t>90.05</t>
  </si>
  <si>
    <t>5.25</t>
  </si>
  <si>
    <t>70.81</t>
  </si>
  <si>
    <t>110.11</t>
  </si>
  <si>
    <t>91.2</t>
  </si>
  <si>
    <t>42.11</t>
  </si>
  <si>
    <t>Diluted EPS Before Extra, 2 Yr. CAGR %</t>
  </si>
  <si>
    <t>3.94</t>
  </si>
  <si>
    <t>53.45</t>
  </si>
  <si>
    <t>74.97</t>
  </si>
  <si>
    <t>51.64</t>
  </si>
  <si>
    <t>20.28</t>
  </si>
  <si>
    <t>Accounts Receivable, 2 Yr. CAGR %</t>
  </si>
  <si>
    <t>-10.58</t>
  </si>
  <si>
    <t>-47.82</t>
  </si>
  <si>
    <t>-20.5</t>
  </si>
  <si>
    <t>-45.56</t>
  </si>
  <si>
    <t>31.7</t>
  </si>
  <si>
    <t>41.49</t>
  </si>
  <si>
    <t>Inventory, 2 Yr. CAGR %</t>
  </si>
  <si>
    <t>-30.96</t>
  </si>
  <si>
    <t>-22.26</t>
  </si>
  <si>
    <t>7.44</t>
  </si>
  <si>
    <t>139.31</t>
  </si>
  <si>
    <t>178.17</t>
  </si>
  <si>
    <t>61.58</t>
  </si>
  <si>
    <t>157.57</t>
  </si>
  <si>
    <t>59.76</t>
  </si>
  <si>
    <t>64.38</t>
  </si>
  <si>
    <t>Net Property, Plant and Equip., 2 Yr. CAGR %</t>
  </si>
  <si>
    <t>57.18</t>
  </si>
  <si>
    <t>145.86</t>
  </si>
  <si>
    <t>149.3</t>
  </si>
  <si>
    <t>34.17</t>
  </si>
  <si>
    <t>262.09</t>
  </si>
  <si>
    <t>171.14</t>
  </si>
  <si>
    <t>55.03</t>
  </si>
  <si>
    <t>38.51</t>
  </si>
  <si>
    <t>Total Assets, 2 Yr. CAGR %</t>
  </si>
  <si>
    <t>31.79</t>
  </si>
  <si>
    <t>10.19</t>
  </si>
  <si>
    <t>58.63</t>
  </si>
  <si>
    <t>266.13</t>
  </si>
  <si>
    <t>4.44</t>
  </si>
  <si>
    <t>86.98</t>
  </si>
  <si>
    <t>84.97</t>
  </si>
  <si>
    <t>-3.68</t>
  </si>
  <si>
    <t>4.99</t>
  </si>
  <si>
    <t>Tangible Book Value, 2 Yr. CAGR %</t>
  </si>
  <si>
    <t>143.79</t>
  </si>
  <si>
    <t>11.07</t>
  </si>
  <si>
    <t>-28.63</t>
  </si>
  <si>
    <t>99.17</t>
  </si>
  <si>
    <t>97.53</t>
  </si>
  <si>
    <t>-37.7</t>
  </si>
  <si>
    <t>-23.42</t>
  </si>
  <si>
    <t>Common Equity, 2 Yr. CAGR %</t>
  </si>
  <si>
    <t>648.25</t>
  </si>
  <si>
    <t>5.9</t>
  </si>
  <si>
    <t>843.88</t>
  </si>
  <si>
    <t>-9.02</t>
  </si>
  <si>
    <t>79.13</t>
  </si>
  <si>
    <t>97.63</t>
  </si>
  <si>
    <t>-37.3</t>
  </si>
  <si>
    <t>-23.81</t>
  </si>
  <si>
    <t>Cash From Operations, 2 Yr. CAGR %</t>
  </si>
  <si>
    <t>523.17</t>
  </si>
  <si>
    <t>113.64</t>
  </si>
  <si>
    <t>50.31</t>
  </si>
  <si>
    <t>117.7</t>
  </si>
  <si>
    <t>72.2</t>
  </si>
  <si>
    <t>-14.26</t>
  </si>
  <si>
    <t>Capital Expenditures, 2 Yr. CAGR %</t>
  </si>
  <si>
    <t>105.94</t>
  </si>
  <si>
    <t>413.74</t>
  </si>
  <si>
    <t>98.22</t>
  </si>
  <si>
    <t>14.2</t>
  </si>
  <si>
    <t>100.69</t>
  </si>
  <si>
    <t>23.04</t>
  </si>
  <si>
    <t>-20.17</t>
  </si>
  <si>
    <t>Levered Free Cash Flow, 2 Yr. CAGR %</t>
  </si>
  <si>
    <t>285.51</t>
  </si>
  <si>
    <t>51.97</t>
  </si>
  <si>
    <t>80.48</t>
  </si>
  <si>
    <t>23.47</t>
  </si>
  <si>
    <t>-21.09</t>
  </si>
  <si>
    <t>Unlevered Free Cash Flow, 2 Yr. CAGR %</t>
  </si>
  <si>
    <t>286.84</t>
  </si>
  <si>
    <t>49.8</t>
  </si>
  <si>
    <t>76.97</t>
  </si>
  <si>
    <t>20.77</t>
  </si>
  <si>
    <t>-40.75</t>
  </si>
  <si>
    <t>Compound Annual Growth Rate Over Three Years</t>
  </si>
  <si>
    <t>Total Revenues, 3 Yr. CAGR %</t>
  </si>
  <si>
    <t>65.21</t>
  </si>
  <si>
    <t>30.61</t>
  </si>
  <si>
    <t>43.62</t>
  </si>
  <si>
    <t>135.27</t>
  </si>
  <si>
    <t>49.65</t>
  </si>
  <si>
    <t>-19.52</t>
  </si>
  <si>
    <t>238.51</t>
  </si>
  <si>
    <t>99.48</t>
  </si>
  <si>
    <t>Gross Profit, 3 Yr. CAGR %</t>
  </si>
  <si>
    <t>-8.41</t>
  </si>
  <si>
    <t>25.77</t>
  </si>
  <si>
    <t>63.02</t>
  </si>
  <si>
    <t>141.1</t>
  </si>
  <si>
    <t>14.96</t>
  </si>
  <si>
    <t>-1.77</t>
  </si>
  <si>
    <t>42.41</t>
  </si>
  <si>
    <t>36.38</t>
  </si>
  <si>
    <t>EBITDA, 3 Yr. CAGR %</t>
  </si>
  <si>
    <t>371.66</t>
  </si>
  <si>
    <t>169.02</t>
  </si>
  <si>
    <t>103.55</t>
  </si>
  <si>
    <t>59.93</t>
  </si>
  <si>
    <t>43.82</t>
  </si>
  <si>
    <t>76.42</t>
  </si>
  <si>
    <t>92.46</t>
  </si>
  <si>
    <t>55.62</t>
  </si>
  <si>
    <t>EBITA, 3 Yr. CAGR %</t>
  </si>
  <si>
    <t>786.86</t>
  </si>
  <si>
    <t>150.6</t>
  </si>
  <si>
    <t>97.66</t>
  </si>
  <si>
    <t>60.36</t>
  </si>
  <si>
    <t>44.84</t>
  </si>
  <si>
    <t>76.07</t>
  </si>
  <si>
    <t>92.83</t>
  </si>
  <si>
    <t>56.14</t>
  </si>
  <si>
    <t>EBIT, 3 Yr. CAGR %</t>
  </si>
  <si>
    <t>99.09</t>
  </si>
  <si>
    <t>61.13</t>
  </si>
  <si>
    <t>Earnings From Cont. Operations, 3 Yr. CAGR %</t>
  </si>
  <si>
    <t>791.63</t>
  </si>
  <si>
    <t>150.01</t>
  </si>
  <si>
    <t>99.3</t>
  </si>
  <si>
    <t>61.95</t>
  </si>
  <si>
    <t>48.67</t>
  </si>
  <si>
    <t>80.15</t>
  </si>
  <si>
    <t>95.36</t>
  </si>
  <si>
    <t>67.87</t>
  </si>
  <si>
    <t>Net Income, 3 Yr. CAGR %</t>
  </si>
  <si>
    <t>Normalized Net Income, 3 Yr. CAGR %</t>
  </si>
  <si>
    <t>752.22</t>
  </si>
  <si>
    <t>149.86</t>
  </si>
  <si>
    <t>99.31</t>
  </si>
  <si>
    <t>48.56</t>
  </si>
  <si>
    <t>77.75</t>
  </si>
  <si>
    <t>94.02</t>
  </si>
  <si>
    <t>64.63</t>
  </si>
  <si>
    <t>Diluted EPS Before Extra, 3 Yr. CAGR %</t>
  </si>
  <si>
    <t>38.38</t>
  </si>
  <si>
    <t>54.88</t>
  </si>
  <si>
    <t>37.9</t>
  </si>
  <si>
    <t>Accounts Receivable, 3 Yr. CAGR %</t>
  </si>
  <si>
    <t>447.66</t>
  </si>
  <si>
    <t>-41.44</t>
  </si>
  <si>
    <t>15.57</t>
  </si>
  <si>
    <t>-46.75</t>
  </si>
  <si>
    <t>29.1</t>
  </si>
  <si>
    <t>-18.29</t>
  </si>
  <si>
    <t>Inventory, 3 Yr. CAGR %</t>
  </si>
  <si>
    <t>-15.21</t>
  </si>
  <si>
    <t>87.14</t>
  </si>
  <si>
    <t>98.36</t>
  </si>
  <si>
    <t>131.65</t>
  </si>
  <si>
    <t>61.25</t>
  </si>
  <si>
    <t>119.28</t>
  </si>
  <si>
    <t>63.11</t>
  </si>
  <si>
    <t>Net Property, Plant and Equip., 3 Yr. CAGR %</t>
  </si>
  <si>
    <t>73.98</t>
  </si>
  <si>
    <t>160.24</t>
  </si>
  <si>
    <t>56.56</t>
  </si>
  <si>
    <t>158.12</t>
  </si>
  <si>
    <t>181.82</t>
  </si>
  <si>
    <t>118.58</t>
  </si>
  <si>
    <t>42.92</t>
  </si>
  <si>
    <t>39.68</t>
  </si>
  <si>
    <t>Total Assets, 3 Yr. CAGR %</t>
  </si>
  <si>
    <t>24.71</t>
  </si>
  <si>
    <t>39.86</t>
  </si>
  <si>
    <t>146.46</t>
  </si>
  <si>
    <t>160.98</t>
  </si>
  <si>
    <t>39.84</t>
  </si>
  <si>
    <t>63.4</t>
  </si>
  <si>
    <t>36.51</t>
  </si>
  <si>
    <t>11.21</t>
  </si>
  <si>
    <t>Tangible Book Value, 3 Yr. CAGR %</t>
  </si>
  <si>
    <t>136.43</t>
  </si>
  <si>
    <t>360.45</t>
  </si>
  <si>
    <t>139.98</t>
  </si>
  <si>
    <t>428.94</t>
  </si>
  <si>
    <t>34.98</t>
  </si>
  <si>
    <t>68.05</t>
  </si>
  <si>
    <t>8.18</t>
  </si>
  <si>
    <t>-11.14</t>
  </si>
  <si>
    <t>Common Equity, 3 Yr. CAGR %</t>
  </si>
  <si>
    <t>114.78</t>
  </si>
  <si>
    <t>150.76</t>
  </si>
  <si>
    <t>356.21</t>
  </si>
  <si>
    <t>33.05</t>
  </si>
  <si>
    <t>56.78</t>
  </si>
  <si>
    <t>8.53</t>
  </si>
  <si>
    <t>-11.33</t>
  </si>
  <si>
    <t>Cash From Operations, 3 Yr. CAGR %</t>
  </si>
  <si>
    <t>255.53</t>
  </si>
  <si>
    <t>74.15</t>
  </si>
  <si>
    <t>65.32</t>
  </si>
  <si>
    <t>69.93</t>
  </si>
  <si>
    <t>82.08</t>
  </si>
  <si>
    <t>19.62</t>
  </si>
  <si>
    <t>Capital Expenditures, 3 Yr. CAGR %</t>
  </si>
  <si>
    <t>99.53</t>
  </si>
  <si>
    <t>94.52</t>
  </si>
  <si>
    <t>154.27</t>
  </si>
  <si>
    <t>13.91</t>
  </si>
  <si>
    <t>75.29</t>
  </si>
  <si>
    <t>Levered Free Cash Flow, 3 Yr. CAGR %</t>
  </si>
  <si>
    <t>88.74</t>
  </si>
  <si>
    <t>157.16</t>
  </si>
  <si>
    <t>51.37</t>
  </si>
  <si>
    <t>51.06</t>
  </si>
  <si>
    <t>-3.61</t>
  </si>
  <si>
    <t>Unlevered Free Cash Flow, 3 Yr. CAGR %</t>
  </si>
  <si>
    <t>88.76</t>
  </si>
  <si>
    <t>157.74</t>
  </si>
  <si>
    <t>49.4</t>
  </si>
  <si>
    <t>48.86</t>
  </si>
  <si>
    <t>-21.41</t>
  </si>
  <si>
    <t>Compound Annual Growth Rate Over Five Years</t>
  </si>
  <si>
    <t>Total Revenues, 5 Yr. CAGR %</t>
  </si>
  <si>
    <t>117.52</t>
  </si>
  <si>
    <t>38.61</t>
  </si>
  <si>
    <t>39.54</t>
  </si>
  <si>
    <t>35.85</t>
  </si>
  <si>
    <t>8.59</t>
  </si>
  <si>
    <t>3.59</t>
  </si>
  <si>
    <t>Gross Profit, 5 Yr. CAGR %</t>
  </si>
  <si>
    <t>62.14</t>
  </si>
  <si>
    <t>44.91</t>
  </si>
  <si>
    <t>19.93</t>
  </si>
  <si>
    <t>57.98</t>
  </si>
  <si>
    <t>38.18</t>
  </si>
  <si>
    <t>28.35</t>
  </si>
  <si>
    <t>EBITDA, 5 Yr. CAGR %</t>
  </si>
  <si>
    <t>228.52</t>
  </si>
  <si>
    <t>114.99</t>
  </si>
  <si>
    <t>93.9</t>
  </si>
  <si>
    <t>88.32</t>
  </si>
  <si>
    <t>58.84</t>
  </si>
  <si>
    <t>56.63</t>
  </si>
  <si>
    <t>EBITA, 5 Yr. CAGR %</t>
  </si>
  <si>
    <t>376.96</t>
  </si>
  <si>
    <t>107.6</t>
  </si>
  <si>
    <t>90.43</t>
  </si>
  <si>
    <t>87.42</t>
  </si>
  <si>
    <t>59.72</t>
  </si>
  <si>
    <t>56.62</t>
  </si>
  <si>
    <t>EBIT, 5 Yr. CAGR %</t>
  </si>
  <si>
    <t>379.03</t>
  </si>
  <si>
    <t>108.2</t>
  </si>
  <si>
    <t>Earnings From Cont. Operations, 5 Yr. CAGR %</t>
  </si>
  <si>
    <t>380.45</t>
  </si>
  <si>
    <t>109.1</t>
  </si>
  <si>
    <t>93.39</t>
  </si>
  <si>
    <t>89.87</t>
  </si>
  <si>
    <t>60.53</t>
  </si>
  <si>
    <t>64.44</t>
  </si>
  <si>
    <t>Net Income, 5 Yr. CAGR %</t>
  </si>
  <si>
    <t>Normalized Net Income, 5 Yr. CAGR %</t>
  </si>
  <si>
    <t>367.6</t>
  </si>
  <si>
    <t>108.16</t>
  </si>
  <si>
    <t>93.31</t>
  </si>
  <si>
    <t>88.35</t>
  </si>
  <si>
    <t>59.87</t>
  </si>
  <si>
    <t>62.53</t>
  </si>
  <si>
    <t>Diluted EPS Before Extra, 5 Yr. CAGR %</t>
  </si>
  <si>
    <t>39.61</t>
  </si>
  <si>
    <t>39.98</t>
  </si>
  <si>
    <t>Accounts Receivable, 5 Yr. CAGR %</t>
  </si>
  <si>
    <t>197.71</t>
  </si>
  <si>
    <t>-22.93</t>
  </si>
  <si>
    <t>21.77</t>
  </si>
  <si>
    <t>33.92</t>
  </si>
  <si>
    <t>-1.1</t>
  </si>
  <si>
    <t>Inventory, 5 Yr. CAGR %</t>
  </si>
  <si>
    <t>25.59</t>
  </si>
  <si>
    <t>36.37</t>
  </si>
  <si>
    <t>70.36</t>
  </si>
  <si>
    <t>82.3</t>
  </si>
  <si>
    <t>99.66</t>
  </si>
  <si>
    <t>62.5</t>
  </si>
  <si>
    <t>Net Property, Plant and Equip., 5 Yr. CAGR %</t>
  </si>
  <si>
    <t>56.81</t>
  </si>
  <si>
    <t>153.15</t>
  </si>
  <si>
    <t>128.71</t>
  </si>
  <si>
    <t>110.88</t>
  </si>
  <si>
    <t>107.66</t>
  </si>
  <si>
    <t>82.12</t>
  </si>
  <si>
    <t>Total Assets, 5 Yr. CAGR %</t>
  </si>
  <si>
    <t>91.87</t>
  </si>
  <si>
    <t>84.85</t>
  </si>
  <si>
    <t>118.47</t>
  </si>
  <si>
    <t>123.37</t>
  </si>
  <si>
    <t>20.46</t>
  </si>
  <si>
    <t>36.9</t>
  </si>
  <si>
    <t>Tangible Book Value, 5 Yr. CAGR %</t>
  </si>
  <si>
    <t>375.54</t>
  </si>
  <si>
    <t>288.01</t>
  </si>
  <si>
    <t>121.79</t>
  </si>
  <si>
    <t>285.81</t>
  </si>
  <si>
    <t>-0.93</t>
  </si>
  <si>
    <t>22.72</t>
  </si>
  <si>
    <t>Common Equity, 5 Yr. CAGR %</t>
  </si>
  <si>
    <t>288.3</t>
  </si>
  <si>
    <t>116.73</t>
  </si>
  <si>
    <t>217.85</t>
  </si>
  <si>
    <t>-1.53</t>
  </si>
  <si>
    <t>17.47</t>
  </si>
  <si>
    <t>Cash From Operations, 5 Yr. CAGR %</t>
  </si>
  <si>
    <t>276.8</t>
  </si>
  <si>
    <t>66.48</t>
  </si>
  <si>
    <t>88.82</t>
  </si>
  <si>
    <t>29.25</t>
  </si>
  <si>
    <t>Capital Expenditures, 5 Yr. CAGR %</t>
  </si>
  <si>
    <t>99.01</t>
  </si>
  <si>
    <t>236.88</t>
  </si>
  <si>
    <t>91.23</t>
  </si>
  <si>
    <t>72.95</t>
  </si>
  <si>
    <t>-1.19</t>
  </si>
  <si>
    <t>Levered Free Cash Flow, 5 Yr. CAGR %</t>
  </si>
  <si>
    <t>206.42</t>
  </si>
  <si>
    <t>70.15</t>
  </si>
  <si>
    <t>116.31</t>
  </si>
  <si>
    <t>16.61</t>
  </si>
  <si>
    <t>Unlevered Free Cash Flow, 5 Yr. CAGR %</t>
  </si>
  <si>
    <t>206.4</t>
  </si>
  <si>
    <t>69.19</t>
  </si>
  <si>
    <t>114.91</t>
  </si>
  <si>
    <t>3.17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</si>
  <si>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</si>
  <si>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</si>
  <si>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</si>
  <si>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</si>
  <si>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</si>
  <si>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</si>
  <si>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</si>
  <si>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</si>
  <si>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</si>
  <si>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111.8</t>
  </si>
  <si>
    <t>233.9</t>
  </si>
  <si>
    <t>243</t>
  </si>
  <si>
    <t>91.57</t>
  </si>
  <si>
    <t>131.5</t>
  </si>
  <si>
    <t>12.83</t>
  </si>
  <si>
    <t>-</t>
  </si>
  <si>
    <t>Change</t>
  </si>
  <si>
    <t>109.14%</t>
  </si>
  <si>
    <t>3.92%</t>
  </si>
  <si>
    <t>-62.32%</t>
  </si>
  <si>
    <t>43.64%</t>
  </si>
  <si>
    <t>-90.25%</t>
  </si>
  <si>
    <t>0%</t>
  </si>
  <si>
    <t>Enterprise Value (EV)
                                    1</t>
  </si>
  <si>
    <t>102.9</t>
  </si>
  <si>
    <t>198.6</t>
  </si>
  <si>
    <t>203.9</t>
  </si>
  <si>
    <t>90.27</t>
  </si>
  <si>
    <t>175.8</t>
  </si>
  <si>
    <t>130.1</t>
  </si>
  <si>
    <t>173.5</t>
  </si>
  <si>
    <t>201.2</t>
  </si>
  <si>
    <t>93.01%</t>
  </si>
  <si>
    <t>2.66%</t>
  </si>
  <si>
    <t>-55.73%</t>
  </si>
  <si>
    <t>94.74%</t>
  </si>
  <si>
    <t>-26.01%</t>
  </si>
  <si>
    <t>33.36%</t>
  </si>
  <si>
    <t>16.01%</t>
  </si>
  <si>
    <t>P/E ratio</t>
  </si>
  <si>
    <t>-13.9x</t>
  </si>
  <si>
    <t>-10.8x</t>
  </si>
  <si>
    <t>-4.34x</t>
  </si>
  <si>
    <t>-1.19x</t>
  </si>
  <si>
    <t>-1.36x</t>
  </si>
  <si>
    <t>-0.18x</t>
  </si>
  <si>
    <t>-0.24x</t>
  </si>
  <si>
    <t>-0.57x</t>
  </si>
  <si>
    <t>PBR</t>
  </si>
  <si>
    <t>2.86x</t>
  </si>
  <si>
    <t>3.3x</t>
  </si>
  <si>
    <t>-2.67x</t>
  </si>
  <si>
    <t>-0.11x</t>
  </si>
  <si>
    <t>-0.08x</t>
  </si>
  <si>
    <t>-0.07x</t>
  </si>
  <si>
    <t>PEG</t>
  </si>
  <si>
    <t>-0x</t>
  </si>
  <si>
    <t>-0.1x</t>
  </si>
  <si>
    <t>0x</t>
  </si>
  <si>
    <t>Capitalization / Revenue</t>
  </si>
  <si>
    <t>14.1x</t>
  </si>
  <si>
    <t>344x</t>
  </si>
  <si>
    <t>103x</t>
  </si>
  <si>
    <t>20.7x</t>
  </si>
  <si>
    <t>24.4x</t>
  </si>
  <si>
    <t>0.8x</t>
  </si>
  <si>
    <t>0.27x</t>
  </si>
  <si>
    <t>0.08x</t>
  </si>
  <si>
    <t>EV / Revenue</t>
  </si>
  <si>
    <t>13x</t>
  </si>
  <si>
    <t>293x</t>
  </si>
  <si>
    <t>86.6x</t>
  </si>
  <si>
    <t>20.4x</t>
  </si>
  <si>
    <t>32.6x</t>
  </si>
  <si>
    <t>8.09x</t>
  </si>
  <si>
    <t>3.61x</t>
  </si>
  <si>
    <t>1.33x</t>
  </si>
  <si>
    <t>EV / EBITDA</t>
  </si>
  <si>
    <t>-15.9x</t>
  </si>
  <si>
    <t>-10.1x</t>
  </si>
  <si>
    <t>-5.39x</t>
  </si>
  <si>
    <t>-1.37x</t>
  </si>
  <si>
    <t>-2.6x</t>
  </si>
  <si>
    <t>-2.65x</t>
  </si>
  <si>
    <t>-5.81x</t>
  </si>
  <si>
    <t>-17.8x</t>
  </si>
  <si>
    <t>EV / EBIT</t>
  </si>
  <si>
    <t>-13.4x</t>
  </si>
  <si>
    <t>-9.22x</t>
  </si>
  <si>
    <t>-4.81x</t>
  </si>
  <si>
    <t>-1.22x</t>
  </si>
  <si>
    <t>-2.22x</t>
  </si>
  <si>
    <t>-2.19x</t>
  </si>
  <si>
    <t>-4.26x</t>
  </si>
  <si>
    <t>-9.2x</t>
  </si>
  <si>
    <t>EV / FCF</t>
  </si>
  <si>
    <t>-7.38x</t>
  </si>
  <si>
    <t>-6.23x</t>
  </si>
  <si>
    <t>-4.05x</t>
  </si>
  <si>
    <t>-1.47x</t>
  </si>
  <si>
    <t>-5.18x</t>
  </si>
  <si>
    <t>-2.31x</t>
  </si>
  <si>
    <t>-5.82x</t>
  </si>
  <si>
    <t>FCF Yield</t>
  </si>
  <si>
    <t>-13.6%</t>
  </si>
  <si>
    <t>-16%</t>
  </si>
  <si>
    <t>-24.7%</t>
  </si>
  <si>
    <t>-68.1%</t>
  </si>
  <si>
    <t>-19.3%</t>
  </si>
  <si>
    <t>-43.3%</t>
  </si>
  <si>
    <t>-23.1%</t>
  </si>
  <si>
    <t>-17.2%</t>
  </si>
  <si>
    <t>Dividend per Share
                                    2</t>
  </si>
  <si>
    <t>Rate of return</t>
  </si>
  <si>
    <t>EPS
                                    2</t>
  </si>
  <si>
    <t>-10.68</t>
  </si>
  <si>
    <t>-11.54</t>
  </si>
  <si>
    <t>-8.553</t>
  </si>
  <si>
    <t>-3.532</t>
  </si>
  <si>
    <t>Distribution rate</t>
  </si>
  <si>
    <t>Net sales
                                    1</t>
  </si>
  <si>
    <t>7.919</t>
  </si>
  <si>
    <t>0.679</t>
  </si>
  <si>
    <t>2.355</t>
  </si>
  <si>
    <t>4.422</t>
  </si>
  <si>
    <t>5.39</t>
  </si>
  <si>
    <t>16.08</t>
  </si>
  <si>
    <t>48.11</t>
  </si>
  <si>
    <t>151.6</t>
  </si>
  <si>
    <t>EBITDA
                                    1</t>
  </si>
  <si>
    <t>-6.476</t>
  </si>
  <si>
    <t>-19.69</t>
  </si>
  <si>
    <t>-37.85</t>
  </si>
  <si>
    <t>-65.8</t>
  </si>
  <si>
    <t>-67.54</t>
  </si>
  <si>
    <t>-49.16</t>
  </si>
  <si>
    <t>-29.86</t>
  </si>
  <si>
    <t>-11.31</t>
  </si>
  <si>
    <t>EBIT
                                    1</t>
  </si>
  <si>
    <t>-7.68</t>
  </si>
  <si>
    <t>-21.55</t>
  </si>
  <si>
    <t>-42.36</t>
  </si>
  <si>
    <t>-73.79</t>
  </si>
  <si>
    <t>-79.16</t>
  </si>
  <si>
    <t>-59.34</t>
  </si>
  <si>
    <t>-40.68</t>
  </si>
  <si>
    <t>-21.88</t>
  </si>
  <si>
    <t>Net income
                                    1</t>
  </si>
  <si>
    <t>-7.828</t>
  </si>
  <si>
    <t>-22.74</t>
  </si>
  <si>
    <t>-45.37</t>
  </si>
  <si>
    <t>-73.78</t>
  </si>
  <si>
    <t>-93.53</t>
  </si>
  <si>
    <t>-71.96</t>
  </si>
  <si>
    <t>-53.31</t>
  </si>
  <si>
    <t>-22.02</t>
  </si>
  <si>
    <t>Net Debt
                                    1</t>
  </si>
  <si>
    <t>-8.914</t>
  </si>
  <si>
    <t>-35.24</t>
  </si>
  <si>
    <t>-39.12</t>
  </si>
  <si>
    <t>-1.296</t>
  </si>
  <si>
    <t>44.26</t>
  </si>
  <si>
    <t>117.2</t>
  </si>
  <si>
    <t>160.6</t>
  </si>
  <si>
    <t>188.4</t>
  </si>
  <si>
    <t>Reference price
                                    2</t>
  </si>
  <si>
    <t>38.500</t>
  </si>
  <si>
    <t>73.200</t>
  </si>
  <si>
    <t>46.350</t>
  </si>
  <si>
    <t>16.200</t>
  </si>
  <si>
    <t>21.100</t>
  </si>
  <si>
    <t>2.030</t>
  </si>
  <si>
    <t>Nbr of stocks (in thousands)</t>
  </si>
  <si>
    <t>2,904</t>
  </si>
  <si>
    <t>3,195</t>
  </si>
  <si>
    <t>5,243</t>
  </si>
  <si>
    <t>5,652</t>
  </si>
  <si>
    <t>6,234</t>
  </si>
  <si>
    <t>6,318</t>
  </si>
  <si>
    <t>Announcement Date</t>
  </si>
  <si>
    <t>5/5/20</t>
  </si>
  <si>
    <t>4/7/21</t>
  </si>
  <si>
    <t>4/28/22</t>
  </si>
  <si>
    <t>4/28/23</t>
  </si>
  <si>
    <t>5/17/24</t>
  </si>
  <si>
    <t>address1</t>
  </si>
  <si>
    <t>Bertha-Kipfmüller-Straße 2-8</t>
  </si>
  <si>
    <t>city</t>
  </si>
  <si>
    <t>Munich</t>
  </si>
  <si>
    <t>zip</t>
  </si>
  <si>
    <t>81249</t>
  </si>
  <si>
    <t>country</t>
  </si>
  <si>
    <t>phone</t>
  </si>
  <si>
    <t>49 89 5589 4280</t>
  </si>
  <si>
    <t>website</t>
  </si>
  <si>
    <t>https://www.mynaric.com</t>
  </si>
  <si>
    <t>industry</t>
  </si>
  <si>
    <t>Communication Equipment</t>
  </si>
  <si>
    <t>industryKey</t>
  </si>
  <si>
    <t>communication-equipment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</si>
  <si>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</si>
  <si>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</si>
  <si>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</si>
  <si>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</si>
  <si>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</si>
  <si>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</si>
  <si>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</si>
  <si>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Mynaric AG develops and manufactures laser communication products for aerospace-based communication networks for government and commercial markets in the United States and internationally. It operates through Air and Space segments. The company's laser communication technology provides long-distance data transmission between moving objects for wireless space, airborne, and terrestrial applications. It offers CONDOR, an optical inter-satellite link flight terminal for satellite-to-satellite communications in space; and HAWK, an airborne flight terminal for air-to-air and air-to-ground links of airborne vehicles. Its products provide wireless connectivity solutions to link satellites, high-altitude platforms, unmanned aerial vehicles, and aircraft. Mynaric AG was incorporated in 2009 and is headquartered in Munich, Germany.</t>
  </si>
  <si>
    <t>fullTimeEmployees</t>
  </si>
  <si>
    <t>companyOfficers</t>
  </si>
  <si>
    <t>[{'maxAge': 1, 'name': 'Mr. Joachim  Horwath', 'age': 50, 'title': 'Founder, CTO &amp; Member of Management Board', 'yearBorn': 1974, 'fiscalYear': 2023, 'totalPay': 503422, 'exercisedValue': 0, 'unexercisedValue': 0}, {'maxAge': 1, 'name': 'Mr. Thomas J. Dinges', 'title': 'Vice President of Investor Relations', 'fiscalYear': 2023, 'exercisedValue': 0, 'unexercisedValue': 0}, {'maxAge': 1, 'name': 'Mr. Sven  Meyer-Brunswick', 'title': 'Chief Corporate Development &amp; Communications Program Officer', 'fiscalYear': 2023, 'exercisedValue': 0, 'unexercisedValue': 0}, {'maxAge': 1, 'name': 'Dr. Stefan  Bindl', 'title': 'Head of Engineering', 'fiscalYear': 2023, 'exercisedValue': 0, 'unexercisedValue': 0}, {'maxAge': 1, 'name': 'Luis  Martin-Navajas', 'title': 'Chief Engineer', 'fiscalYear': 2023, 'exercisedValue': 0, 'unexercisedValue': 0}, {'maxAge': 1, 'name': 'Mr. Andreas  Reif', 'title': 'Chief Restructuring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</si>
  <si>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</si>
  <si>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</si>
  <si>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</si>
  <si>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</si>
  <si>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</si>
  <si>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</si>
  <si>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</si>
  <si>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</si>
  <si>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</si>
  <si>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</si>
  <si>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</si>
  <si>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</si>
  <si>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</si>
  <si>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</si>
  <si>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</si>
  <si>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</si>
  <si>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</si>
  <si>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</si>
  <si>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</si>
  <si>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</si>
  <si>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</si>
  <si>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</si>
  <si>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</si>
  <si>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</si>
  <si>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</si>
  <si>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</si>
  <si>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</si>
  <si>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</si>
  <si>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</si>
  <si>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</si>
  <si>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</si>
  <si>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</si>
  <si>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</si>
  <si>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</si>
  <si>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</si>
  <si>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</si>
  <si>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</si>
  <si>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</si>
  <si>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</si>
  <si>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</si>
  <si>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</si>
  <si>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</si>
  <si>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</si>
  <si>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</si>
  <si>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</si>
  <si>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</si>
  <si>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</si>
  <si>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</si>
  <si>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</si>
  <si>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</si>
  <si>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</si>
  <si>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</si>
  <si>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</si>
  <si>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</si>
  <si>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</si>
  <si>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</si>
  <si>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</si>
  <si>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</si>
  <si>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</si>
  <si>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</si>
  <si>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</si>
  <si>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Mynaric AG - American Depositor</t>
  </si>
  <si>
    <t>longName</t>
  </si>
  <si>
    <t>Mynaric AG</t>
  </si>
  <si>
    <t>firstTradeDateEpochUtc</t>
  </si>
  <si>
    <t>timeZoneFullName</t>
  </si>
  <si>
    <t>America/New_York</t>
  </si>
  <si>
    <t>timeZoneShortName</t>
  </si>
  <si>
    <t>EST</t>
  </si>
  <si>
    <t>uuid</t>
  </si>
  <si>
    <t>10e3ea6b-7627-3359-afa6-41eb2e5177e9</t>
  </si>
  <si>
    <t>messageBoardId</t>
  </si>
  <si>
    <t>finmb_419191843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</si>
  <si>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</si>
  <si>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</si>
  <si>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</si>
  <si>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</si>
  <si>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</si>
  <si>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</si>
  <si>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</si>
  <si>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</si>
  <si>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</si>
  <si>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</si>
  <si>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</si>
  <si>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</si>
  <si>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</si>
  <si>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</si>
  <si>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</si>
  <si>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</si>
  <si>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</si>
  <si>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</si>
  <si>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</si>
  <si>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</si>
  <si>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</si>
  <si>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</si>
  <si>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operatingMargins</t>
  </si>
  <si>
    <t>financialCurrency</t>
  </si>
  <si>
    <t>EUR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</si>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</sst>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ynari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0.5723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-207.4488446018788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1.281609E7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-7.906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-0.07392128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-19.38</v>
      </c>
      <c r="C2" s="1">
        <v>-85.68</v>
      </c>
      <c r="D2" s="1">
        <v>-1.02</v>
      </c>
      <c r="E2" s="1">
        <v>0.0</v>
      </c>
      <c r="F2" s="1">
        <v>-6.12</v>
      </c>
      <c r="G2" s="1">
        <v>-7.140000000000001</v>
      </c>
      <c r="H2" s="1">
        <v>-22.44</v>
      </c>
      <c r="I2" s="1">
        <v>-45.9</v>
      </c>
      <c r="J2" s="1">
        <v>-74.46000000000001</v>
      </c>
      <c r="K2" s="1">
        <v>-94.86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4.08</v>
      </c>
      <c r="C3" s="1">
        <v>10.2</v>
      </c>
      <c r="D3" s="1">
        <v>12.24</v>
      </c>
      <c r="E3" s="1">
        <v>0.0</v>
      </c>
      <c r="F3" s="1">
        <v>26.52</v>
      </c>
      <c r="G3" s="1">
        <v>1.02</v>
      </c>
      <c r="H3" s="1">
        <v>1.02</v>
      </c>
      <c r="I3" s="1">
        <v>3.06</v>
      </c>
      <c r="J3" s="1">
        <v>4.08</v>
      </c>
      <c r="K3" s="1">
        <v>5.1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14.28</v>
      </c>
      <c r="G4" s="1">
        <v>11.22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4.08</v>
      </c>
      <c r="C5" s="1">
        <v>10.2</v>
      </c>
      <c r="D5" s="1">
        <v>12.24</v>
      </c>
      <c r="E5" s="1">
        <v>0.0</v>
      </c>
      <c r="F5" s="1">
        <v>40.8</v>
      </c>
      <c r="G5" s="1">
        <v>1.02</v>
      </c>
      <c r="H5" s="1">
        <v>1.02</v>
      </c>
      <c r="I5" s="1">
        <v>3.06</v>
      </c>
      <c r="J5" s="1">
        <v>4.08</v>
      </c>
      <c r="K5" s="1">
        <v>5.1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22.44</v>
      </c>
      <c r="I6" s="1">
        <v>1.02</v>
      </c>
      <c r="J6" s="1">
        <v>1.02</v>
      </c>
      <c r="K6" s="1">
        <v>1.02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43.86</v>
      </c>
      <c r="E7" s="1">
        <v>0.0</v>
      </c>
      <c r="F7" s="1">
        <v>1.02</v>
      </c>
      <c r="G7" s="1">
        <v>0.0</v>
      </c>
      <c r="H7" s="1">
        <v>5.1</v>
      </c>
      <c r="I7" s="1">
        <v>2.04</v>
      </c>
      <c r="J7" s="1">
        <v>10.2</v>
      </c>
      <c r="K7" s="1">
        <v>64.26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15.3</v>
      </c>
      <c r="I8" s="1">
        <v>0.0</v>
      </c>
      <c r="J8" s="1">
        <v>1.02</v>
      </c>
      <c r="K8" s="1">
        <v>4.08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4.08</v>
      </c>
      <c r="K9" s="1">
        <v>35.7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10.2</v>
      </c>
      <c r="H10" s="1">
        <v>100.98</v>
      </c>
      <c r="I10" s="1">
        <v>1.02</v>
      </c>
      <c r="J10" s="1">
        <v>6.12</v>
      </c>
      <c r="K10" s="1">
        <v>3.06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0.0</v>
      </c>
      <c r="F11" s="1">
        <v>-22.44</v>
      </c>
      <c r="G11" s="1">
        <v>16.32</v>
      </c>
      <c r="H11" s="1">
        <v>-1.02</v>
      </c>
      <c r="I11" s="1">
        <v>3.06</v>
      </c>
      <c r="J11" s="1">
        <v>-5.1</v>
      </c>
      <c r="K11" s="1">
        <v>14.28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1">
        <v>41.82</v>
      </c>
      <c r="G12" s="1">
        <v>-1.02</v>
      </c>
      <c r="H12" s="1">
        <v>-52.02</v>
      </c>
      <c r="I12" s="1">
        <v>58.14</v>
      </c>
      <c r="J12" s="1">
        <v>-1.02</v>
      </c>
      <c r="K12" s="1">
        <v>74.46000000000001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-21.42</v>
      </c>
      <c r="C13" s="1">
        <v>40.8</v>
      </c>
      <c r="D13" s="1">
        <v>-35.7</v>
      </c>
      <c r="E13" s="1">
        <v>0.0</v>
      </c>
      <c r="F13" s="1">
        <v>-2.04</v>
      </c>
      <c r="G13" s="1">
        <v>0.0</v>
      </c>
      <c r="H13" s="1">
        <v>-2.04</v>
      </c>
      <c r="I13" s="1">
        <v>-3.06</v>
      </c>
      <c r="J13" s="1">
        <v>-4.08</v>
      </c>
      <c r="K13" s="1">
        <v>-9.18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35.7</v>
      </c>
      <c r="C14" s="1">
        <v>-1.02</v>
      </c>
      <c r="D14" s="1">
        <v>17.34</v>
      </c>
      <c r="E14" s="1">
        <v>0.0</v>
      </c>
      <c r="F14" s="1">
        <v>0.0</v>
      </c>
      <c r="G14" s="1">
        <v>-3.06</v>
      </c>
      <c r="H14" s="1">
        <v>25.5</v>
      </c>
      <c r="I14" s="1">
        <v>2.04</v>
      </c>
      <c r="J14" s="1">
        <v>2.04</v>
      </c>
      <c r="K14" s="1">
        <v>5.1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31.62</v>
      </c>
      <c r="I15" s="1">
        <v>-1.02</v>
      </c>
      <c r="J15" s="1">
        <v>-14.28</v>
      </c>
      <c r="K15" s="1">
        <v>39.78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1.02</v>
      </c>
      <c r="C16" s="1">
        <v>7.140000000000001</v>
      </c>
      <c r="D16" s="1">
        <v>24.48</v>
      </c>
      <c r="E16" s="1">
        <v>0.0</v>
      </c>
      <c r="F16" s="1">
        <v>68.34</v>
      </c>
      <c r="G16" s="1">
        <v>24.48</v>
      </c>
      <c r="H16" s="1">
        <v>3.06</v>
      </c>
      <c r="I16" s="1">
        <v>-2.04</v>
      </c>
      <c r="J16" s="1">
        <v>13.26</v>
      </c>
      <c r="K16" s="1">
        <v>-3.06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-1.02</v>
      </c>
      <c r="D17" s="1">
        <v>-1.02</v>
      </c>
      <c r="E17" s="1">
        <v>0.0</v>
      </c>
      <c r="F17" s="1">
        <v>-7.140000000000001</v>
      </c>
      <c r="G17" s="1">
        <v>-7.140000000000001</v>
      </c>
      <c r="H17" s="1">
        <v>-18.36</v>
      </c>
      <c r="I17" s="1">
        <v>-39.78</v>
      </c>
      <c r="J17" s="1">
        <v>-51.0</v>
      </c>
      <c r="K17" s="1">
        <v>-28.56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-1.02</v>
      </c>
      <c r="C18" s="1">
        <v>-26.52</v>
      </c>
      <c r="D18" s="1">
        <v>-49.98</v>
      </c>
      <c r="E18" s="1">
        <v>0.0</v>
      </c>
      <c r="F18" s="1">
        <v>-1.02</v>
      </c>
      <c r="G18" s="1">
        <v>-8.16</v>
      </c>
      <c r="H18" s="1">
        <v>-6.12</v>
      </c>
      <c r="I18" s="1">
        <v>-7.140000000000001</v>
      </c>
      <c r="J18" s="1">
        <v>-10.2</v>
      </c>
      <c r="K18" s="1">
        <v>-4.08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-17.34</v>
      </c>
      <c r="D20" s="1">
        <v>-4.08</v>
      </c>
      <c r="E20" s="1">
        <v>0.0</v>
      </c>
      <c r="F20" s="1">
        <v>-3.06</v>
      </c>
      <c r="G20" s="1">
        <v>0.0</v>
      </c>
      <c r="H20" s="1">
        <v>-7.140000000000001</v>
      </c>
      <c r="I20" s="1">
        <v>-3.06</v>
      </c>
      <c r="J20" s="1">
        <v>-1.02</v>
      </c>
      <c r="K20" s="1">
        <v>-7.140000000000001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-1.02</v>
      </c>
      <c r="E21" s="1">
        <v>0.0</v>
      </c>
      <c r="F21" s="1">
        <v>0.0</v>
      </c>
      <c r="G21" s="1">
        <v>1.02</v>
      </c>
      <c r="H21" s="1">
        <v>0.0</v>
      </c>
      <c r="I21" s="1">
        <v>0.0</v>
      </c>
      <c r="J21" s="1">
        <v>-40.8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24.48</v>
      </c>
      <c r="G22" s="1">
        <v>0.0</v>
      </c>
      <c r="H22" s="1">
        <v>0.0</v>
      </c>
      <c r="I22" s="1">
        <v>0.0</v>
      </c>
      <c r="J22" s="1">
        <v>0.0</v>
      </c>
      <c r="K22" s="1">
        <v>33.66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-2.04</v>
      </c>
      <c r="C23" s="1">
        <v>-43.86</v>
      </c>
      <c r="D23" s="1">
        <v>-56.1</v>
      </c>
      <c r="E23" s="1">
        <v>0.0</v>
      </c>
      <c r="F23" s="1">
        <v>-5.1</v>
      </c>
      <c r="G23" s="1">
        <v>-6.12</v>
      </c>
      <c r="H23" s="1">
        <v>-13.26</v>
      </c>
      <c r="I23" s="1">
        <v>-10.2</v>
      </c>
      <c r="J23" s="1">
        <v>-11.22</v>
      </c>
      <c r="K23" s="1">
        <v>-4.08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2.04</v>
      </c>
      <c r="I24" s="1">
        <v>7.140000000000001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1.02</v>
      </c>
      <c r="E25" s="1">
        <v>0.0</v>
      </c>
      <c r="F25" s="1">
        <v>0.0</v>
      </c>
      <c r="G25" s="1">
        <v>0.0</v>
      </c>
      <c r="H25" s="1">
        <v>5.1</v>
      </c>
      <c r="I25" s="1">
        <v>0.0</v>
      </c>
      <c r="J25" s="1">
        <v>13.26</v>
      </c>
      <c r="K25" s="1">
        <v>68.34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1.02</v>
      </c>
      <c r="E26" s="1">
        <v>0.0</v>
      </c>
      <c r="F26" s="1">
        <v>0.0</v>
      </c>
      <c r="G26" s="1">
        <v>0.0</v>
      </c>
      <c r="H26" s="1">
        <v>7.140000000000001</v>
      </c>
      <c r="I26" s="1">
        <v>7.140000000000001</v>
      </c>
      <c r="J26" s="1">
        <v>13.26</v>
      </c>
      <c r="K26" s="1">
        <v>68.34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-2.04</v>
      </c>
      <c r="I27" s="1">
        <v>-7.140000000000001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-43.86</v>
      </c>
      <c r="H28" s="1">
        <v>-68.34</v>
      </c>
      <c r="I28" s="1">
        <v>-1.02</v>
      </c>
      <c r="J28" s="1">
        <v>-1.02</v>
      </c>
      <c r="K28" s="1">
        <v>-15.3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-43.86</v>
      </c>
      <c r="H29" s="1">
        <v>-3.06</v>
      </c>
      <c r="I29" s="1">
        <v>-8.16</v>
      </c>
      <c r="J29" s="1">
        <v>-1.02</v>
      </c>
      <c r="K29" s="1">
        <v>-15.3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25.5</v>
      </c>
      <c r="C30" s="1">
        <v>2.04</v>
      </c>
      <c r="D30" s="1">
        <v>63.24</v>
      </c>
      <c r="E30" s="1">
        <v>0.0</v>
      </c>
      <c r="F30" s="1">
        <v>0.0</v>
      </c>
      <c r="G30" s="1">
        <v>10.2</v>
      </c>
      <c r="H30" s="1">
        <v>62.22</v>
      </c>
      <c r="I30" s="1">
        <v>67.32000000000001</v>
      </c>
      <c r="J30" s="1">
        <v>11.22</v>
      </c>
      <c r="K30" s="1">
        <v>12.24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8.16</v>
      </c>
      <c r="E31" s="1">
        <v>0.0</v>
      </c>
      <c r="F31" s="1">
        <v>22.44</v>
      </c>
      <c r="G31" s="1">
        <v>0.0</v>
      </c>
      <c r="H31" s="1">
        <v>20.4</v>
      </c>
      <c r="I31" s="1">
        <v>-10.2</v>
      </c>
      <c r="J31" s="1">
        <v>-96.9</v>
      </c>
      <c r="K31" s="1">
        <v>-17.34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25.5</v>
      </c>
      <c r="C32" s="1">
        <v>2.04</v>
      </c>
      <c r="D32" s="1">
        <v>1.02</v>
      </c>
      <c r="E32" s="1">
        <v>0.0</v>
      </c>
      <c r="F32" s="1">
        <v>22.44</v>
      </c>
      <c r="G32" s="1">
        <v>9.18</v>
      </c>
      <c r="H32" s="1">
        <v>67.32000000000001</v>
      </c>
      <c r="I32" s="1">
        <v>55.08</v>
      </c>
      <c r="J32" s="1">
        <v>21.42</v>
      </c>
      <c r="K32" s="1">
        <v>47.94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0.0</v>
      </c>
      <c r="F33" s="1">
        <v>-4.08</v>
      </c>
      <c r="G33" s="1">
        <v>-4.08</v>
      </c>
      <c r="H33" s="1">
        <v>-11.22</v>
      </c>
      <c r="I33" s="1">
        <v>53.04</v>
      </c>
      <c r="J33" s="1">
        <v>2.04</v>
      </c>
      <c r="K33" s="1">
        <v>20.4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23.46</v>
      </c>
      <c r="C34" s="1">
        <v>38.76</v>
      </c>
      <c r="D34" s="1">
        <v>-48.96</v>
      </c>
      <c r="E34" s="1">
        <v>0.0</v>
      </c>
      <c r="F34" s="1">
        <v>-13.26</v>
      </c>
      <c r="G34" s="1">
        <v>-4.08</v>
      </c>
      <c r="H34" s="1">
        <v>34.68</v>
      </c>
      <c r="I34" s="1">
        <v>4.08</v>
      </c>
      <c r="J34" s="1">
        <v>-37.74</v>
      </c>
      <c r="K34" s="1">
        <v>13.26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0.0</v>
      </c>
      <c r="D36" s="1">
        <v>0.0</v>
      </c>
      <c r="E36" s="1">
        <v>0.0</v>
      </c>
      <c r="F36" s="1" t="s">
        <v>61</v>
      </c>
      <c r="G36" s="1">
        <v>0.0</v>
      </c>
      <c r="H36" s="1">
        <v>56.1</v>
      </c>
      <c r="I36" s="1">
        <v>2.04</v>
      </c>
      <c r="J36" s="1">
        <v>24.48</v>
      </c>
      <c r="K36" s="1">
        <v>10.2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62</v>
      </c>
      <c r="B37" s="1">
        <v>0.0</v>
      </c>
      <c r="C37" s="1">
        <v>0.0</v>
      </c>
      <c r="D37" s="1">
        <v>0.0</v>
      </c>
      <c r="E37" s="1">
        <v>0.0</v>
      </c>
      <c r="F37" s="1">
        <v>-253.98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63</v>
      </c>
      <c r="B38" s="1">
        <v>4.08</v>
      </c>
      <c r="C38" s="1">
        <v>-1.02</v>
      </c>
      <c r="D38" s="1">
        <v>0.0</v>
      </c>
      <c r="E38" s="1">
        <v>0.0</v>
      </c>
      <c r="F38" s="1">
        <v>-10.2</v>
      </c>
      <c r="G38" s="1">
        <v>-12.24</v>
      </c>
      <c r="H38" s="1">
        <v>-23.46</v>
      </c>
      <c r="I38" s="1">
        <v>-34.68</v>
      </c>
      <c r="J38" s="1">
        <v>-36.72</v>
      </c>
      <c r="K38" s="1">
        <v>-21.42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64</v>
      </c>
      <c r="B39" s="1">
        <v>4.08</v>
      </c>
      <c r="C39" s="1">
        <v>-1.02</v>
      </c>
      <c r="D39" s="1">
        <v>0.0</v>
      </c>
      <c r="E39" s="1">
        <v>0.0</v>
      </c>
      <c r="F39" s="1">
        <v>-10.2</v>
      </c>
      <c r="G39" s="1">
        <v>-12.24</v>
      </c>
      <c r="H39" s="1">
        <v>-22.44</v>
      </c>
      <c r="I39" s="1">
        <v>-33.66</v>
      </c>
      <c r="J39" s="1">
        <v>-35.7</v>
      </c>
      <c r="K39" s="1">
        <v>-11.22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65</v>
      </c>
      <c r="B40" s="1">
        <v>-15.3</v>
      </c>
      <c r="C40" s="1">
        <v>77.52</v>
      </c>
      <c r="D40" s="1">
        <v>0.0</v>
      </c>
      <c r="E40" s="1">
        <v>-1.02</v>
      </c>
      <c r="F40" s="1">
        <v>1.02</v>
      </c>
      <c r="G40" s="1">
        <v>90.78</v>
      </c>
      <c r="H40" s="1">
        <v>-1.02</v>
      </c>
      <c r="I40" s="1">
        <v>2.04</v>
      </c>
      <c r="J40" s="1">
        <v>-8.16</v>
      </c>
      <c r="K40" s="1">
        <v>-27.54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66</v>
      </c>
      <c r="B41" s="1">
        <v>0.0</v>
      </c>
      <c r="C41" s="1">
        <v>0.0</v>
      </c>
      <c r="D41" s="1">
        <v>1.02</v>
      </c>
      <c r="E41" s="1">
        <v>0.0</v>
      </c>
      <c r="F41" s="1">
        <v>0.0</v>
      </c>
      <c r="G41" s="1">
        <v>-43.86</v>
      </c>
      <c r="H41" s="1">
        <v>4.08</v>
      </c>
      <c r="I41" s="1">
        <v>-1.02</v>
      </c>
      <c r="J41" s="1">
        <v>11.22</v>
      </c>
      <c r="K41" s="1">
        <v>53.04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33.66</v>
      </c>
      <c r="C3" s="1">
        <v>72.42</v>
      </c>
      <c r="D3" s="1">
        <v>22.44</v>
      </c>
      <c r="E3" s="1">
        <v>1.02</v>
      </c>
      <c r="F3" s="1">
        <v>15.3</v>
      </c>
      <c r="G3" s="1">
        <v>8.16</v>
      </c>
      <c r="H3" s="1">
        <v>43.86</v>
      </c>
      <c r="I3" s="1">
        <v>48.96</v>
      </c>
      <c r="J3" s="1">
        <v>10.2</v>
      </c>
      <c r="K3" s="1">
        <v>23.46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83.64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33.66</v>
      </c>
      <c r="C5" s="1">
        <v>72.42</v>
      </c>
      <c r="D5" s="1">
        <v>22.44</v>
      </c>
      <c r="E5" s="1">
        <v>1.02</v>
      </c>
      <c r="F5" s="1">
        <v>15.3</v>
      </c>
      <c r="G5" s="1">
        <v>9.18</v>
      </c>
      <c r="H5" s="1">
        <v>43.86</v>
      </c>
      <c r="I5" s="1">
        <v>48.96</v>
      </c>
      <c r="J5" s="1">
        <v>10.2</v>
      </c>
      <c r="K5" s="1">
        <v>23.46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27.54</v>
      </c>
      <c r="C6" s="1">
        <v>20.4</v>
      </c>
      <c r="D6" s="1">
        <v>22.44</v>
      </c>
      <c r="E6" s="1">
        <v>5.1</v>
      </c>
      <c r="F6" s="1">
        <v>31.62</v>
      </c>
      <c r="G6" s="1">
        <v>7.140000000000001</v>
      </c>
      <c r="H6" s="1">
        <v>56.1</v>
      </c>
      <c r="I6" s="1">
        <v>0.0</v>
      </c>
      <c r="J6" s="1">
        <v>1.02</v>
      </c>
      <c r="K6" s="1">
        <v>30.6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0.0</v>
      </c>
      <c r="C7" s="1">
        <v>0.0</v>
      </c>
      <c r="D7" s="1">
        <v>27.54</v>
      </c>
      <c r="E7" s="1">
        <v>46.92</v>
      </c>
      <c r="F7" s="1">
        <v>28.56</v>
      </c>
      <c r="G7" s="1">
        <v>23.46</v>
      </c>
      <c r="H7" s="1">
        <v>55.08</v>
      </c>
      <c r="I7" s="1">
        <v>2.04</v>
      </c>
      <c r="J7" s="1">
        <v>2.04</v>
      </c>
      <c r="K7" s="1">
        <v>1.02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27.54</v>
      </c>
      <c r="C8" s="1">
        <v>20.4</v>
      </c>
      <c r="D8" s="1">
        <v>51.0</v>
      </c>
      <c r="E8" s="1">
        <v>53.04</v>
      </c>
      <c r="F8" s="1">
        <v>60.18</v>
      </c>
      <c r="G8" s="1">
        <v>31.62</v>
      </c>
      <c r="H8" s="1">
        <v>1.02</v>
      </c>
      <c r="I8" s="1">
        <v>2.04</v>
      </c>
      <c r="J8" s="1">
        <v>3.06</v>
      </c>
      <c r="K8" s="1">
        <v>1.02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70.38</v>
      </c>
      <c r="C9" s="1">
        <v>36.72</v>
      </c>
      <c r="D9" s="1">
        <v>41.82</v>
      </c>
      <c r="E9" s="1">
        <v>42.84</v>
      </c>
      <c r="F9" s="1">
        <v>2.04</v>
      </c>
      <c r="G9" s="1">
        <v>3.06</v>
      </c>
      <c r="H9" s="1">
        <v>5.1</v>
      </c>
      <c r="I9" s="1">
        <v>8.16</v>
      </c>
      <c r="J9" s="1">
        <v>13.26</v>
      </c>
      <c r="K9" s="1">
        <v>22.44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2.04</v>
      </c>
      <c r="J10" s="1">
        <v>2.04</v>
      </c>
      <c r="K10" s="1">
        <v>74.46000000000001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0.0</v>
      </c>
      <c r="D11" s="1">
        <v>0.0</v>
      </c>
      <c r="E11" s="1">
        <v>0.0</v>
      </c>
      <c r="F11" s="1">
        <v>16.32</v>
      </c>
      <c r="G11" s="1">
        <v>22.44</v>
      </c>
      <c r="H11" s="1">
        <v>80.58</v>
      </c>
      <c r="I11" s="1">
        <v>1.02</v>
      </c>
      <c r="J11" s="1">
        <v>1.02</v>
      </c>
      <c r="K11" s="1">
        <v>6.12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1.02</v>
      </c>
      <c r="C12" s="1">
        <v>1.02</v>
      </c>
      <c r="D12" s="1">
        <v>1.02</v>
      </c>
      <c r="E12" s="1">
        <v>2.04</v>
      </c>
      <c r="F12" s="1">
        <v>18.36</v>
      </c>
      <c r="G12" s="1">
        <v>13.26</v>
      </c>
      <c r="H12" s="1">
        <v>51.0</v>
      </c>
      <c r="I12" s="1">
        <v>63.24</v>
      </c>
      <c r="J12" s="1">
        <v>30.6</v>
      </c>
      <c r="K12" s="1">
        <v>56.1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0.0</v>
      </c>
      <c r="C13" s="1">
        <v>0.0</v>
      </c>
      <c r="D13" s="1">
        <v>0.0</v>
      </c>
      <c r="E13" s="1">
        <v>0.0</v>
      </c>
      <c r="F13" s="1">
        <v>1.02</v>
      </c>
      <c r="G13" s="1">
        <v>11.22</v>
      </c>
      <c r="H13" s="1">
        <v>20.4</v>
      </c>
      <c r="I13" s="1">
        <v>31.62</v>
      </c>
      <c r="J13" s="1">
        <v>41.82</v>
      </c>
      <c r="K13" s="1">
        <v>64.26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0.0</v>
      </c>
      <c r="C14" s="1">
        <v>0.0</v>
      </c>
      <c r="D14" s="1">
        <v>0.0</v>
      </c>
      <c r="E14" s="1">
        <v>0.0</v>
      </c>
      <c r="F14" s="1">
        <v>-42.84</v>
      </c>
      <c r="G14" s="1">
        <v>-1.02</v>
      </c>
      <c r="H14" s="1">
        <v>-2.04</v>
      </c>
      <c r="I14" s="1">
        <v>-5.1</v>
      </c>
      <c r="J14" s="1">
        <v>-10.2</v>
      </c>
      <c r="K14" s="1">
        <v>-14.28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10.2</v>
      </c>
      <c r="C15" s="1">
        <v>28.56</v>
      </c>
      <c r="D15" s="1">
        <v>62.22</v>
      </c>
      <c r="E15" s="1">
        <v>1.02</v>
      </c>
      <c r="F15" s="1">
        <v>1.02</v>
      </c>
      <c r="G15" s="1">
        <v>10.2</v>
      </c>
      <c r="H15" s="1">
        <v>18.36</v>
      </c>
      <c r="I15" s="1">
        <v>25.5</v>
      </c>
      <c r="J15" s="1">
        <v>31.62</v>
      </c>
      <c r="K15" s="1">
        <v>49.98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0.0</v>
      </c>
      <c r="C16" s="1">
        <v>0.0</v>
      </c>
      <c r="D16" s="1">
        <v>1.02</v>
      </c>
      <c r="E16" s="1">
        <v>0.0</v>
      </c>
      <c r="F16" s="1">
        <v>0.0</v>
      </c>
      <c r="G16" s="1">
        <v>22.44</v>
      </c>
      <c r="H16" s="1">
        <v>0.0</v>
      </c>
      <c r="I16" s="1">
        <v>0.0</v>
      </c>
      <c r="J16" s="1">
        <v>35.7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 t="s">
        <v>61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1.02</v>
      </c>
      <c r="C18" s="1">
        <v>16.32</v>
      </c>
      <c r="D18" s="1">
        <v>16.32</v>
      </c>
      <c r="E18" s="1">
        <v>3.06</v>
      </c>
      <c r="F18" s="1">
        <v>5.1</v>
      </c>
      <c r="G18" s="1">
        <v>10.2</v>
      </c>
      <c r="H18" s="1">
        <v>8.16</v>
      </c>
      <c r="I18" s="1">
        <v>42.84</v>
      </c>
      <c r="J18" s="1">
        <v>38.76</v>
      </c>
      <c r="K18" s="1">
        <v>26.52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17.34</v>
      </c>
      <c r="I19" s="1">
        <v>19.38</v>
      </c>
      <c r="J19" s="1">
        <v>17.34</v>
      </c>
      <c r="K19" s="1">
        <v>13.26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18.36</v>
      </c>
      <c r="C20" s="1">
        <v>0.0</v>
      </c>
      <c r="D20" s="1">
        <v>0.0</v>
      </c>
      <c r="E20" s="1">
        <v>3.06</v>
      </c>
      <c r="F20" s="1">
        <v>1.02</v>
      </c>
      <c r="G20" s="1">
        <v>0.0</v>
      </c>
      <c r="H20" s="1">
        <v>35.7</v>
      </c>
      <c r="I20" s="1">
        <v>41.82</v>
      </c>
      <c r="J20" s="1">
        <v>44.88</v>
      </c>
      <c r="K20" s="1">
        <v>1.02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1.02</v>
      </c>
      <c r="C21" s="1">
        <v>1.02</v>
      </c>
      <c r="D21" s="1">
        <v>1.02</v>
      </c>
      <c r="E21" s="1">
        <v>4.08</v>
      </c>
      <c r="F21" s="1">
        <v>26.52</v>
      </c>
      <c r="G21" s="1">
        <v>34.68</v>
      </c>
      <c r="H21" s="1">
        <v>87.72</v>
      </c>
      <c r="I21" s="1">
        <v>110.16</v>
      </c>
      <c r="J21" s="1">
        <v>81.6</v>
      </c>
      <c r="K21" s="1">
        <v>121.38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0.0</v>
      </c>
      <c r="C23" s="1">
        <v>0.0</v>
      </c>
      <c r="D23" s="1">
        <v>0.0</v>
      </c>
      <c r="E23" s="1">
        <v>0.0</v>
      </c>
      <c r="F23" s="1">
        <v>1.02</v>
      </c>
      <c r="G23" s="1">
        <v>1.02</v>
      </c>
      <c r="H23" s="1">
        <v>1.02</v>
      </c>
      <c r="I23" s="1">
        <v>4.08</v>
      </c>
      <c r="J23" s="1">
        <v>4.08</v>
      </c>
      <c r="K23" s="1">
        <v>7.140000000000001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767.04</v>
      </c>
      <c r="C24" s="1">
        <v>0.0</v>
      </c>
      <c r="D24" s="1">
        <v>0.0</v>
      </c>
      <c r="E24" s="1">
        <v>0.0</v>
      </c>
      <c r="F24" s="1">
        <v>95.88</v>
      </c>
      <c r="G24" s="1">
        <v>1.02</v>
      </c>
      <c r="H24" s="1">
        <v>3.06</v>
      </c>
      <c r="I24" s="1">
        <v>4.08</v>
      </c>
      <c r="J24" s="1">
        <v>6.12</v>
      </c>
      <c r="K24" s="1">
        <v>9.18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14.28</v>
      </c>
      <c r="K25" s="1">
        <v>3.06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67.32000000000001</v>
      </c>
      <c r="H26" s="1">
        <v>1.02</v>
      </c>
      <c r="I26" s="1">
        <v>1.02</v>
      </c>
      <c r="J26" s="1">
        <v>1.02</v>
      </c>
      <c r="K26" s="1">
        <v>5.1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1.02</v>
      </c>
      <c r="C27" s="1">
        <v>2.04</v>
      </c>
      <c r="D27" s="1">
        <v>0.0</v>
      </c>
      <c r="E27" s="1">
        <v>0.0</v>
      </c>
      <c r="F27" s="1">
        <v>10.2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29.58</v>
      </c>
      <c r="I28" s="1">
        <v>30.6</v>
      </c>
      <c r="J28" s="1">
        <v>15.3</v>
      </c>
      <c r="K28" s="1">
        <v>47.94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1.02</v>
      </c>
      <c r="C29" s="1">
        <v>11.22</v>
      </c>
      <c r="D29" s="1">
        <v>0.0</v>
      </c>
      <c r="E29" s="1">
        <v>2.04</v>
      </c>
      <c r="F29" s="1">
        <v>4.08</v>
      </c>
      <c r="G29" s="1">
        <v>33.66</v>
      </c>
      <c r="H29" s="1">
        <v>2.04</v>
      </c>
      <c r="I29" s="1">
        <v>2.04</v>
      </c>
      <c r="J29" s="1">
        <v>1.02</v>
      </c>
      <c r="K29" s="1">
        <v>1.02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1.02</v>
      </c>
      <c r="C30" s="1">
        <v>14.28</v>
      </c>
      <c r="D30" s="1">
        <v>0.0</v>
      </c>
      <c r="E30" s="1">
        <v>2.04</v>
      </c>
      <c r="F30" s="1">
        <v>2.04</v>
      </c>
      <c r="G30" s="1">
        <v>3.06</v>
      </c>
      <c r="H30" s="1">
        <v>8.16</v>
      </c>
      <c r="I30" s="1">
        <v>13.26</v>
      </c>
      <c r="J30" s="1">
        <v>43.86</v>
      </c>
      <c r="K30" s="1">
        <v>75.48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60.18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6.12</v>
      </c>
      <c r="H32" s="1">
        <v>6.12</v>
      </c>
      <c r="I32" s="1">
        <v>7.140000000000001</v>
      </c>
      <c r="J32" s="1">
        <v>7.140000000000001</v>
      </c>
      <c r="K32" s="1">
        <v>19.38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11.22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1.02</v>
      </c>
      <c r="J34" s="1">
        <v>1.02</v>
      </c>
      <c r="K34" s="1">
        <v>1.02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29.58</v>
      </c>
      <c r="C35" s="1">
        <v>11.22</v>
      </c>
      <c r="D35" s="1">
        <v>1.02</v>
      </c>
      <c r="E35" s="1">
        <v>30.6</v>
      </c>
      <c r="F35" s="1">
        <v>36.72</v>
      </c>
      <c r="G35" s="1">
        <v>2.04</v>
      </c>
      <c r="H35" s="1">
        <v>17.34</v>
      </c>
      <c r="I35" s="1">
        <v>21.42</v>
      </c>
      <c r="J35" s="1">
        <v>46.92</v>
      </c>
      <c r="K35" s="1">
        <v>1.02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1.02</v>
      </c>
      <c r="C36" s="1">
        <v>26.52</v>
      </c>
      <c r="D36" s="1">
        <v>1.02</v>
      </c>
      <c r="E36" s="1">
        <v>2.04</v>
      </c>
      <c r="F36" s="1">
        <v>2.04</v>
      </c>
      <c r="G36" s="1">
        <v>9.18</v>
      </c>
      <c r="H36" s="1">
        <v>15.3</v>
      </c>
      <c r="I36" s="1">
        <v>23.46</v>
      </c>
      <c r="J36" s="1">
        <v>53.04</v>
      </c>
      <c r="K36" s="1">
        <v>171.36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2.04</v>
      </c>
      <c r="C37" s="1">
        <v>2.04</v>
      </c>
      <c r="D37" s="1">
        <v>2.04</v>
      </c>
      <c r="E37" s="1">
        <v>3.06</v>
      </c>
      <c r="F37" s="1">
        <v>2.04</v>
      </c>
      <c r="G37" s="1">
        <v>2.04</v>
      </c>
      <c r="H37" s="1">
        <v>4.08</v>
      </c>
      <c r="I37" s="1">
        <v>5.1</v>
      </c>
      <c r="J37" s="1">
        <v>5.1</v>
      </c>
      <c r="K37" s="1">
        <v>6.12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-19.38</v>
      </c>
      <c r="C38" s="1">
        <v>-1.02</v>
      </c>
      <c r="D38" s="1">
        <v>-2.04</v>
      </c>
      <c r="E38" s="1">
        <v>-5.1</v>
      </c>
      <c r="F38" s="1">
        <v>-16.32</v>
      </c>
      <c r="G38" s="1">
        <v>-24.48</v>
      </c>
      <c r="H38" s="1">
        <v>-46.92</v>
      </c>
      <c r="I38" s="1">
        <v>-93.84</v>
      </c>
      <c r="J38" s="1">
        <v>-170.34</v>
      </c>
      <c r="K38" s="1">
        <v>-265.2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16.32</v>
      </c>
      <c r="C39" s="1">
        <v>2.04</v>
      </c>
      <c r="D39" s="1">
        <v>3.06</v>
      </c>
      <c r="E39" s="1">
        <v>7.140000000000001</v>
      </c>
      <c r="F39" s="1">
        <v>37.74</v>
      </c>
      <c r="G39" s="1">
        <v>46.92</v>
      </c>
      <c r="H39" s="1">
        <v>115.26</v>
      </c>
      <c r="I39" s="1">
        <v>175.44</v>
      </c>
      <c r="J39" s="1">
        <v>192.78</v>
      </c>
      <c r="K39" s="1">
        <v>209.1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-1.02</v>
      </c>
      <c r="C40" s="1">
        <v>1.02</v>
      </c>
      <c r="D40" s="1">
        <v>26.52</v>
      </c>
      <c r="E40" s="1">
        <v>1.02</v>
      </c>
      <c r="F40" s="1">
        <v>23.46</v>
      </c>
      <c r="G40" s="1">
        <v>24.48</v>
      </c>
      <c r="H40" s="1">
        <v>71.4</v>
      </c>
      <c r="I40" s="1">
        <v>85.68</v>
      </c>
      <c r="J40" s="1">
        <v>27.54</v>
      </c>
      <c r="K40" s="1">
        <v>-49.98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-1.02</v>
      </c>
      <c r="C41" s="1">
        <v>1.02</v>
      </c>
      <c r="D41" s="1">
        <v>26.52</v>
      </c>
      <c r="E41" s="1">
        <v>1.02</v>
      </c>
      <c r="F41" s="1">
        <v>23.46</v>
      </c>
      <c r="G41" s="1">
        <v>24.48</v>
      </c>
      <c r="H41" s="1">
        <v>71.4</v>
      </c>
      <c r="I41" s="1">
        <v>85.68</v>
      </c>
      <c r="J41" s="1">
        <v>27.54</v>
      </c>
      <c r="K41" s="1">
        <v>-49.98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1.02</v>
      </c>
      <c r="C42" s="1">
        <v>1.02</v>
      </c>
      <c r="D42" s="1">
        <v>1.02</v>
      </c>
      <c r="E42" s="1">
        <v>4.08</v>
      </c>
      <c r="F42" s="1">
        <v>26.52</v>
      </c>
      <c r="G42" s="1">
        <v>34.68</v>
      </c>
      <c r="H42" s="1">
        <v>87.72</v>
      </c>
      <c r="I42" s="1">
        <v>110.16</v>
      </c>
      <c r="J42" s="1">
        <v>81.6</v>
      </c>
      <c r="K42" s="1">
        <v>121.38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0.0</v>
      </c>
      <c r="C44" s="1">
        <v>0.0</v>
      </c>
      <c r="D44" s="1">
        <v>0.0</v>
      </c>
      <c r="E44" s="1">
        <v>2.04</v>
      </c>
      <c r="F44" s="1">
        <v>2.04</v>
      </c>
      <c r="G44" s="1">
        <v>2.04</v>
      </c>
      <c r="H44" s="1">
        <v>4.08</v>
      </c>
      <c r="I44" s="1">
        <v>5.1</v>
      </c>
      <c r="J44" s="1">
        <v>5.1</v>
      </c>
      <c r="K44" s="1">
        <v>6.12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0.0</v>
      </c>
      <c r="C45" s="1">
        <v>0.0</v>
      </c>
      <c r="D45" s="1">
        <v>0.0</v>
      </c>
      <c r="E45" s="1">
        <v>2.04</v>
      </c>
      <c r="F45" s="1">
        <v>2.04</v>
      </c>
      <c r="G45" s="1">
        <v>2.04</v>
      </c>
      <c r="H45" s="1">
        <v>4.08</v>
      </c>
      <c r="I45" s="1">
        <v>5.1</v>
      </c>
      <c r="J45" s="1">
        <v>5.1</v>
      </c>
      <c r="K45" s="1">
        <v>6.12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0.0</v>
      </c>
      <c r="C46" s="1">
        <v>0.0</v>
      </c>
      <c r="D46" s="1">
        <v>0.0</v>
      </c>
      <c r="E46" s="1" t="s">
        <v>111</v>
      </c>
      <c r="F46" s="1" t="s">
        <v>112</v>
      </c>
      <c r="G46" s="1" t="s">
        <v>113</v>
      </c>
      <c r="H46" s="1" t="s">
        <v>114</v>
      </c>
      <c r="I46" s="1" t="s">
        <v>115</v>
      </c>
      <c r="J46" s="1" t="s">
        <v>116</v>
      </c>
      <c r="K46" s="1" t="s">
        <v>117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118</v>
      </c>
      <c r="B47" s="1">
        <v>-1.02</v>
      </c>
      <c r="C47" s="1">
        <v>1.02</v>
      </c>
      <c r="D47" s="1">
        <v>9.18</v>
      </c>
      <c r="E47" s="1">
        <v>1.02</v>
      </c>
      <c r="F47" s="1">
        <v>18.36</v>
      </c>
      <c r="G47" s="1">
        <v>14.28</v>
      </c>
      <c r="H47" s="1">
        <v>71.4</v>
      </c>
      <c r="I47" s="1">
        <v>85.68</v>
      </c>
      <c r="J47" s="1">
        <v>27.54</v>
      </c>
      <c r="K47" s="1">
        <v>-49.98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0.0</v>
      </c>
      <c r="C48" s="1">
        <v>0.0</v>
      </c>
      <c r="D48" s="1">
        <v>0.0</v>
      </c>
      <c r="E48" s="1" t="s">
        <v>120</v>
      </c>
      <c r="F48" s="1" t="s">
        <v>121</v>
      </c>
      <c r="G48" s="1" t="s">
        <v>122</v>
      </c>
      <c r="H48" s="1" t="s">
        <v>123</v>
      </c>
      <c r="I48" s="1" t="s">
        <v>124</v>
      </c>
      <c r="J48" s="1" t="s">
        <v>125</v>
      </c>
      <c r="K48" s="1" t="s">
        <v>126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127</v>
      </c>
      <c r="B49" s="1" t="s">
        <v>61</v>
      </c>
      <c r="C49" s="1" t="s">
        <v>61</v>
      </c>
      <c r="D49" s="1" t="s">
        <v>61</v>
      </c>
      <c r="E49" s="1" t="s">
        <v>61</v>
      </c>
      <c r="F49" s="1" t="s">
        <v>61</v>
      </c>
      <c r="G49" s="1">
        <v>6.12</v>
      </c>
      <c r="H49" s="1">
        <v>7.140000000000001</v>
      </c>
      <c r="I49" s="1">
        <v>9.18</v>
      </c>
      <c r="J49" s="1">
        <v>23.46</v>
      </c>
      <c r="K49" s="1">
        <v>89.76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128</v>
      </c>
      <c r="B50" s="1">
        <v>-33.66</v>
      </c>
      <c r="C50" s="1">
        <v>-72.42</v>
      </c>
      <c r="D50" s="1">
        <v>-22.44</v>
      </c>
      <c r="E50" s="1">
        <v>-1.02</v>
      </c>
      <c r="F50" s="1">
        <v>-15.3</v>
      </c>
      <c r="G50" s="1">
        <v>-2.04</v>
      </c>
      <c r="H50" s="1">
        <v>-35.7</v>
      </c>
      <c r="I50" s="1">
        <v>-39.78</v>
      </c>
      <c r="J50" s="1">
        <v>13.26</v>
      </c>
      <c r="K50" s="1">
        <v>65.28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129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4.08</v>
      </c>
      <c r="I51" s="1">
        <v>4.08</v>
      </c>
      <c r="J51" s="1">
        <v>25.5</v>
      </c>
      <c r="K51" s="1">
        <v>24.48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130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35.7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>
        <v>3.06</v>
      </c>
      <c r="C53" s="1">
        <v>3.06</v>
      </c>
      <c r="D53" s="1">
        <v>3.06</v>
      </c>
      <c r="E53" s="1">
        <v>3.06</v>
      </c>
      <c r="F53" s="1">
        <v>3.06</v>
      </c>
      <c r="G53" s="1">
        <v>3.06</v>
      </c>
      <c r="H53" s="1">
        <v>3.06</v>
      </c>
      <c r="I53" s="1">
        <v>6.12</v>
      </c>
      <c r="J53" s="1">
        <v>6.12</v>
      </c>
      <c r="K53" s="1">
        <v>6.12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>
        <v>0.0</v>
      </c>
      <c r="C54" s="1">
        <v>0.0</v>
      </c>
      <c r="D54" s="1">
        <v>0.0</v>
      </c>
      <c r="E54" s="1">
        <v>0.0</v>
      </c>
      <c r="F54" s="1">
        <v>2.04</v>
      </c>
      <c r="G54" s="1">
        <v>74.46000000000001</v>
      </c>
      <c r="H54" s="1">
        <v>4.08</v>
      </c>
      <c r="I54" s="1">
        <v>6.12</v>
      </c>
      <c r="J54" s="1">
        <v>10.2</v>
      </c>
      <c r="K54" s="1">
        <v>20.4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133</v>
      </c>
      <c r="B55" s="1">
        <v>0.0</v>
      </c>
      <c r="C55" s="1">
        <v>0.0</v>
      </c>
      <c r="D55" s="1">
        <v>0.0</v>
      </c>
      <c r="E55" s="1">
        <v>0.0</v>
      </c>
      <c r="F55" s="1">
        <v>2.04</v>
      </c>
      <c r="G55" s="1">
        <v>2.04</v>
      </c>
      <c r="H55" s="1">
        <v>1.02</v>
      </c>
      <c r="I55" s="1">
        <v>1.02</v>
      </c>
      <c r="J55" s="1">
        <v>2.04</v>
      </c>
      <c r="K55" s="1">
        <v>84.66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134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56.1</v>
      </c>
      <c r="J56" s="1">
        <v>43.86</v>
      </c>
      <c r="K56" s="1">
        <v>89.76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135</v>
      </c>
      <c r="B57" s="1">
        <v>0.0</v>
      </c>
      <c r="C57" s="1">
        <v>0.0</v>
      </c>
      <c r="D57" s="1">
        <v>0.0</v>
      </c>
      <c r="E57" s="1">
        <v>0.0</v>
      </c>
      <c r="F57" s="1">
        <v>36.72</v>
      </c>
      <c r="G57" s="1">
        <v>37.74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136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1.02</v>
      </c>
      <c r="I58" s="1">
        <v>2.04</v>
      </c>
      <c r="J58" s="1">
        <v>3.06</v>
      </c>
      <c r="K58" s="1">
        <v>3.06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137</v>
      </c>
      <c r="B59" s="1">
        <v>0.0</v>
      </c>
      <c r="C59" s="1">
        <v>0.0</v>
      </c>
      <c r="D59" s="1">
        <v>0.0</v>
      </c>
      <c r="E59" s="1">
        <v>0.0</v>
      </c>
      <c r="F59" s="1">
        <v>1.02</v>
      </c>
      <c r="G59" s="1">
        <v>0.0</v>
      </c>
      <c r="H59" s="1">
        <v>7.140000000000001</v>
      </c>
      <c r="I59" s="1">
        <v>14.28</v>
      </c>
      <c r="J59" s="1">
        <v>22.44</v>
      </c>
      <c r="K59" s="1">
        <v>26.52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138</v>
      </c>
      <c r="B60" s="1">
        <v>11.22</v>
      </c>
      <c r="C60" s="1">
        <v>21.42</v>
      </c>
      <c r="D60" s="1">
        <v>33.66</v>
      </c>
      <c r="E60" s="1">
        <v>57.12</v>
      </c>
      <c r="F60" s="1">
        <v>81.6</v>
      </c>
      <c r="G60" s="1">
        <v>91.8</v>
      </c>
      <c r="H60" s="1">
        <v>189.72</v>
      </c>
      <c r="I60" s="1" t="s">
        <v>139</v>
      </c>
      <c r="J60" s="1" t="s">
        <v>140</v>
      </c>
      <c r="K60" s="1" t="s">
        <v>141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142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33.66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</v>
      </c>
      <c r="B2" s="1">
        <v>1.02</v>
      </c>
      <c r="C2" s="1">
        <v>1.02</v>
      </c>
      <c r="D2" s="1">
        <v>51.0</v>
      </c>
      <c r="E2" s="1">
        <v>2.04</v>
      </c>
      <c r="F2" s="1">
        <v>5.1</v>
      </c>
      <c r="G2" s="1">
        <v>6.12</v>
      </c>
      <c r="H2" s="1">
        <v>9.18</v>
      </c>
      <c r="I2" s="1">
        <v>2.04</v>
      </c>
      <c r="J2" s="1">
        <v>4.08</v>
      </c>
      <c r="K2" s="1">
        <v>5.1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</v>
      </c>
      <c r="B3" s="1">
        <v>1.02</v>
      </c>
      <c r="C3" s="1">
        <v>1.02</v>
      </c>
      <c r="D3" s="1">
        <v>51.0</v>
      </c>
      <c r="E3" s="1">
        <v>2.04</v>
      </c>
      <c r="F3" s="1">
        <v>5.1</v>
      </c>
      <c r="G3" s="1">
        <v>6.12</v>
      </c>
      <c r="H3" s="1">
        <v>9.18</v>
      </c>
      <c r="I3" s="1">
        <v>2.04</v>
      </c>
      <c r="J3" s="1">
        <v>4.08</v>
      </c>
      <c r="K3" s="1">
        <v>5.1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145</v>
      </c>
      <c r="B4" s="1">
        <v>61.2</v>
      </c>
      <c r="C4" s="1">
        <v>81.6</v>
      </c>
      <c r="D4" s="1">
        <v>19.38</v>
      </c>
      <c r="E4" s="1">
        <v>1.02</v>
      </c>
      <c r="F4" s="1">
        <v>93.84</v>
      </c>
      <c r="G4" s="1">
        <v>2.04</v>
      </c>
      <c r="H4" s="1">
        <v>7.140000000000001</v>
      </c>
      <c r="I4" s="1">
        <v>5.1</v>
      </c>
      <c r="J4" s="1">
        <v>13.26</v>
      </c>
      <c r="K4" s="1">
        <v>16.32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69.36</v>
      </c>
      <c r="C5" s="1">
        <v>1.02</v>
      </c>
      <c r="D5" s="1">
        <v>31.62</v>
      </c>
      <c r="E5" s="1">
        <v>1.02</v>
      </c>
      <c r="F5" s="1">
        <v>4.08</v>
      </c>
      <c r="G5" s="1">
        <v>4.08</v>
      </c>
      <c r="H5" s="1">
        <v>2.04</v>
      </c>
      <c r="I5" s="1">
        <v>-3.06</v>
      </c>
      <c r="J5" s="1">
        <v>-8.16</v>
      </c>
      <c r="K5" s="1">
        <v>-11.22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147</v>
      </c>
      <c r="B6" s="1">
        <v>57.12</v>
      </c>
      <c r="C6" s="1">
        <v>1.02</v>
      </c>
      <c r="D6" s="1">
        <v>1.02</v>
      </c>
      <c r="E6" s="1">
        <v>3.06</v>
      </c>
      <c r="F6" s="1">
        <v>7.140000000000001</v>
      </c>
      <c r="G6" s="1">
        <v>8.16</v>
      </c>
      <c r="H6" s="1">
        <v>16.32</v>
      </c>
      <c r="I6" s="1">
        <v>23.46</v>
      </c>
      <c r="J6" s="1">
        <v>37.74</v>
      </c>
      <c r="K6" s="1">
        <v>35.7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148</v>
      </c>
      <c r="B7" s="1">
        <v>4.08</v>
      </c>
      <c r="C7" s="1">
        <v>10.2</v>
      </c>
      <c r="D7" s="1">
        <v>12.24</v>
      </c>
      <c r="E7" s="1">
        <v>14.28</v>
      </c>
      <c r="F7" s="1">
        <v>40.8</v>
      </c>
      <c r="G7" s="1">
        <v>1.02</v>
      </c>
      <c r="H7" s="1">
        <v>2.04</v>
      </c>
      <c r="I7" s="1">
        <v>4.08</v>
      </c>
      <c r="J7" s="1">
        <v>6.12</v>
      </c>
      <c r="K7" s="1">
        <v>7.140000000000001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149</v>
      </c>
      <c r="B8" s="1">
        <v>27.54</v>
      </c>
      <c r="C8" s="1">
        <v>56.1</v>
      </c>
      <c r="D8" s="1">
        <v>11.22</v>
      </c>
      <c r="E8" s="1">
        <v>1.02</v>
      </c>
      <c r="F8" s="1">
        <v>3.06</v>
      </c>
      <c r="G8" s="1">
        <v>2.04</v>
      </c>
      <c r="H8" s="1">
        <v>5.1</v>
      </c>
      <c r="I8" s="1">
        <v>11.22</v>
      </c>
      <c r="J8" s="1">
        <v>19.38</v>
      </c>
      <c r="K8" s="1">
        <v>18.36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</v>
      </c>
      <c r="B9" s="1">
        <v>89.76</v>
      </c>
      <c r="C9" s="1">
        <v>1.02</v>
      </c>
      <c r="D9" s="1">
        <v>2.04</v>
      </c>
      <c r="E9" s="1">
        <v>4.08</v>
      </c>
      <c r="F9" s="1">
        <v>11.22</v>
      </c>
      <c r="G9" s="1">
        <v>12.24</v>
      </c>
      <c r="H9" s="1">
        <v>23.46</v>
      </c>
      <c r="I9" s="1">
        <v>39.78</v>
      </c>
      <c r="J9" s="1">
        <v>64.26</v>
      </c>
      <c r="K9" s="1">
        <v>62.22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151</v>
      </c>
      <c r="B10" s="1">
        <v>-19.38</v>
      </c>
      <c r="C10" s="1">
        <v>-85.68</v>
      </c>
      <c r="D10" s="1">
        <v>-1.02</v>
      </c>
      <c r="E10" s="1">
        <v>-3.06</v>
      </c>
      <c r="F10" s="1">
        <v>-6.12</v>
      </c>
      <c r="G10" s="1">
        <v>-7.140000000000001</v>
      </c>
      <c r="H10" s="1">
        <v>-21.42</v>
      </c>
      <c r="I10" s="1">
        <v>-42.84</v>
      </c>
      <c r="J10" s="1">
        <v>-73.44</v>
      </c>
      <c r="K10" s="1">
        <v>-74.46000000000001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152</v>
      </c>
      <c r="B11" s="1">
        <v>-17.34</v>
      </c>
      <c r="C11" s="1">
        <v>-952.6800000000001</v>
      </c>
      <c r="D11" s="1">
        <v>0.0</v>
      </c>
      <c r="E11" s="1">
        <v>-1.02</v>
      </c>
      <c r="F11" s="1" t="s">
        <v>61</v>
      </c>
      <c r="G11" s="1">
        <v>0.0</v>
      </c>
      <c r="H11" s="1">
        <v>-1.02</v>
      </c>
      <c r="I11" s="1">
        <v>-2.04</v>
      </c>
      <c r="J11" s="1">
        <v>-2.04</v>
      </c>
      <c r="K11" s="1">
        <v>-15.3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153</v>
      </c>
      <c r="B12" s="1">
        <v>157.08</v>
      </c>
      <c r="C12" s="1">
        <v>0.0</v>
      </c>
      <c r="D12" s="1">
        <v>811.92</v>
      </c>
      <c r="E12" s="1">
        <v>4.08</v>
      </c>
      <c r="F12" s="1">
        <v>24.48</v>
      </c>
      <c r="G12" s="1">
        <v>10.2</v>
      </c>
      <c r="H12" s="1">
        <v>1.02</v>
      </c>
      <c r="I12" s="1">
        <v>0.0</v>
      </c>
      <c r="J12" s="1">
        <v>0.0</v>
      </c>
      <c r="K12" s="1">
        <v>33.66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154</v>
      </c>
      <c r="B13" s="1">
        <v>139.74</v>
      </c>
      <c r="C13" s="1">
        <v>0.0</v>
      </c>
      <c r="D13" s="1">
        <v>0.0</v>
      </c>
      <c r="E13" s="1">
        <v>2.04</v>
      </c>
      <c r="F13" s="1">
        <v>24.48</v>
      </c>
      <c r="G13" s="1">
        <v>10.2</v>
      </c>
      <c r="H13" s="1">
        <v>-1.02</v>
      </c>
      <c r="I13" s="1">
        <v>-2.04</v>
      </c>
      <c r="J13" s="1">
        <v>-2.04</v>
      </c>
      <c r="K13" s="1">
        <v>-15.3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-4.08</v>
      </c>
      <c r="K14" s="1">
        <v>-35.7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156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-54.06</v>
      </c>
      <c r="I15" s="1">
        <v>83.64</v>
      </c>
      <c r="J15" s="1">
        <v>2.04</v>
      </c>
      <c r="K15" s="1">
        <v>57.12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157</v>
      </c>
      <c r="B16" s="1">
        <v>0.0</v>
      </c>
      <c r="C16" s="1">
        <v>0.0</v>
      </c>
      <c r="D16" s="1">
        <v>0.0</v>
      </c>
      <c r="E16" s="1">
        <v>-1.02</v>
      </c>
      <c r="F16" s="1">
        <v>0.0</v>
      </c>
      <c r="G16" s="1">
        <v>-9.18</v>
      </c>
      <c r="H16" s="1">
        <v>0.0</v>
      </c>
      <c r="I16" s="1">
        <v>9.18</v>
      </c>
      <c r="J16" s="1">
        <v>0.0</v>
      </c>
      <c r="K16" s="1">
        <v>40.8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158</v>
      </c>
      <c r="B17" s="1">
        <v>-19.38</v>
      </c>
      <c r="C17" s="1">
        <v>-85.68</v>
      </c>
      <c r="D17" s="1">
        <v>-1.02</v>
      </c>
      <c r="E17" s="1">
        <v>-3.06</v>
      </c>
      <c r="F17" s="1">
        <v>-6.12</v>
      </c>
      <c r="G17" s="1">
        <v>-7.140000000000001</v>
      </c>
      <c r="H17" s="1">
        <v>-22.44</v>
      </c>
      <c r="I17" s="1">
        <v>-43.86</v>
      </c>
      <c r="J17" s="1">
        <v>-73.44</v>
      </c>
      <c r="K17" s="1">
        <v>-89.76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-5.1</v>
      </c>
      <c r="I18" s="1">
        <v>0.0</v>
      </c>
      <c r="J18" s="1">
        <v>0.0</v>
      </c>
      <c r="K18" s="1">
        <v>-64.26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160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-1.02</v>
      </c>
      <c r="K19" s="1">
        <v>-4.08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-76.5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162</v>
      </c>
      <c r="B21" s="1">
        <v>-19.38</v>
      </c>
      <c r="C21" s="1">
        <v>-85.68</v>
      </c>
      <c r="D21" s="1">
        <v>-1.02</v>
      </c>
      <c r="E21" s="1">
        <v>-3.06</v>
      </c>
      <c r="F21" s="1">
        <v>-6.12</v>
      </c>
      <c r="G21" s="1">
        <v>-7.140000000000001</v>
      </c>
      <c r="H21" s="1">
        <v>-22.44</v>
      </c>
      <c r="I21" s="1">
        <v>-43.86</v>
      </c>
      <c r="J21" s="1">
        <v>-74.46000000000001</v>
      </c>
      <c r="K21" s="1">
        <v>-95.88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163</v>
      </c>
      <c r="B22" s="1">
        <v>-341.7</v>
      </c>
      <c r="C22" s="1" t="s">
        <v>61</v>
      </c>
      <c r="D22" s="1">
        <v>0.0</v>
      </c>
      <c r="E22" s="1">
        <v>0.0</v>
      </c>
      <c r="F22" s="1">
        <v>-253.98</v>
      </c>
      <c r="G22" s="1">
        <v>16.32</v>
      </c>
      <c r="H22" s="1">
        <v>0.0</v>
      </c>
      <c r="I22" s="1">
        <v>1.02</v>
      </c>
      <c r="J22" s="1">
        <v>-2.04</v>
      </c>
      <c r="K22" s="1">
        <v>-56.1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164</v>
      </c>
      <c r="B23" s="1">
        <v>-19.38</v>
      </c>
      <c r="C23" s="1">
        <v>-85.68</v>
      </c>
      <c r="D23" s="1">
        <v>-1.02</v>
      </c>
      <c r="E23" s="1">
        <v>-3.06</v>
      </c>
      <c r="F23" s="1">
        <v>-6.12</v>
      </c>
      <c r="G23" s="1">
        <v>-7.140000000000001</v>
      </c>
      <c r="H23" s="1">
        <v>-22.44</v>
      </c>
      <c r="I23" s="1">
        <v>-45.9</v>
      </c>
      <c r="J23" s="1">
        <v>-74.46000000000001</v>
      </c>
      <c r="K23" s="1">
        <v>-94.86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165</v>
      </c>
      <c r="B24" s="1">
        <v>-19.38</v>
      </c>
      <c r="C24" s="1">
        <v>-85.68</v>
      </c>
      <c r="D24" s="1">
        <v>-1.02</v>
      </c>
      <c r="E24" s="1">
        <v>-3.06</v>
      </c>
      <c r="F24" s="1">
        <v>-6.12</v>
      </c>
      <c r="G24" s="1">
        <v>-7.140000000000001</v>
      </c>
      <c r="H24" s="1">
        <v>-22.44</v>
      </c>
      <c r="I24" s="1">
        <v>-45.9</v>
      </c>
      <c r="J24" s="1">
        <v>-74.46000000000001</v>
      </c>
      <c r="K24" s="1">
        <v>-94.86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166</v>
      </c>
      <c r="B25" s="1">
        <v>-19.38</v>
      </c>
      <c r="C25" s="1">
        <v>-85.68</v>
      </c>
      <c r="D25" s="1">
        <v>-1.02</v>
      </c>
      <c r="E25" s="1">
        <v>-3.06</v>
      </c>
      <c r="F25" s="1">
        <v>-6.12</v>
      </c>
      <c r="G25" s="1">
        <v>-7.140000000000001</v>
      </c>
      <c r="H25" s="1">
        <v>-22.44</v>
      </c>
      <c r="I25" s="1">
        <v>-45.9</v>
      </c>
      <c r="J25" s="1">
        <v>-74.46000000000001</v>
      </c>
      <c r="K25" s="1">
        <v>-94.86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167</v>
      </c>
      <c r="B26" s="1">
        <v>-19.38</v>
      </c>
      <c r="C26" s="1">
        <v>-85.68</v>
      </c>
      <c r="D26" s="1">
        <v>-1.02</v>
      </c>
      <c r="E26" s="1">
        <v>-3.06</v>
      </c>
      <c r="F26" s="1">
        <v>-6.12</v>
      </c>
      <c r="G26" s="1">
        <v>-7.140000000000001</v>
      </c>
      <c r="H26" s="1">
        <v>-22.44</v>
      </c>
      <c r="I26" s="1">
        <v>-45.9</v>
      </c>
      <c r="J26" s="1">
        <v>-74.46000000000001</v>
      </c>
      <c r="K26" s="1">
        <v>-94.86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168</v>
      </c>
      <c r="B27" s="1">
        <v>-19.38</v>
      </c>
      <c r="C27" s="1">
        <v>-85.68</v>
      </c>
      <c r="D27" s="1">
        <v>-1.02</v>
      </c>
      <c r="E27" s="1">
        <v>-3.06</v>
      </c>
      <c r="F27" s="1">
        <v>-6.12</v>
      </c>
      <c r="G27" s="1">
        <v>-7.140000000000001</v>
      </c>
      <c r="H27" s="1">
        <v>-22.44</v>
      </c>
      <c r="I27" s="1">
        <v>-45.9</v>
      </c>
      <c r="J27" s="1">
        <v>-74.46000000000001</v>
      </c>
      <c r="K27" s="1">
        <v>-94.86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169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170</v>
      </c>
      <c r="B29" s="1">
        <v>0.0</v>
      </c>
      <c r="C29" s="1">
        <v>0.0</v>
      </c>
      <c r="D29" s="1">
        <v>0.0</v>
      </c>
      <c r="E29" s="1" t="s">
        <v>171</v>
      </c>
      <c r="F29" s="1" t="s">
        <v>172</v>
      </c>
      <c r="G29" s="1" t="s">
        <v>173</v>
      </c>
      <c r="H29" s="1" t="s">
        <v>174</v>
      </c>
      <c r="I29" s="1" t="s">
        <v>175</v>
      </c>
      <c r="J29" s="1" t="s">
        <v>176</v>
      </c>
      <c r="K29" s="1" t="s">
        <v>177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178</v>
      </c>
      <c r="B30" s="1">
        <v>0.0</v>
      </c>
      <c r="C30" s="1">
        <v>0.0</v>
      </c>
      <c r="D30" s="1">
        <v>0.0</v>
      </c>
      <c r="E30" s="1" t="s">
        <v>171</v>
      </c>
      <c r="F30" s="1" t="s">
        <v>172</v>
      </c>
      <c r="G30" s="1" t="s">
        <v>173</v>
      </c>
      <c r="H30" s="1" t="s">
        <v>174</v>
      </c>
      <c r="I30" s="1" t="s">
        <v>175</v>
      </c>
      <c r="J30" s="1" t="s">
        <v>176</v>
      </c>
      <c r="K30" s="1" t="s">
        <v>177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179</v>
      </c>
      <c r="B31" s="1">
        <v>0.0</v>
      </c>
      <c r="C31" s="1">
        <v>0.0</v>
      </c>
      <c r="D31" s="1">
        <v>0.0</v>
      </c>
      <c r="E31" s="1">
        <v>2.0</v>
      </c>
      <c r="F31" s="1">
        <v>2.0</v>
      </c>
      <c r="G31" s="1">
        <v>2.0</v>
      </c>
      <c r="H31" s="1">
        <v>3.0</v>
      </c>
      <c r="I31" s="1">
        <v>4.0</v>
      </c>
      <c r="J31" s="1">
        <v>5.0</v>
      </c>
      <c r="K31" s="1">
        <v>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180</v>
      </c>
      <c r="B32" s="1">
        <v>0.0</v>
      </c>
      <c r="C32" s="1">
        <v>0.0</v>
      </c>
      <c r="D32" s="1">
        <v>0.0</v>
      </c>
      <c r="E32" s="1" t="s">
        <v>171</v>
      </c>
      <c r="F32" s="1" t="s">
        <v>172</v>
      </c>
      <c r="G32" s="1" t="s">
        <v>173</v>
      </c>
      <c r="H32" s="1" t="s">
        <v>174</v>
      </c>
      <c r="I32" s="1" t="s">
        <v>175</v>
      </c>
      <c r="J32" s="1" t="s">
        <v>176</v>
      </c>
      <c r="K32" s="1" t="s">
        <v>177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181</v>
      </c>
      <c r="B33" s="1">
        <v>0.0</v>
      </c>
      <c r="C33" s="1">
        <v>0.0</v>
      </c>
      <c r="D33" s="1">
        <v>0.0</v>
      </c>
      <c r="E33" s="1" t="s">
        <v>171</v>
      </c>
      <c r="F33" s="1" t="s">
        <v>172</v>
      </c>
      <c r="G33" s="1" t="s">
        <v>173</v>
      </c>
      <c r="H33" s="1" t="s">
        <v>174</v>
      </c>
      <c r="I33" s="1" t="s">
        <v>175</v>
      </c>
      <c r="J33" s="1" t="s">
        <v>176</v>
      </c>
      <c r="K33" s="1" t="s">
        <v>177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182</v>
      </c>
      <c r="B34" s="1">
        <v>0.0</v>
      </c>
      <c r="C34" s="1">
        <v>0.0</v>
      </c>
      <c r="D34" s="1">
        <v>0.0</v>
      </c>
      <c r="E34" s="1">
        <v>2.0</v>
      </c>
      <c r="F34" s="1">
        <v>2.0</v>
      </c>
      <c r="G34" s="1">
        <v>2.0</v>
      </c>
      <c r="H34" s="1">
        <v>3.0</v>
      </c>
      <c r="I34" s="1">
        <v>4.0</v>
      </c>
      <c r="J34" s="1">
        <v>5.0</v>
      </c>
      <c r="K34" s="1">
        <v>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183</v>
      </c>
      <c r="B35" s="1">
        <v>0.0</v>
      </c>
      <c r="C35" s="1">
        <v>0.0</v>
      </c>
      <c r="D35" s="1">
        <v>0.0</v>
      </c>
      <c r="E35" s="1" t="s">
        <v>184</v>
      </c>
      <c r="F35" s="1" t="s">
        <v>185</v>
      </c>
      <c r="G35" s="1" t="s">
        <v>186</v>
      </c>
      <c r="H35" s="1" t="s">
        <v>187</v>
      </c>
      <c r="I35" s="1" t="s">
        <v>188</v>
      </c>
      <c r="J35" s="1" t="s">
        <v>189</v>
      </c>
      <c r="K35" s="1" t="s">
        <v>190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191</v>
      </c>
      <c r="B36" s="1">
        <v>0.0</v>
      </c>
      <c r="C36" s="1">
        <v>0.0</v>
      </c>
      <c r="D36" s="1">
        <v>0.0</v>
      </c>
      <c r="E36" s="1" t="s">
        <v>184</v>
      </c>
      <c r="F36" s="1" t="s">
        <v>185</v>
      </c>
      <c r="G36" s="1" t="s">
        <v>186</v>
      </c>
      <c r="H36" s="1" t="s">
        <v>187</v>
      </c>
      <c r="I36" s="1" t="s">
        <v>188</v>
      </c>
      <c r="J36" s="1" t="s">
        <v>189</v>
      </c>
      <c r="K36" s="1" t="s">
        <v>190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192</v>
      </c>
      <c r="B37" s="1" t="s">
        <v>193</v>
      </c>
      <c r="C37" s="1" t="s">
        <v>193</v>
      </c>
      <c r="D37" s="1" t="s">
        <v>193</v>
      </c>
      <c r="E37" s="1" t="s">
        <v>193</v>
      </c>
      <c r="F37" s="1" t="s">
        <v>193</v>
      </c>
      <c r="G37" s="1" t="s">
        <v>193</v>
      </c>
      <c r="H37" s="1" t="s">
        <v>193</v>
      </c>
      <c r="I37" s="1" t="s">
        <v>193</v>
      </c>
      <c r="J37" s="1" t="s">
        <v>193</v>
      </c>
      <c r="K37" s="1" t="s">
        <v>193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194</v>
      </c>
      <c r="B39" s="1">
        <v>-15.3</v>
      </c>
      <c r="C39" s="1">
        <v>-75.48</v>
      </c>
      <c r="D39" s="1">
        <v>-1.02</v>
      </c>
      <c r="E39" s="1">
        <v>-2.04</v>
      </c>
      <c r="F39" s="1">
        <v>-6.12</v>
      </c>
      <c r="G39" s="1">
        <v>-6.12</v>
      </c>
      <c r="H39" s="1">
        <v>-20.4</v>
      </c>
      <c r="I39" s="1">
        <v>-40.8</v>
      </c>
      <c r="J39" s="1">
        <v>-70.38</v>
      </c>
      <c r="K39" s="1">
        <v>-70.38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195</v>
      </c>
      <c r="B40" s="1">
        <v>-19.38</v>
      </c>
      <c r="C40" s="1">
        <v>-85.68</v>
      </c>
      <c r="D40" s="1">
        <v>-1.02</v>
      </c>
      <c r="E40" s="1">
        <v>-3.06</v>
      </c>
      <c r="F40" s="1">
        <v>-6.12</v>
      </c>
      <c r="G40" s="1">
        <v>-7.140000000000001</v>
      </c>
      <c r="H40" s="1">
        <v>-21.42</v>
      </c>
      <c r="I40" s="1">
        <v>-42.84</v>
      </c>
      <c r="J40" s="1">
        <v>-73.44</v>
      </c>
      <c r="K40" s="1">
        <v>-74.46000000000001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196</v>
      </c>
      <c r="B41" s="1">
        <v>-19.38</v>
      </c>
      <c r="C41" s="1">
        <v>-85.68</v>
      </c>
      <c r="D41" s="1">
        <v>-1.02</v>
      </c>
      <c r="E41" s="1">
        <v>-3.06</v>
      </c>
      <c r="F41" s="1">
        <v>-6.12</v>
      </c>
      <c r="G41" s="1">
        <v>-7.140000000000001</v>
      </c>
      <c r="H41" s="1">
        <v>-21.42</v>
      </c>
      <c r="I41" s="1">
        <v>-42.84</v>
      </c>
      <c r="J41" s="1">
        <v>-73.44</v>
      </c>
      <c r="K41" s="1">
        <v>-74.46000000000001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197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-20.4</v>
      </c>
      <c r="I42" s="1">
        <v>-40.8</v>
      </c>
      <c r="J42" s="1">
        <v>-69.36</v>
      </c>
      <c r="K42" s="1">
        <v>-70.38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198</v>
      </c>
      <c r="B43" s="1">
        <v>0.0</v>
      </c>
      <c r="C43" s="1">
        <v>0.0</v>
      </c>
      <c r="D43" s="1">
        <v>0.0</v>
      </c>
      <c r="E43" s="1">
        <v>3.06</v>
      </c>
      <c r="F43" s="1">
        <v>0.0</v>
      </c>
      <c r="G43" s="1">
        <v>7.140000000000001</v>
      </c>
      <c r="H43" s="1">
        <v>9.18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199</v>
      </c>
      <c r="B44" s="1" t="s">
        <v>200</v>
      </c>
      <c r="C44" s="1" t="s">
        <v>61</v>
      </c>
      <c r="D44" s="1">
        <v>0.0</v>
      </c>
      <c r="E44" s="1">
        <v>0.0</v>
      </c>
      <c r="F44" s="1" t="s">
        <v>61</v>
      </c>
      <c r="G44" s="1" t="s">
        <v>201</v>
      </c>
      <c r="H44" s="1" t="s">
        <v>61</v>
      </c>
      <c r="I44" s="1" t="s">
        <v>202</v>
      </c>
      <c r="J44" s="1" t="s">
        <v>203</v>
      </c>
      <c r="K44" s="1" t="s">
        <v>204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205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16.32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206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16.32</v>
      </c>
      <c r="H46" s="1">
        <v>0.0</v>
      </c>
      <c r="I46" s="1">
        <v>0.0</v>
      </c>
      <c r="J46" s="1">
        <v>-2.04</v>
      </c>
      <c r="K46" s="1">
        <v>-56.1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207</v>
      </c>
      <c r="B47" s="1">
        <v>-12.24</v>
      </c>
      <c r="C47" s="1">
        <v>-53.04</v>
      </c>
      <c r="D47" s="1">
        <v>-1.02</v>
      </c>
      <c r="E47" s="1">
        <v>-1.02</v>
      </c>
      <c r="F47" s="1">
        <v>-4.08</v>
      </c>
      <c r="G47" s="1">
        <v>-4.08</v>
      </c>
      <c r="H47" s="1">
        <v>-14.28</v>
      </c>
      <c r="I47" s="1">
        <v>-27.54</v>
      </c>
      <c r="J47" s="1">
        <v>-45.9</v>
      </c>
      <c r="K47" s="1">
        <v>-56.1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208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1.02</v>
      </c>
      <c r="I48" s="1">
        <v>23.46</v>
      </c>
      <c r="J48" s="1">
        <v>8.16</v>
      </c>
      <c r="K48" s="1">
        <v>7.140000000000001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209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9.18</v>
      </c>
      <c r="H49" s="1">
        <v>13.26</v>
      </c>
      <c r="I49" s="1">
        <v>18.36</v>
      </c>
      <c r="J49" s="1">
        <v>22.44</v>
      </c>
      <c r="K49" s="1">
        <v>66.3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210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211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7.140000000000001</v>
      </c>
      <c r="I51" s="1">
        <v>19.38</v>
      </c>
      <c r="J51" s="1">
        <v>19.38</v>
      </c>
      <c r="K51" s="1">
        <v>22.44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212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3.06</v>
      </c>
      <c r="K52" s="1">
        <v>3.06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213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1.02</v>
      </c>
      <c r="I53" s="1">
        <v>1.02</v>
      </c>
      <c r="J53" s="1">
        <v>4.08</v>
      </c>
      <c r="K53" s="1">
        <v>7.140000000000001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214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-3.06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215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100.98</v>
      </c>
      <c r="I55" s="1">
        <v>1.02</v>
      </c>
      <c r="J55" s="1">
        <v>6.12</v>
      </c>
      <c r="K55" s="1">
        <v>3.06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216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10.2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217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10.2</v>
      </c>
      <c r="H57" s="1">
        <v>100.98</v>
      </c>
      <c r="I57" s="1">
        <v>1.02</v>
      </c>
      <c r="J57" s="1">
        <v>6.12</v>
      </c>
      <c r="K57" s="1">
        <v>3.06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219</v>
      </c>
      <c r="B3" s="1" t="s">
        <v>220</v>
      </c>
      <c r="C3" s="1" t="s">
        <v>221</v>
      </c>
      <c r="D3" s="1" t="s">
        <v>222</v>
      </c>
      <c r="E3" s="1" t="s">
        <v>223</v>
      </c>
      <c r="F3" s="1" t="s">
        <v>224</v>
      </c>
      <c r="G3" s="1" t="s">
        <v>225</v>
      </c>
      <c r="H3" s="1" t="s">
        <v>226</v>
      </c>
      <c r="I3" s="1" t="s">
        <v>227</v>
      </c>
      <c r="J3" s="1" t="s">
        <v>228</v>
      </c>
      <c r="K3" s="1" t="s">
        <v>229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230</v>
      </c>
      <c r="B4" s="1" t="s">
        <v>231</v>
      </c>
      <c r="C4" s="1" t="s">
        <v>232</v>
      </c>
      <c r="D4" s="1" t="s">
        <v>233</v>
      </c>
      <c r="E4" s="1" t="s">
        <v>234</v>
      </c>
      <c r="F4" s="1" t="s">
        <v>235</v>
      </c>
      <c r="G4" s="1" t="s">
        <v>236</v>
      </c>
      <c r="H4" s="1" t="s">
        <v>237</v>
      </c>
      <c r="I4" s="1" t="s">
        <v>238</v>
      </c>
      <c r="J4" s="1" t="s">
        <v>239</v>
      </c>
      <c r="K4" s="1" t="s">
        <v>240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241</v>
      </c>
      <c r="B5" s="1">
        <v>0.0</v>
      </c>
      <c r="C5" s="1" t="s">
        <v>242</v>
      </c>
      <c r="D5" s="1" t="s">
        <v>243</v>
      </c>
      <c r="E5" s="1" t="s">
        <v>244</v>
      </c>
      <c r="F5" s="1" t="s">
        <v>245</v>
      </c>
      <c r="G5" s="1" t="s">
        <v>246</v>
      </c>
      <c r="H5" s="1" t="s">
        <v>247</v>
      </c>
      <c r="I5" s="1" t="s">
        <v>248</v>
      </c>
      <c r="J5" s="1" t="s">
        <v>249</v>
      </c>
      <c r="K5" s="1" t="s">
        <v>250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251</v>
      </c>
      <c r="B6" s="1">
        <v>0.0</v>
      </c>
      <c r="C6" s="1" t="s">
        <v>242</v>
      </c>
      <c r="D6" s="1" t="s">
        <v>243</v>
      </c>
      <c r="E6" s="1" t="s">
        <v>244</v>
      </c>
      <c r="F6" s="1" t="s">
        <v>245</v>
      </c>
      <c r="G6" s="1" t="s">
        <v>246</v>
      </c>
      <c r="H6" s="1" t="s">
        <v>247</v>
      </c>
      <c r="I6" s="1" t="s">
        <v>248</v>
      </c>
      <c r="J6" s="1" t="s">
        <v>249</v>
      </c>
      <c r="K6" s="1" t="s">
        <v>250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253</v>
      </c>
      <c r="B8" s="1" t="s">
        <v>254</v>
      </c>
      <c r="C8" s="1" t="s">
        <v>255</v>
      </c>
      <c r="D8" s="1" t="s">
        <v>256</v>
      </c>
      <c r="E8" s="1" t="s">
        <v>257</v>
      </c>
      <c r="F8" s="1" t="s">
        <v>258</v>
      </c>
      <c r="G8" s="1" t="s">
        <v>259</v>
      </c>
      <c r="H8" s="1" t="s">
        <v>260</v>
      </c>
      <c r="I8" s="1" t="s">
        <v>261</v>
      </c>
      <c r="J8" s="1" t="s">
        <v>262</v>
      </c>
      <c r="K8" s="1" t="s">
        <v>263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264</v>
      </c>
      <c r="B9" s="1" t="s">
        <v>265</v>
      </c>
      <c r="C9" s="1" t="s">
        <v>266</v>
      </c>
      <c r="D9" s="1" t="s">
        <v>267</v>
      </c>
      <c r="E9" s="1" t="s">
        <v>268</v>
      </c>
      <c r="F9" s="1" t="s">
        <v>269</v>
      </c>
      <c r="G9" s="1" t="s">
        <v>270</v>
      </c>
      <c r="H9" s="1" t="s">
        <v>271</v>
      </c>
      <c r="I9" s="1" t="s">
        <v>272</v>
      </c>
      <c r="J9" s="1" t="s">
        <v>273</v>
      </c>
      <c r="K9" s="1" t="s">
        <v>274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275</v>
      </c>
      <c r="B10" s="1" t="s">
        <v>276</v>
      </c>
      <c r="C10" s="1" t="s">
        <v>277</v>
      </c>
      <c r="D10" s="1" t="s">
        <v>278</v>
      </c>
      <c r="E10" s="1" t="s">
        <v>279</v>
      </c>
      <c r="F10" s="1" t="s">
        <v>280</v>
      </c>
      <c r="G10" s="1" t="s">
        <v>281</v>
      </c>
      <c r="H10" s="1" t="s">
        <v>282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283</v>
      </c>
      <c r="B11" s="1" t="s">
        <v>284</v>
      </c>
      <c r="C11" s="1" t="s">
        <v>285</v>
      </c>
      <c r="D11" s="1" t="s">
        <v>286</v>
      </c>
      <c r="E11" s="1" t="s">
        <v>287</v>
      </c>
      <c r="F11" s="1" t="s">
        <v>288</v>
      </c>
      <c r="G11" s="1" t="s">
        <v>289</v>
      </c>
      <c r="H11" s="1" t="s">
        <v>290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291</v>
      </c>
      <c r="B12" s="1" t="s">
        <v>284</v>
      </c>
      <c r="C12" s="1" t="s">
        <v>285</v>
      </c>
      <c r="D12" s="1" t="s">
        <v>286</v>
      </c>
      <c r="E12" s="1" t="s">
        <v>287</v>
      </c>
      <c r="F12" s="1" t="s">
        <v>292</v>
      </c>
      <c r="G12" s="1" t="s">
        <v>293</v>
      </c>
      <c r="H12" s="1" t="s">
        <v>294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295</v>
      </c>
      <c r="B13" s="1" t="s">
        <v>296</v>
      </c>
      <c r="C13" s="1" t="s">
        <v>297</v>
      </c>
      <c r="D13" s="1" t="s">
        <v>298</v>
      </c>
      <c r="E13" s="1" t="s">
        <v>299</v>
      </c>
      <c r="F13" s="1" t="s">
        <v>292</v>
      </c>
      <c r="G13" s="1" t="s">
        <v>300</v>
      </c>
      <c r="H13" s="1" t="s">
        <v>301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302</v>
      </c>
      <c r="B14" s="1" t="s">
        <v>296</v>
      </c>
      <c r="C14" s="1" t="s">
        <v>297</v>
      </c>
      <c r="D14" s="1" t="s">
        <v>298</v>
      </c>
      <c r="E14" s="1" t="s">
        <v>299</v>
      </c>
      <c r="F14" s="1" t="s">
        <v>292</v>
      </c>
      <c r="G14" s="1" t="s">
        <v>300</v>
      </c>
      <c r="H14" s="1" t="s">
        <v>301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303</v>
      </c>
      <c r="B15" s="1" t="s">
        <v>296</v>
      </c>
      <c r="C15" s="1" t="s">
        <v>297</v>
      </c>
      <c r="D15" s="1" t="s">
        <v>298</v>
      </c>
      <c r="E15" s="1" t="s">
        <v>299</v>
      </c>
      <c r="F15" s="1" t="s">
        <v>292</v>
      </c>
      <c r="G15" s="1" t="s">
        <v>300</v>
      </c>
      <c r="H15" s="1" t="s">
        <v>301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304</v>
      </c>
      <c r="B16" s="1" t="s">
        <v>305</v>
      </c>
      <c r="C16" s="1" t="s">
        <v>306</v>
      </c>
      <c r="D16" s="1" t="s">
        <v>307</v>
      </c>
      <c r="E16" s="1" t="s">
        <v>308</v>
      </c>
      <c r="F16" s="1" t="s">
        <v>309</v>
      </c>
      <c r="G16" s="1" t="s">
        <v>310</v>
      </c>
      <c r="H16" s="1" t="s">
        <v>311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312</v>
      </c>
      <c r="B17" s="1" t="s">
        <v>313</v>
      </c>
      <c r="C17" s="1" t="s">
        <v>314</v>
      </c>
      <c r="D17" s="1">
        <v>0.0</v>
      </c>
      <c r="E17" s="1">
        <v>0.0</v>
      </c>
      <c r="F17" s="1" t="s">
        <v>315</v>
      </c>
      <c r="G17" s="1" t="s">
        <v>316</v>
      </c>
      <c r="H17" s="1" t="s">
        <v>317</v>
      </c>
      <c r="I17" s="1">
        <v>0.0</v>
      </c>
      <c r="J17" s="1" t="s">
        <v>318</v>
      </c>
      <c r="K17" s="1" t="s">
        <v>319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320</v>
      </c>
      <c r="B18" s="1" t="s">
        <v>313</v>
      </c>
      <c r="C18" s="1" t="s">
        <v>321</v>
      </c>
      <c r="D18" s="1">
        <v>0.0</v>
      </c>
      <c r="E18" s="1">
        <v>0.0</v>
      </c>
      <c r="F18" s="1" t="s">
        <v>315</v>
      </c>
      <c r="G18" s="1" t="s">
        <v>316</v>
      </c>
      <c r="H18" s="1" t="s">
        <v>322</v>
      </c>
      <c r="I18" s="1">
        <v>0.0</v>
      </c>
      <c r="J18" s="1" t="s">
        <v>323</v>
      </c>
      <c r="K18" s="1" t="s">
        <v>324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325</v>
      </c>
      <c r="B20" s="1">
        <v>1.02</v>
      </c>
      <c r="C20" s="1" t="s">
        <v>326</v>
      </c>
      <c r="D20" s="1" t="s">
        <v>327</v>
      </c>
      <c r="E20" s="1" t="s">
        <v>328</v>
      </c>
      <c r="F20" s="1" t="s">
        <v>329</v>
      </c>
      <c r="G20" s="1" t="s">
        <v>330</v>
      </c>
      <c r="H20" s="1" t="s">
        <v>331</v>
      </c>
      <c r="I20" s="1" t="s">
        <v>332</v>
      </c>
      <c r="J20" s="1" t="s">
        <v>333</v>
      </c>
      <c r="K20" s="1" t="s">
        <v>333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334</v>
      </c>
      <c r="B21" s="1" t="s">
        <v>335</v>
      </c>
      <c r="C21" s="1" t="s">
        <v>336</v>
      </c>
      <c r="D21" s="1" t="s">
        <v>337</v>
      </c>
      <c r="E21" s="1" t="s">
        <v>338</v>
      </c>
      <c r="F21" s="1" t="s">
        <v>339</v>
      </c>
      <c r="G21" s="1" t="s">
        <v>340</v>
      </c>
      <c r="H21" s="1" t="s">
        <v>341</v>
      </c>
      <c r="I21" s="1" t="s">
        <v>342</v>
      </c>
      <c r="J21" s="1" t="s">
        <v>331</v>
      </c>
      <c r="K21" s="1" t="s">
        <v>343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344</v>
      </c>
      <c r="B22" s="1" t="s">
        <v>345</v>
      </c>
      <c r="C22" s="1" t="s">
        <v>346</v>
      </c>
      <c r="D22" s="1" t="s">
        <v>347</v>
      </c>
      <c r="E22" s="1" t="s">
        <v>348</v>
      </c>
      <c r="F22" s="1" t="s">
        <v>349</v>
      </c>
      <c r="G22" s="1" t="s">
        <v>350</v>
      </c>
      <c r="H22" s="1" t="s">
        <v>351</v>
      </c>
      <c r="I22" s="1">
        <v>0.0</v>
      </c>
      <c r="J22" s="1">
        <v>0.0</v>
      </c>
      <c r="K22" s="1" t="s">
        <v>352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353</v>
      </c>
      <c r="B23" s="1" t="s">
        <v>354</v>
      </c>
      <c r="C23" s="1" t="s">
        <v>355</v>
      </c>
      <c r="D23" s="1" t="s">
        <v>356</v>
      </c>
      <c r="E23" s="1" t="s">
        <v>357</v>
      </c>
      <c r="F23" s="1" t="s">
        <v>358</v>
      </c>
      <c r="G23" s="1" t="s">
        <v>359</v>
      </c>
      <c r="H23" s="1" t="s">
        <v>360</v>
      </c>
      <c r="I23" s="1" t="s">
        <v>361</v>
      </c>
      <c r="J23" s="1" t="s">
        <v>362</v>
      </c>
      <c r="K23" s="1" t="s">
        <v>363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365</v>
      </c>
      <c r="B25" s="1">
        <v>1.02</v>
      </c>
      <c r="C25" s="1" t="s">
        <v>366</v>
      </c>
      <c r="D25" s="1">
        <v>0.0</v>
      </c>
      <c r="E25" s="1" t="s">
        <v>367</v>
      </c>
      <c r="F25" s="1" t="s">
        <v>368</v>
      </c>
      <c r="G25" s="1" t="s">
        <v>369</v>
      </c>
      <c r="H25" s="1" t="s">
        <v>370</v>
      </c>
      <c r="I25" s="1" t="s">
        <v>371</v>
      </c>
      <c r="J25" s="1" t="s">
        <v>372</v>
      </c>
      <c r="K25" s="1" t="s">
        <v>373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374</v>
      </c>
      <c r="B26" s="1" t="s">
        <v>375</v>
      </c>
      <c r="C26" s="1" t="s">
        <v>376</v>
      </c>
      <c r="D26" s="1">
        <v>0.0</v>
      </c>
      <c r="E26" s="1" t="s">
        <v>377</v>
      </c>
      <c r="F26" s="1" t="s">
        <v>378</v>
      </c>
      <c r="G26" s="1" t="s">
        <v>379</v>
      </c>
      <c r="H26" s="1" t="s">
        <v>380</v>
      </c>
      <c r="I26" s="1" t="s">
        <v>381</v>
      </c>
      <c r="J26" s="1" t="s">
        <v>382</v>
      </c>
      <c r="K26" s="1" t="s">
        <v>383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384</v>
      </c>
      <c r="B27" s="1" t="s">
        <v>385</v>
      </c>
      <c r="C27" s="1" t="s">
        <v>386</v>
      </c>
      <c r="D27" s="1">
        <v>0.0</v>
      </c>
      <c r="E27" s="1">
        <v>0.0</v>
      </c>
      <c r="F27" s="1" t="s">
        <v>387</v>
      </c>
      <c r="G27" s="1" t="s">
        <v>388</v>
      </c>
      <c r="H27" s="1" t="s">
        <v>389</v>
      </c>
      <c r="I27" s="1" t="s">
        <v>390</v>
      </c>
      <c r="J27" s="1" t="s">
        <v>391</v>
      </c>
      <c r="K27" s="1" t="s">
        <v>392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393</v>
      </c>
      <c r="B28" s="1" t="s">
        <v>394</v>
      </c>
      <c r="C28" s="1" t="s">
        <v>395</v>
      </c>
      <c r="D28" s="1" t="s">
        <v>396</v>
      </c>
      <c r="E28" s="1" t="s">
        <v>397</v>
      </c>
      <c r="F28" s="1" t="s">
        <v>398</v>
      </c>
      <c r="G28" s="1" t="s">
        <v>399</v>
      </c>
      <c r="H28" s="1" t="s">
        <v>400</v>
      </c>
      <c r="I28" s="1">
        <v>0.0</v>
      </c>
      <c r="J28" s="1">
        <v>0.0</v>
      </c>
      <c r="K28" s="1" t="s">
        <v>401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402</v>
      </c>
      <c r="B29" s="1" t="s">
        <v>403</v>
      </c>
      <c r="C29" s="1" t="s">
        <v>404</v>
      </c>
      <c r="D29" s="1">
        <v>746.64</v>
      </c>
      <c r="E29" s="1" t="s">
        <v>405</v>
      </c>
      <c r="F29" s="1" t="s">
        <v>406</v>
      </c>
      <c r="G29" s="1" t="s">
        <v>407</v>
      </c>
      <c r="H29" s="1" t="s">
        <v>408</v>
      </c>
      <c r="I29" s="1" t="s">
        <v>409</v>
      </c>
      <c r="J29" s="1" t="s">
        <v>410</v>
      </c>
      <c r="K29" s="1" t="s">
        <v>411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412</v>
      </c>
      <c r="B30" s="1">
        <v>0.0</v>
      </c>
      <c r="C30" s="1">
        <v>0.0</v>
      </c>
      <c r="D30" s="1">
        <v>0.0</v>
      </c>
      <c r="E30" s="1">
        <v>0.0</v>
      </c>
      <c r="F30" s="1" t="s">
        <v>413</v>
      </c>
      <c r="G30" s="1" t="s">
        <v>414</v>
      </c>
      <c r="H30" s="1" t="s">
        <v>415</v>
      </c>
      <c r="I30" s="1" t="s">
        <v>416</v>
      </c>
      <c r="J30" s="1" t="s">
        <v>417</v>
      </c>
      <c r="K30" s="1" t="s">
        <v>418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419</v>
      </c>
      <c r="B31" s="1">
        <v>0.0</v>
      </c>
      <c r="C31" s="1">
        <v>0.0</v>
      </c>
      <c r="D31" s="1">
        <v>0.0</v>
      </c>
      <c r="E31" s="1">
        <v>0.0</v>
      </c>
      <c r="F31" s="1" t="s">
        <v>420</v>
      </c>
      <c r="G31" s="1" t="s">
        <v>421</v>
      </c>
      <c r="H31" s="1" t="s">
        <v>422</v>
      </c>
      <c r="I31" s="1">
        <v>0.0</v>
      </c>
      <c r="J31" s="1">
        <v>0.0</v>
      </c>
      <c r="K31" s="1" t="s">
        <v>423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425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426</v>
      </c>
      <c r="H33" s="1" t="s">
        <v>427</v>
      </c>
      <c r="I33" s="1" t="s">
        <v>428</v>
      </c>
      <c r="J33" s="1" t="s">
        <v>429</v>
      </c>
      <c r="K33" s="1" t="s">
        <v>430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431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432</v>
      </c>
      <c r="H34" s="1" t="s">
        <v>433</v>
      </c>
      <c r="I34" s="1" t="s">
        <v>434</v>
      </c>
      <c r="J34" s="1" t="s">
        <v>435</v>
      </c>
      <c r="K34" s="1" t="s">
        <v>436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437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438</v>
      </c>
      <c r="H35" s="1" t="s">
        <v>439</v>
      </c>
      <c r="I35" s="1" t="s">
        <v>440</v>
      </c>
      <c r="J35" s="1" t="s">
        <v>441</v>
      </c>
      <c r="K35" s="1" t="s">
        <v>442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443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444</v>
      </c>
      <c r="H36" s="1" t="s">
        <v>445</v>
      </c>
      <c r="I36" s="1" t="s">
        <v>446</v>
      </c>
      <c r="J36" s="1" t="s">
        <v>447</v>
      </c>
      <c r="K36" s="1" t="s">
        <v>448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449</v>
      </c>
      <c r="B37" s="1">
        <v>102.0</v>
      </c>
      <c r="C37" s="1" t="s">
        <v>450</v>
      </c>
      <c r="D37" s="1" t="s">
        <v>451</v>
      </c>
      <c r="E37" s="1" t="s">
        <v>452</v>
      </c>
      <c r="F37" s="1" t="s">
        <v>453</v>
      </c>
      <c r="G37" s="1" t="s">
        <v>454</v>
      </c>
      <c r="H37" s="1" t="s">
        <v>455</v>
      </c>
      <c r="I37" s="1" t="s">
        <v>456</v>
      </c>
      <c r="J37" s="1" t="s">
        <v>457</v>
      </c>
      <c r="K37" s="1" t="s">
        <v>458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459</v>
      </c>
      <c r="B38" s="1">
        <v>-1.02</v>
      </c>
      <c r="C38" s="1" t="s">
        <v>460</v>
      </c>
      <c r="D38" s="1" t="s">
        <v>461</v>
      </c>
      <c r="E38" s="1" t="s">
        <v>462</v>
      </c>
      <c r="F38" s="1">
        <v>0.0</v>
      </c>
      <c r="G38" s="1">
        <v>0.0</v>
      </c>
      <c r="H38" s="1" t="s">
        <v>463</v>
      </c>
      <c r="I38" s="1" t="s">
        <v>464</v>
      </c>
      <c r="J38" s="1" t="s">
        <v>465</v>
      </c>
      <c r="K38" s="1" t="s">
        <v>466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467</v>
      </c>
      <c r="B39" s="1">
        <v>0.0</v>
      </c>
      <c r="C39" s="1" t="s">
        <v>468</v>
      </c>
      <c r="D39" s="1" t="s">
        <v>469</v>
      </c>
      <c r="E39" s="1" t="s">
        <v>470</v>
      </c>
      <c r="F39" s="1">
        <v>0.0</v>
      </c>
      <c r="G39" s="1">
        <v>0.0</v>
      </c>
      <c r="H39" s="1" t="s">
        <v>471</v>
      </c>
      <c r="I39" s="1" t="s">
        <v>472</v>
      </c>
      <c r="J39" s="1" t="s">
        <v>473</v>
      </c>
      <c r="K39" s="1" t="s">
        <v>474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475</v>
      </c>
      <c r="B40" s="1">
        <v>-1.02</v>
      </c>
      <c r="C40" s="1">
        <v>0.0</v>
      </c>
      <c r="D40" s="1" t="s">
        <v>476</v>
      </c>
      <c r="E40" s="1" t="s">
        <v>470</v>
      </c>
      <c r="F40" s="1">
        <v>0.0</v>
      </c>
      <c r="G40" s="1">
        <v>0.0</v>
      </c>
      <c r="H40" s="1" t="s">
        <v>477</v>
      </c>
      <c r="I40" s="1" t="s">
        <v>478</v>
      </c>
      <c r="J40" s="1" t="s">
        <v>479</v>
      </c>
      <c r="K40" s="1" t="s">
        <v>480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481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482</v>
      </c>
      <c r="H41" s="1" t="s">
        <v>483</v>
      </c>
      <c r="I41" s="1" t="s">
        <v>484</v>
      </c>
      <c r="J41" s="1" t="s">
        <v>485</v>
      </c>
      <c r="K41" s="1" t="s">
        <v>486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487</v>
      </c>
      <c r="B42" s="1" t="s">
        <v>488</v>
      </c>
      <c r="C42" s="1" t="s">
        <v>489</v>
      </c>
      <c r="D42" s="1" t="s">
        <v>343</v>
      </c>
      <c r="E42" s="1" t="s">
        <v>490</v>
      </c>
      <c r="F42" s="1" t="s">
        <v>491</v>
      </c>
      <c r="G42" s="1" t="s">
        <v>492</v>
      </c>
      <c r="H42" s="1" t="s">
        <v>493</v>
      </c>
      <c r="I42" s="1">
        <v>1.02</v>
      </c>
      <c r="J42" s="1" t="s">
        <v>494</v>
      </c>
      <c r="K42" s="1" t="s">
        <v>495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496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497</v>
      </c>
      <c r="H43" s="1" t="s">
        <v>498</v>
      </c>
      <c r="I43" s="1" t="s">
        <v>499</v>
      </c>
      <c r="J43" s="1" t="s">
        <v>498</v>
      </c>
      <c r="K43" s="1" t="s">
        <v>500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501</v>
      </c>
      <c r="B44" s="1" t="s">
        <v>502</v>
      </c>
      <c r="C44" s="1" t="s">
        <v>503</v>
      </c>
      <c r="D44" s="1" t="s">
        <v>504</v>
      </c>
      <c r="E44" s="1" t="s">
        <v>490</v>
      </c>
      <c r="F44" s="1" t="s">
        <v>505</v>
      </c>
      <c r="G44" s="1" t="s">
        <v>506</v>
      </c>
      <c r="H44" s="1" t="s">
        <v>507</v>
      </c>
      <c r="I44" s="1" t="s">
        <v>354</v>
      </c>
      <c r="J44" s="1" t="s">
        <v>508</v>
      </c>
      <c r="K44" s="1" t="s">
        <v>509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510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511</v>
      </c>
      <c r="B46" s="1">
        <v>0.0</v>
      </c>
      <c r="C46" s="1" t="s">
        <v>512</v>
      </c>
      <c r="D46" s="1" t="s">
        <v>513</v>
      </c>
      <c r="E46" s="1" t="s">
        <v>514</v>
      </c>
      <c r="F46" s="1" t="s">
        <v>515</v>
      </c>
      <c r="G46" s="1" t="s">
        <v>516</v>
      </c>
      <c r="H46" s="1" t="s">
        <v>517</v>
      </c>
      <c r="I46" s="1" t="s">
        <v>518</v>
      </c>
      <c r="J46" s="1" t="s">
        <v>519</v>
      </c>
      <c r="K46" s="1" t="s">
        <v>520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521</v>
      </c>
      <c r="B47" s="1" t="s">
        <v>522</v>
      </c>
      <c r="C47" s="1" t="s">
        <v>523</v>
      </c>
      <c r="D47" s="1" t="s">
        <v>524</v>
      </c>
      <c r="E47" s="1" t="s">
        <v>525</v>
      </c>
      <c r="F47" s="1" t="s">
        <v>526</v>
      </c>
      <c r="G47" s="1">
        <v>35.7</v>
      </c>
      <c r="H47" s="1" t="s">
        <v>527</v>
      </c>
      <c r="I47" s="1" t="s">
        <v>528</v>
      </c>
      <c r="J47" s="1" t="s">
        <v>529</v>
      </c>
      <c r="K47" s="1" t="s">
        <v>530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531</v>
      </c>
      <c r="B48" s="1">
        <v>0.0</v>
      </c>
      <c r="C48" s="1" t="s">
        <v>532</v>
      </c>
      <c r="D48" s="1" t="s">
        <v>533</v>
      </c>
      <c r="E48" s="1" t="s">
        <v>534</v>
      </c>
      <c r="F48" s="1" t="s">
        <v>535</v>
      </c>
      <c r="G48" s="1" t="s">
        <v>536</v>
      </c>
      <c r="H48" s="1" t="s">
        <v>537</v>
      </c>
      <c r="I48" s="1" t="s">
        <v>538</v>
      </c>
      <c r="J48" s="1" t="s">
        <v>539</v>
      </c>
      <c r="K48" s="1" t="s">
        <v>341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540</v>
      </c>
      <c r="B49" s="1">
        <v>0.0</v>
      </c>
      <c r="C49" s="1" t="s">
        <v>541</v>
      </c>
      <c r="D49" s="1" t="s">
        <v>542</v>
      </c>
      <c r="E49" s="1" t="s">
        <v>543</v>
      </c>
      <c r="F49" s="1" t="s">
        <v>544</v>
      </c>
      <c r="G49" s="1" t="s">
        <v>545</v>
      </c>
      <c r="H49" s="1" t="s">
        <v>546</v>
      </c>
      <c r="I49" s="1" t="s">
        <v>547</v>
      </c>
      <c r="J49" s="1" t="s">
        <v>548</v>
      </c>
      <c r="K49" s="1" t="s">
        <v>549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550</v>
      </c>
      <c r="B50" s="1">
        <v>0.0</v>
      </c>
      <c r="C50" s="1" t="s">
        <v>541</v>
      </c>
      <c r="D50" s="1" t="s">
        <v>542</v>
      </c>
      <c r="E50" s="1" t="s">
        <v>543</v>
      </c>
      <c r="F50" s="1" t="s">
        <v>551</v>
      </c>
      <c r="G50" s="1" t="s">
        <v>552</v>
      </c>
      <c r="H50" s="1" t="s">
        <v>553</v>
      </c>
      <c r="I50" s="1" t="s">
        <v>547</v>
      </c>
      <c r="J50" s="1" t="s">
        <v>548</v>
      </c>
      <c r="K50" s="1" t="s">
        <v>549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554</v>
      </c>
      <c r="B51" s="1">
        <v>0.0</v>
      </c>
      <c r="C51" s="1" t="s">
        <v>555</v>
      </c>
      <c r="D51" s="1" t="s">
        <v>556</v>
      </c>
      <c r="E51" s="1" t="s">
        <v>557</v>
      </c>
      <c r="F51" s="1" t="s">
        <v>558</v>
      </c>
      <c r="G51" s="1" t="s">
        <v>559</v>
      </c>
      <c r="H51" s="1" t="s">
        <v>560</v>
      </c>
      <c r="I51" s="1" t="s">
        <v>561</v>
      </c>
      <c r="J51" s="1" t="s">
        <v>562</v>
      </c>
      <c r="K51" s="1" t="s">
        <v>563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564</v>
      </c>
      <c r="B52" s="1">
        <v>0.0</v>
      </c>
      <c r="C52" s="1" t="s">
        <v>555</v>
      </c>
      <c r="D52" s="1" t="s">
        <v>556</v>
      </c>
      <c r="E52" s="1" t="s">
        <v>557</v>
      </c>
      <c r="F52" s="1" t="s">
        <v>558</v>
      </c>
      <c r="G52" s="1" t="s">
        <v>559</v>
      </c>
      <c r="H52" s="1" t="s">
        <v>560</v>
      </c>
      <c r="I52" s="1" t="s">
        <v>561</v>
      </c>
      <c r="J52" s="1" t="s">
        <v>562</v>
      </c>
      <c r="K52" s="1" t="s">
        <v>563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565</v>
      </c>
      <c r="B53" s="1">
        <v>0.0</v>
      </c>
      <c r="C53" s="1" t="s">
        <v>566</v>
      </c>
      <c r="D53" s="1" t="s">
        <v>556</v>
      </c>
      <c r="E53" s="1" t="s">
        <v>557</v>
      </c>
      <c r="F53" s="1" t="s">
        <v>558</v>
      </c>
      <c r="G53" s="1" t="s">
        <v>567</v>
      </c>
      <c r="H53" s="1" t="s">
        <v>568</v>
      </c>
      <c r="I53" s="1" t="s">
        <v>569</v>
      </c>
      <c r="J53" s="1" t="s">
        <v>570</v>
      </c>
      <c r="K53" s="1" t="s">
        <v>571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572</v>
      </c>
      <c r="B54" s="1">
        <v>0.0</v>
      </c>
      <c r="C54" s="1">
        <v>0.0</v>
      </c>
      <c r="D54" s="1">
        <v>0.0</v>
      </c>
      <c r="E54" s="1">
        <v>0.0</v>
      </c>
      <c r="F54" s="1" t="s">
        <v>558</v>
      </c>
      <c r="G54" s="1">
        <v>-4.08</v>
      </c>
      <c r="H54" s="1" t="s">
        <v>573</v>
      </c>
      <c r="I54" s="1" t="s">
        <v>574</v>
      </c>
      <c r="J54" s="1" t="s">
        <v>575</v>
      </c>
      <c r="K54" s="1" t="s">
        <v>576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577</v>
      </c>
      <c r="B55" s="1">
        <v>2.04</v>
      </c>
      <c r="C55" s="1" t="s">
        <v>578</v>
      </c>
      <c r="D55" s="1" t="s">
        <v>579</v>
      </c>
      <c r="E55" s="1" t="s">
        <v>580</v>
      </c>
      <c r="F55" s="1" t="s">
        <v>581</v>
      </c>
      <c r="G55" s="1" t="s">
        <v>582</v>
      </c>
      <c r="H55" s="1" t="s">
        <v>583</v>
      </c>
      <c r="I55" s="1">
        <v>0.0</v>
      </c>
      <c r="J55" s="1">
        <v>0.0</v>
      </c>
      <c r="K55" s="1" t="s">
        <v>584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585</v>
      </c>
      <c r="B56" s="1" t="s">
        <v>586</v>
      </c>
      <c r="C56" s="1" t="s">
        <v>587</v>
      </c>
      <c r="D56" s="1" t="s">
        <v>588</v>
      </c>
      <c r="E56" s="1" t="s">
        <v>589</v>
      </c>
      <c r="F56" s="1" t="s">
        <v>590</v>
      </c>
      <c r="G56" s="1" t="s">
        <v>591</v>
      </c>
      <c r="H56" s="1" t="s">
        <v>592</v>
      </c>
      <c r="I56" s="1" t="s">
        <v>593</v>
      </c>
      <c r="J56" s="1" t="s">
        <v>594</v>
      </c>
      <c r="K56" s="1" t="s">
        <v>595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596</v>
      </c>
      <c r="B57" s="1" t="s">
        <v>597</v>
      </c>
      <c r="C57" s="1" t="s">
        <v>598</v>
      </c>
      <c r="D57" s="1" t="s">
        <v>599</v>
      </c>
      <c r="E57" s="1" t="s">
        <v>600</v>
      </c>
      <c r="F57" s="1" t="s">
        <v>601</v>
      </c>
      <c r="G57" s="1" t="s">
        <v>602</v>
      </c>
      <c r="H57" s="1" t="s">
        <v>603</v>
      </c>
      <c r="I57" s="1" t="s">
        <v>604</v>
      </c>
      <c r="J57" s="1" t="s">
        <v>605</v>
      </c>
      <c r="K57" s="1" t="s">
        <v>606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607</v>
      </c>
      <c r="B58" s="1" t="s">
        <v>608</v>
      </c>
      <c r="C58" s="1" t="s">
        <v>609</v>
      </c>
      <c r="D58" s="1" t="s">
        <v>610</v>
      </c>
      <c r="E58" s="1" t="s">
        <v>611</v>
      </c>
      <c r="F58" s="1" t="s">
        <v>612</v>
      </c>
      <c r="G58" s="1" t="s">
        <v>613</v>
      </c>
      <c r="H58" s="1" t="s">
        <v>614</v>
      </c>
      <c r="I58" s="1" t="s">
        <v>615</v>
      </c>
      <c r="J58" s="1" t="s">
        <v>616</v>
      </c>
      <c r="K58" s="1" t="s">
        <v>617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618</v>
      </c>
      <c r="B59" s="1" t="s">
        <v>619</v>
      </c>
      <c r="C59" s="1">
        <v>0.0</v>
      </c>
      <c r="D59" s="1" t="s">
        <v>620</v>
      </c>
      <c r="E59" s="1">
        <v>0.0</v>
      </c>
      <c r="F59" s="1" t="s">
        <v>621</v>
      </c>
      <c r="G59" s="1" t="s">
        <v>622</v>
      </c>
      <c r="H59" s="1" t="s">
        <v>623</v>
      </c>
      <c r="I59" s="1" t="s">
        <v>624</v>
      </c>
      <c r="J59" s="1" t="s">
        <v>625</v>
      </c>
      <c r="K59" s="1" t="s">
        <v>626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627</v>
      </c>
      <c r="B60" s="1">
        <v>-102.0</v>
      </c>
      <c r="C60" s="1">
        <v>-150.96</v>
      </c>
      <c r="D60" s="1" t="s">
        <v>628</v>
      </c>
      <c r="E60" s="1" t="s">
        <v>629</v>
      </c>
      <c r="F60" s="1" t="s">
        <v>630</v>
      </c>
      <c r="G60" s="1" t="s">
        <v>631</v>
      </c>
      <c r="H60" s="1" t="s">
        <v>632</v>
      </c>
      <c r="I60" s="1" t="s">
        <v>633</v>
      </c>
      <c r="J60" s="1" t="s">
        <v>634</v>
      </c>
      <c r="K60" s="1" t="s">
        <v>635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636</v>
      </c>
      <c r="B61" s="1" t="s">
        <v>637</v>
      </c>
      <c r="C61" s="1">
        <v>-1.02</v>
      </c>
      <c r="D61" s="1" t="s">
        <v>638</v>
      </c>
      <c r="E61" s="1">
        <v>0.0</v>
      </c>
      <c r="F61" s="1">
        <v>0.0</v>
      </c>
      <c r="G61" s="1" t="s">
        <v>639</v>
      </c>
      <c r="H61" s="1" t="s">
        <v>640</v>
      </c>
      <c r="I61" s="1" t="s">
        <v>641</v>
      </c>
      <c r="J61" s="1" t="s">
        <v>642</v>
      </c>
      <c r="K61" s="1" t="s">
        <v>643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644</v>
      </c>
      <c r="B62" s="1" t="s">
        <v>645</v>
      </c>
      <c r="C62" s="1">
        <v>0.0</v>
      </c>
      <c r="D62" s="1" t="s">
        <v>646</v>
      </c>
      <c r="E62" s="1">
        <v>0.0</v>
      </c>
      <c r="F62" s="1">
        <v>0.0</v>
      </c>
      <c r="G62" s="1" t="s">
        <v>647</v>
      </c>
      <c r="H62" s="1" t="s">
        <v>648</v>
      </c>
      <c r="I62" s="1" t="s">
        <v>649</v>
      </c>
      <c r="J62" s="1" t="s">
        <v>650</v>
      </c>
      <c r="K62" s="1" t="s">
        <v>651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652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653</v>
      </c>
      <c r="H63" s="1" t="s">
        <v>654</v>
      </c>
      <c r="I63" s="1" t="s">
        <v>655</v>
      </c>
      <c r="J63" s="1" t="s">
        <v>656</v>
      </c>
      <c r="K63" s="1" t="s">
        <v>657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658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 t="s">
        <v>653</v>
      </c>
      <c r="H64" s="1" t="s">
        <v>659</v>
      </c>
      <c r="I64" s="1" t="s">
        <v>660</v>
      </c>
      <c r="J64" s="1" t="s">
        <v>661</v>
      </c>
      <c r="K64" s="1" t="s">
        <v>662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663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664</v>
      </c>
      <c r="B66" s="1">
        <v>0.0</v>
      </c>
      <c r="C66" s="1" t="s">
        <v>665</v>
      </c>
      <c r="D66" s="1" t="s">
        <v>666</v>
      </c>
      <c r="E66" s="1" t="s">
        <v>667</v>
      </c>
      <c r="F66" s="1" t="s">
        <v>668</v>
      </c>
      <c r="G66" s="1" t="s">
        <v>669</v>
      </c>
      <c r="H66" s="1" t="s">
        <v>670</v>
      </c>
      <c r="I66" s="1" t="s">
        <v>671</v>
      </c>
      <c r="J66" s="1" t="s">
        <v>672</v>
      </c>
      <c r="K66" s="1" t="s">
        <v>673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674</v>
      </c>
      <c r="B67" s="1">
        <v>0.0</v>
      </c>
      <c r="C67" s="1" t="s">
        <v>675</v>
      </c>
      <c r="D67" s="1" t="s">
        <v>676</v>
      </c>
      <c r="E67" s="1" t="s">
        <v>447</v>
      </c>
      <c r="F67" s="1" t="s">
        <v>677</v>
      </c>
      <c r="G67" s="1" t="s">
        <v>678</v>
      </c>
      <c r="H67" s="1" t="s">
        <v>679</v>
      </c>
      <c r="I67" s="1" t="s">
        <v>680</v>
      </c>
      <c r="J67" s="1" t="s">
        <v>681</v>
      </c>
      <c r="K67" s="1" t="s">
        <v>682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683</v>
      </c>
      <c r="B68" s="1">
        <v>0.0</v>
      </c>
      <c r="C68" s="1" t="s">
        <v>684</v>
      </c>
      <c r="D68" s="1" t="s">
        <v>685</v>
      </c>
      <c r="E68" s="1" t="s">
        <v>686</v>
      </c>
      <c r="F68" s="1" t="s">
        <v>687</v>
      </c>
      <c r="G68" s="1" t="s">
        <v>688</v>
      </c>
      <c r="H68" s="1" t="s">
        <v>689</v>
      </c>
      <c r="I68" s="1" t="s">
        <v>690</v>
      </c>
      <c r="J68" s="1" t="s">
        <v>691</v>
      </c>
      <c r="K68" s="1" t="s">
        <v>692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693</v>
      </c>
      <c r="B69" s="1">
        <v>0.0</v>
      </c>
      <c r="C69" s="1">
        <v>0.0</v>
      </c>
      <c r="D69" s="1" t="s">
        <v>694</v>
      </c>
      <c r="E69" s="1" t="s">
        <v>695</v>
      </c>
      <c r="F69" s="1" t="s">
        <v>696</v>
      </c>
      <c r="G69" s="1" t="s">
        <v>697</v>
      </c>
      <c r="H69" s="1" t="s">
        <v>698</v>
      </c>
      <c r="I69" s="1" t="s">
        <v>699</v>
      </c>
      <c r="J69" s="1" t="s">
        <v>700</v>
      </c>
      <c r="K69" s="1" t="s">
        <v>701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702</v>
      </c>
      <c r="B70" s="1">
        <v>0.0</v>
      </c>
      <c r="C70" s="1">
        <v>0.0</v>
      </c>
      <c r="D70" s="1" t="s">
        <v>694</v>
      </c>
      <c r="E70" s="1" t="s">
        <v>695</v>
      </c>
      <c r="F70" s="1" t="s">
        <v>703</v>
      </c>
      <c r="G70" s="1" t="s">
        <v>704</v>
      </c>
      <c r="H70" s="1" t="s">
        <v>698</v>
      </c>
      <c r="I70" s="1" t="s">
        <v>699</v>
      </c>
      <c r="J70" s="1" t="s">
        <v>700</v>
      </c>
      <c r="K70" s="1" t="s">
        <v>701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705</v>
      </c>
      <c r="B71" s="1">
        <v>0.0</v>
      </c>
      <c r="C71" s="1">
        <v>0.0</v>
      </c>
      <c r="D71" s="1" t="s">
        <v>706</v>
      </c>
      <c r="E71" s="1" t="s">
        <v>707</v>
      </c>
      <c r="F71" s="1" t="s">
        <v>708</v>
      </c>
      <c r="G71" s="1" t="s">
        <v>709</v>
      </c>
      <c r="H71" s="1">
        <v>72.42</v>
      </c>
      <c r="I71" s="1" t="s">
        <v>710</v>
      </c>
      <c r="J71" s="1" t="s">
        <v>711</v>
      </c>
      <c r="K71" s="1" t="s">
        <v>712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713</v>
      </c>
      <c r="B72" s="1">
        <v>0.0</v>
      </c>
      <c r="C72" s="1">
        <v>0.0</v>
      </c>
      <c r="D72" s="1" t="s">
        <v>706</v>
      </c>
      <c r="E72" s="1" t="s">
        <v>707</v>
      </c>
      <c r="F72" s="1" t="s">
        <v>708</v>
      </c>
      <c r="G72" s="1" t="s">
        <v>709</v>
      </c>
      <c r="H72" s="1">
        <v>72.42</v>
      </c>
      <c r="I72" s="1" t="s">
        <v>710</v>
      </c>
      <c r="J72" s="1" t="s">
        <v>711</v>
      </c>
      <c r="K72" s="1" t="s">
        <v>712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714</v>
      </c>
      <c r="B73" s="1">
        <v>0.0</v>
      </c>
      <c r="C73" s="1">
        <v>0.0</v>
      </c>
      <c r="D73" s="1" t="s">
        <v>715</v>
      </c>
      <c r="E73" s="1" t="s">
        <v>707</v>
      </c>
      <c r="F73" s="1" t="s">
        <v>716</v>
      </c>
      <c r="G73" s="1" t="s">
        <v>717</v>
      </c>
      <c r="H73" s="1" t="s">
        <v>718</v>
      </c>
      <c r="I73" s="1" t="s">
        <v>719</v>
      </c>
      <c r="J73" s="1" t="s">
        <v>720</v>
      </c>
      <c r="K73" s="1" t="s">
        <v>721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722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723</v>
      </c>
      <c r="H74" s="1" t="s">
        <v>724</v>
      </c>
      <c r="I74" s="1" t="s">
        <v>725</v>
      </c>
      <c r="J74" s="1" t="s">
        <v>726</v>
      </c>
      <c r="K74" s="1" t="s">
        <v>727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728</v>
      </c>
      <c r="B75" s="1">
        <v>0.0</v>
      </c>
      <c r="C75" s="1">
        <v>0.0</v>
      </c>
      <c r="D75" s="1" t="s">
        <v>729</v>
      </c>
      <c r="E75" s="1" t="s">
        <v>730</v>
      </c>
      <c r="F75" s="1" t="s">
        <v>731</v>
      </c>
      <c r="G75" s="1" t="s">
        <v>732</v>
      </c>
      <c r="H75" s="1" t="s">
        <v>733</v>
      </c>
      <c r="I75" s="1">
        <v>0.0</v>
      </c>
      <c r="J75" s="1" t="s">
        <v>734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735</v>
      </c>
      <c r="B76" s="1">
        <v>0.0</v>
      </c>
      <c r="C76" s="1" t="s">
        <v>736</v>
      </c>
      <c r="D76" s="1" t="s">
        <v>737</v>
      </c>
      <c r="E76" s="1" t="s">
        <v>738</v>
      </c>
      <c r="F76" s="1" t="s">
        <v>739</v>
      </c>
      <c r="G76" s="1" t="s">
        <v>740</v>
      </c>
      <c r="H76" s="1" t="s">
        <v>741</v>
      </c>
      <c r="I76" s="1" t="s">
        <v>742</v>
      </c>
      <c r="J76" s="1" t="s">
        <v>743</v>
      </c>
      <c r="K76" s="1" t="s">
        <v>744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745</v>
      </c>
      <c r="B77" s="1">
        <v>0.0</v>
      </c>
      <c r="C77" s="1" t="s">
        <v>746</v>
      </c>
      <c r="D77" s="1" t="s">
        <v>747</v>
      </c>
      <c r="E77" s="1" t="s">
        <v>748</v>
      </c>
      <c r="F77" s="1" t="s">
        <v>749</v>
      </c>
      <c r="G77" s="1" t="s">
        <v>750</v>
      </c>
      <c r="H77" s="1" t="s">
        <v>751</v>
      </c>
      <c r="I77" s="1" t="s">
        <v>752</v>
      </c>
      <c r="J77" s="1" t="s">
        <v>351</v>
      </c>
      <c r="K77" s="1" t="s">
        <v>753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754</v>
      </c>
      <c r="B78" s="1">
        <v>0.0</v>
      </c>
      <c r="C78" s="1" t="s">
        <v>755</v>
      </c>
      <c r="D78" s="1" t="s">
        <v>756</v>
      </c>
      <c r="E78" s="1" t="s">
        <v>757</v>
      </c>
      <c r="F78" s="1" t="s">
        <v>758</v>
      </c>
      <c r="G78" s="1" t="s">
        <v>759</v>
      </c>
      <c r="H78" s="1" t="s">
        <v>760</v>
      </c>
      <c r="I78" s="1" t="s">
        <v>761</v>
      </c>
      <c r="J78" s="1" t="s">
        <v>762</v>
      </c>
      <c r="K78" s="1" t="s">
        <v>763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764</v>
      </c>
      <c r="B79" s="1">
        <v>0.0</v>
      </c>
      <c r="C79" s="1">
        <v>0.0</v>
      </c>
      <c r="D79" s="1" t="s">
        <v>765</v>
      </c>
      <c r="E79" s="1" t="s">
        <v>766</v>
      </c>
      <c r="F79" s="1">
        <v>0.0</v>
      </c>
      <c r="G79" s="1" t="s">
        <v>767</v>
      </c>
      <c r="H79" s="1" t="s">
        <v>768</v>
      </c>
      <c r="I79" s="1" t="s">
        <v>769</v>
      </c>
      <c r="J79" s="1" t="s">
        <v>770</v>
      </c>
      <c r="K79" s="1" t="s">
        <v>771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772</v>
      </c>
      <c r="B80" s="1">
        <v>0.0</v>
      </c>
      <c r="C80" s="1" t="s">
        <v>773</v>
      </c>
      <c r="D80" s="1">
        <v>5.1</v>
      </c>
      <c r="E80" s="1" t="s">
        <v>774</v>
      </c>
      <c r="F80" s="1" t="s">
        <v>775</v>
      </c>
      <c r="G80" s="1" t="s">
        <v>776</v>
      </c>
      <c r="H80" s="1" t="s">
        <v>777</v>
      </c>
      <c r="I80" s="1" t="s">
        <v>778</v>
      </c>
      <c r="J80" s="1" t="s">
        <v>779</v>
      </c>
      <c r="K80" s="1" t="s">
        <v>780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781</v>
      </c>
      <c r="B81" s="1">
        <v>0.0</v>
      </c>
      <c r="C81" s="1" t="s">
        <v>782</v>
      </c>
      <c r="D81" s="1">
        <v>0.0</v>
      </c>
      <c r="E81" s="1">
        <v>0.0</v>
      </c>
      <c r="F81" s="1" t="s">
        <v>783</v>
      </c>
      <c r="G81" s="1">
        <v>0.0</v>
      </c>
      <c r="H81" s="1" t="s">
        <v>784</v>
      </c>
      <c r="I81" s="1" t="s">
        <v>785</v>
      </c>
      <c r="J81" s="1" t="s">
        <v>786</v>
      </c>
      <c r="K81" s="1" t="s">
        <v>787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788</v>
      </c>
      <c r="B82" s="1">
        <v>0.0</v>
      </c>
      <c r="C82" s="1" t="s">
        <v>789</v>
      </c>
      <c r="D82" s="1" t="s">
        <v>790</v>
      </c>
      <c r="E82" s="1">
        <v>0.0</v>
      </c>
      <c r="F82" s="1" t="s">
        <v>791</v>
      </c>
      <c r="G82" s="1">
        <v>0.0</v>
      </c>
      <c r="H82" s="1" t="s">
        <v>792</v>
      </c>
      <c r="I82" s="1" t="s">
        <v>793</v>
      </c>
      <c r="J82" s="1" t="s">
        <v>794</v>
      </c>
      <c r="K82" s="1" t="s">
        <v>795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796</v>
      </c>
      <c r="B83" s="1">
        <v>0.0</v>
      </c>
      <c r="C83" s="1">
        <v>0.0</v>
      </c>
      <c r="D83" s="1">
        <v>0.0</v>
      </c>
      <c r="E83" s="1">
        <v>0.0</v>
      </c>
      <c r="F83" s="1" t="s">
        <v>797</v>
      </c>
      <c r="G83" s="1">
        <v>0.0</v>
      </c>
      <c r="H83" s="1" t="s">
        <v>798</v>
      </c>
      <c r="I83" s="1" t="s">
        <v>799</v>
      </c>
      <c r="J83" s="1" t="s">
        <v>800</v>
      </c>
      <c r="K83" s="1" t="s">
        <v>801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802</v>
      </c>
      <c r="B84" s="1">
        <v>0.0</v>
      </c>
      <c r="C84" s="1">
        <v>0.0</v>
      </c>
      <c r="D84" s="1">
        <v>0.0</v>
      </c>
      <c r="E84" s="1">
        <v>0.0</v>
      </c>
      <c r="F84" s="1" t="s">
        <v>803</v>
      </c>
      <c r="G84" s="1">
        <v>0.0</v>
      </c>
      <c r="H84" s="1" t="s">
        <v>804</v>
      </c>
      <c r="I84" s="1" t="s">
        <v>805</v>
      </c>
      <c r="J84" s="1" t="s">
        <v>806</v>
      </c>
      <c r="K84" s="1" t="s">
        <v>807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808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809</v>
      </c>
      <c r="B86" s="1">
        <v>0.0</v>
      </c>
      <c r="C86" s="1">
        <v>0.0</v>
      </c>
      <c r="D86" s="1" t="s">
        <v>810</v>
      </c>
      <c r="E86" s="1" t="s">
        <v>811</v>
      </c>
      <c r="F86" s="1" t="s">
        <v>812</v>
      </c>
      <c r="G86" s="1" t="s">
        <v>813</v>
      </c>
      <c r="H86" s="1" t="s">
        <v>814</v>
      </c>
      <c r="I86" s="1" t="s">
        <v>815</v>
      </c>
      <c r="J86" s="1" t="s">
        <v>816</v>
      </c>
      <c r="K86" s="1" t="s">
        <v>817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818</v>
      </c>
      <c r="B87" s="1">
        <v>0.0</v>
      </c>
      <c r="C87" s="1">
        <v>0.0</v>
      </c>
      <c r="D87" s="1" t="s">
        <v>819</v>
      </c>
      <c r="E87" s="1" t="s">
        <v>820</v>
      </c>
      <c r="F87" s="1" t="s">
        <v>821</v>
      </c>
      <c r="G87" s="1" t="s">
        <v>822</v>
      </c>
      <c r="H87" s="1" t="s">
        <v>823</v>
      </c>
      <c r="I87" s="1" t="s">
        <v>824</v>
      </c>
      <c r="J87" s="1" t="s">
        <v>825</v>
      </c>
      <c r="K87" s="1" t="s">
        <v>826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827</v>
      </c>
      <c r="B88" s="1">
        <v>0.0</v>
      </c>
      <c r="C88" s="1">
        <v>0.0</v>
      </c>
      <c r="D88" s="1" t="s">
        <v>828</v>
      </c>
      <c r="E88" s="1" t="s">
        <v>829</v>
      </c>
      <c r="F88" s="1" t="s">
        <v>830</v>
      </c>
      <c r="G88" s="1" t="s">
        <v>831</v>
      </c>
      <c r="H88" s="1" t="s">
        <v>832</v>
      </c>
      <c r="I88" s="1" t="s">
        <v>833</v>
      </c>
      <c r="J88" s="1" t="s">
        <v>834</v>
      </c>
      <c r="K88" s="1" t="s">
        <v>835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836</v>
      </c>
      <c r="B89" s="1">
        <v>0.0</v>
      </c>
      <c r="C89" s="1">
        <v>0.0</v>
      </c>
      <c r="D89" s="1" t="s">
        <v>837</v>
      </c>
      <c r="E89" s="1" t="s">
        <v>838</v>
      </c>
      <c r="F89" s="1" t="s">
        <v>839</v>
      </c>
      <c r="G89" s="1" t="s">
        <v>840</v>
      </c>
      <c r="H89" s="1" t="s">
        <v>841</v>
      </c>
      <c r="I89" s="1" t="s">
        <v>842</v>
      </c>
      <c r="J89" s="1" t="s">
        <v>843</v>
      </c>
      <c r="K89" s="1" t="s">
        <v>844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845</v>
      </c>
      <c r="B90" s="1">
        <v>0.0</v>
      </c>
      <c r="C90" s="1">
        <v>0.0</v>
      </c>
      <c r="D90" s="1" t="s">
        <v>837</v>
      </c>
      <c r="E90" s="1" t="s">
        <v>838</v>
      </c>
      <c r="F90" s="1" t="s">
        <v>846</v>
      </c>
      <c r="G90" s="1" t="s">
        <v>847</v>
      </c>
      <c r="H90" s="1" t="s">
        <v>841</v>
      </c>
      <c r="I90" s="1" t="s">
        <v>842</v>
      </c>
      <c r="J90" s="1" t="s">
        <v>843</v>
      </c>
      <c r="K90" s="1" t="s">
        <v>844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848</v>
      </c>
      <c r="B91" s="1">
        <v>0.0</v>
      </c>
      <c r="C91" s="1">
        <v>0.0</v>
      </c>
      <c r="D91" s="1" t="s">
        <v>849</v>
      </c>
      <c r="E91" s="1" t="s">
        <v>850</v>
      </c>
      <c r="F91" s="1" t="s">
        <v>851</v>
      </c>
      <c r="G91" s="1" t="s">
        <v>852</v>
      </c>
      <c r="H91" s="1" t="s">
        <v>853</v>
      </c>
      <c r="I91" s="1" t="s">
        <v>854</v>
      </c>
      <c r="J91" s="1" t="s">
        <v>855</v>
      </c>
      <c r="K91" s="1" t="s">
        <v>856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857</v>
      </c>
      <c r="B92" s="1">
        <v>0.0</v>
      </c>
      <c r="C92" s="1">
        <v>0.0</v>
      </c>
      <c r="D92" s="1" t="s">
        <v>849</v>
      </c>
      <c r="E92" s="1" t="s">
        <v>850</v>
      </c>
      <c r="F92" s="1" t="s">
        <v>851</v>
      </c>
      <c r="G92" s="1" t="s">
        <v>852</v>
      </c>
      <c r="H92" s="1" t="s">
        <v>853</v>
      </c>
      <c r="I92" s="1" t="s">
        <v>854</v>
      </c>
      <c r="J92" s="1" t="s">
        <v>855</v>
      </c>
      <c r="K92" s="1" t="s">
        <v>856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858</v>
      </c>
      <c r="B93" s="1">
        <v>0.0</v>
      </c>
      <c r="C93" s="1">
        <v>0.0</v>
      </c>
      <c r="D93" s="1" t="s">
        <v>859</v>
      </c>
      <c r="E93" s="1" t="s">
        <v>860</v>
      </c>
      <c r="F93" s="1" t="s">
        <v>861</v>
      </c>
      <c r="G93" s="1" t="s">
        <v>675</v>
      </c>
      <c r="H93" s="1" t="s">
        <v>862</v>
      </c>
      <c r="I93" s="1" t="s">
        <v>863</v>
      </c>
      <c r="J93" s="1" t="s">
        <v>864</v>
      </c>
      <c r="K93" s="1" t="s">
        <v>865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866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>
        <v>0.0</v>
      </c>
      <c r="H94" s="1" t="s">
        <v>867</v>
      </c>
      <c r="I94" s="1" t="s">
        <v>868</v>
      </c>
      <c r="J94" s="1" t="s">
        <v>746</v>
      </c>
      <c r="K94" s="1" t="s">
        <v>869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870</v>
      </c>
      <c r="B95" s="1">
        <v>0.0</v>
      </c>
      <c r="C95" s="1">
        <v>0.0</v>
      </c>
      <c r="D95" s="1" t="s">
        <v>871</v>
      </c>
      <c r="E95" s="1" t="s">
        <v>872</v>
      </c>
      <c r="F95" s="1" t="s">
        <v>873</v>
      </c>
      <c r="G95" s="1" t="s">
        <v>874</v>
      </c>
      <c r="H95" s="1" t="s">
        <v>875</v>
      </c>
      <c r="I95" s="1">
        <v>0.0</v>
      </c>
      <c r="J95" s="1">
        <v>0.0</v>
      </c>
      <c r="K95" s="1" t="s">
        <v>876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877</v>
      </c>
      <c r="B96" s="1">
        <v>0.0</v>
      </c>
      <c r="C96" s="1">
        <v>0.0</v>
      </c>
      <c r="D96" s="1" t="s">
        <v>876</v>
      </c>
      <c r="E96" s="1" t="s">
        <v>878</v>
      </c>
      <c r="F96" s="1" t="s">
        <v>879</v>
      </c>
      <c r="G96" s="1" t="s">
        <v>880</v>
      </c>
      <c r="H96" s="1" t="s">
        <v>881</v>
      </c>
      <c r="I96" s="1" t="s">
        <v>882</v>
      </c>
      <c r="J96" s="1" t="s">
        <v>883</v>
      </c>
      <c r="K96" s="1" t="s">
        <v>884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885</v>
      </c>
      <c r="B97" s="1">
        <v>0.0</v>
      </c>
      <c r="C97" s="1">
        <v>0.0</v>
      </c>
      <c r="D97" s="1" t="s">
        <v>886</v>
      </c>
      <c r="E97" s="1" t="s">
        <v>887</v>
      </c>
      <c r="F97" s="1" t="s">
        <v>888</v>
      </c>
      <c r="G97" s="1" t="s">
        <v>889</v>
      </c>
      <c r="H97" s="1" t="s">
        <v>890</v>
      </c>
      <c r="I97" s="1" t="s">
        <v>891</v>
      </c>
      <c r="J97" s="1" t="s">
        <v>892</v>
      </c>
      <c r="K97" s="1" t="s">
        <v>893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894</v>
      </c>
      <c r="B98" s="1">
        <v>0.0</v>
      </c>
      <c r="C98" s="1">
        <v>0.0</v>
      </c>
      <c r="D98" s="1" t="s">
        <v>895</v>
      </c>
      <c r="E98" s="1" t="s">
        <v>896</v>
      </c>
      <c r="F98" s="1" t="s">
        <v>897</v>
      </c>
      <c r="G98" s="1" t="s">
        <v>898</v>
      </c>
      <c r="H98" s="1" t="s">
        <v>899</v>
      </c>
      <c r="I98" s="1" t="s">
        <v>900</v>
      </c>
      <c r="J98" s="1" t="s">
        <v>901</v>
      </c>
      <c r="K98" s="1" t="s">
        <v>902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903</v>
      </c>
      <c r="B99" s="1">
        <v>0.0</v>
      </c>
      <c r="C99" s="1">
        <v>0.0</v>
      </c>
      <c r="D99" s="1" t="s">
        <v>904</v>
      </c>
      <c r="E99" s="1" t="s">
        <v>905</v>
      </c>
      <c r="F99" s="1" t="s">
        <v>906</v>
      </c>
      <c r="G99" s="1" t="s">
        <v>907</v>
      </c>
      <c r="H99" s="1" t="s">
        <v>908</v>
      </c>
      <c r="I99" s="1" t="s">
        <v>909</v>
      </c>
      <c r="J99" s="1" t="s">
        <v>910</v>
      </c>
      <c r="K99" s="1" t="s">
        <v>911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912</v>
      </c>
      <c r="B100" s="1">
        <v>0.0</v>
      </c>
      <c r="C100" s="1">
        <v>0.0</v>
      </c>
      <c r="D100" s="1" t="s">
        <v>913</v>
      </c>
      <c r="E100" s="1">
        <v>1.02</v>
      </c>
      <c r="F100" s="1" t="s">
        <v>914</v>
      </c>
      <c r="G100" s="1" t="s">
        <v>915</v>
      </c>
      <c r="H100" s="1" t="s">
        <v>916</v>
      </c>
      <c r="I100" s="1" t="s">
        <v>917</v>
      </c>
      <c r="J100" s="1" t="s">
        <v>918</v>
      </c>
      <c r="K100" s="1" t="s">
        <v>919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920</v>
      </c>
      <c r="B101" s="1">
        <v>0.0</v>
      </c>
      <c r="C101" s="1">
        <v>0.0</v>
      </c>
      <c r="D101" s="1" t="s">
        <v>921</v>
      </c>
      <c r="E101" s="1">
        <v>0.0</v>
      </c>
      <c r="F101" s="1" t="s">
        <v>922</v>
      </c>
      <c r="G101" s="1" t="s">
        <v>923</v>
      </c>
      <c r="H101" s="1">
        <v>0.0</v>
      </c>
      <c r="I101" s="1" t="s">
        <v>924</v>
      </c>
      <c r="J101" s="1" t="s">
        <v>925</v>
      </c>
      <c r="K101" s="1" t="s">
        <v>926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927</v>
      </c>
      <c r="B102" s="1">
        <v>0.0</v>
      </c>
      <c r="C102" s="1">
        <v>0.0</v>
      </c>
      <c r="D102" s="1" t="s">
        <v>928</v>
      </c>
      <c r="E102" s="1">
        <v>0.0</v>
      </c>
      <c r="F102" s="1" t="s">
        <v>929</v>
      </c>
      <c r="G102" s="1" t="s">
        <v>930</v>
      </c>
      <c r="H102" s="1">
        <v>0.0</v>
      </c>
      <c r="I102" s="1" t="s">
        <v>931</v>
      </c>
      <c r="J102" s="1" t="s">
        <v>932</v>
      </c>
      <c r="K102" s="1" t="s">
        <v>679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933</v>
      </c>
      <c r="B103" s="1">
        <v>0.0</v>
      </c>
      <c r="C103" s="1">
        <v>0.0</v>
      </c>
      <c r="D103" s="1">
        <v>0.0</v>
      </c>
      <c r="E103" s="1">
        <v>0.0</v>
      </c>
      <c r="F103" s="1" t="s">
        <v>934</v>
      </c>
      <c r="G103" s="1" t="s">
        <v>935</v>
      </c>
      <c r="H103" s="1">
        <v>0.0</v>
      </c>
      <c r="I103" s="1" t="s">
        <v>936</v>
      </c>
      <c r="J103" s="1" t="s">
        <v>937</v>
      </c>
      <c r="K103" s="1" t="s">
        <v>938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939</v>
      </c>
      <c r="B104" s="1">
        <v>0.0</v>
      </c>
      <c r="C104" s="1">
        <v>0.0</v>
      </c>
      <c r="D104" s="1">
        <v>0.0</v>
      </c>
      <c r="E104" s="1">
        <v>0.0</v>
      </c>
      <c r="F104" s="1" t="s">
        <v>940</v>
      </c>
      <c r="G104" s="1" t="s">
        <v>941</v>
      </c>
      <c r="H104" s="1">
        <v>0.0</v>
      </c>
      <c r="I104" s="1" t="s">
        <v>942</v>
      </c>
      <c r="J104" s="1" t="s">
        <v>943</v>
      </c>
      <c r="K104" s="1" t="s">
        <v>944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945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946</v>
      </c>
      <c r="B106" s="1">
        <v>0.0</v>
      </c>
      <c r="C106" s="1">
        <v>0.0</v>
      </c>
      <c r="D106" s="1">
        <v>0.0</v>
      </c>
      <c r="E106" s="1">
        <v>0.0</v>
      </c>
      <c r="F106" s="1" t="s">
        <v>947</v>
      </c>
      <c r="G106" s="1" t="s">
        <v>948</v>
      </c>
      <c r="H106" s="1" t="s">
        <v>949</v>
      </c>
      <c r="I106" s="1" t="s">
        <v>950</v>
      </c>
      <c r="J106" s="1" t="s">
        <v>951</v>
      </c>
      <c r="K106" s="1" t="s">
        <v>952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953</v>
      </c>
      <c r="B107" s="1">
        <v>0.0</v>
      </c>
      <c r="C107" s="1">
        <v>0.0</v>
      </c>
      <c r="D107" s="1">
        <v>0.0</v>
      </c>
      <c r="E107" s="1">
        <v>0.0</v>
      </c>
      <c r="F107" s="1" t="s">
        <v>954</v>
      </c>
      <c r="G107" s="1" t="s">
        <v>955</v>
      </c>
      <c r="H107" s="1" t="s">
        <v>956</v>
      </c>
      <c r="I107" s="1" t="s">
        <v>957</v>
      </c>
      <c r="J107" s="1" t="s">
        <v>958</v>
      </c>
      <c r="K107" s="1" t="s">
        <v>959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960</v>
      </c>
      <c r="B108" s="1">
        <v>0.0</v>
      </c>
      <c r="C108" s="1">
        <v>0.0</v>
      </c>
      <c r="D108" s="1">
        <v>0.0</v>
      </c>
      <c r="E108" s="1">
        <v>0.0</v>
      </c>
      <c r="F108" s="1" t="s">
        <v>961</v>
      </c>
      <c r="G108" s="1" t="s">
        <v>962</v>
      </c>
      <c r="H108" s="1" t="s">
        <v>963</v>
      </c>
      <c r="I108" s="1" t="s">
        <v>964</v>
      </c>
      <c r="J108" s="1" t="s">
        <v>965</v>
      </c>
      <c r="K108" s="1" t="s">
        <v>966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967</v>
      </c>
      <c r="B109" s="1">
        <v>0.0</v>
      </c>
      <c r="C109" s="1">
        <v>0.0</v>
      </c>
      <c r="D109" s="1">
        <v>0.0</v>
      </c>
      <c r="E109" s="1">
        <v>0.0</v>
      </c>
      <c r="F109" s="1" t="s">
        <v>968</v>
      </c>
      <c r="G109" s="1" t="s">
        <v>969</v>
      </c>
      <c r="H109" s="1" t="s">
        <v>970</v>
      </c>
      <c r="I109" s="1" t="s">
        <v>971</v>
      </c>
      <c r="J109" s="1" t="s">
        <v>972</v>
      </c>
      <c r="K109" s="1" t="s">
        <v>973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974</v>
      </c>
      <c r="B110" s="1">
        <v>0.0</v>
      </c>
      <c r="C110" s="1">
        <v>0.0</v>
      </c>
      <c r="D110" s="1">
        <v>0.0</v>
      </c>
      <c r="E110" s="1">
        <v>0.0</v>
      </c>
      <c r="F110" s="1" t="s">
        <v>975</v>
      </c>
      <c r="G110" s="1" t="s">
        <v>976</v>
      </c>
      <c r="H110" s="1" t="s">
        <v>970</v>
      </c>
      <c r="I110" s="1" t="s">
        <v>971</v>
      </c>
      <c r="J110" s="1" t="s">
        <v>972</v>
      </c>
      <c r="K110" s="1" t="s">
        <v>973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977</v>
      </c>
      <c r="B111" s="1">
        <v>0.0</v>
      </c>
      <c r="C111" s="1">
        <v>0.0</v>
      </c>
      <c r="D111" s="1">
        <v>0.0</v>
      </c>
      <c r="E111" s="1">
        <v>0.0</v>
      </c>
      <c r="F111" s="1" t="s">
        <v>978</v>
      </c>
      <c r="G111" s="1" t="s">
        <v>979</v>
      </c>
      <c r="H111" s="1" t="s">
        <v>980</v>
      </c>
      <c r="I111" s="1" t="s">
        <v>981</v>
      </c>
      <c r="J111" s="1" t="s">
        <v>982</v>
      </c>
      <c r="K111" s="1" t="s">
        <v>983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984</v>
      </c>
      <c r="B112" s="1">
        <v>0.0</v>
      </c>
      <c r="C112" s="1">
        <v>0.0</v>
      </c>
      <c r="D112" s="1">
        <v>0.0</v>
      </c>
      <c r="E112" s="1">
        <v>0.0</v>
      </c>
      <c r="F112" s="1" t="s">
        <v>978</v>
      </c>
      <c r="G112" s="1" t="s">
        <v>979</v>
      </c>
      <c r="H112" s="1" t="s">
        <v>980</v>
      </c>
      <c r="I112" s="1" t="s">
        <v>981</v>
      </c>
      <c r="J112" s="1" t="s">
        <v>982</v>
      </c>
      <c r="K112" s="1" t="s">
        <v>983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985</v>
      </c>
      <c r="B113" s="1">
        <v>0.0</v>
      </c>
      <c r="C113" s="1">
        <v>0.0</v>
      </c>
      <c r="D113" s="1">
        <v>0.0</v>
      </c>
      <c r="E113" s="1">
        <v>0.0</v>
      </c>
      <c r="F113" s="1" t="s">
        <v>986</v>
      </c>
      <c r="G113" s="1" t="s">
        <v>987</v>
      </c>
      <c r="H113" s="1" t="s">
        <v>988</v>
      </c>
      <c r="I113" s="1" t="s">
        <v>989</v>
      </c>
      <c r="J113" s="1" t="s">
        <v>990</v>
      </c>
      <c r="K113" s="1" t="s">
        <v>991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992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>
        <v>0.0</v>
      </c>
      <c r="I114" s="1">
        <v>0.0</v>
      </c>
      <c r="J114" s="1" t="s">
        <v>993</v>
      </c>
      <c r="K114" s="1" t="s">
        <v>994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995</v>
      </c>
      <c r="B115" s="1">
        <v>0.0</v>
      </c>
      <c r="C115" s="1">
        <v>0.0</v>
      </c>
      <c r="D115" s="1">
        <v>0.0</v>
      </c>
      <c r="E115" s="1">
        <v>0.0</v>
      </c>
      <c r="F115" s="1" t="s">
        <v>996</v>
      </c>
      <c r="G115" s="1" t="s">
        <v>997</v>
      </c>
      <c r="H115" s="1" t="s">
        <v>998</v>
      </c>
      <c r="I115" s="1">
        <v>0.0</v>
      </c>
      <c r="J115" s="1" t="s">
        <v>999</v>
      </c>
      <c r="K115" s="1" t="s">
        <v>1000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1001</v>
      </c>
      <c r="B116" s="1">
        <v>0.0</v>
      </c>
      <c r="C116" s="1">
        <v>0.0</v>
      </c>
      <c r="D116" s="1">
        <v>0.0</v>
      </c>
      <c r="E116" s="1">
        <v>0.0</v>
      </c>
      <c r="F116" s="1" t="s">
        <v>1002</v>
      </c>
      <c r="G116" s="1" t="s">
        <v>1003</v>
      </c>
      <c r="H116" s="1" t="s">
        <v>1004</v>
      </c>
      <c r="I116" s="1" t="s">
        <v>1005</v>
      </c>
      <c r="J116" s="1" t="s">
        <v>1006</v>
      </c>
      <c r="K116" s="1" t="s">
        <v>1007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1008</v>
      </c>
      <c r="B117" s="1">
        <v>0.0</v>
      </c>
      <c r="C117" s="1">
        <v>0.0</v>
      </c>
      <c r="D117" s="1">
        <v>0.0</v>
      </c>
      <c r="E117" s="1">
        <v>0.0</v>
      </c>
      <c r="F117" s="1" t="s">
        <v>1009</v>
      </c>
      <c r="G117" s="1" t="s">
        <v>1010</v>
      </c>
      <c r="H117" s="1" t="s">
        <v>1011</v>
      </c>
      <c r="I117" s="1" t="s">
        <v>1012</v>
      </c>
      <c r="J117" s="1" t="s">
        <v>1013</v>
      </c>
      <c r="K117" s="1" t="s">
        <v>1014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1015</v>
      </c>
      <c r="B118" s="1">
        <v>0.0</v>
      </c>
      <c r="C118" s="1">
        <v>0.0</v>
      </c>
      <c r="D118" s="1">
        <v>0.0</v>
      </c>
      <c r="E118" s="1">
        <v>0.0</v>
      </c>
      <c r="F118" s="1" t="s">
        <v>1016</v>
      </c>
      <c r="G118" s="1" t="s">
        <v>1017</v>
      </c>
      <c r="H118" s="1" t="s">
        <v>1018</v>
      </c>
      <c r="I118" s="1" t="s">
        <v>1019</v>
      </c>
      <c r="J118" s="1" t="s">
        <v>1020</v>
      </c>
      <c r="K118" s="1" t="s">
        <v>1021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1022</v>
      </c>
      <c r="B119" s="1">
        <v>0.0</v>
      </c>
      <c r="C119" s="1">
        <v>0.0</v>
      </c>
      <c r="D119" s="1">
        <v>0.0</v>
      </c>
      <c r="E119" s="1">
        <v>0.0</v>
      </c>
      <c r="F119" s="1" t="s">
        <v>1023</v>
      </c>
      <c r="G119" s="1" t="s">
        <v>1024</v>
      </c>
      <c r="H119" s="1" t="s">
        <v>1025</v>
      </c>
      <c r="I119" s="1" t="s">
        <v>1026</v>
      </c>
      <c r="J119" s="1" t="s">
        <v>1027</v>
      </c>
      <c r="K119" s="1" t="s">
        <v>1028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1029</v>
      </c>
      <c r="B120" s="1">
        <v>0.0</v>
      </c>
      <c r="C120" s="1">
        <v>0.0</v>
      </c>
      <c r="D120" s="1">
        <v>0.0</v>
      </c>
      <c r="E120" s="1">
        <v>0.0</v>
      </c>
      <c r="F120" s="1" t="s">
        <v>1030</v>
      </c>
      <c r="G120" s="1">
        <v>0.0</v>
      </c>
      <c r="H120" s="1" t="s">
        <v>1031</v>
      </c>
      <c r="I120" s="1" t="s">
        <v>1032</v>
      </c>
      <c r="J120" s="1" t="s">
        <v>1033</v>
      </c>
      <c r="K120" s="1" t="s">
        <v>1034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1035</v>
      </c>
      <c r="B121" s="1">
        <v>0.0</v>
      </c>
      <c r="C121" s="1">
        <v>0.0</v>
      </c>
      <c r="D121" s="1">
        <v>0.0</v>
      </c>
      <c r="E121" s="1">
        <v>0.0</v>
      </c>
      <c r="F121" s="1">
        <v>193.8</v>
      </c>
      <c r="G121" s="1" t="s">
        <v>1036</v>
      </c>
      <c r="H121" s="1" t="s">
        <v>1037</v>
      </c>
      <c r="I121" s="1" t="s">
        <v>1038</v>
      </c>
      <c r="J121" s="1">
        <v>0.0</v>
      </c>
      <c r="K121" s="1" t="s">
        <v>1039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1040</v>
      </c>
      <c r="B122" s="1">
        <v>0.0</v>
      </c>
      <c r="C122" s="1">
        <v>0.0</v>
      </c>
      <c r="D122" s="1">
        <v>0.0</v>
      </c>
      <c r="E122" s="1">
        <v>0.0</v>
      </c>
      <c r="F122" s="1" t="s">
        <v>1041</v>
      </c>
      <c r="G122" s="1" t="s">
        <v>1042</v>
      </c>
      <c r="H122" s="1" t="s">
        <v>1043</v>
      </c>
      <c r="I122" s="1" t="s">
        <v>1044</v>
      </c>
      <c r="J122" s="1">
        <v>0.0</v>
      </c>
      <c r="K122" s="1" t="s">
        <v>1045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1046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1047</v>
      </c>
      <c r="H123" s="1" t="s">
        <v>1048</v>
      </c>
      <c r="I123" s="1" t="s">
        <v>1049</v>
      </c>
      <c r="J123" s="1">
        <v>0.0</v>
      </c>
      <c r="K123" s="1" t="s">
        <v>1050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1051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1052</v>
      </c>
      <c r="H124" s="1" t="s">
        <v>1053</v>
      </c>
      <c r="I124" s="1" t="s">
        <v>1054</v>
      </c>
      <c r="J124" s="1">
        <v>0.0</v>
      </c>
      <c r="K124" s="1" t="s">
        <v>1055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1056</v>
      </c>
      <c r="C1" s="1" t="s">
        <v>1057</v>
      </c>
      <c r="D1" s="1" t="s">
        <v>1058</v>
      </c>
      <c r="E1" s="1" t="s">
        <v>1059</v>
      </c>
      <c r="F1" s="1" t="s">
        <v>1060</v>
      </c>
      <c r="G1" s="1" t="s">
        <v>1061</v>
      </c>
      <c r="H1" s="1" t="s">
        <v>1062</v>
      </c>
      <c r="I1" s="1" t="s">
        <v>1063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1064</v>
      </c>
      <c r="B2" s="1" t="s">
        <v>1065</v>
      </c>
      <c r="C2" s="1" t="s">
        <v>1066</v>
      </c>
      <c r="D2" s="1" t="s">
        <v>1067</v>
      </c>
      <c r="E2" s="1" t="s">
        <v>1068</v>
      </c>
      <c r="F2" s="1" t="s">
        <v>1069</v>
      </c>
      <c r="G2" s="1" t="s">
        <v>1070</v>
      </c>
      <c r="H2" s="1" t="s">
        <v>1070</v>
      </c>
      <c r="I2" s="1" t="s">
        <v>1071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1072</v>
      </c>
      <c r="B3" s="1" t="s">
        <v>1071</v>
      </c>
      <c r="C3" s="1" t="s">
        <v>1073</v>
      </c>
      <c r="D3" s="1" t="s">
        <v>1074</v>
      </c>
      <c r="E3" s="1" t="s">
        <v>1075</v>
      </c>
      <c r="F3" s="1" t="s">
        <v>1076</v>
      </c>
      <c r="G3" s="1" t="s">
        <v>1077</v>
      </c>
      <c r="H3" s="1" t="s">
        <v>1078</v>
      </c>
      <c r="I3" s="1" t="s">
        <v>1071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1079</v>
      </c>
      <c r="B4" s="1" t="s">
        <v>1080</v>
      </c>
      <c r="C4" s="1" t="s">
        <v>1081</v>
      </c>
      <c r="D4" s="1" t="s">
        <v>1082</v>
      </c>
      <c r="E4" s="1" t="s">
        <v>1083</v>
      </c>
      <c r="F4" s="1" t="s">
        <v>1084</v>
      </c>
      <c r="G4" s="1" t="s">
        <v>1085</v>
      </c>
      <c r="H4" s="1" t="s">
        <v>1086</v>
      </c>
      <c r="I4" s="1" t="s">
        <v>1087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1072</v>
      </c>
      <c r="B5" s="1" t="s">
        <v>1071</v>
      </c>
      <c r="C5" s="1" t="s">
        <v>1088</v>
      </c>
      <c r="D5" s="1" t="s">
        <v>1089</v>
      </c>
      <c r="E5" s="1" t="s">
        <v>1090</v>
      </c>
      <c r="F5" s="1" t="s">
        <v>1091</v>
      </c>
      <c r="G5" s="1" t="s">
        <v>1092</v>
      </c>
      <c r="H5" s="1" t="s">
        <v>1093</v>
      </c>
      <c r="I5" s="1" t="s">
        <v>1094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1095</v>
      </c>
      <c r="B6" s="1" t="s">
        <v>1096</v>
      </c>
      <c r="C6" s="1" t="s">
        <v>1097</v>
      </c>
      <c r="D6" s="1" t="s">
        <v>1098</v>
      </c>
      <c r="E6" s="1" t="s">
        <v>1099</v>
      </c>
      <c r="F6" s="1" t="s">
        <v>1100</v>
      </c>
      <c r="G6" s="1" t="s">
        <v>1101</v>
      </c>
      <c r="H6" s="1" t="s">
        <v>1102</v>
      </c>
      <c r="I6" s="1" t="s">
        <v>1103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1104</v>
      </c>
      <c r="B7" s="1" t="s">
        <v>1071</v>
      </c>
      <c r="C7" s="1" t="s">
        <v>1071</v>
      </c>
      <c r="D7" s="1" t="s">
        <v>1105</v>
      </c>
      <c r="E7" s="1" t="s">
        <v>1106</v>
      </c>
      <c r="F7" s="1" t="s">
        <v>1107</v>
      </c>
      <c r="G7" s="1" t="s">
        <v>1108</v>
      </c>
      <c r="H7" s="1" t="s">
        <v>1109</v>
      </c>
      <c r="I7" s="1" t="s">
        <v>1110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1111</v>
      </c>
      <c r="B8" s="1" t="s">
        <v>1071</v>
      </c>
      <c r="C8" s="1" t="s">
        <v>1112</v>
      </c>
      <c r="D8" s="1" t="s">
        <v>1113</v>
      </c>
      <c r="E8" s="1" t="s">
        <v>1112</v>
      </c>
      <c r="F8" s="1" t="s">
        <v>1113</v>
      </c>
      <c r="G8" s="1" t="s">
        <v>1114</v>
      </c>
      <c r="H8" s="1" t="s">
        <v>1114</v>
      </c>
      <c r="I8" s="1" t="s">
        <v>1114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1115</v>
      </c>
      <c r="B9" s="1" t="s">
        <v>1116</v>
      </c>
      <c r="C9" s="1" t="s">
        <v>1117</v>
      </c>
      <c r="D9" s="1" t="s">
        <v>1118</v>
      </c>
      <c r="E9" s="1" t="s">
        <v>1119</v>
      </c>
      <c r="F9" s="1" t="s">
        <v>1120</v>
      </c>
      <c r="G9" s="1" t="s">
        <v>1121</v>
      </c>
      <c r="H9" s="1" t="s">
        <v>1122</v>
      </c>
      <c r="I9" s="1" t="s">
        <v>1123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1124</v>
      </c>
      <c r="B10" s="1" t="s">
        <v>1125</v>
      </c>
      <c r="C10" s="1" t="s">
        <v>1126</v>
      </c>
      <c r="D10" s="1" t="s">
        <v>1127</v>
      </c>
      <c r="E10" s="1" t="s">
        <v>1128</v>
      </c>
      <c r="F10" s="1" t="s">
        <v>1129</v>
      </c>
      <c r="G10" s="1" t="s">
        <v>1130</v>
      </c>
      <c r="H10" s="1" t="s">
        <v>1131</v>
      </c>
      <c r="I10" s="1" t="s">
        <v>1132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1133</v>
      </c>
      <c r="B11" s="1" t="s">
        <v>1134</v>
      </c>
      <c r="C11" s="1" t="s">
        <v>1135</v>
      </c>
      <c r="D11" s="1" t="s">
        <v>1136</v>
      </c>
      <c r="E11" s="1" t="s">
        <v>1137</v>
      </c>
      <c r="F11" s="1" t="s">
        <v>1138</v>
      </c>
      <c r="G11" s="1" t="s">
        <v>1139</v>
      </c>
      <c r="H11" s="1" t="s">
        <v>1140</v>
      </c>
      <c r="I11" s="1" t="s">
        <v>1141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1142</v>
      </c>
      <c r="B12" s="1" t="s">
        <v>1143</v>
      </c>
      <c r="C12" s="1" t="s">
        <v>1144</v>
      </c>
      <c r="D12" s="1" t="s">
        <v>1145</v>
      </c>
      <c r="E12" s="1" t="s">
        <v>1146</v>
      </c>
      <c r="F12" s="1" t="s">
        <v>1147</v>
      </c>
      <c r="G12" s="1" t="s">
        <v>1148</v>
      </c>
      <c r="H12" s="1" t="s">
        <v>1149</v>
      </c>
      <c r="I12" s="1" t="s">
        <v>1150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1151</v>
      </c>
      <c r="B13" s="1" t="s">
        <v>1152</v>
      </c>
      <c r="C13" s="1" t="s">
        <v>1153</v>
      </c>
      <c r="D13" s="1" t="s">
        <v>1154</v>
      </c>
      <c r="E13" s="1" t="s">
        <v>1155</v>
      </c>
      <c r="F13" s="1" t="s">
        <v>1156</v>
      </c>
      <c r="G13" s="1" t="s">
        <v>1157</v>
      </c>
      <c r="H13" s="1" t="s">
        <v>1098</v>
      </c>
      <c r="I13" s="1" t="s">
        <v>1158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1159</v>
      </c>
      <c r="B14" s="1" t="s">
        <v>1160</v>
      </c>
      <c r="C14" s="1" t="s">
        <v>1161</v>
      </c>
      <c r="D14" s="1" t="s">
        <v>1162</v>
      </c>
      <c r="E14" s="1" t="s">
        <v>1163</v>
      </c>
      <c r="F14" s="1" t="s">
        <v>1164</v>
      </c>
      <c r="G14" s="1" t="s">
        <v>1165</v>
      </c>
      <c r="H14" s="1" t="s">
        <v>1166</v>
      </c>
      <c r="I14" s="1" t="s">
        <v>1167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1168</v>
      </c>
      <c r="B15" s="1" t="s">
        <v>1071</v>
      </c>
      <c r="C15" s="1" t="s">
        <v>1071</v>
      </c>
      <c r="D15" s="1" t="s">
        <v>1071</v>
      </c>
      <c r="E15" s="1" t="s">
        <v>1071</v>
      </c>
      <c r="F15" s="1" t="s">
        <v>1071</v>
      </c>
      <c r="G15" s="1" t="s">
        <v>1071</v>
      </c>
      <c r="H15" s="1" t="s">
        <v>1071</v>
      </c>
      <c r="I15" s="1" t="s">
        <v>1071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1169</v>
      </c>
      <c r="B16" s="1" t="s">
        <v>1071</v>
      </c>
      <c r="C16" s="1" t="s">
        <v>1071</v>
      </c>
      <c r="D16" s="1" t="s">
        <v>1071</v>
      </c>
      <c r="E16" s="1" t="s">
        <v>1071</v>
      </c>
      <c r="F16" s="1" t="s">
        <v>1071</v>
      </c>
      <c r="G16" s="1" t="s">
        <v>1071</v>
      </c>
      <c r="H16" s="1" t="s">
        <v>1071</v>
      </c>
      <c r="I16" s="1" t="s">
        <v>1071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1170</v>
      </c>
      <c r="B17" s="1" t="s">
        <v>173</v>
      </c>
      <c r="C17" s="1" t="s">
        <v>174</v>
      </c>
      <c r="D17" s="1" t="s">
        <v>1171</v>
      </c>
      <c r="E17" s="1" t="s">
        <v>176</v>
      </c>
      <c r="F17" s="1" t="s">
        <v>177</v>
      </c>
      <c r="G17" s="1" t="s">
        <v>1172</v>
      </c>
      <c r="H17" s="1" t="s">
        <v>1173</v>
      </c>
      <c r="I17" s="1" t="s">
        <v>1174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1175</v>
      </c>
      <c r="B18" s="1" t="s">
        <v>1071</v>
      </c>
      <c r="C18" s="1" t="s">
        <v>1071</v>
      </c>
      <c r="D18" s="1" t="s">
        <v>1071</v>
      </c>
      <c r="E18" s="1" t="s">
        <v>1071</v>
      </c>
      <c r="F18" s="1" t="s">
        <v>1071</v>
      </c>
      <c r="G18" s="1" t="s">
        <v>1071</v>
      </c>
      <c r="H18" s="1" t="s">
        <v>1071</v>
      </c>
      <c r="I18" s="1" t="s">
        <v>1071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1176</v>
      </c>
      <c r="B19" s="1" t="s">
        <v>1177</v>
      </c>
      <c r="C19" s="1" t="s">
        <v>1178</v>
      </c>
      <c r="D19" s="1" t="s">
        <v>1179</v>
      </c>
      <c r="E19" s="1" t="s">
        <v>1180</v>
      </c>
      <c r="F19" s="1" t="s">
        <v>1181</v>
      </c>
      <c r="G19" s="1" t="s">
        <v>1182</v>
      </c>
      <c r="H19" s="1" t="s">
        <v>1183</v>
      </c>
      <c r="I19" s="1" t="s">
        <v>1184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1185</v>
      </c>
      <c r="B20" s="1" t="s">
        <v>1186</v>
      </c>
      <c r="C20" s="1" t="s">
        <v>1187</v>
      </c>
      <c r="D20" s="1" t="s">
        <v>1188</v>
      </c>
      <c r="E20" s="1" t="s">
        <v>1189</v>
      </c>
      <c r="F20" s="1" t="s">
        <v>1190</v>
      </c>
      <c r="G20" s="1" t="s">
        <v>1191</v>
      </c>
      <c r="H20" s="1" t="s">
        <v>1192</v>
      </c>
      <c r="I20" s="1" t="s">
        <v>1193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1194</v>
      </c>
      <c r="B21" s="1" t="s">
        <v>1195</v>
      </c>
      <c r="C21" s="1" t="s">
        <v>1196</v>
      </c>
      <c r="D21" s="1" t="s">
        <v>1197</v>
      </c>
      <c r="E21" s="1" t="s">
        <v>1198</v>
      </c>
      <c r="F21" s="1" t="s">
        <v>1199</v>
      </c>
      <c r="G21" s="1" t="s">
        <v>1200</v>
      </c>
      <c r="H21" s="1" t="s">
        <v>1201</v>
      </c>
      <c r="I21" s="1" t="s">
        <v>1202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1203</v>
      </c>
      <c r="B22" s="1" t="s">
        <v>1204</v>
      </c>
      <c r="C22" s="1" t="s">
        <v>1205</v>
      </c>
      <c r="D22" s="1" t="s">
        <v>1206</v>
      </c>
      <c r="E22" s="1" t="s">
        <v>1207</v>
      </c>
      <c r="F22" s="1" t="s">
        <v>1208</v>
      </c>
      <c r="G22" s="1" t="s">
        <v>1209</v>
      </c>
      <c r="H22" s="1" t="s">
        <v>1210</v>
      </c>
      <c r="I22" s="1" t="s">
        <v>1211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1212</v>
      </c>
      <c r="B23" s="1" t="s">
        <v>1213</v>
      </c>
      <c r="C23" s="1" t="s">
        <v>1214</v>
      </c>
      <c r="D23" s="1" t="s">
        <v>1215</v>
      </c>
      <c r="E23" s="1" t="s">
        <v>1216</v>
      </c>
      <c r="F23" s="1" t="s">
        <v>1217</v>
      </c>
      <c r="G23" s="1" t="s">
        <v>1218</v>
      </c>
      <c r="H23" s="1" t="s">
        <v>1219</v>
      </c>
      <c r="I23" s="1" t="s">
        <v>1220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1221</v>
      </c>
      <c r="B24" s="1" t="s">
        <v>1222</v>
      </c>
      <c r="C24" s="1" t="s">
        <v>1223</v>
      </c>
      <c r="D24" s="1" t="s">
        <v>1224</v>
      </c>
      <c r="E24" s="1" t="s">
        <v>1225</v>
      </c>
      <c r="F24" s="1" t="s">
        <v>1226</v>
      </c>
      <c r="G24" s="1" t="s">
        <v>1227</v>
      </c>
      <c r="H24" s="1" t="s">
        <v>1227</v>
      </c>
      <c r="I24" s="1" t="s">
        <v>1227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1228</v>
      </c>
      <c r="B25" s="1" t="s">
        <v>1229</v>
      </c>
      <c r="C25" s="1" t="s">
        <v>1230</v>
      </c>
      <c r="D25" s="1" t="s">
        <v>1231</v>
      </c>
      <c r="E25" s="1" t="s">
        <v>1232</v>
      </c>
      <c r="F25" s="1" t="s">
        <v>1233</v>
      </c>
      <c r="G25" s="1" t="s">
        <v>1234</v>
      </c>
      <c r="H25" s="1" t="s">
        <v>1234</v>
      </c>
      <c r="I25" s="1" t="s">
        <v>1071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1235</v>
      </c>
      <c r="B26" s="1" t="s">
        <v>1236</v>
      </c>
      <c r="C26" s="1" t="s">
        <v>1237</v>
      </c>
      <c r="D26" s="1" t="s">
        <v>1238</v>
      </c>
      <c r="E26" s="1" t="s">
        <v>1239</v>
      </c>
      <c r="F26" s="1" t="s">
        <v>1240</v>
      </c>
      <c r="G26" s="1" t="s">
        <v>1071</v>
      </c>
      <c r="H26" s="1" t="s">
        <v>1071</v>
      </c>
      <c r="I26" s="1" t="s">
        <v>1071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1241</v>
      </c>
      <c r="B2" s="1" t="s">
        <v>1242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1243</v>
      </c>
      <c r="B3" s="1" t="s">
        <v>1244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1245</v>
      </c>
      <c r="B4" s="1" t="s">
        <v>1246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1247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1248</v>
      </c>
      <c r="B6" s="1" t="s">
        <v>1249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1250</v>
      </c>
      <c r="B7" s="4" t="s">
        <v>1251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1252</v>
      </c>
      <c r="B8" s="1" t="s">
        <v>1253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1254</v>
      </c>
      <c r="B9" s="1" t="s">
        <v>1255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1256</v>
      </c>
      <c r="B10" s="1" t="s">
        <v>1253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1257</v>
      </c>
      <c r="B11" s="1" t="s">
        <v>1258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1259</v>
      </c>
      <c r="B12" s="1" t="s">
        <v>1260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1261</v>
      </c>
      <c r="B13" s="1" t="s">
        <v>1258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1262</v>
      </c>
      <c r="B14" s="1" t="s">
        <v>1263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1264</v>
      </c>
      <c r="B15" s="1">
        <v>314.0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1265</v>
      </c>
      <c r="B16" s="1" t="s">
        <v>1266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1267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1268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1269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1270</v>
      </c>
      <c r="B20" s="1">
        <v>0.587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1271</v>
      </c>
      <c r="B21" s="1">
        <v>0.5723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1272</v>
      </c>
      <c r="B22" s="1">
        <v>0.4885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1273</v>
      </c>
      <c r="B23" s="1">
        <v>0.5723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1274</v>
      </c>
      <c r="B24" s="1">
        <v>0.587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1275</v>
      </c>
      <c r="B25" s="1">
        <v>0.5723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1276</v>
      </c>
      <c r="B26" s="1">
        <v>0.4885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1277</v>
      </c>
      <c r="B27" s="1">
        <v>0.5723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1278</v>
      </c>
      <c r="B28" s="1">
        <v>1.105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1279</v>
      </c>
      <c r="B29" s="1">
        <v>-0.07392128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1280</v>
      </c>
      <c r="B30" s="1">
        <v>231763.0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1281</v>
      </c>
      <c r="B31" s="1">
        <v>231763.0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1282</v>
      </c>
      <c r="B32" s="1">
        <v>868981.0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1283</v>
      </c>
      <c r="B33" s="1">
        <v>2189780.0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1284</v>
      </c>
      <c r="B34" s="1">
        <v>2189780.0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1285</v>
      </c>
      <c r="B35" s="1">
        <v>0.52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1286</v>
      </c>
      <c r="B36" s="1">
        <v>0.564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1287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1288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1289</v>
      </c>
      <c r="B39" s="1">
        <v>1.281609E7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1290</v>
      </c>
      <c r="B40" s="1">
        <v>0.325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1291</v>
      </c>
      <c r="B41" s="1">
        <v>5.91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1292</v>
      </c>
      <c r="B42" s="1">
        <v>2.3777533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1293</v>
      </c>
      <c r="B43" s="1">
        <v>1.01512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1294</v>
      </c>
      <c r="B44" s="1">
        <v>2.85447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1295</v>
      </c>
      <c r="B45" s="1" t="s">
        <v>1296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1297</v>
      </c>
      <c r="B46" s="1">
        <v>6.7824808E7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1298</v>
      </c>
      <c r="B47" s="1">
        <v>5644599.0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1299</v>
      </c>
      <c r="B48" s="1">
        <v>2.52733E7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1300</v>
      </c>
      <c r="B49" s="1">
        <v>185831.0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1301</v>
      </c>
      <c r="B50" s="1">
        <v>246180.0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1302</v>
      </c>
      <c r="B51" s="1">
        <v>1.7316288E9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1303</v>
      </c>
      <c r="B52" s="1">
        <v>1.734048E9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1304</v>
      </c>
      <c r="B53" s="1">
        <v>0.0074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1305</v>
      </c>
      <c r="B54" s="1">
        <v>2.1E-4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1306</v>
      </c>
      <c r="B55" s="1">
        <v>0.1229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1307</v>
      </c>
      <c r="B56" s="1">
        <v>0.63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1308</v>
      </c>
      <c r="B57" s="1">
        <v>0.0077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1309</v>
      </c>
      <c r="B58" s="1">
        <v>2.79323E7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1310</v>
      </c>
      <c r="B59" s="1">
        <v>-7.906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1311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1312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1313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1314</v>
      </c>
      <c r="B63" s="1">
        <v>-9.3528E7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1315</v>
      </c>
      <c r="B64" s="1">
        <v>-3.98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1316</v>
      </c>
      <c r="B65" s="1">
        <v>-6.86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1317</v>
      </c>
      <c r="B66" s="1">
        <v>12.583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1318</v>
      </c>
      <c r="B67" s="1">
        <v>-0.976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1319</v>
      </c>
      <c r="B68" s="1">
        <v>-0.8909427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1320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1321</v>
      </c>
      <c r="B70" s="1" t="s">
        <v>1322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1323</v>
      </c>
      <c r="B71" s="1" t="s">
        <v>1324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1325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1326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1327</v>
      </c>
      <c r="B74" s="1" t="s">
        <v>1328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1329</v>
      </c>
      <c r="B75" s="1" t="s">
        <v>1330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1331</v>
      </c>
      <c r="B76" s="1">
        <v>1.6367274E9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1332</v>
      </c>
      <c r="B77" s="1" t="s">
        <v>1333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1334</v>
      </c>
      <c r="B78" s="1" t="s">
        <v>1335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1336</v>
      </c>
      <c r="B79" s="1" t="s">
        <v>1337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1338</v>
      </c>
      <c r="B80" s="1" t="s">
        <v>1339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1340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1341</v>
      </c>
      <c r="B82" s="1">
        <v>0.5071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1342</v>
      </c>
      <c r="B83" s="1">
        <v>6.870276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1343</v>
      </c>
      <c r="B84" s="1">
        <v>6.870276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1344</v>
      </c>
      <c r="B85" s="1">
        <v>6.870276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1345</v>
      </c>
      <c r="B86" s="1">
        <v>6.870276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1346</v>
      </c>
      <c r="B87" s="1" t="s">
        <v>1347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1348</v>
      </c>
      <c r="B88" s="1">
        <v>1.0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1349</v>
      </c>
      <c r="B89" s="1">
        <v>2.3958E7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1350</v>
      </c>
      <c r="B90" s="1">
        <v>3.792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1351</v>
      </c>
      <c r="B91" s="1">
        <v>-6.9478E7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1352</v>
      </c>
      <c r="B92" s="1">
        <v>8.8055E7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1353</v>
      </c>
      <c r="B93" s="1">
        <v>0.346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1354</v>
      </c>
      <c r="B94" s="1">
        <v>0.74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1355</v>
      </c>
      <c r="B95" s="1">
        <v>5390000.0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1356</v>
      </c>
      <c r="B96" s="1">
        <v>0.223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1357</v>
      </c>
      <c r="B97" s="1">
        <v>-0.45951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1358</v>
      </c>
      <c r="B98" s="1">
        <v>-2.1648124E7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1359</v>
      </c>
      <c r="B99" s="1">
        <v>-2.8984E7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1360</v>
      </c>
      <c r="B100" s="1">
        <v>-0.687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1361</v>
      </c>
      <c r="B101" s="1">
        <v>-2.10371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1362</v>
      </c>
      <c r="B102" s="1">
        <v>-49.874733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1363</v>
      </c>
      <c r="B103" s="1" t="s">
        <v>1364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1365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64</v>
      </c>
      <c r="B3" s="1">
        <v>4.08</v>
      </c>
      <c r="C3" s="1">
        <v>-1.02</v>
      </c>
      <c r="D3" s="1">
        <v>0.0</v>
      </c>
      <c r="E3" s="1">
        <v>0.0</v>
      </c>
      <c r="F3" s="1">
        <v>-10.2</v>
      </c>
      <c r="G3" s="1">
        <v>-12.24</v>
      </c>
      <c r="H3" s="1">
        <v>-22.44</v>
      </c>
      <c r="I3" s="1">
        <v>-33.66</v>
      </c>
      <c r="J3" s="1">
        <v>-35.7</v>
      </c>
      <c r="K3" s="1">
        <v>-11.22</v>
      </c>
      <c r="L3" s="1">
        <f>IF(K3*FORECAST(L2,B3:K3,B2:K2)&gt;0,FORECAST(L2,B3:K3,B2:K2),K3)*$X$1</f>
        <v>-32.844</v>
      </c>
      <c r="M3" s="1">
        <f>IF(L3*FORECAST(M2,B3:L3,B2:L2)&gt;0,FORECAST(M2,B3:L3,B2:L2),L3)*$X$1</f>
        <v>-36.59018182</v>
      </c>
      <c r="N3" s="1">
        <f>IF(M3*FORECAST(N2,B3:M3,B2:M2)&gt;0,FORECAST(N2,B3:M3,B2:M2),M3)*$X$1</f>
        <v>-40.33636364</v>
      </c>
      <c r="O3" s="1">
        <f>IF(N3*FORECAST(O2,B3:N3,B2:N2)&gt;0,FORECAST(O2,B3:N3,B2:N2),N3)*$X$1</f>
        <v>-44.08254545</v>
      </c>
      <c r="P3" s="1">
        <f>IF(O3*FORECAST(P2,B3:O3,B2:O2)&gt;0,FORECAST(P2,B3:O3,B2:O2),O3)*$X$1</f>
        <v>-47.82872727</v>
      </c>
      <c r="Q3" s="1">
        <f>IF(P3*FORECAST(Q2,B3:P3,B2:P2)&gt;0,FORECAST(Q2,B3:P3,B2:P2),P3)*$X$1</f>
        <v>-51.57490909</v>
      </c>
      <c r="R3" s="1">
        <f>IF(Q3*FORECAST(R2,B3:Q3,B2:Q2)&gt;0,FORECAST(R2,B3:Q3,B2:Q2),Q3)*$X$1</f>
        <v>-55.32109091</v>
      </c>
      <c r="S3" s="5">
        <f>IF(R3*FORECAST(S2,B3:R3,B2:R2)&gt;0,FORECAST(S2,B3:R3,B2:R2),R3)*$X$1</f>
        <v>-59.06727273</v>
      </c>
      <c r="T3" s="5">
        <f>IF(S3*FORECAST(T2,B3:S3,B2:S2)&gt;0,FORECAST(T2,B3:S3,B2:S2),S3)*$X$1</f>
        <v>-62.81345455</v>
      </c>
      <c r="U3" s="5">
        <f>IF(T3*FORECAST(U2,B3:T3,B2:T2)&gt;0,FORECAST(U2,B3:T3,B2:T2),T3)*$X$1</f>
        <v>-66.55963636</v>
      </c>
      <c r="V3" s="5">
        <f>IF(U3*FORECAST(V2,B3:U3,B2:U2)&gt;0,FORECAST(V2,B3:U3,B2:U2),U3)*$X$1</f>
        <v>-70.30581818</v>
      </c>
      <c r="W3" s="5">
        <f>IF(V3*FORECAST(W2,B3:V3,B2:V2)&gt;0,FORECAST(W2,B3:V3,B2:V2),V3)*$X$1</f>
        <v>-74.052</v>
      </c>
      <c r="X3" s="2"/>
      <c r="Y3" s="2"/>
      <c r="Z3" s="2"/>
    </row>
    <row r="4">
      <c r="A4" s="3" t="s">
        <v>127</v>
      </c>
      <c r="B4" s="1">
        <v>-33.66</v>
      </c>
      <c r="C4" s="1">
        <v>-72.42</v>
      </c>
      <c r="D4" s="1">
        <v>-22.44</v>
      </c>
      <c r="E4" s="1">
        <v>-1.02</v>
      </c>
      <c r="F4" s="1">
        <v>-15.3</v>
      </c>
      <c r="G4" s="1">
        <v>-2.04</v>
      </c>
      <c r="H4" s="1">
        <v>-35.7</v>
      </c>
      <c r="I4" s="1">
        <v>-39.78</v>
      </c>
      <c r="J4" s="1">
        <v>13.26</v>
      </c>
      <c r="K4" s="1">
        <v>65.28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1366</v>
      </c>
      <c r="B5" s="1">
        <v>0.0</v>
      </c>
      <c r="C5" s="1">
        <v>0.0</v>
      </c>
      <c r="D5" s="1">
        <v>0.0</v>
      </c>
      <c r="E5" s="1">
        <v>2.0</v>
      </c>
      <c r="F5" s="1">
        <v>2.0</v>
      </c>
      <c r="G5" s="1">
        <v>2.0</v>
      </c>
      <c r="H5" s="1">
        <v>3.0</v>
      </c>
      <c r="I5" s="1">
        <v>4.0</v>
      </c>
      <c r="J5" s="1">
        <v>5.0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1367</v>
      </c>
      <c r="L7" s="1">
        <f>IF(W3*FORECAST(W2,B3:W3,B2:W2)&gt;0,FORECAST(W2,B3:W3,B2:W2),V3)*$X$1 * (1+0.02)/(0.0681-0.02)</f>
        <v>-1570.333472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1368</v>
      </c>
      <c r="L8" s="6">
        <f t="array" ref="L8">NPV(0.0681,M3:W3)</f>
        <v>-400.2687987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1369</v>
      </c>
      <c r="L9" s="6">
        <f t="array" ref="L9">NPV(0.0681,M16:W16)</f>
        <v>-760.7830395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1370</v>
      </c>
      <c r="L10" s="6">
        <f>L8 + L9</f>
        <v>-1161.051838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65.28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1371</v>
      </c>
      <c r="L12" s="6">
        <f>L10 - L11</f>
        <v>-1226.331838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1372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-204.3886397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(1+0.02)/(0.0681-0.02)</f>
        <v>-1570.333472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-19.38</v>
      </c>
      <c r="C3" s="1">
        <v>-85.68</v>
      </c>
      <c r="D3" s="1">
        <v>-1.02</v>
      </c>
      <c r="E3" s="1">
        <v>-3.06</v>
      </c>
      <c r="F3" s="1">
        <v>-6.12</v>
      </c>
      <c r="G3" s="1">
        <v>-7.140000000000001</v>
      </c>
      <c r="H3" s="1">
        <v>-22.44</v>
      </c>
      <c r="I3" s="1">
        <v>-45.9</v>
      </c>
      <c r="J3" s="1">
        <v>-74.46000000000001</v>
      </c>
      <c r="K3" s="1">
        <v>-94.86</v>
      </c>
      <c r="L3" s="1">
        <f>IF(K3*FORECAST(L2,B3:K3,B2:K2)&gt;0,FORECAST(L2,B3:K3,B2:K2),K3)*$X$1</f>
        <v>-65.484</v>
      </c>
      <c r="M3" s="1">
        <f>IF(L3*FORECAST(M2,B3:L3,B2:L2)&gt;0,FORECAST(M2,B3:L3,B2:L2),L3)*$X$1</f>
        <v>-70.84363636</v>
      </c>
      <c r="N3" s="1">
        <f>IF(M3*FORECAST(N2,B3:M3,B2:M2)&gt;0,FORECAST(N2,B3:M3,B2:M2),M3)*$X$1</f>
        <v>-76.20327273</v>
      </c>
      <c r="O3" s="1">
        <f>IF(N3*FORECAST(O2,B3:N3,B2:N2)&gt;0,FORECAST(O2,B3:N3,B2:N2),N3)*$X$1</f>
        <v>-81.56290909</v>
      </c>
      <c r="P3" s="1">
        <f>IF(O3*FORECAST(P2,B3:O3,B2:O2)&gt;0,FORECAST(P2,B3:O3,B2:O2),O3)*$X$1</f>
        <v>-86.92254545</v>
      </c>
      <c r="Q3" s="1">
        <f>IF(P3*FORECAST(Q2,B3:P3,B2:P2)&gt;0,FORECAST(Q2,B3:P3,B2:P2),P3)*$X$1</f>
        <v>-92.28218182</v>
      </c>
      <c r="R3" s="1">
        <f>IF(Q3*FORECAST(R2,B3:Q3,B2:Q2)&gt;0,FORECAST(R2,B3:Q3,B2:Q2),Q3)*$X$1</f>
        <v>-97.64181818</v>
      </c>
      <c r="S3" s="5">
        <f>IF(R3*FORECAST(S2,B3:R3,B2:R2)&gt;0,FORECAST(S2,B3:R3,B2:R2),R3)*$X$1</f>
        <v>-103.0014545</v>
      </c>
      <c r="T3" s="5">
        <f>IF(S3*FORECAST(T2,B3:S3,B2:S2)&gt;0,FORECAST(T2,B3:S3,B2:S2),S3)*$X$1</f>
        <v>-108.3610909</v>
      </c>
      <c r="U3" s="5">
        <f>IF(T3*FORECAST(U2,B3:T3,B2:T2)&gt;0,FORECAST(U2,B3:T3,B2:T2),T3)*$X$1</f>
        <v>-113.7207273</v>
      </c>
      <c r="V3" s="5">
        <f>IF(U3*FORECAST(V2,B3:U3,B2:U2)&gt;0,FORECAST(V2,B3:U3,B2:U2),U3)*$X$1</f>
        <v>-119.0803636</v>
      </c>
      <c r="W3" s="5">
        <f>IF(V3*FORECAST(W2,B3:V3,B2:V2)&gt;0,FORECAST(W2,B3:V3,B2:V2),V3)*$X$1</f>
        <v>-124.44</v>
      </c>
      <c r="X3" s="2"/>
      <c r="Y3" s="2"/>
      <c r="Z3" s="2"/>
    </row>
    <row r="4">
      <c r="A4" s="3" t="s">
        <v>127</v>
      </c>
      <c r="B4" s="1">
        <v>-33.66</v>
      </c>
      <c r="C4" s="1">
        <v>-72.42</v>
      </c>
      <c r="D4" s="1">
        <v>-22.44</v>
      </c>
      <c r="E4" s="1">
        <v>-1.02</v>
      </c>
      <c r="F4" s="1">
        <v>-15.3</v>
      </c>
      <c r="G4" s="1">
        <v>-2.04</v>
      </c>
      <c r="H4" s="1">
        <v>-35.7</v>
      </c>
      <c r="I4" s="1">
        <v>-39.78</v>
      </c>
      <c r="J4" s="1">
        <v>13.26</v>
      </c>
      <c r="K4" s="1">
        <v>65.28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1366</v>
      </c>
      <c r="B5" s="1">
        <v>0.0</v>
      </c>
      <c r="C5" s="1">
        <v>0.0</v>
      </c>
      <c r="D5" s="1">
        <v>0.0</v>
      </c>
      <c r="E5" s="1">
        <v>2.0</v>
      </c>
      <c r="F5" s="1">
        <v>2.0</v>
      </c>
      <c r="G5" s="1">
        <v>2.0</v>
      </c>
      <c r="H5" s="1">
        <v>3.0</v>
      </c>
      <c r="I5" s="1">
        <v>4.0</v>
      </c>
      <c r="J5" s="1">
        <v>5.0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1367</v>
      </c>
      <c r="L7" s="1">
        <f>IF(W3*FORECAST(W2,B3:W3,B2:W2)&gt;0,FORECAST(W2,B3:W3,B2:W2),V3)*$X$1 * (1+0.02)/(0.0681-0.02)</f>
        <v>-2638.852391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1368</v>
      </c>
      <c r="L8" s="6">
        <f t="array" ref="L8">NPV(0.0681,M3:W3)</f>
        <v>-712.6666855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1369</v>
      </c>
      <c r="L9" s="6">
        <f t="array" ref="L9">NPV(0.0681,M16:W16)</f>
        <v>-1278.450838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1370</v>
      </c>
      <c r="L10" s="6">
        <f>L8 + L9</f>
        <v>-1991.117523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65.28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1371</v>
      </c>
      <c r="L12" s="6">
        <f>L10 - L11</f>
        <v>-2056.397523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1372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-342.7329206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(1+0.02)/(0.0681-0.02)</f>
        <v>-2638.852391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