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<sst xmlns="http://schemas.openxmlformats.org/spreadsheetml/2006/main" count="1815" uniqueCount="1465">
  <si>
    <t>ticker</t>
  </si>
  <si>
    <t>MXCT</t>
  </si>
  <si>
    <t>nombre</t>
  </si>
  <si>
    <t>MAXCYTE INC</t>
  </si>
  <si>
    <t>empresa</t>
  </si>
  <si>
    <t>Advanced Medical Equipment &amp; Technology</t>
  </si>
  <si>
    <t>Open</t>
  </si>
  <si>
    <t>Target Price</t>
  </si>
  <si>
    <t>Upside</t>
  </si>
  <si>
    <t>-110.78%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</si>
  <si>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</si>
  <si>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</si>
  <si>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</si>
  <si>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</si>
  <si>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</si>
  <si>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</si>
  <si>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</si>
  <si>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</si>
  <si>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-50.00%</t>
  </si>
  <si>
    <t>Total Assets Growth</t>
  </si>
  <si>
    <t>0.00%</t>
  </si>
  <si>
    <t>Net Property, Plant and Equipment Growth</t>
  </si>
  <si>
    <t>15.00%</t>
  </si>
  <si>
    <t>EBITDA Growth</t>
  </si>
  <si>
    <t>90.60%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</si>
  <si>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</si>
  <si>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</si>
  <si>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</si>
  <si>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</si>
  <si>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</si>
  <si>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</si>
  <si>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</si>
  <si>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</si>
  <si>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</si>
  <si>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</si>
  <si>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</si>
  <si>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</si>
  <si>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</si>
  <si>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</si>
  <si>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</si>
  <si>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</si>
  <si>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</si>
  <si>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</si>
  <si>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</si>
  <si>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</si>
  <si>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</si>
  <si>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</si>
  <si>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</si>
  <si>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</si>
  <si>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</si>
  <si>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</si>
  <si>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</si>
  <si>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</si>
  <si>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</si>
  <si>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</si>
  <si>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</si>
  <si>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</si>
  <si>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</si>
  <si>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</si>
  <si>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</si>
  <si>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</si>
  <si>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</si>
  <si>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</si>
  <si>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</si>
  <si>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</si>
  <si>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</si>
  <si>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</si>
  <si>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</si>
  <si>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</si>
  <si>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</si>
  <si>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</si>
  <si>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</si>
  <si>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</si>
  <si>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</si>
  <si>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</si>
  <si>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</si>
  <si>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</si>
  <si>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</si>
  <si>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</si>
  <si>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</si>
  <si>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</si>
  <si>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</si>
  <si>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</si>
  <si>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</si>
  <si>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</si>
  <si>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</si>
  <si>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</si>
  <si>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</si>
  <si>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</si>
  <si>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</si>
  <si>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</si>
  <si>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</si>
  <si>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</si>
  <si>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</si>
  <si>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</si>
  <si>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</si>
  <si>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</si>
  <si>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</si>
  <si>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</si>
  <si>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</si>
  <si>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</si>
  <si>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-23.92</t>
  </si>
  <si>
    <t>-24.83</t>
  </si>
  <si>
    <t>0.12</t>
  </si>
  <si>
    <t>0.39</t>
  </si>
  <si>
    <t>0.24</t>
  </si>
  <si>
    <t>0.43</t>
  </si>
  <si>
    <t>2.6</t>
  </si>
  <si>
    <t>2.48</t>
  </si>
  <si>
    <t>2.23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</si>
  <si>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</si>
  <si>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</si>
  <si>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</si>
  <si>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</si>
  <si>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</si>
  <si>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</si>
  <si>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</si>
  <si>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</si>
  <si>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</si>
  <si>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</si>
  <si>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</si>
  <si>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</si>
  <si>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</si>
  <si>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</si>
  <si>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</si>
  <si>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</si>
  <si>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</si>
  <si>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</si>
  <si>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</si>
  <si>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</si>
  <si>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</si>
  <si>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</si>
  <si>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</si>
  <si>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</si>
  <si>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</si>
  <si>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</si>
  <si>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</si>
  <si>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</si>
  <si>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</si>
  <si>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</si>
  <si>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</si>
  <si>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</si>
  <si>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</si>
  <si>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</si>
  <si>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</si>
  <si>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-26.02</t>
  </si>
  <si>
    <t>-1.86</t>
  </si>
  <si>
    <t>-0.11</t>
  </si>
  <si>
    <t>-0.2</t>
  </si>
  <si>
    <t>-0.17</t>
  </si>
  <si>
    <t>-0.23</t>
  </si>
  <si>
    <t>-0.21</t>
  </si>
  <si>
    <t>-0.37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</si>
  <si>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</si>
  <si>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</si>
  <si>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</si>
  <si>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</si>
  <si>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</si>
  <si>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</si>
  <si>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-4.74</t>
  </si>
  <si>
    <t>-0.48</t>
  </si>
  <si>
    <t>-0.06</t>
  </si>
  <si>
    <t>-0.13</t>
  </si>
  <si>
    <t>-0.14</t>
  </si>
  <si>
    <t>Normalized Diluted EPS</t>
  </si>
  <si>
    <t>EBITDA</t>
  </si>
  <si>
    <t>EBITA</t>
  </si>
  <si>
    <t>EBIT</t>
  </si>
  <si>
    <t>EBITDAR</t>
  </si>
  <si>
    <t>Normalized Net Income</t>
  </si>
  <si>
    <t>Interest Capitalized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</si>
  <si>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</si>
  <si>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</si>
  <si>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</si>
  <si>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</si>
  <si>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</si>
  <si>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</si>
  <si>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</si>
  <si>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</si>
  <si>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</si>
  <si>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</si>
  <si>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</si>
  <si>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</si>
  <si>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</si>
  <si>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</si>
  <si>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-18.11</t>
  </si>
  <si>
    <t>-7.56</t>
  </si>
  <si>
    <t>-15.15</t>
  </si>
  <si>
    <t>-24.47</t>
  </si>
  <si>
    <t>-18.92</t>
  </si>
  <si>
    <t>-28.62</t>
  </si>
  <si>
    <t>-16.9</t>
  </si>
  <si>
    <t>-6.77</t>
  </si>
  <si>
    <t>-5.99</t>
  </si>
  <si>
    <t>-10.88</t>
  </si>
  <si>
    <t>Return on Total Capital</t>
  </si>
  <si>
    <t>-41.85</t>
  </si>
  <si>
    <t>-17.56</t>
  </si>
  <si>
    <t>-28.05</t>
  </si>
  <si>
    <t>-33.46</t>
  </si>
  <si>
    <t>-25.09</t>
  </si>
  <si>
    <t>-40.69</t>
  </si>
  <si>
    <t>-22.66</t>
  </si>
  <si>
    <t>-7.36</t>
  </si>
  <si>
    <t>-6.35</t>
  </si>
  <si>
    <t>-11.59</t>
  </si>
  <si>
    <t>Return On Equity %</t>
  </si>
  <si>
    <t>119.09</t>
  </si>
  <si>
    <t>63.69</t>
  </si>
  <si>
    <t>-320.71</t>
  </si>
  <si>
    <t>-80.36</t>
  </si>
  <si>
    <t>-55.64</t>
  </si>
  <si>
    <t>-99.64</t>
  </si>
  <si>
    <t>-50.47</t>
  </si>
  <si>
    <t>-12.89</t>
  </si>
  <si>
    <t>-9.12</t>
  </si>
  <si>
    <t>-15.6</t>
  </si>
  <si>
    <t>Return on Common Equity</t>
  </si>
  <si>
    <t>15.91</t>
  </si>
  <si>
    <t>7.5</t>
  </si>
  <si>
    <t>17.8</t>
  </si>
  <si>
    <t>Margin Analysis</t>
  </si>
  <si>
    <t>Gross Profit Margin %</t>
  </si>
  <si>
    <t>86.64</t>
  </si>
  <si>
    <t>88.89</t>
  </si>
  <si>
    <t>89.34</t>
  </si>
  <si>
    <t>89.61</t>
  </si>
  <si>
    <t>88.96</t>
  </si>
  <si>
    <t>88.44</t>
  </si>
  <si>
    <t>89.43</t>
  </si>
  <si>
    <t>89.24</t>
  </si>
  <si>
    <t>88.48</t>
  </si>
  <si>
    <t>88.51</t>
  </si>
  <si>
    <t>SG&amp;A Margin</t>
  </si>
  <si>
    <t>69.68</t>
  </si>
  <si>
    <t>64.71</t>
  </si>
  <si>
    <t>73.26</t>
  </si>
  <si>
    <t>75.36</t>
  </si>
  <si>
    <t>72.05</t>
  </si>
  <si>
    <t>64.48</t>
  </si>
  <si>
    <t>63.87</t>
  </si>
  <si>
    <t>93.46</t>
  </si>
  <si>
    <t>100.5</t>
  </si>
  <si>
    <t>138.16</t>
  </si>
  <si>
    <t>EBITDA Margin %</t>
  </si>
  <si>
    <t>-16.52</t>
  </si>
  <si>
    <t>-7.19</t>
  </si>
  <si>
    <t>-21.34</t>
  </si>
  <si>
    <t>-65.42</t>
  </si>
  <si>
    <t>-48.48</t>
  </si>
  <si>
    <t>-54.61</t>
  </si>
  <si>
    <t>-38.25</t>
  </si>
  <si>
    <t>-49.46</t>
  </si>
  <si>
    <t>-55.72</t>
  </si>
  <si>
    <t>-106.88</t>
  </si>
  <si>
    <t>EBITA Margin %</t>
  </si>
  <si>
    <t>-17.81</t>
  </si>
  <si>
    <t>-8.19</t>
  </si>
  <si>
    <t>-22.2</t>
  </si>
  <si>
    <t>-66.44</t>
  </si>
  <si>
    <t>-50.55</t>
  </si>
  <si>
    <t>-57.44</t>
  </si>
  <si>
    <t>-42.25</t>
  </si>
  <si>
    <t>-53.66</t>
  </si>
  <si>
    <t>-61.82</t>
  </si>
  <si>
    <t>-116.98</t>
  </si>
  <si>
    <t>EBIT Margin %</t>
  </si>
  <si>
    <t>Income From Continuing Operations Margin %</t>
  </si>
  <si>
    <t>-25.64</t>
  </si>
  <si>
    <t>-15.56</t>
  </si>
  <si>
    <t>-27.27</t>
  </si>
  <si>
    <t>-70.91</t>
  </si>
  <si>
    <t>-53.21</t>
  </si>
  <si>
    <t>-59.64</t>
  </si>
  <si>
    <t>-45.15</t>
  </si>
  <si>
    <t>-56.3</t>
  </si>
  <si>
    <t>-53.25</t>
  </si>
  <si>
    <t>-91.85</t>
  </si>
  <si>
    <t>Net Income Margin %</t>
  </si>
  <si>
    <t>Net Avail. For Common Margin %</t>
  </si>
  <si>
    <t>-87.98</t>
  </si>
  <si>
    <t>-37.87</t>
  </si>
  <si>
    <t>-31.39</t>
  </si>
  <si>
    <t>Normalized Net Income Margin</t>
  </si>
  <si>
    <t>-16.03</t>
  </si>
  <si>
    <t>-9.72</t>
  </si>
  <si>
    <t>-17.04</t>
  </si>
  <si>
    <t>-44.32</t>
  </si>
  <si>
    <t>-33.26</t>
  </si>
  <si>
    <t>-37.28</t>
  </si>
  <si>
    <t>-28.22</t>
  </si>
  <si>
    <t>-35.19</t>
  </si>
  <si>
    <t>-33.28</t>
  </si>
  <si>
    <t>-57.41</t>
  </si>
  <si>
    <t>Levered Free Cash Flow Margin</t>
  </si>
  <si>
    <t>-22.7</t>
  </si>
  <si>
    <t>-6.66</t>
  </si>
  <si>
    <t>-7.93</t>
  </si>
  <si>
    <t>-46.81</t>
  </si>
  <si>
    <t>-43.84</t>
  </si>
  <si>
    <t>-21.11</t>
  </si>
  <si>
    <t>-25.29</t>
  </si>
  <si>
    <t>-20.12</t>
  </si>
  <si>
    <t>-69.06</t>
  </si>
  <si>
    <t>-26.41</t>
  </si>
  <si>
    <t>Unlevered Free Cash Flow Margin</t>
  </si>
  <si>
    <t>-1.92</t>
  </si>
  <si>
    <t>-4.68</t>
  </si>
  <si>
    <t>-44.02</t>
  </si>
  <si>
    <t>-41.54</t>
  </si>
  <si>
    <t>-19.14</t>
  </si>
  <si>
    <t>-23.32</t>
  </si>
  <si>
    <t>-19.38</t>
  </si>
  <si>
    <t>-68.88</t>
  </si>
  <si>
    <t>Asset Turnover</t>
  </si>
  <si>
    <t>1.63</t>
  </si>
  <si>
    <t>1.48</t>
  </si>
  <si>
    <t>1.09</t>
  </si>
  <si>
    <t>0.59</t>
  </si>
  <si>
    <t>0.6</t>
  </si>
  <si>
    <t>0.8</t>
  </si>
  <si>
    <t>0.64</t>
  </si>
  <si>
    <t>0.2</t>
  </si>
  <si>
    <t>0.16</t>
  </si>
  <si>
    <t>0.15</t>
  </si>
  <si>
    <t>Fixed Assets Turnover</t>
  </si>
  <si>
    <t>34.33</t>
  </si>
  <si>
    <t>41.9</t>
  </si>
  <si>
    <t>50.2</t>
  </si>
  <si>
    <t>24.77</t>
  </si>
  <si>
    <t>12.51</t>
  </si>
  <si>
    <t>5.88</t>
  </si>
  <si>
    <t>4.35</t>
  </si>
  <si>
    <t>3.41</t>
  </si>
  <si>
    <t>1.89</t>
  </si>
  <si>
    <t>1.21</t>
  </si>
  <si>
    <t>Receivables Turnover (Average Receivables)</t>
  </si>
  <si>
    <t>6.61</t>
  </si>
  <si>
    <t>6.51</t>
  </si>
  <si>
    <t>6.35</t>
  </si>
  <si>
    <t>4.99</t>
  </si>
  <si>
    <t>4.12</t>
  </si>
  <si>
    <t>5.31</t>
  </si>
  <si>
    <t>6.22</t>
  </si>
  <si>
    <t>5.63</t>
  </si>
  <si>
    <t>4.78</t>
  </si>
  <si>
    <t>4.87</t>
  </si>
  <si>
    <t>Inventory Turnover (Average Inventory)</t>
  </si>
  <si>
    <t>1.15</t>
  </si>
  <si>
    <t>1.02</t>
  </si>
  <si>
    <t>1.08</t>
  </si>
  <si>
    <t>1.03</t>
  </si>
  <si>
    <t>0.84</t>
  </si>
  <si>
    <t>0.69</t>
  </si>
  <si>
    <t>0.77</t>
  </si>
  <si>
    <t>0.74</t>
  </si>
  <si>
    <t>0.46</t>
  </si>
  <si>
    <t>Short Term Liquidity</t>
  </si>
  <si>
    <t>Current Ratio</t>
  </si>
  <si>
    <t>1.41</t>
  </si>
  <si>
    <t>1.22</t>
  </si>
  <si>
    <t>2.79</t>
  </si>
  <si>
    <t>4.22</t>
  </si>
  <si>
    <t>3.42</t>
  </si>
  <si>
    <t>2.62</t>
  </si>
  <si>
    <t>3.9</t>
  </si>
  <si>
    <t>17.32</t>
  </si>
  <si>
    <t>16.35</t>
  </si>
  <si>
    <t>10.65</t>
  </si>
  <si>
    <t>Quick Ratio</t>
  </si>
  <si>
    <t>1.12</t>
  </si>
  <si>
    <t>0.76</t>
  </si>
  <si>
    <t>2.5</t>
  </si>
  <si>
    <t>3.94</t>
  </si>
  <si>
    <t>2.94</t>
  </si>
  <si>
    <t>2.14</t>
  </si>
  <si>
    <t>3.44</t>
  </si>
  <si>
    <t>16.77</t>
  </si>
  <si>
    <t>15.62</t>
  </si>
  <si>
    <t>9.75</t>
  </si>
  <si>
    <t>Operating Cash Flow to Current Liabilities</t>
  </si>
  <si>
    <t>-0.45</t>
  </si>
  <si>
    <t>-0.04</t>
  </si>
  <si>
    <t>-0.41</t>
  </si>
  <si>
    <t>-1.34</t>
  </si>
  <si>
    <t>-1.6</t>
  </si>
  <si>
    <t>-0.94</t>
  </si>
  <si>
    <t>-0.76</t>
  </si>
  <si>
    <t>-0.68</t>
  </si>
  <si>
    <t>-0.96</t>
  </si>
  <si>
    <t>-1.21</t>
  </si>
  <si>
    <t>Days Sales Outstanding (Average Receivables)</t>
  </si>
  <si>
    <t>55.25</t>
  </si>
  <si>
    <t>56.05</t>
  </si>
  <si>
    <t>57.6</t>
  </si>
  <si>
    <t>73.16</t>
  </si>
  <si>
    <t>88.69</t>
  </si>
  <si>
    <t>68.79</t>
  </si>
  <si>
    <t>58.86</t>
  </si>
  <si>
    <t>64.88</t>
  </si>
  <si>
    <t>76.41</t>
  </si>
  <si>
    <t>74.93</t>
  </si>
  <si>
    <t>Days Outstanding Inventory (Average Inventory)</t>
  </si>
  <si>
    <t>317.9</t>
  </si>
  <si>
    <t>358.53</t>
  </si>
  <si>
    <t>338.75</t>
  </si>
  <si>
    <t>336.79</t>
  </si>
  <si>
    <t>356.05</t>
  </si>
  <si>
    <t>434.09</t>
  </si>
  <si>
    <t>530.26</t>
  </si>
  <si>
    <t>476.36</t>
  </si>
  <si>
    <t>493.46</t>
  </si>
  <si>
    <t>800.89</t>
  </si>
  <si>
    <t>Average Days Payable Outstanding</t>
  </si>
  <si>
    <t>430.94</t>
  </si>
  <si>
    <t>539.45</t>
  </si>
  <si>
    <t>638.67</t>
  </si>
  <si>
    <t>934.67</t>
  </si>
  <si>
    <t>563.97</t>
  </si>
  <si>
    <t>143.92</t>
  </si>
  <si>
    <t>161.27</t>
  </si>
  <si>
    <t>109.05</t>
  </si>
  <si>
    <t>50.65</t>
  </si>
  <si>
    <t>22.51</t>
  </si>
  <si>
    <t>Cash Conversion Cycle (Average Days)</t>
  </si>
  <si>
    <t>-57.79</t>
  </si>
  <si>
    <t>-124.87</t>
  </si>
  <si>
    <t>-242.32</t>
  </si>
  <si>
    <t>-524.71</t>
  </si>
  <si>
    <t>-119.22</t>
  </si>
  <si>
    <t>358.96</t>
  </si>
  <si>
    <t>427.84</t>
  </si>
  <si>
    <t>432.19</t>
  </si>
  <si>
    <t>519.21</t>
  </si>
  <si>
    <t>853.31</t>
  </si>
  <si>
    <t>Long Term Solvency</t>
  </si>
  <si>
    <t>Total Debt/Equity</t>
  </si>
  <si>
    <t>-326.42</t>
  </si>
  <si>
    <t>-168.29</t>
  </si>
  <si>
    <t>98.49</t>
  </si>
  <si>
    <t>25.67</t>
  </si>
  <si>
    <t>41.17</t>
  </si>
  <si>
    <t>53.02</t>
  </si>
  <si>
    <t>20.97</t>
  </si>
  <si>
    <t>2.16</t>
  </si>
  <si>
    <t>6.34</t>
  </si>
  <si>
    <t>8.07</t>
  </si>
  <si>
    <t>Total Debt / Total Capital</t>
  </si>
  <si>
    <t>144.17</t>
  </si>
  <si>
    <t>246.44</t>
  </si>
  <si>
    <t>49.62</t>
  </si>
  <si>
    <t>20.43</t>
  </si>
  <si>
    <t>29.16</t>
  </si>
  <si>
    <t>34.65</t>
  </si>
  <si>
    <t>17.33</t>
  </si>
  <si>
    <t>2.12</t>
  </si>
  <si>
    <t>5.96</t>
  </si>
  <si>
    <t>7.47</t>
  </si>
  <si>
    <t>LT Debt/Equity</t>
  </si>
  <si>
    <t>-225.74</t>
  </si>
  <si>
    <t>-140.85</t>
  </si>
  <si>
    <t>98.21</t>
  </si>
  <si>
    <t>21.31</t>
  </si>
  <si>
    <t>49.28</t>
  </si>
  <si>
    <t>18.94</t>
  </si>
  <si>
    <t>1.96</t>
  </si>
  <si>
    <t>6.28</t>
  </si>
  <si>
    <t>7.74</t>
  </si>
  <si>
    <t>Long-Term Debt / Total Capital</t>
  </si>
  <si>
    <t>99.7</t>
  </si>
  <si>
    <t>206.26</t>
  </si>
  <si>
    <t>49.48</t>
  </si>
  <si>
    <t>16.96</t>
  </si>
  <si>
    <t>32.2</t>
  </si>
  <si>
    <t>15.66</t>
  </si>
  <si>
    <t>1.92</t>
  </si>
  <si>
    <t>5.9</t>
  </si>
  <si>
    <t>7.16</t>
  </si>
  <si>
    <t>Total Liabilities / Total Assets</t>
  </si>
  <si>
    <t>124.47</t>
  </si>
  <si>
    <t>146.82</t>
  </si>
  <si>
    <t>68.37</t>
  </si>
  <si>
    <t>37.59</t>
  </si>
  <si>
    <t>49.39</t>
  </si>
  <si>
    <t>54.64</t>
  </si>
  <si>
    <t>35.83</t>
  </si>
  <si>
    <t>11.4</t>
  </si>
  <si>
    <t>13.46</t>
  </si>
  <si>
    <t>EBIT / Interest Expense</t>
  </si>
  <si>
    <t>-2.27</t>
  </si>
  <si>
    <t>-1.08</t>
  </si>
  <si>
    <t>-4.27</t>
  </si>
  <si>
    <t>-14.86</t>
  </si>
  <si>
    <t>-13.71</t>
  </si>
  <si>
    <t>-18.24</t>
  </si>
  <si>
    <t>-13.39</t>
  </si>
  <si>
    <t>-45.59</t>
  </si>
  <si>
    <t>-215.61</t>
  </si>
  <si>
    <t>EBITDA / Interest Expense</t>
  </si>
  <si>
    <t>-2.11</t>
  </si>
  <si>
    <t>-0.95</t>
  </si>
  <si>
    <t>-4.1</t>
  </si>
  <si>
    <t>-14.63</t>
  </si>
  <si>
    <t>-13.15</t>
  </si>
  <si>
    <t>-16.21</t>
  </si>
  <si>
    <t>-10.81</t>
  </si>
  <si>
    <t>-39.36</t>
  </si>
  <si>
    <t>(EBITDA - Capex) / Interest Expense</t>
  </si>
  <si>
    <t>-2.37</t>
  </si>
  <si>
    <t>-4.45</t>
  </si>
  <si>
    <t>-15.61</t>
  </si>
  <si>
    <t>-14.3</t>
  </si>
  <si>
    <t>-18.07</t>
  </si>
  <si>
    <t>-13.32</t>
  </si>
  <si>
    <t>-48.97</t>
  </si>
  <si>
    <t>-322.61</t>
  </si>
  <si>
    <t>Total Debt / EBITDA</t>
  </si>
  <si>
    <t>-4.25</t>
  </si>
  <si>
    <t>-7.55</t>
  </si>
  <si>
    <t>-1.91</t>
  </si>
  <si>
    <t>-0.55</t>
  </si>
  <si>
    <t>-0.63</t>
  </si>
  <si>
    <t>-0.65</t>
  </si>
  <si>
    <t>-0.78</t>
  </si>
  <si>
    <t>-0.36</t>
  </si>
  <si>
    <t>-0.72</t>
  </si>
  <si>
    <t>Net Debt / EBITDA</t>
  </si>
  <si>
    <t>-1.37</t>
  </si>
  <si>
    <t>-3.94</t>
  </si>
  <si>
    <t>2.57</t>
  </si>
  <si>
    <t>2.22</t>
  </si>
  <si>
    <t>1.16</t>
  </si>
  <si>
    <t>0.86</t>
  </si>
  <si>
    <t>3.11</t>
  </si>
  <si>
    <t>15.88</t>
  </si>
  <si>
    <t>9.4</t>
  </si>
  <si>
    <t>3.6</t>
  </si>
  <si>
    <t>Total Debt / (EBITDA - Capex)</t>
  </si>
  <si>
    <t>-3.78</t>
  </si>
  <si>
    <t>-6.62</t>
  </si>
  <si>
    <t>-1.77</t>
  </si>
  <si>
    <t>-0.52</t>
  </si>
  <si>
    <t>-0.58</t>
  </si>
  <si>
    <t>-0.59</t>
  </si>
  <si>
    <t>-0.29</t>
  </si>
  <si>
    <t>-0.39</t>
  </si>
  <si>
    <t>Net Debt / (EBITDA - Capex)</t>
  </si>
  <si>
    <t>-1.22</t>
  </si>
  <si>
    <t>-3.45</t>
  </si>
  <si>
    <t>2.37</t>
  </si>
  <si>
    <t>2.08</t>
  </si>
  <si>
    <t>1.07</t>
  </si>
  <si>
    <t>2.53</t>
  </si>
  <si>
    <t>12.76</t>
  </si>
  <si>
    <t>5.16</t>
  </si>
  <si>
    <t>3.31</t>
  </si>
  <si>
    <t>Growth Over Prior Year</t>
  </si>
  <si>
    <t>Total Revenues, 1 Yr. Growth %</t>
  </si>
  <si>
    <t>5.28</t>
  </si>
  <si>
    <t>29.67</t>
  </si>
  <si>
    <t>32.07</t>
  </si>
  <si>
    <t>13.98</t>
  </si>
  <si>
    <t>19.18</t>
  </si>
  <si>
    <t>29.72</t>
  </si>
  <si>
    <t>21.04</t>
  </si>
  <si>
    <t>29.52</t>
  </si>
  <si>
    <t>30.59</t>
  </si>
  <si>
    <t>-6.72</t>
  </si>
  <si>
    <t>Gross Profit, 1 Yr. Growth %</t>
  </si>
  <si>
    <t>3.51</t>
  </si>
  <si>
    <t>33.05</t>
  </si>
  <si>
    <t>32.73</t>
  </si>
  <si>
    <t>14.32</t>
  </si>
  <si>
    <t>18.31</t>
  </si>
  <si>
    <t>28.96</t>
  </si>
  <si>
    <t>22.39</t>
  </si>
  <si>
    <t>29.25</t>
  </si>
  <si>
    <t>29.48</t>
  </si>
  <si>
    <t>-6.68</t>
  </si>
  <si>
    <t>EBITDA, 1 Yr. Growth %</t>
  </si>
  <si>
    <t>71.97</t>
  </si>
  <si>
    <t>-43.58</t>
  </si>
  <si>
    <t>291.99</t>
  </si>
  <si>
    <t>249.5</t>
  </si>
  <si>
    <t>-11.67</t>
  </si>
  <si>
    <t>46.1</t>
  </si>
  <si>
    <t>-15.22</t>
  </si>
  <si>
    <t>67.5</t>
  </si>
  <si>
    <t>47.11</t>
  </si>
  <si>
    <t>78.92</t>
  </si>
  <si>
    <t>EBITA, 1 Yr. Growth %</t>
  </si>
  <si>
    <t>58.53</t>
  </si>
  <si>
    <t>-40.34</t>
  </si>
  <si>
    <t>257.82</t>
  </si>
  <si>
    <t>241.18</t>
  </si>
  <si>
    <t>-9.33</t>
  </si>
  <si>
    <t>47.42</t>
  </si>
  <si>
    <t>-10.98</t>
  </si>
  <si>
    <t>64.5</t>
  </si>
  <si>
    <t>50.43</t>
  </si>
  <si>
    <t>76.52</t>
  </si>
  <si>
    <t>EBIT, 1 Yr. Growth %</t>
  </si>
  <si>
    <t>Earnings From Cont. Operations, 1 Yr. Growth %</t>
  </si>
  <si>
    <t>91.71</t>
  </si>
  <si>
    <t>-21.31</t>
  </si>
  <si>
    <t>131.44</t>
  </si>
  <si>
    <t>196.43</t>
  </si>
  <si>
    <t>-10.57</t>
  </si>
  <si>
    <t>45.39</t>
  </si>
  <si>
    <t>-8.36</t>
  </si>
  <si>
    <t>61.49</t>
  </si>
  <si>
    <t>23.52</t>
  </si>
  <si>
    <t>60.89</t>
  </si>
  <si>
    <t>Net Income, 1 Yr. Growth %</t>
  </si>
  <si>
    <t>Normalized Net Income, 1 Yr. Growth %</t>
  </si>
  <si>
    <t>Diluted EPS Before Extra, 1 Yr. Growth %</t>
  </si>
  <si>
    <t>-37.84</t>
  </si>
  <si>
    <t>-87.72</t>
  </si>
  <si>
    <t>-93.83</t>
  </si>
  <si>
    <t>77.44</t>
  </si>
  <si>
    <t>31.95</t>
  </si>
  <si>
    <t>-25.6</t>
  </si>
  <si>
    <t>23.79</t>
  </si>
  <si>
    <t>10.06</t>
  </si>
  <si>
    <t>58.45</t>
  </si>
  <si>
    <t>Accounts Receivable, 1 Yr. Growth %</t>
  </si>
  <si>
    <t>82.75</t>
  </si>
  <si>
    <t>3.52</t>
  </si>
  <si>
    <t>66.11</t>
  </si>
  <si>
    <t>32.56</t>
  </si>
  <si>
    <t>53.48</t>
  </si>
  <si>
    <t>-33.85</t>
  </si>
  <si>
    <t>59.41</t>
  </si>
  <si>
    <t>32.97</t>
  </si>
  <si>
    <t>69.47</t>
  </si>
  <si>
    <t>-48.3</t>
  </si>
  <si>
    <t>Inventory, 1 Yr. Growth %</t>
  </si>
  <si>
    <t>29.49</t>
  </si>
  <si>
    <t>15.39</t>
  </si>
  <si>
    <t>22.9</t>
  </si>
  <si>
    <t>0.93</t>
  </si>
  <si>
    <t>66.5</t>
  </si>
  <si>
    <t>65.05</t>
  </si>
  <si>
    <t>16.59</t>
  </si>
  <si>
    <t>20.59</t>
  </si>
  <si>
    <t>64.87</t>
  </si>
  <si>
    <t>42.51</t>
  </si>
  <si>
    <t>Net Property, Plant and Equip., 1 Yr. Growth %</t>
  </si>
  <si>
    <t>30.35</t>
  </si>
  <si>
    <t>-12.24</t>
  </si>
  <si>
    <t>35.79</t>
  </si>
  <si>
    <t>201.1</t>
  </si>
  <si>
    <t>114.48</t>
  </si>
  <si>
    <t>204.38</t>
  </si>
  <si>
    <t>17.34</t>
  </si>
  <si>
    <t>105.93</t>
  </si>
  <si>
    <t>151.14</t>
  </si>
  <si>
    <t>3.5</t>
  </si>
  <si>
    <t>Total Assets, 1 Yr. Growth %</t>
  </si>
  <si>
    <t>151.61</t>
  </si>
  <si>
    <t>3.54</t>
  </si>
  <si>
    <t>151.09</t>
  </si>
  <si>
    <t>95.35</t>
  </si>
  <si>
    <t>-22.71</t>
  </si>
  <si>
    <t>23.56</t>
  </si>
  <si>
    <t>72.68</t>
  </si>
  <si>
    <t>448.7</t>
  </si>
  <si>
    <t>0.89</t>
  </si>
  <si>
    <t>-6.41</t>
  </si>
  <si>
    <t>Tangible Book Value, 1 Yr. Growth %</t>
  </si>
  <si>
    <t>34.1</t>
  </si>
  <si>
    <t>6.53</t>
  </si>
  <si>
    <t>-110.51</t>
  </si>
  <si>
    <t>285.5</t>
  </si>
  <si>
    <t>-37.33</t>
  </si>
  <si>
    <t>10.75</t>
  </si>
  <si>
    <t>144.27</t>
  </si>
  <si>
    <t>691.25</t>
  </si>
  <si>
    <t>-3.4</t>
  </si>
  <si>
    <t>-8.58</t>
  </si>
  <si>
    <t>Common Equity, 1 Yr. Growth %</t>
  </si>
  <si>
    <t>Cash From Operations, 1 Yr. Growth %</t>
  </si>
  <si>
    <t>245.21</t>
  </si>
  <si>
    <t>-90.63</t>
  </si>
  <si>
    <t>314.44</t>
  </si>
  <si>
    <t>8.37</t>
  </si>
  <si>
    <t>-16.07</t>
  </si>
  <si>
    <t>21.61</t>
  </si>
  <si>
    <t>38.42</t>
  </si>
  <si>
    <t>46.7</t>
  </si>
  <si>
    <t>Capital Expenditures, 1 Yr. Growth %</t>
  </si>
  <si>
    <t>196.97</t>
  </si>
  <si>
    <t>-35.71</t>
  </si>
  <si>
    <t>131.53</t>
  </si>
  <si>
    <t>178.66</t>
  </si>
  <si>
    <t>16.4</t>
  </si>
  <si>
    <t>79.13</t>
  </si>
  <si>
    <t>62.99</t>
  </si>
  <si>
    <t>85.04</t>
  </si>
  <si>
    <t>381.9</t>
  </si>
  <si>
    <t>-79.98</t>
  </si>
  <si>
    <t>Levered Free Cash Flow, 1 Yr. Growth %</t>
  </si>
  <si>
    <t>427.48</t>
  </si>
  <si>
    <t>-59.93</t>
  </si>
  <si>
    <t>57.18</t>
  </si>
  <si>
    <t>572.93</t>
  </si>
  <si>
    <t>11.62</t>
  </si>
  <si>
    <t>-37.53</t>
  </si>
  <si>
    <t>6.7</t>
  </si>
  <si>
    <t>348.29</t>
  </si>
  <si>
    <t>-64.23</t>
  </si>
  <si>
    <t>Unlevered Free Cash Flow, 1 Yr. Growth %</t>
  </si>
  <si>
    <t>500.56</t>
  </si>
  <si>
    <t>-85.03</t>
  </si>
  <si>
    <t>221.36</t>
  </si>
  <si>
    <t>972.02</t>
  </si>
  <si>
    <t>12.47</t>
  </si>
  <si>
    <t>-40.22</t>
  </si>
  <si>
    <t>47.45</t>
  </si>
  <si>
    <t>7.63</t>
  </si>
  <si>
    <t>364.1</t>
  </si>
  <si>
    <t>Compound Annual Growth Rate Over Two Years</t>
  </si>
  <si>
    <t>Total Revenues, 2 Yr. CAGR %</t>
  </si>
  <si>
    <t>16.84</t>
  </si>
  <si>
    <t>30.86</t>
  </si>
  <si>
    <t>22.69</t>
  </si>
  <si>
    <t>16.55</t>
  </si>
  <si>
    <t>24.34</t>
  </si>
  <si>
    <t>25.3</t>
  </si>
  <si>
    <t>25.21</t>
  </si>
  <si>
    <t>30.05</t>
  </si>
  <si>
    <t>10.37</t>
  </si>
  <si>
    <t>Gross Profit, 2 Yr. CAGR %</t>
  </si>
  <si>
    <t>21.15</t>
  </si>
  <si>
    <t>17.36</t>
  </si>
  <si>
    <t>32.89</t>
  </si>
  <si>
    <t>23.18</t>
  </si>
  <si>
    <t>16.3</t>
  </si>
  <si>
    <t>25.63</t>
  </si>
  <si>
    <t>25.77</t>
  </si>
  <si>
    <t>29.36</t>
  </si>
  <si>
    <t>9.92</t>
  </si>
  <si>
    <t>EBITDA, 2 Yr. CAGR %</t>
  </si>
  <si>
    <t>-19.95</t>
  </si>
  <si>
    <t>-1.5</t>
  </si>
  <si>
    <t>48.71</t>
  </si>
  <si>
    <t>270.13</t>
  </si>
  <si>
    <t>75.7</t>
  </si>
  <si>
    <t>13.6</t>
  </si>
  <si>
    <t>11.29</t>
  </si>
  <si>
    <t>19.16</t>
  </si>
  <si>
    <t>56.97</t>
  </si>
  <si>
    <t>62.24</t>
  </si>
  <si>
    <t>EBITA, 2 Yr. CAGR %</t>
  </si>
  <si>
    <t>-2.75</t>
  </si>
  <si>
    <t>46.11</t>
  </si>
  <si>
    <t>249.4</t>
  </si>
  <si>
    <t>75.88</t>
  </si>
  <si>
    <t>15.61</t>
  </si>
  <si>
    <t>14.56</t>
  </si>
  <si>
    <t>21.01</t>
  </si>
  <si>
    <t>57.31</t>
  </si>
  <si>
    <t>62.96</t>
  </si>
  <si>
    <t>EBIT, 2 Yr. CAGR %</t>
  </si>
  <si>
    <t>Earnings From Cont. Operations, 2 Yr. CAGR %</t>
  </si>
  <si>
    <t>-3.88</t>
  </si>
  <si>
    <t>22.82</t>
  </si>
  <si>
    <t>34.95</t>
  </si>
  <si>
    <t>161.93</t>
  </si>
  <si>
    <t>62.82</t>
  </si>
  <si>
    <t>14.03</t>
  </si>
  <si>
    <t>15.43</t>
  </si>
  <si>
    <t>21.65</t>
  </si>
  <si>
    <t>41.24</t>
  </si>
  <si>
    <t>40.97</t>
  </si>
  <si>
    <t>Net Income, 2 Yr. CAGR %</t>
  </si>
  <si>
    <t>Normalized Net Income, 2 Yr. CAGR %</t>
  </si>
  <si>
    <t>Diluted EPS Before Extra, 2 Yr. CAGR %</t>
  </si>
  <si>
    <t>-32.44</t>
  </si>
  <si>
    <t>-78.9</t>
  </si>
  <si>
    <t>-91.3</t>
  </si>
  <si>
    <t>-66.93</t>
  </si>
  <si>
    <t>22.81</t>
  </si>
  <si>
    <t>-0.92</t>
  </si>
  <si>
    <t>-4.32</t>
  </si>
  <si>
    <t>16.72</t>
  </si>
  <si>
    <t>32.06</t>
  </si>
  <si>
    <t>Accounts Receivable, 2 Yr. CAGR %</t>
  </si>
  <si>
    <t>50.16</t>
  </si>
  <si>
    <t>37.55</t>
  </si>
  <si>
    <t>31.13</t>
  </si>
  <si>
    <t>48.39</t>
  </si>
  <si>
    <t>42.63</t>
  </si>
  <si>
    <t>2.69</t>
  </si>
  <si>
    <t>45.59</t>
  </si>
  <si>
    <t>50.11</t>
  </si>
  <si>
    <t>-8.34</t>
  </si>
  <si>
    <t>Inventory, 2 Yr. CAGR %</t>
  </si>
  <si>
    <t>35.19</t>
  </si>
  <si>
    <t>22.23</t>
  </si>
  <si>
    <t>19.09</t>
  </si>
  <si>
    <t>11.38</t>
  </si>
  <si>
    <t>29.63</t>
  </si>
  <si>
    <t>65.78</t>
  </si>
  <si>
    <t>38.72</t>
  </si>
  <si>
    <t>18.57</t>
  </si>
  <si>
    <t>53.29</t>
  </si>
  <si>
    <t>Net Property, Plant and Equip., 2 Yr. CAGR %</t>
  </si>
  <si>
    <t>7.6</t>
  </si>
  <si>
    <t>6.96</t>
  </si>
  <si>
    <t>9.17</t>
  </si>
  <si>
    <t>102.21</t>
  </si>
  <si>
    <t>154.12</t>
  </si>
  <si>
    <t>155.51</t>
  </si>
  <si>
    <t>88.99</t>
  </si>
  <si>
    <t>55.45</t>
  </si>
  <si>
    <t>127.41</t>
  </si>
  <si>
    <t>61.22</t>
  </si>
  <si>
    <t>Total Assets, 2 Yr. CAGR %</t>
  </si>
  <si>
    <t>48.91</t>
  </si>
  <si>
    <t>59.87</t>
  </si>
  <si>
    <t>61.24</t>
  </si>
  <si>
    <t>121.48</t>
  </si>
  <si>
    <t>22.88</t>
  </si>
  <si>
    <t>-2.28</t>
  </si>
  <si>
    <t>46.07</t>
  </si>
  <si>
    <t>207.82</t>
  </si>
  <si>
    <t>135.29</t>
  </si>
  <si>
    <t>-2.83</t>
  </si>
  <si>
    <t>Tangible Book Value, 2 Yr. CAGR %</t>
  </si>
  <si>
    <t>20.3</t>
  </si>
  <si>
    <t>19.52</t>
  </si>
  <si>
    <t>-66.54</t>
  </si>
  <si>
    <t>-36.34</t>
  </si>
  <si>
    <t>55.44</t>
  </si>
  <si>
    <t>-16.69</t>
  </si>
  <si>
    <t>339.64</t>
  </si>
  <si>
    <t>176.47</t>
  </si>
  <si>
    <t>-6.03</t>
  </si>
  <si>
    <t>Common Equity, 2 Yr. CAGR %</t>
  </si>
  <si>
    <t>Cash From Operations, 2 Yr. CAGR %</t>
  </si>
  <si>
    <t>-4.82</t>
  </si>
  <si>
    <t>-43.11</t>
  </si>
  <si>
    <t>10.12</t>
  </si>
  <si>
    <t>632.21</t>
  </si>
  <si>
    <t>111.93</t>
  </si>
  <si>
    <t>-4.63</t>
  </si>
  <si>
    <t>-8.49</t>
  </si>
  <si>
    <t>10.15</t>
  </si>
  <si>
    <t>29.74</t>
  </si>
  <si>
    <t>42.5</t>
  </si>
  <si>
    <t>Capital Expenditures, 2 Yr. CAGR %</t>
  </si>
  <si>
    <t>190.66</t>
  </si>
  <si>
    <t>38.17</t>
  </si>
  <si>
    <t>80.1</t>
  </si>
  <si>
    <t>44.4</t>
  </si>
  <si>
    <t>70.87</t>
  </si>
  <si>
    <t>73.67</t>
  </si>
  <si>
    <t>198.62</t>
  </si>
  <si>
    <t>Levered Free Cash Flow, 2 Yr. CAGR %</t>
  </si>
  <si>
    <t>41.67</t>
  </si>
  <si>
    <t>-20.64</t>
  </si>
  <si>
    <t>225.23</t>
  </si>
  <si>
    <t>174.07</t>
  </si>
  <si>
    <t>-16.5</t>
  </si>
  <si>
    <t>-4.83</t>
  </si>
  <si>
    <t>22.33</t>
  </si>
  <si>
    <t>118.71</t>
  </si>
  <si>
    <t>26.47</t>
  </si>
  <si>
    <t>Unlevered Free Cash Flow, 2 Yr. CAGR %</t>
  </si>
  <si>
    <t>-8.29</t>
  </si>
  <si>
    <t>-30.65</t>
  </si>
  <si>
    <t>486.94</t>
  </si>
  <si>
    <t>247.23</t>
  </si>
  <si>
    <t>-6.11</t>
  </si>
  <si>
    <t>25.98</t>
  </si>
  <si>
    <t>123.5</t>
  </si>
  <si>
    <t>28.85</t>
  </si>
  <si>
    <t>Compound Annual Growth Rate Over Three Years</t>
  </si>
  <si>
    <t>Total Revenues, 3 Yr. CAGR %</t>
  </si>
  <si>
    <t>22.45</t>
  </si>
  <si>
    <t>21.71</t>
  </si>
  <si>
    <t>24.98</t>
  </si>
  <si>
    <t>21.51</t>
  </si>
  <si>
    <t>20.79</t>
  </si>
  <si>
    <t>23.23</t>
  </si>
  <si>
    <t>26.69</t>
  </si>
  <si>
    <t>26.98</t>
  </si>
  <si>
    <t>16.42</t>
  </si>
  <si>
    <t>Gross Profit, 3 Yr. CAGR %</t>
  </si>
  <si>
    <t>24.99</t>
  </si>
  <si>
    <t>22.27</t>
  </si>
  <si>
    <t>26.39</t>
  </si>
  <si>
    <t>21.54</t>
  </si>
  <si>
    <t>20.38</t>
  </si>
  <si>
    <t>23.14</t>
  </si>
  <si>
    <t>26.83</t>
  </si>
  <si>
    <t>26.99</t>
  </si>
  <si>
    <t>16.02</t>
  </si>
  <si>
    <t>EBITDA, 3 Yr. CAGR %</t>
  </si>
  <si>
    <t>-28.76</t>
  </si>
  <si>
    <t>56.09</t>
  </si>
  <si>
    <t>97.72</t>
  </si>
  <si>
    <t>129.58</t>
  </si>
  <si>
    <t>65.22</t>
  </si>
  <si>
    <t>3.04</t>
  </si>
  <si>
    <t>27.54</t>
  </si>
  <si>
    <t>27.83</t>
  </si>
  <si>
    <t>63.97</t>
  </si>
  <si>
    <t>EBITA, 3 Yr. CAGR %</t>
  </si>
  <si>
    <t>-27.07</t>
  </si>
  <si>
    <t>50.14</t>
  </si>
  <si>
    <t>93.84</t>
  </si>
  <si>
    <t>122.86</t>
  </si>
  <si>
    <t>65.83</t>
  </si>
  <si>
    <t>5.97</t>
  </si>
  <si>
    <t>29.24</t>
  </si>
  <si>
    <t>30.12</t>
  </si>
  <si>
    <t>63.47</t>
  </si>
  <si>
    <t>EBIT, 3 Yr. CAGR %</t>
  </si>
  <si>
    <t>Earnings From Cont. Operations, 3 Yr. CAGR %</t>
  </si>
  <si>
    <t>-10.08</t>
  </si>
  <si>
    <t>51.71</t>
  </si>
  <si>
    <t>75.42</t>
  </si>
  <si>
    <t>83.07</t>
  </si>
  <si>
    <t>56.79</t>
  </si>
  <si>
    <t>6.02</t>
  </si>
  <si>
    <t>29.1</t>
  </si>
  <si>
    <t>47.5</t>
  </si>
  <si>
    <t>Net Income, 3 Yr. CAGR %</t>
  </si>
  <si>
    <t>Normalized Net Income, 3 Yr. CAGR %</t>
  </si>
  <si>
    <t>Diluted EPS Before Extra, 3 Yr. CAGR %</t>
  </si>
  <si>
    <t>-68.02</t>
  </si>
  <si>
    <t>-76.23</t>
  </si>
  <si>
    <t>-54.7</t>
  </si>
  <si>
    <t>25.78</t>
  </si>
  <si>
    <t>-5.86</t>
  </si>
  <si>
    <t>6.71</t>
  </si>
  <si>
    <t>0.25</t>
  </si>
  <si>
    <t>Accounts Receivable, 3 Yr. CAGR %</t>
  </si>
  <si>
    <t>32.66</t>
  </si>
  <si>
    <t>46.48</t>
  </si>
  <si>
    <t>31.61</t>
  </si>
  <si>
    <t>50.06</t>
  </si>
  <si>
    <t>10.41</t>
  </si>
  <si>
    <t>17.41</t>
  </si>
  <si>
    <t>11.93</t>
  </si>
  <si>
    <t>53.15</t>
  </si>
  <si>
    <t>3.76</t>
  </si>
  <si>
    <t>Inventory, 3 Yr. CAGR %</t>
  </si>
  <si>
    <t>28.24</t>
  </si>
  <si>
    <t>22.46</t>
  </si>
  <si>
    <t>12.7</t>
  </si>
  <si>
    <t>27.35</t>
  </si>
  <si>
    <t>40.5</t>
  </si>
  <si>
    <t>32.39</t>
  </si>
  <si>
    <t>32.34</t>
  </si>
  <si>
    <t>41.51</t>
  </si>
  <si>
    <t>Net Property, Plant and Equip., 3 Yr. CAGR %</t>
  </si>
  <si>
    <t>0.54</t>
  </si>
  <si>
    <t>15.82</t>
  </si>
  <si>
    <t>53.1</t>
  </si>
  <si>
    <t>106.22</t>
  </si>
  <si>
    <t>169.88</t>
  </si>
  <si>
    <t>97.13</t>
  </si>
  <si>
    <t>94.47</t>
  </si>
  <si>
    <t>82.4</t>
  </si>
  <si>
    <t>Total Assets, 3 Yr. CAGR %</t>
  </si>
  <si>
    <t>31.08</t>
  </si>
  <si>
    <t>85.83</t>
  </si>
  <si>
    <t>71.89</t>
  </si>
  <si>
    <t>55.93</t>
  </si>
  <si>
    <t>23.11</t>
  </si>
  <si>
    <t>18.15</t>
  </si>
  <si>
    <t>127.07</t>
  </si>
  <si>
    <t>112.23</t>
  </si>
  <si>
    <t>73.04</t>
  </si>
  <si>
    <t>Tangible Book Value, 3 Yr. CAGR %</t>
  </si>
  <si>
    <t>15.52</t>
  </si>
  <si>
    <t>-46.85</t>
  </si>
  <si>
    <t>-24.42</t>
  </si>
  <si>
    <t>-36.67</t>
  </si>
  <si>
    <t>38.83</t>
  </si>
  <si>
    <t>19.24</t>
  </si>
  <si>
    <t>177.66</t>
  </si>
  <si>
    <t>165.29</t>
  </si>
  <si>
    <t>91.18</t>
  </si>
  <si>
    <t>Common Equity, 3 Yr. CAGR %</t>
  </si>
  <si>
    <t>Cash From Operations, 3 Yr. CAGR %</t>
  </si>
  <si>
    <t>-56.05</t>
  </si>
  <si>
    <t>61.16</t>
  </si>
  <si>
    <t>71.29</t>
  </si>
  <si>
    <t>287.31</t>
  </si>
  <si>
    <t>55.63</t>
  </si>
  <si>
    <t>-3.18</t>
  </si>
  <si>
    <t>0.61</t>
  </si>
  <si>
    <t>18.86</t>
  </si>
  <si>
    <t>35.16</t>
  </si>
  <si>
    <t>Capital Expenditures, 3 Yr. CAGR %</t>
  </si>
  <si>
    <t>75.78</t>
  </si>
  <si>
    <t>64.11</t>
  </si>
  <si>
    <t>60.67</t>
  </si>
  <si>
    <t>95.83</t>
  </si>
  <si>
    <t>79.78</t>
  </si>
  <si>
    <t>50.35</t>
  </si>
  <si>
    <t>75.47</t>
  </si>
  <si>
    <t>144.04</t>
  </si>
  <si>
    <t>21.32</t>
  </si>
  <si>
    <t>Levered Free Cash Flow, 3 Yr. CAGR %</t>
  </si>
  <si>
    <t>46.66</t>
  </si>
  <si>
    <t>61.83</t>
  </si>
  <si>
    <t>127.7</t>
  </si>
  <si>
    <t>67.41</t>
  </si>
  <si>
    <t>0.37</t>
  </si>
  <si>
    <t>88.6</t>
  </si>
  <si>
    <t>19.51</t>
  </si>
  <si>
    <t>Unlevered Free Cash Flow, 3 Yr. CAGR %</t>
  </si>
  <si>
    <t>39.3</t>
  </si>
  <si>
    <t>72.76</t>
  </si>
  <si>
    <t>238.38</t>
  </si>
  <si>
    <t>93.17</t>
  </si>
  <si>
    <t>-1.74</t>
  </si>
  <si>
    <t>94.57</t>
  </si>
  <si>
    <t>21.35</t>
  </si>
  <si>
    <t>Compound Annual Growth Rate Over Five Years</t>
  </si>
  <si>
    <t>Total Revenues, 5 Yr. CAGR %</t>
  </si>
  <si>
    <t>22.55</t>
  </si>
  <si>
    <t>19.62</t>
  </si>
  <si>
    <t>24.72</t>
  </si>
  <si>
    <t>23.01</t>
  </si>
  <si>
    <t>22.53</t>
  </si>
  <si>
    <t>25.91</t>
  </si>
  <si>
    <t>19.89</t>
  </si>
  <si>
    <t>Gross Profit, 5 Yr. CAGR %</t>
  </si>
  <si>
    <t>24.27</t>
  </si>
  <si>
    <t>19.85</t>
  </si>
  <si>
    <t>25.24</t>
  </si>
  <si>
    <t>23.16</t>
  </si>
  <si>
    <t>25.59</t>
  </si>
  <si>
    <t>19.77</t>
  </si>
  <si>
    <t>EBITDA, 5 Yr. CAGR %</t>
  </si>
  <si>
    <t>37.71</t>
  </si>
  <si>
    <t>63.66</t>
  </si>
  <si>
    <t>58.41</t>
  </si>
  <si>
    <t>71.85</t>
  </si>
  <si>
    <t>44.98</t>
  </si>
  <si>
    <t>21.94</t>
  </si>
  <si>
    <t>40.43</t>
  </si>
  <si>
    <t>EBITA, 5 Yr. CAGR %</t>
  </si>
  <si>
    <t>36.48</t>
  </si>
  <si>
    <t>59.95</t>
  </si>
  <si>
    <t>57.64</t>
  </si>
  <si>
    <t>70.78</t>
  </si>
  <si>
    <t>46.2</t>
  </si>
  <si>
    <t>24.11</t>
  </si>
  <si>
    <t>41.8</t>
  </si>
  <si>
    <t>EBIT, 5 Yr. CAGR %</t>
  </si>
  <si>
    <t>Earnings From Cont. Operations, 5 Yr. CAGR %</t>
  </si>
  <si>
    <t>37.9</t>
  </si>
  <si>
    <t>56.06</t>
  </si>
  <si>
    <t>47.66</t>
  </si>
  <si>
    <t>52.23</t>
  </si>
  <si>
    <t>41.66</t>
  </si>
  <si>
    <t>18.9</t>
  </si>
  <si>
    <t>33.72</t>
  </si>
  <si>
    <t>Net Income, 5 Yr. CAGR %</t>
  </si>
  <si>
    <t>Normalized Net Income, 5 Yr. CAGR %</t>
  </si>
  <si>
    <t>Diluted EPS Before Extra, 5 Yr. CAGR %</t>
  </si>
  <si>
    <t>-67.59</t>
  </si>
  <si>
    <t>-66.63</t>
  </si>
  <si>
    <t>-56.79</t>
  </si>
  <si>
    <t>-38.05</t>
  </si>
  <si>
    <t>12.88</t>
  </si>
  <si>
    <t>16.21</t>
  </si>
  <si>
    <t>Accounts Receivable, 5 Yr. CAGR %</t>
  </si>
  <si>
    <t>38.74</t>
  </si>
  <si>
    <t>44.93</t>
  </si>
  <si>
    <t>18.27</t>
  </si>
  <si>
    <t>28.94</t>
  </si>
  <si>
    <t>23.32</t>
  </si>
  <si>
    <t>29.54</t>
  </si>
  <si>
    <t>3.33</t>
  </si>
  <si>
    <t>Inventory, 5 Yr. CAGR %</t>
  </si>
  <si>
    <t>21.21</t>
  </si>
  <si>
    <t>25.28</t>
  </si>
  <si>
    <t>31.51</t>
  </si>
  <si>
    <t>31.78</t>
  </si>
  <si>
    <t>31.28</t>
  </si>
  <si>
    <t>44.82</t>
  </si>
  <si>
    <t>40.38</t>
  </si>
  <si>
    <t>Net Property, Plant and Equip., 5 Yr. CAGR %</t>
  </si>
  <si>
    <t>32.96</t>
  </si>
  <si>
    <t>58.59</t>
  </si>
  <si>
    <t>87.91</t>
  </si>
  <si>
    <t>99.14</t>
  </si>
  <si>
    <t>116.44</t>
  </si>
  <si>
    <t>108.72</t>
  </si>
  <si>
    <t>80.42</t>
  </si>
  <si>
    <t>Total Assets, 5 Yr. CAGR %</t>
  </si>
  <si>
    <t>61.68</t>
  </si>
  <si>
    <t>57.49</t>
  </si>
  <si>
    <t>37.14</t>
  </si>
  <si>
    <t>51.91</t>
  </si>
  <si>
    <t>77.62</t>
  </si>
  <si>
    <t>61.7</t>
  </si>
  <si>
    <t>Tangible Book Value, 5 Yr. CAGR %</t>
  </si>
  <si>
    <t>-8.98</t>
  </si>
  <si>
    <t>-18.35</t>
  </si>
  <si>
    <t>-21.42</t>
  </si>
  <si>
    <t>-7.23</t>
  </si>
  <si>
    <t>120.15</t>
  </si>
  <si>
    <t>66.92</t>
  </si>
  <si>
    <t>80.01</t>
  </si>
  <si>
    <t>Common Equity, 5 Yr. CAGR %</t>
  </si>
  <si>
    <t>Cash From Operations, 5 Yr. CAGR %</t>
  </si>
  <si>
    <t>35.41</t>
  </si>
  <si>
    <t>79.82</t>
  </si>
  <si>
    <t>35.52</t>
  </si>
  <si>
    <t>117.48</t>
  </si>
  <si>
    <t>35.54</t>
  </si>
  <si>
    <t>8.84</t>
  </si>
  <si>
    <t>15.64</t>
  </si>
  <si>
    <t>Capital Expenditures, 5 Yr. CAGR %</t>
  </si>
  <si>
    <t>103.66</t>
  </si>
  <si>
    <t>70.33</t>
  </si>
  <si>
    <t>53.95</t>
  </si>
  <si>
    <t>85.44</t>
  </si>
  <si>
    <t>77.31</t>
  </si>
  <si>
    <t>97.84</t>
  </si>
  <si>
    <t>39.13</t>
  </si>
  <si>
    <t>Levered Free Cash Flow, 5 Yr. CAGR %</t>
  </si>
  <si>
    <t>88.34</t>
  </si>
  <si>
    <t>24.2</t>
  </si>
  <si>
    <t>60.63</t>
  </si>
  <si>
    <t>47.61</t>
  </si>
  <si>
    <t>36.09</t>
  </si>
  <si>
    <t>8.34</t>
  </si>
  <si>
    <t>Unlevered Free Cash Flow, 5 Yr. CAGR %</t>
  </si>
  <si>
    <t>100.73</t>
  </si>
  <si>
    <t>28.23</t>
  </si>
  <si>
    <t>102.62</t>
  </si>
  <si>
    <t>62.81</t>
  </si>
  <si>
    <t>9.51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</si>
  <si>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</si>
  <si>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</si>
  <si>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</si>
  <si>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</si>
  <si>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</si>
  <si>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</si>
  <si>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</si>
  <si>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</si>
  <si>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</si>
  <si>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95.01</t>
  </si>
  <si>
    <t>555.9</t>
  </si>
  <si>
    <t>1,035</t>
  </si>
  <si>
    <t>538.9</t>
  </si>
  <si>
    <t>466.3</t>
  </si>
  <si>
    <t>452.6</t>
  </si>
  <si>
    <t>-</t>
  </si>
  <si>
    <t>Change</t>
  </si>
  <si>
    <t>485.09%</t>
  </si>
  <si>
    <t>86.12%</t>
  </si>
  <si>
    <t>-47.91%</t>
  </si>
  <si>
    <t>-13.47%</t>
  </si>
  <si>
    <t>-2.94%</t>
  </si>
  <si>
    <t>0%</t>
  </si>
  <si>
    <t>Enterprise Value (EV)
                                    1</t>
  </si>
  <si>
    <t>83.19</t>
  </si>
  <si>
    <t>526</t>
  </si>
  <si>
    <t>779.6</t>
  </si>
  <si>
    <t>311.6</t>
  </si>
  <si>
    <t>298</t>
  </si>
  <si>
    <t>262.6</t>
  </si>
  <si>
    <t>319.7</t>
  </si>
  <si>
    <t>332.4</t>
  </si>
  <si>
    <t>532.3%</t>
  </si>
  <si>
    <t>48.2%</t>
  </si>
  <si>
    <t>-60.03%</t>
  </si>
  <si>
    <t>-4.34%</t>
  </si>
  <si>
    <t>-11.88%</t>
  </si>
  <si>
    <t>21.72%</t>
  </si>
  <si>
    <t>3.98%</t>
  </si>
  <si>
    <t>P/E ratio</t>
  </si>
  <si>
    <t>-7.2x</t>
  </si>
  <si>
    <t>-42.4x</t>
  </si>
  <si>
    <t>-48.7x</t>
  </si>
  <si>
    <t>-22.9x</t>
  </si>
  <si>
    <t>-12.1x</t>
  </si>
  <si>
    <t>-10.4x</t>
  </si>
  <si>
    <t>-11.3x</t>
  </si>
  <si>
    <t>-16.9x</t>
  </si>
  <si>
    <t>PBR</t>
  </si>
  <si>
    <t>2.19x</t>
  </si>
  <si>
    <t>2.46x</t>
  </si>
  <si>
    <t>2.54x</t>
  </si>
  <si>
    <t>PEG</t>
  </si>
  <si>
    <t>1.6x</t>
  </si>
  <si>
    <t>-2.1x</t>
  </si>
  <si>
    <t>-2.4x</t>
  </si>
  <si>
    <t>-0.2x</t>
  </si>
  <si>
    <t>-0.9x</t>
  </si>
  <si>
    <t>1.43x</t>
  </si>
  <si>
    <t>0.5x</t>
  </si>
  <si>
    <t>Capitalization / Revenue</t>
  </si>
  <si>
    <t>4.39x</t>
  </si>
  <si>
    <t>21.2x</t>
  </si>
  <si>
    <t>30.5x</t>
  </si>
  <si>
    <t>12.2x</t>
  </si>
  <si>
    <t>11.3x</t>
  </si>
  <si>
    <t>11.9x</t>
  </si>
  <si>
    <t>9.74x</t>
  </si>
  <si>
    <t>7.38x</t>
  </si>
  <si>
    <t>EV / Revenue</t>
  </si>
  <si>
    <t>3.85x</t>
  </si>
  <si>
    <t>20.1x</t>
  </si>
  <si>
    <t>23x</t>
  </si>
  <si>
    <t>7.04x</t>
  </si>
  <si>
    <t>7.22x</t>
  </si>
  <si>
    <t>6.93x</t>
  </si>
  <si>
    <t>6.88x</t>
  </si>
  <si>
    <t>5.42x</t>
  </si>
  <si>
    <t>EV / EBITDA</t>
  </si>
  <si>
    <t>-7.05x</t>
  </si>
  <si>
    <t>-52.6x</t>
  </si>
  <si>
    <t>-44.8x</t>
  </si>
  <si>
    <t>-12.6x</t>
  </si>
  <si>
    <t>-6.75x</t>
  </si>
  <si>
    <t>-5.46x</t>
  </si>
  <si>
    <t>-8.03x</t>
  </si>
  <si>
    <t>-14.8x</t>
  </si>
  <si>
    <t>EV / EBIT</t>
  </si>
  <si>
    <t>-6.7x</t>
  </si>
  <si>
    <t>-47.6x</t>
  </si>
  <si>
    <t>-42.9x</t>
  </si>
  <si>
    <t>-11.4x</t>
  </si>
  <si>
    <t>-6.17x</t>
  </si>
  <si>
    <t>-4.99x</t>
  </si>
  <si>
    <t>-6.97x</t>
  </si>
  <si>
    <t>-9.31x</t>
  </si>
  <si>
    <t>EV / FCF</t>
  </si>
  <si>
    <t>-53.7x</t>
  </si>
  <si>
    <t>-9.37x</t>
  </si>
  <si>
    <t>-11.7x</t>
  </si>
  <si>
    <t>-5.09x</t>
  </si>
  <si>
    <t>-6.4x</t>
  </si>
  <si>
    <t>-7.35x</t>
  </si>
  <si>
    <t>FCF Yield</t>
  </si>
  <si>
    <t>-1.86%</t>
  </si>
  <si>
    <t>-10.7%</t>
  </si>
  <si>
    <t>-8.52%</t>
  </si>
  <si>
    <t>-19.7%</t>
  </si>
  <si>
    <t>-15.6%</t>
  </si>
  <si>
    <t>-13.6%</t>
  </si>
  <si>
    <t>Dividend per Share
                                    2</t>
  </si>
  <si>
    <t>Rate of return</t>
  </si>
  <si>
    <t>EPS
                                    2</t>
  </si>
  <si>
    <t>-0.412</t>
  </si>
  <si>
    <t>-0.3795</t>
  </si>
  <si>
    <t>-0.2537</t>
  </si>
  <si>
    <t>Distribution rate</t>
  </si>
  <si>
    <t>Net sales
                                    1</t>
  </si>
  <si>
    <t>21.62</t>
  </si>
  <si>
    <t>26.17</t>
  </si>
  <si>
    <t>33.89</t>
  </si>
  <si>
    <t>44.26</t>
  </si>
  <si>
    <t>41.29</t>
  </si>
  <si>
    <t>61.36</t>
  </si>
  <si>
    <t>EBITDA
                                    1</t>
  </si>
  <si>
    <t>-11.81</t>
  </si>
  <si>
    <t>-10.01</t>
  </si>
  <si>
    <t>-17.42</t>
  </si>
  <si>
    <t>-24.79</t>
  </si>
  <si>
    <t>-44.13</t>
  </si>
  <si>
    <t>-48.1</t>
  </si>
  <si>
    <t>-39.82</t>
  </si>
  <si>
    <t>-22.51</t>
  </si>
  <si>
    <t>EBIT
                                    1</t>
  </si>
  <si>
    <t>-12.42</t>
  </si>
  <si>
    <t>-11.06</t>
  </si>
  <si>
    <t>-18.19</t>
  </si>
  <si>
    <t>-27.36</t>
  </si>
  <si>
    <t>-52.68</t>
  </si>
  <si>
    <t>-45.89</t>
  </si>
  <si>
    <t>Net income
                                    1</t>
  </si>
  <si>
    <t>-12.9</t>
  </si>
  <si>
    <t>-11.82</t>
  </si>
  <si>
    <t>-19.08</t>
  </si>
  <si>
    <t>-23.57</t>
  </si>
  <si>
    <t>-37.92</t>
  </si>
  <si>
    <t>-43.42</t>
  </si>
  <si>
    <t>-40.12</t>
  </si>
  <si>
    <t>-27.23</t>
  </si>
  <si>
    <t>Net Debt
                                    1</t>
  </si>
  <si>
    <t>-29.85</t>
  </si>
  <si>
    <t>-255</t>
  </si>
  <si>
    <t>-227.3</t>
  </si>
  <si>
    <t>-168.3</t>
  </si>
  <si>
    <t>-190</t>
  </si>
  <si>
    <t>-132.9</t>
  </si>
  <si>
    <t>-120.2</t>
  </si>
  <si>
    <t>Reference price
                                    2</t>
  </si>
  <si>
    <t>1.656</t>
  </si>
  <si>
    <t>7.202</t>
  </si>
  <si>
    <t>10.223</t>
  </si>
  <si>
    <t>5.271</t>
  </si>
  <si>
    <t>4.490</t>
  </si>
  <si>
    <t>4.282</t>
  </si>
  <si>
    <t>Nbr of stocks (in thousands)</t>
  </si>
  <si>
    <t>57,389</t>
  </si>
  <si>
    <t>77,185</t>
  </si>
  <si>
    <t>101,203</t>
  </si>
  <si>
    <t>102,230</t>
  </si>
  <si>
    <t>103,860</t>
  </si>
  <si>
    <t>105,711</t>
  </si>
  <si>
    <t>Announcement Date</t>
  </si>
  <si>
    <t>4/21/20</t>
  </si>
  <si>
    <t>4/20/21</t>
  </si>
  <si>
    <t>3/22/22</t>
  </si>
  <si>
    <t>3/15/23</t>
  </si>
  <si>
    <t>3/12/24</t>
  </si>
  <si>
    <t>address1</t>
  </si>
  <si>
    <t>9713 Key West Avenue</t>
  </si>
  <si>
    <t>address2</t>
  </si>
  <si>
    <t>Suite 400</t>
  </si>
  <si>
    <t>city</t>
  </si>
  <si>
    <t>Rockville</t>
  </si>
  <si>
    <t>state</t>
  </si>
  <si>
    <t>MD</t>
  </si>
  <si>
    <t>zip</t>
  </si>
  <si>
    <t>20850</t>
  </si>
  <si>
    <t>country</t>
  </si>
  <si>
    <t>phone</t>
  </si>
  <si>
    <t>301 944 1700</t>
  </si>
  <si>
    <t>website</t>
  </si>
  <si>
    <t>https://www.maxcyte.com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</si>
  <si>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</si>
  <si>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</si>
  <si>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</si>
  <si>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</si>
  <si>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</si>
  <si>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</si>
  <si>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</si>
  <si>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</si>
  <si>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</si>
  <si>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</si>
  <si>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</si>
  <si>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MaxCyte, Inc., a life sciences company, discovers, develops, and commercializes next-generation cell therapies in the United States and internationally. Its products include ExPERT ATx, a static electroporation instrument for small to medium scale transfection; ExPERT STx, a flow electroporation for protein production and drug development, as well as expression of therapeutic targets for cell-based assays; ExPERT GTx, a flow electroporation for large scale transfection in therapeutic applications; and ExPERT VLx for very large volume cell-engineering. The company also provides disposable processing assemblies (PAs) to process and electroporate cells; and accessories supporting PAs, such as electroporation buffer solution and software protocols. It licenses and sells its instruments and technology; and sells its consumables to developers of cell therapies, as well as to pharmaceutical and biotechnology companies for use in drug discovery and development, and bio-manufacturing. MaxCyte, Inc. was incorporated in 1998 and is headquartered in Rockville, Maryland.</t>
  </si>
  <si>
    <t>fullTimeEmployees</t>
  </si>
  <si>
    <t>companyOfficers</t>
  </si>
  <si>
    <t>[{'maxAge': 1, 'name': 'Mr. Maher  Masoud', 'age': 49, 'title': 'President, CEO &amp; Executive Director', 'yearBorn': 1975, 'fiscalYear': 2023, 'totalPay': 650984, 'exercisedValue': 0, 'unexercisedValue': 430186}, {'maxAge': 1, 'name': 'Mr. Douglas Arthur Doerfler', 'age': 68, 'title': 'Founder', 'yearBorn': 1956, 'fiscalYear': 2023, 'totalPay': 2338348, 'exercisedValue': 0, 'unexercisedValue': 4022443}, {'maxAge': 1, 'name': 'Mr. Douglas J. Swirsky CFA, CPA', 'age': 55, 'title': 'Chief Financial Officer', 'yearBorn': 1969, 'fiscalYear': 2023, 'totalPay': 607416, 'exercisedValue': 0, 'unexercisedValue': 0}, {'maxAge': 1, 'name': 'Mr. Jay  Gelfman', 'title': 'Senior Vice President of Operations', 'fiscalYear': 2023, 'exercisedValue': 0, 'unexercisedValue': 0}, {'maxAge': 1, 'name': 'Mr. Ronald Evan Holtz CPA, Ph.D.', 'age': 66, 'title': 'Executive Vice President of Administration', 'yearBorn': 1958, 'fiscalYear': 2023, 'totalPay': 649385, 'exercisedValue': 0, 'unexercisedValue': 6397638}, {'maxAge': 1, 'name': 'Mr. David  Sandoval', 'age': 46, 'title': 'Senior Vice President, General Counsel &amp; Corporate Secretary', 'yearBorn': 1978, 'fiscalYear': 2023, 'exercisedValue': 0, 'unexercisedValue': 0}, {'maxAge': 1, 'name': 'Mr. Thomas Michael Ross', 'age': 63, 'title': 'Executive Vice President of Global Sales', 'yearBorn': 1961, 'fiscalYear': 2023, 'exercisedValue': 0, 'unexercisedValue': 0}, {'maxAge': 1, 'name': 'Mr. Jack  Horgan', 'title': 'Vice President of Corporate Development', 'fiscalYear': 2023, 'exercisedValue': 0, 'unexercisedValue': 0}, {'maxAge': 1, 'name': 'Ms. Jill  Mayer', 'title': 'Senior Vice President of Human Resources', 'fiscalYear': 2023, 'exercisedValue': 0, 'unexercisedValue': 0}, {'maxAge': 1, 'name': 'Dr. J. Stark Thompson Ph.D.', 'age': 82, 'title': 'Consultant', 'yearBorn': 1942, 'fiscalYear': 2023, 'totalPay': 84708,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</si>
  <si>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</si>
  <si>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</si>
  <si>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</si>
  <si>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</si>
  <si>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</si>
  <si>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</si>
  <si>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</si>
  <si>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</si>
  <si>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</si>
  <si>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</si>
  <si>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</si>
  <si>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</si>
  <si>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</si>
  <si>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</si>
  <si>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</si>
  <si>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</si>
  <si>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</si>
  <si>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</si>
  <si>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</si>
  <si>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</si>
  <si>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</si>
  <si>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</si>
  <si>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</si>
  <si>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</si>
  <si>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</si>
  <si>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</si>
  <si>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</si>
  <si>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</si>
  <si>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</si>
  <si>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</si>
  <si>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</si>
  <si>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</si>
  <si>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</si>
  <si>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</si>
  <si>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</si>
  <si>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</si>
  <si>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</si>
  <si>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</si>
  <si>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</si>
  <si>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</si>
  <si>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</si>
  <si>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</si>
  <si>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</si>
  <si>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</si>
  <si>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</si>
  <si>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</si>
  <si>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</si>
  <si>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</si>
  <si>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</si>
  <si>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</si>
  <si>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</si>
  <si>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</si>
  <si>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</si>
  <si>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</si>
  <si>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</si>
  <si>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</si>
  <si>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</si>
  <si>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</si>
  <si>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</si>
  <si>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</si>
  <si>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</si>
  <si>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</si>
  <si>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</si>
  <si>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</si>
  <si>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</si>
  <si>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</si>
  <si>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</si>
  <si>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</si>
  <si>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</si>
  <si>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MaxCyte,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</si>
  <si>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</si>
  <si>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</si>
  <si>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</si>
  <si>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</si>
  <si>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</si>
  <si>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</si>
  <si>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</si>
  <si>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99edb1ce-9d5d-37b7-967d-699d6c90ba1a</t>
  </si>
  <si>
    <t>messageBoardId</t>
  </si>
  <si>
    <t>finmb_4048262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</si>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</sst>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xcyt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-0.4669561299728662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5.2346656E8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-13.160383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-1.0</v>
      </c>
      <c r="D2" s="1">
        <v>-3.0</v>
      </c>
      <c r="E2" s="1">
        <v>-9.0</v>
      </c>
      <c r="F2" s="1">
        <v>-8.0</v>
      </c>
      <c r="G2" s="1">
        <v>-12.0</v>
      </c>
      <c r="H2" s="1">
        <v>-11.0</v>
      </c>
      <c r="I2" s="1">
        <v>-19.0</v>
      </c>
      <c r="J2" s="1">
        <v>-23.0</v>
      </c>
      <c r="K2" s="1">
        <v>-37.0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9.0</v>
      </c>
      <c r="C3" s="1">
        <v>9.0</v>
      </c>
      <c r="D3" s="1">
        <v>10.0</v>
      </c>
      <c r="E3" s="1">
        <v>14.0</v>
      </c>
      <c r="F3" s="1">
        <v>34.0</v>
      </c>
      <c r="G3" s="1">
        <v>61.0</v>
      </c>
      <c r="H3" s="1">
        <v>1.0</v>
      </c>
      <c r="I3" s="1">
        <v>1.0</v>
      </c>
      <c r="J3" s="1">
        <v>2.0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9.0</v>
      </c>
      <c r="C4" s="1">
        <v>9.0</v>
      </c>
      <c r="D4" s="1">
        <v>10.0</v>
      </c>
      <c r="E4" s="1">
        <v>14.0</v>
      </c>
      <c r="F4" s="1">
        <v>34.0</v>
      </c>
      <c r="G4" s="1">
        <v>61.0</v>
      </c>
      <c r="H4" s="1">
        <v>1.0</v>
      </c>
      <c r="I4" s="1">
        <v>1.0</v>
      </c>
      <c r="J4" s="1">
        <v>2.0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3.0</v>
      </c>
      <c r="D5" s="1">
        <v>3.0</v>
      </c>
      <c r="E5" s="1">
        <v>6.0</v>
      </c>
      <c r="F5" s="1">
        <v>4.0</v>
      </c>
      <c r="G5" s="1">
        <v>2.0</v>
      </c>
      <c r="H5" s="1">
        <v>10.0</v>
      </c>
      <c r="I5" s="1">
        <v>8.0</v>
      </c>
      <c r="J5" s="1">
        <v>21.0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-6.0</v>
      </c>
      <c r="G6" s="1">
        <v>-3.0</v>
      </c>
      <c r="H6" s="1">
        <v>0.0</v>
      </c>
      <c r="I6" s="1">
        <v>-7.0</v>
      </c>
      <c r="J6" s="1">
        <v>-2.0</v>
      </c>
      <c r="K6" s="1">
        <v>-7.0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9.0</v>
      </c>
      <c r="C7" s="1">
        <v>0.0</v>
      </c>
      <c r="D7" s="1">
        <v>15.0</v>
      </c>
      <c r="E7" s="1">
        <v>51.0</v>
      </c>
      <c r="F7" s="1">
        <v>1.0</v>
      </c>
      <c r="G7" s="1">
        <v>1.0</v>
      </c>
      <c r="H7" s="1">
        <v>2.0</v>
      </c>
      <c r="I7" s="1">
        <v>7.0</v>
      </c>
      <c r="J7" s="1">
        <v>11.0</v>
      </c>
      <c r="K7" s="1">
        <v>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16.0</v>
      </c>
      <c r="G8" s="1">
        <v>5.0</v>
      </c>
      <c r="H8" s="1">
        <v>-11.0</v>
      </c>
      <c r="I8" s="1">
        <v>0.0</v>
      </c>
      <c r="J8" s="1">
        <v>0.0</v>
      </c>
      <c r="K8" s="1">
        <v>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7.0</v>
      </c>
      <c r="C9" s="1">
        <v>5.0</v>
      </c>
      <c r="D9" s="1">
        <v>4.0</v>
      </c>
      <c r="E9" s="1">
        <v>3.0</v>
      </c>
      <c r="F9" s="1">
        <v>2.0</v>
      </c>
      <c r="G9" s="1">
        <v>6.0</v>
      </c>
      <c r="H9" s="1">
        <v>38.0</v>
      </c>
      <c r="I9" s="1">
        <v>65.0</v>
      </c>
      <c r="J9" s="1">
        <v>0.0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-63.0</v>
      </c>
      <c r="C10" s="1">
        <v>-4.0</v>
      </c>
      <c r="D10" s="1">
        <v>-95.0</v>
      </c>
      <c r="E10" s="1">
        <v>-78.0</v>
      </c>
      <c r="F10" s="1">
        <v>-1.0</v>
      </c>
      <c r="G10" s="1">
        <v>1.0</v>
      </c>
      <c r="H10" s="1">
        <v>-1.0</v>
      </c>
      <c r="I10" s="1">
        <v>-1.0</v>
      </c>
      <c r="J10" s="1">
        <v>-6.0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-21.0</v>
      </c>
      <c r="C11" s="1">
        <v>-14.0</v>
      </c>
      <c r="D11" s="1">
        <v>-24.0</v>
      </c>
      <c r="E11" s="1">
        <v>-17.0</v>
      </c>
      <c r="F11" s="1">
        <v>-1.0</v>
      </c>
      <c r="G11" s="1">
        <v>-1.0</v>
      </c>
      <c r="H11" s="1">
        <v>-89.0</v>
      </c>
      <c r="I11" s="1">
        <v>-1.0</v>
      </c>
      <c r="J11" s="1">
        <v>-3.0</v>
      </c>
      <c r="K11" s="1">
        <v>-4.0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-2.0</v>
      </c>
      <c r="C12" s="1">
        <v>52.0</v>
      </c>
      <c r="D12" s="1">
        <v>1.0</v>
      </c>
      <c r="E12" s="1">
        <v>1.0</v>
      </c>
      <c r="F12" s="1">
        <v>-46.0</v>
      </c>
      <c r="G12" s="1">
        <v>1.0</v>
      </c>
      <c r="H12" s="1">
        <v>39.0</v>
      </c>
      <c r="I12" s="1">
        <v>2.0</v>
      </c>
      <c r="J12" s="1">
        <v>-15.0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56.0</v>
      </c>
      <c r="C13" s="1">
        <v>65.0</v>
      </c>
      <c r="D13" s="1">
        <v>63.0</v>
      </c>
      <c r="E13" s="1">
        <v>-40.0</v>
      </c>
      <c r="F13" s="1">
        <v>46.0</v>
      </c>
      <c r="G13" s="1">
        <v>79.0</v>
      </c>
      <c r="H13" s="1">
        <v>1.0</v>
      </c>
      <c r="I13" s="1">
        <v>1.0</v>
      </c>
      <c r="J13" s="1">
        <v>-3.0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-4.0</v>
      </c>
      <c r="C14" s="1">
        <v>9.0</v>
      </c>
      <c r="D14" s="1">
        <v>-3.0</v>
      </c>
      <c r="E14" s="1">
        <v>-30.0</v>
      </c>
      <c r="F14" s="1">
        <v>-22.0</v>
      </c>
      <c r="G14" s="1">
        <v>-4.0</v>
      </c>
      <c r="H14" s="1">
        <v>-19.0</v>
      </c>
      <c r="I14" s="1">
        <v>-2.0</v>
      </c>
      <c r="J14" s="1">
        <v>7.0</v>
      </c>
      <c r="K14" s="1">
        <v>-39.0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-18.0</v>
      </c>
      <c r="D15" s="1">
        <v>-2.0</v>
      </c>
      <c r="E15" s="1">
        <v>-9.0</v>
      </c>
      <c r="F15" s="1">
        <v>-10.0</v>
      </c>
      <c r="G15" s="1">
        <v>-8.0</v>
      </c>
      <c r="H15" s="1">
        <v>-8.0</v>
      </c>
      <c r="I15" s="1">
        <v>-10.0</v>
      </c>
      <c r="J15" s="1">
        <v>-14.0</v>
      </c>
      <c r="K15" s="1">
        <v>-21.0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-14.0</v>
      </c>
      <c r="C16" s="1">
        <v>-9.0</v>
      </c>
      <c r="D16" s="1">
        <v>-21.0</v>
      </c>
      <c r="E16" s="1">
        <v>-61.0</v>
      </c>
      <c r="F16" s="1">
        <v>-71.0</v>
      </c>
      <c r="G16" s="1">
        <v>-1.0</v>
      </c>
      <c r="H16" s="1">
        <v>-2.0</v>
      </c>
      <c r="I16" s="1">
        <v>-3.0</v>
      </c>
      <c r="J16" s="1">
        <v>-18.0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-3.0</v>
      </c>
      <c r="G18" s="1">
        <v>1.0</v>
      </c>
      <c r="H18" s="1">
        <v>-14.0</v>
      </c>
      <c r="I18" s="1">
        <v>-191.0</v>
      </c>
      <c r="J18" s="1">
        <v>-6.0</v>
      </c>
      <c r="K18" s="1">
        <v>58.0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-14.0</v>
      </c>
      <c r="C19" s="1">
        <v>-9.0</v>
      </c>
      <c r="D19" s="1">
        <v>-21.0</v>
      </c>
      <c r="E19" s="1">
        <v>-61.0</v>
      </c>
      <c r="F19" s="1">
        <v>-3.0</v>
      </c>
      <c r="G19" s="1">
        <v>45.0</v>
      </c>
      <c r="H19" s="1">
        <v>-16.0</v>
      </c>
      <c r="I19" s="1">
        <v>-195.0</v>
      </c>
      <c r="J19" s="1">
        <v>-24.0</v>
      </c>
      <c r="K19" s="1">
        <v>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28.0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4.0</v>
      </c>
      <c r="C21" s="1">
        <v>12.0</v>
      </c>
      <c r="D21" s="1">
        <v>0.0</v>
      </c>
      <c r="E21" s="1">
        <v>0.0</v>
      </c>
      <c r="F21" s="1">
        <v>0.0</v>
      </c>
      <c r="G21" s="1">
        <v>4.0</v>
      </c>
      <c r="H21" s="1">
        <v>1.0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4.0</v>
      </c>
      <c r="C22" s="1">
        <v>12.0</v>
      </c>
      <c r="D22" s="1">
        <v>0.0</v>
      </c>
      <c r="E22" s="1">
        <v>0.0</v>
      </c>
      <c r="F22" s="1">
        <v>28.0</v>
      </c>
      <c r="G22" s="1">
        <v>4.0</v>
      </c>
      <c r="H22" s="1">
        <v>1.0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-28.0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-1.0</v>
      </c>
      <c r="C24" s="1">
        <v>-17.0</v>
      </c>
      <c r="D24" s="1">
        <v>-1.0</v>
      </c>
      <c r="E24" s="1">
        <v>-1.0</v>
      </c>
      <c r="F24" s="1">
        <v>0.0</v>
      </c>
      <c r="G24" s="1">
        <v>-5.0</v>
      </c>
      <c r="H24" s="1">
        <v>-1.0</v>
      </c>
      <c r="I24" s="1">
        <v>-4.0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-1.0</v>
      </c>
      <c r="C25" s="1">
        <v>-17.0</v>
      </c>
      <c r="D25" s="1">
        <v>-1.0</v>
      </c>
      <c r="E25" s="1">
        <v>-1.0</v>
      </c>
      <c r="F25" s="1">
        <v>-28.0</v>
      </c>
      <c r="G25" s="1">
        <v>-5.0</v>
      </c>
      <c r="H25" s="1">
        <v>-1.0</v>
      </c>
      <c r="I25" s="1">
        <v>-4.0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7.0</v>
      </c>
      <c r="C26" s="1">
        <v>0.0</v>
      </c>
      <c r="D26" s="1">
        <v>11.0</v>
      </c>
      <c r="E26" s="1">
        <v>23.0</v>
      </c>
      <c r="F26" s="1">
        <v>23.0</v>
      </c>
      <c r="G26" s="1">
        <v>12.0</v>
      </c>
      <c r="H26" s="1">
        <v>28.0</v>
      </c>
      <c r="I26" s="1">
        <v>240.0</v>
      </c>
      <c r="J26" s="1">
        <v>2.0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-67.0</v>
      </c>
      <c r="D28" s="1">
        <v>-6.0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4.0</v>
      </c>
      <c r="C29" s="1">
        <v>-72.0</v>
      </c>
      <c r="D29" s="1">
        <v>11.0</v>
      </c>
      <c r="E29" s="1">
        <v>23.0</v>
      </c>
      <c r="F29" s="1">
        <v>22.0</v>
      </c>
      <c r="G29" s="1">
        <v>12.0</v>
      </c>
      <c r="H29" s="1">
        <v>28.0</v>
      </c>
      <c r="I29" s="1">
        <v>235.0</v>
      </c>
      <c r="J29" s="1">
        <v>2.0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2.0</v>
      </c>
      <c r="C30" s="1">
        <v>-99.0</v>
      </c>
      <c r="D30" s="1">
        <v>9.0</v>
      </c>
      <c r="E30" s="1">
        <v>13.0</v>
      </c>
      <c r="F30" s="1">
        <v>-14.0</v>
      </c>
      <c r="G30" s="1">
        <v>3.0</v>
      </c>
      <c r="H30" s="1">
        <v>3.0</v>
      </c>
      <c r="I30" s="1">
        <v>29.0</v>
      </c>
      <c r="J30" s="1">
        <v>-36.0</v>
      </c>
      <c r="K30" s="1">
        <v>35.0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40.0</v>
      </c>
      <c r="C32" s="1">
        <v>51.0</v>
      </c>
      <c r="D32" s="1">
        <v>52.0</v>
      </c>
      <c r="E32" s="1">
        <v>53.0</v>
      </c>
      <c r="F32" s="1">
        <v>78.0</v>
      </c>
      <c r="G32" s="1">
        <v>67.0</v>
      </c>
      <c r="H32" s="1">
        <v>42.0</v>
      </c>
      <c r="I32" s="1">
        <v>42.0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-1.0</v>
      </c>
      <c r="C33" s="1">
        <v>-61.0</v>
      </c>
      <c r="D33" s="1">
        <v>-97.0</v>
      </c>
      <c r="E33" s="1">
        <v>-6.0</v>
      </c>
      <c r="F33" s="1">
        <v>-7.0</v>
      </c>
      <c r="G33" s="1">
        <v>-4.0</v>
      </c>
      <c r="H33" s="1">
        <v>-6.0</v>
      </c>
      <c r="I33" s="1">
        <v>-6.0</v>
      </c>
      <c r="J33" s="1">
        <v>-30.0</v>
      </c>
      <c r="K33" s="1">
        <v>-10.0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-1.0</v>
      </c>
      <c r="C34" s="1">
        <v>-17.0</v>
      </c>
      <c r="D34" s="1">
        <v>-57.0</v>
      </c>
      <c r="E34" s="1">
        <v>-6.0</v>
      </c>
      <c r="F34" s="1">
        <v>-6.0</v>
      </c>
      <c r="G34" s="1">
        <v>-4.0</v>
      </c>
      <c r="H34" s="1">
        <v>-6.0</v>
      </c>
      <c r="I34" s="1">
        <v>-6.0</v>
      </c>
      <c r="J34" s="1">
        <v>-30.0</v>
      </c>
      <c r="K34" s="1">
        <v>-10.0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51.0</v>
      </c>
      <c r="C35" s="1">
        <v>-29.0</v>
      </c>
      <c r="D35" s="1">
        <v>-1.0</v>
      </c>
      <c r="E35" s="1">
        <v>39.0</v>
      </c>
      <c r="F35" s="1">
        <v>2.0</v>
      </c>
      <c r="G35" s="1">
        <v>-2.0</v>
      </c>
      <c r="H35" s="1">
        <v>64.0</v>
      </c>
      <c r="I35" s="1">
        <v>74.0</v>
      </c>
      <c r="J35" s="1">
        <v>9.0</v>
      </c>
      <c r="K35" s="1">
        <v>-4.0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3.0</v>
      </c>
      <c r="C36" s="1">
        <v>-5.0</v>
      </c>
      <c r="D36" s="1">
        <v>-1.0</v>
      </c>
      <c r="E36" s="1">
        <v>-1.0</v>
      </c>
      <c r="F36" s="1">
        <v>0.0</v>
      </c>
      <c r="G36" s="1">
        <v>-15.0</v>
      </c>
      <c r="H36" s="1">
        <v>-6.0</v>
      </c>
      <c r="I36" s="1">
        <v>-4.0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3.0</v>
      </c>
      <c r="C3" s="1">
        <v>2.0</v>
      </c>
      <c r="D3" s="1">
        <v>11.0</v>
      </c>
      <c r="E3" s="1">
        <v>25.0</v>
      </c>
      <c r="F3" s="1">
        <v>11.0</v>
      </c>
      <c r="G3" s="1">
        <v>15.0</v>
      </c>
      <c r="H3" s="1">
        <v>18.0</v>
      </c>
      <c r="I3" s="1">
        <v>47.0</v>
      </c>
      <c r="J3" s="1">
        <v>11.0</v>
      </c>
      <c r="K3" s="1">
        <v>46.0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0.0</v>
      </c>
      <c r="F4" s="1">
        <v>3.0</v>
      </c>
      <c r="G4" s="1">
        <v>1.0</v>
      </c>
      <c r="H4" s="1">
        <v>16.0</v>
      </c>
      <c r="I4" s="1">
        <v>207.0</v>
      </c>
      <c r="J4" s="1">
        <v>216.0</v>
      </c>
      <c r="K4" s="1">
        <v>122.0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3.0</v>
      </c>
      <c r="C5" s="1">
        <v>2.0</v>
      </c>
      <c r="D5" s="1">
        <v>11.0</v>
      </c>
      <c r="E5" s="1">
        <v>25.0</v>
      </c>
      <c r="F5" s="1">
        <v>14.0</v>
      </c>
      <c r="G5" s="1">
        <v>16.0</v>
      </c>
      <c r="H5" s="1">
        <v>34.0</v>
      </c>
      <c r="I5" s="1">
        <v>255.0</v>
      </c>
      <c r="J5" s="1">
        <v>227.0</v>
      </c>
      <c r="K5" s="1">
        <v>168.0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1.0</v>
      </c>
      <c r="C6" s="1">
        <v>1.0</v>
      </c>
      <c r="D6" s="1">
        <v>2.0</v>
      </c>
      <c r="E6" s="1">
        <v>3.0</v>
      </c>
      <c r="F6" s="1">
        <v>4.0</v>
      </c>
      <c r="G6" s="1">
        <v>3.0</v>
      </c>
      <c r="H6" s="1">
        <v>5.0</v>
      </c>
      <c r="I6" s="1">
        <v>6.0</v>
      </c>
      <c r="J6" s="1">
        <v>11.0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1.0</v>
      </c>
      <c r="C8" s="1">
        <v>1.0</v>
      </c>
      <c r="D8" s="1">
        <v>2.0</v>
      </c>
      <c r="E8" s="1">
        <v>3.0</v>
      </c>
      <c r="F8" s="1">
        <v>4.0</v>
      </c>
      <c r="G8" s="1">
        <v>3.0</v>
      </c>
      <c r="H8" s="1">
        <v>5.0</v>
      </c>
      <c r="I8" s="1">
        <v>6.0</v>
      </c>
      <c r="J8" s="1">
        <v>13.0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94.0</v>
      </c>
      <c r="C9" s="1">
        <v>1.0</v>
      </c>
      <c r="D9" s="1">
        <v>1.0</v>
      </c>
      <c r="E9" s="1">
        <v>1.0</v>
      </c>
      <c r="F9" s="1">
        <v>2.0</v>
      </c>
      <c r="G9" s="1">
        <v>3.0</v>
      </c>
      <c r="H9" s="1">
        <v>4.0</v>
      </c>
      <c r="I9" s="1">
        <v>5.0</v>
      </c>
      <c r="J9" s="1">
        <v>8.0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3.0</v>
      </c>
      <c r="J10" s="1">
        <v>2.0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27.0</v>
      </c>
      <c r="C11" s="1">
        <v>1.0</v>
      </c>
      <c r="D11" s="1">
        <v>31.0</v>
      </c>
      <c r="E11" s="1">
        <v>66.0</v>
      </c>
      <c r="F11" s="1">
        <v>86.0</v>
      </c>
      <c r="G11" s="1">
        <v>79.0</v>
      </c>
      <c r="H11" s="1">
        <v>1.0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6.0</v>
      </c>
      <c r="C12" s="1">
        <v>6.0</v>
      </c>
      <c r="D12" s="1">
        <v>15.0</v>
      </c>
      <c r="E12" s="1">
        <v>30.0</v>
      </c>
      <c r="F12" s="1">
        <v>22.0</v>
      </c>
      <c r="G12" s="1">
        <v>24.0</v>
      </c>
      <c r="H12" s="1">
        <v>45.0</v>
      </c>
      <c r="I12" s="1">
        <v>270.0</v>
      </c>
      <c r="J12" s="1">
        <v>252.0</v>
      </c>
      <c r="K12" s="1">
        <v>190.0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1.0</v>
      </c>
      <c r="C13" s="1">
        <v>1.0</v>
      </c>
      <c r="D13" s="1">
        <v>1.0</v>
      </c>
      <c r="E13" s="1">
        <v>2.0</v>
      </c>
      <c r="F13" s="1">
        <v>3.0</v>
      </c>
      <c r="G13" s="1">
        <v>7.0</v>
      </c>
      <c r="H13" s="1">
        <v>9.0</v>
      </c>
      <c r="I13" s="1">
        <v>17.0</v>
      </c>
      <c r="J13" s="1">
        <v>39.0</v>
      </c>
      <c r="K13" s="1">
        <v>45.0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-1.0</v>
      </c>
      <c r="C14" s="1">
        <v>-1.0</v>
      </c>
      <c r="D14" s="1">
        <v>-1.0</v>
      </c>
      <c r="E14" s="1">
        <v>-1.0</v>
      </c>
      <c r="F14" s="1">
        <v>-1.0</v>
      </c>
      <c r="G14" s="1">
        <v>-2.0</v>
      </c>
      <c r="H14" s="1">
        <v>-2.0</v>
      </c>
      <c r="I14" s="1">
        <v>-4.0</v>
      </c>
      <c r="J14" s="1">
        <v>-6.0</v>
      </c>
      <c r="K14" s="1">
        <v>-10.0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23.0</v>
      </c>
      <c r="C15" s="1">
        <v>20.0</v>
      </c>
      <c r="D15" s="1">
        <v>28.0</v>
      </c>
      <c r="E15" s="1">
        <v>84.0</v>
      </c>
      <c r="F15" s="1">
        <v>1.0</v>
      </c>
      <c r="G15" s="1">
        <v>5.0</v>
      </c>
      <c r="H15" s="1">
        <v>6.0</v>
      </c>
      <c r="I15" s="1">
        <v>13.0</v>
      </c>
      <c r="J15" s="1">
        <v>33.0</v>
      </c>
      <c r="K15" s="1">
        <v>34.0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42.0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3.0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3.0</v>
      </c>
      <c r="I17" s="1">
        <v>31.0</v>
      </c>
      <c r="J17" s="1">
        <v>80.0</v>
      </c>
      <c r="K17" s="1">
        <v>38.0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6.0</v>
      </c>
      <c r="C18" s="1">
        <v>6.0</v>
      </c>
      <c r="D18" s="1">
        <v>16.0</v>
      </c>
      <c r="E18" s="1">
        <v>31.0</v>
      </c>
      <c r="F18" s="1">
        <v>24.0</v>
      </c>
      <c r="G18" s="1">
        <v>29.0</v>
      </c>
      <c r="H18" s="1">
        <v>51.0</v>
      </c>
      <c r="I18" s="1">
        <v>284.0</v>
      </c>
      <c r="J18" s="1">
        <v>287.0</v>
      </c>
      <c r="K18" s="1">
        <v>268.0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1.0</v>
      </c>
      <c r="C20" s="1">
        <v>2.0</v>
      </c>
      <c r="D20" s="1">
        <v>3.0</v>
      </c>
      <c r="E20" s="1">
        <v>4.0</v>
      </c>
      <c r="F20" s="1">
        <v>4.0</v>
      </c>
      <c r="G20" s="1">
        <v>2.0</v>
      </c>
      <c r="H20" s="1">
        <v>89.0</v>
      </c>
      <c r="I20" s="1">
        <v>1.0</v>
      </c>
      <c r="J20" s="1">
        <v>53.0</v>
      </c>
      <c r="K20" s="1">
        <v>74.0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15.0</v>
      </c>
      <c r="D21" s="1">
        <v>0.0</v>
      </c>
      <c r="E21" s="1">
        <v>0.0</v>
      </c>
      <c r="F21" s="1">
        <v>0.0</v>
      </c>
      <c r="G21" s="1">
        <v>3.0</v>
      </c>
      <c r="H21" s="1">
        <v>5.0</v>
      </c>
      <c r="I21" s="1">
        <v>6.0</v>
      </c>
      <c r="J21" s="1">
        <v>8.0</v>
      </c>
      <c r="K21" s="1">
        <v>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1.0</v>
      </c>
      <c r="C22" s="1">
        <v>80.0</v>
      </c>
      <c r="D22" s="1">
        <v>0.0</v>
      </c>
      <c r="E22" s="1">
        <v>85.0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2.0</v>
      </c>
      <c r="C23" s="1">
        <v>1.0</v>
      </c>
      <c r="D23" s="1">
        <v>1.0</v>
      </c>
      <c r="E23" s="1">
        <v>0.0</v>
      </c>
      <c r="F23" s="1">
        <v>0.0</v>
      </c>
      <c r="G23" s="1">
        <v>50.0</v>
      </c>
      <c r="H23" s="1">
        <v>67.0</v>
      </c>
      <c r="I23" s="1">
        <v>52.0</v>
      </c>
      <c r="J23" s="1">
        <v>15.0</v>
      </c>
      <c r="K23" s="1">
        <v>77.0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1.0</v>
      </c>
      <c r="C24" s="1">
        <v>2.0</v>
      </c>
      <c r="D24" s="1">
        <v>2.0</v>
      </c>
      <c r="E24" s="1">
        <v>2.0</v>
      </c>
      <c r="F24" s="1">
        <v>2.0</v>
      </c>
      <c r="G24" s="1">
        <v>3.0</v>
      </c>
      <c r="H24" s="1">
        <v>4.0</v>
      </c>
      <c r="I24" s="1">
        <v>6.0</v>
      </c>
      <c r="J24" s="1">
        <v>6.0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4.0</v>
      </c>
      <c r="C25" s="1">
        <v>5.0</v>
      </c>
      <c r="D25" s="1">
        <v>5.0</v>
      </c>
      <c r="E25" s="1">
        <v>7.0</v>
      </c>
      <c r="F25" s="1">
        <v>6.0</v>
      </c>
      <c r="G25" s="1">
        <v>9.0</v>
      </c>
      <c r="H25" s="1">
        <v>11.0</v>
      </c>
      <c r="I25" s="1">
        <v>15.0</v>
      </c>
      <c r="J25" s="1">
        <v>15.0</v>
      </c>
      <c r="K25" s="1">
        <v>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3.0</v>
      </c>
      <c r="C26" s="1">
        <v>4.0</v>
      </c>
      <c r="D26" s="1">
        <v>4.0</v>
      </c>
      <c r="E26" s="1">
        <v>4.0</v>
      </c>
      <c r="F26" s="1">
        <v>5.0</v>
      </c>
      <c r="G26" s="1">
        <v>4.0</v>
      </c>
      <c r="H26" s="1">
        <v>4.0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3.0</v>
      </c>
      <c r="C27" s="1">
        <v>1.0</v>
      </c>
      <c r="D27" s="1">
        <v>0.0</v>
      </c>
      <c r="E27" s="1">
        <v>0.0</v>
      </c>
      <c r="F27" s="1">
        <v>0.0</v>
      </c>
      <c r="G27" s="1">
        <v>1.0</v>
      </c>
      <c r="H27" s="1">
        <v>1.0</v>
      </c>
      <c r="I27" s="1">
        <v>5.0</v>
      </c>
      <c r="J27" s="1">
        <v>15.0</v>
      </c>
      <c r="K27" s="1">
        <v>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8.0</v>
      </c>
      <c r="C28" s="1">
        <v>8.0</v>
      </c>
      <c r="D28" s="1">
        <v>34.0</v>
      </c>
      <c r="E28" s="1">
        <v>38.0</v>
      </c>
      <c r="F28" s="1">
        <v>35.0</v>
      </c>
      <c r="G28" s="1">
        <v>33.0</v>
      </c>
      <c r="H28" s="1">
        <v>64.0</v>
      </c>
      <c r="I28" s="1">
        <v>45.0</v>
      </c>
      <c r="J28" s="1">
        <v>1.0</v>
      </c>
      <c r="K28" s="1">
        <v>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7.0</v>
      </c>
      <c r="C29" s="1">
        <v>9.0</v>
      </c>
      <c r="D29" s="1">
        <v>10.0</v>
      </c>
      <c r="E29" s="1">
        <v>11.0</v>
      </c>
      <c r="F29" s="1">
        <v>11.0</v>
      </c>
      <c r="G29" s="1">
        <v>16.0</v>
      </c>
      <c r="H29" s="1">
        <v>18.0</v>
      </c>
      <c r="I29" s="1">
        <v>21.0</v>
      </c>
      <c r="J29" s="1">
        <v>32.0</v>
      </c>
      <c r="K29" s="1">
        <v>36.0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43.0</v>
      </c>
      <c r="C30" s="1">
        <v>45.0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10.0</v>
      </c>
      <c r="C31" s="1">
        <v>8.0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43.0</v>
      </c>
      <c r="C32" s="1">
        <v>45.0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1.0</v>
      </c>
      <c r="C33" s="1">
        <v>1.0</v>
      </c>
      <c r="D33" s="1">
        <v>43.0</v>
      </c>
      <c r="E33" s="1">
        <v>50.0</v>
      </c>
      <c r="F33" s="1">
        <v>51.0</v>
      </c>
      <c r="G33" s="1">
        <v>57.0</v>
      </c>
      <c r="H33" s="1">
        <v>77.0</v>
      </c>
      <c r="I33" s="1">
        <v>1.0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0.0</v>
      </c>
      <c r="D34" s="1">
        <v>56.0</v>
      </c>
      <c r="E34" s="1">
        <v>80.0</v>
      </c>
      <c r="F34" s="1">
        <v>82.0</v>
      </c>
      <c r="G34" s="1">
        <v>96.0</v>
      </c>
      <c r="H34" s="1">
        <v>128.0</v>
      </c>
      <c r="I34" s="1">
        <v>376.0</v>
      </c>
      <c r="J34" s="1">
        <v>391.0</v>
      </c>
      <c r="K34" s="1">
        <v>407.0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-45.0</v>
      </c>
      <c r="C35" s="1">
        <v>-48.0</v>
      </c>
      <c r="D35" s="1">
        <v>-51.0</v>
      </c>
      <c r="E35" s="1">
        <v>-61.0</v>
      </c>
      <c r="F35" s="1">
        <v>-70.0</v>
      </c>
      <c r="G35" s="1">
        <v>-83.0</v>
      </c>
      <c r="H35" s="1">
        <v>-95.0</v>
      </c>
      <c r="I35" s="1">
        <v>-114.0</v>
      </c>
      <c r="J35" s="1">
        <v>-138.0</v>
      </c>
      <c r="K35" s="1">
        <v>-176.0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-45.0</v>
      </c>
      <c r="C36" s="1">
        <v>-48.0</v>
      </c>
      <c r="D36" s="1">
        <v>5.0</v>
      </c>
      <c r="E36" s="1">
        <v>19.0</v>
      </c>
      <c r="F36" s="1">
        <v>12.0</v>
      </c>
      <c r="G36" s="1">
        <v>13.0</v>
      </c>
      <c r="H36" s="1">
        <v>33.0</v>
      </c>
      <c r="I36" s="1">
        <v>263.0</v>
      </c>
      <c r="J36" s="1">
        <v>254.0</v>
      </c>
      <c r="K36" s="1">
        <v>232.0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-1.0</v>
      </c>
      <c r="C37" s="1">
        <v>-3.0</v>
      </c>
      <c r="D37" s="1">
        <v>5.0</v>
      </c>
      <c r="E37" s="1">
        <v>19.0</v>
      </c>
      <c r="F37" s="1">
        <v>12.0</v>
      </c>
      <c r="G37" s="1">
        <v>13.0</v>
      </c>
      <c r="H37" s="1">
        <v>33.0</v>
      </c>
      <c r="I37" s="1">
        <v>263.0</v>
      </c>
      <c r="J37" s="1">
        <v>254.0</v>
      </c>
      <c r="K37" s="1">
        <v>232.0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6.0</v>
      </c>
      <c r="C38" s="1">
        <v>6.0</v>
      </c>
      <c r="D38" s="1">
        <v>16.0</v>
      </c>
      <c r="E38" s="1">
        <v>31.0</v>
      </c>
      <c r="F38" s="1">
        <v>24.0</v>
      </c>
      <c r="G38" s="1">
        <v>29.0</v>
      </c>
      <c r="H38" s="1">
        <v>51.0</v>
      </c>
      <c r="I38" s="1">
        <v>284.0</v>
      </c>
      <c r="J38" s="1">
        <v>287.0</v>
      </c>
      <c r="K38" s="1">
        <v>268.0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1.0</v>
      </c>
      <c r="C40" s="1">
        <v>43.0</v>
      </c>
      <c r="D40" s="1">
        <v>43.0</v>
      </c>
      <c r="E40" s="1">
        <v>50.0</v>
      </c>
      <c r="F40" s="1">
        <v>51.0</v>
      </c>
      <c r="G40" s="1">
        <v>57.0</v>
      </c>
      <c r="H40" s="1">
        <v>77.0</v>
      </c>
      <c r="I40" s="1">
        <v>102.0</v>
      </c>
      <c r="J40" s="1">
        <v>103.0</v>
      </c>
      <c r="K40" s="1">
        <v>104.0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1.0</v>
      </c>
      <c r="C41" s="1">
        <v>1.0</v>
      </c>
      <c r="D41" s="1">
        <v>43.0</v>
      </c>
      <c r="E41" s="1">
        <v>50.0</v>
      </c>
      <c r="F41" s="1">
        <v>51.0</v>
      </c>
      <c r="G41" s="1">
        <v>57.0</v>
      </c>
      <c r="H41" s="1">
        <v>77.0</v>
      </c>
      <c r="I41" s="1">
        <v>101.0</v>
      </c>
      <c r="J41" s="1">
        <v>102.0</v>
      </c>
      <c r="K41" s="1">
        <v>104.0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 t="s">
        <v>101</v>
      </c>
      <c r="C42" s="1" t="s">
        <v>102</v>
      </c>
      <c r="D42" s="1" t="s">
        <v>103</v>
      </c>
      <c r="E42" s="1" t="s">
        <v>104</v>
      </c>
      <c r="F42" s="1" t="s">
        <v>105</v>
      </c>
      <c r="G42" s="1" t="s">
        <v>105</v>
      </c>
      <c r="H42" s="1" t="s">
        <v>106</v>
      </c>
      <c r="I42" s="1" t="s">
        <v>107</v>
      </c>
      <c r="J42" s="1" t="s">
        <v>108</v>
      </c>
      <c r="K42" s="1" t="s">
        <v>109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-45.0</v>
      </c>
      <c r="C43" s="1">
        <v>-48.0</v>
      </c>
      <c r="D43" s="1">
        <v>5.0</v>
      </c>
      <c r="E43" s="1">
        <v>19.0</v>
      </c>
      <c r="F43" s="1">
        <v>12.0</v>
      </c>
      <c r="G43" s="1">
        <v>13.0</v>
      </c>
      <c r="H43" s="1">
        <v>33.0</v>
      </c>
      <c r="I43" s="1">
        <v>263.0</v>
      </c>
      <c r="J43" s="1">
        <v>254.0</v>
      </c>
      <c r="K43" s="1">
        <v>232.0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 t="s">
        <v>101</v>
      </c>
      <c r="C44" s="1" t="s">
        <v>102</v>
      </c>
      <c r="D44" s="1" t="s">
        <v>103</v>
      </c>
      <c r="E44" s="1" t="s">
        <v>104</v>
      </c>
      <c r="F44" s="1" t="s">
        <v>105</v>
      </c>
      <c r="G44" s="1" t="s">
        <v>105</v>
      </c>
      <c r="H44" s="1" t="s">
        <v>106</v>
      </c>
      <c r="I44" s="1" t="s">
        <v>107</v>
      </c>
      <c r="J44" s="1" t="s">
        <v>108</v>
      </c>
      <c r="K44" s="1" t="s">
        <v>109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5.0</v>
      </c>
      <c r="C45" s="1">
        <v>5.0</v>
      </c>
      <c r="D45" s="1">
        <v>5.0</v>
      </c>
      <c r="E45" s="1">
        <v>5.0</v>
      </c>
      <c r="F45" s="1">
        <v>5.0</v>
      </c>
      <c r="G45" s="1">
        <v>7.0</v>
      </c>
      <c r="H45" s="1">
        <v>6.0</v>
      </c>
      <c r="I45" s="1">
        <v>5.0</v>
      </c>
      <c r="J45" s="1">
        <v>16.0</v>
      </c>
      <c r="K45" s="1">
        <v>18.0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1.0</v>
      </c>
      <c r="C46" s="1">
        <v>2.0</v>
      </c>
      <c r="D46" s="1">
        <v>-6.0</v>
      </c>
      <c r="E46" s="1">
        <v>-20.0</v>
      </c>
      <c r="F46" s="1">
        <v>-9.0</v>
      </c>
      <c r="G46" s="1">
        <v>-9.0</v>
      </c>
      <c r="H46" s="1">
        <v>-27.0</v>
      </c>
      <c r="I46" s="1">
        <v>-249.0</v>
      </c>
      <c r="J46" s="1">
        <v>-211.0</v>
      </c>
      <c r="K46" s="1">
        <v>-150.0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2.0</v>
      </c>
      <c r="C47" s="1">
        <v>2.0</v>
      </c>
      <c r="D47" s="1">
        <v>2.0</v>
      </c>
      <c r="E47" s="1">
        <v>4.0</v>
      </c>
      <c r="F47" s="1">
        <v>5.0</v>
      </c>
      <c r="G47" s="1">
        <v>6.0</v>
      </c>
      <c r="H47" s="1">
        <v>8.0</v>
      </c>
      <c r="I47" s="1">
        <v>8.0</v>
      </c>
      <c r="J47" s="1">
        <v>17.0</v>
      </c>
      <c r="K47" s="1">
        <v>21.0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6.0</v>
      </c>
      <c r="C48" s="1">
        <v>6.0</v>
      </c>
      <c r="D48" s="1">
        <v>6.0</v>
      </c>
      <c r="E48" s="1">
        <v>6.0</v>
      </c>
      <c r="F48" s="1">
        <v>6.0</v>
      </c>
      <c r="G48" s="1">
        <v>6.0</v>
      </c>
      <c r="H48" s="1">
        <v>6.0</v>
      </c>
      <c r="I48" s="1">
        <v>6.0</v>
      </c>
      <c r="J48" s="1">
        <v>6.0</v>
      </c>
      <c r="K48" s="1">
        <v>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12.0</v>
      </c>
      <c r="C49" s="1">
        <v>19.0</v>
      </c>
      <c r="D49" s="1">
        <v>42.0</v>
      </c>
      <c r="E49" s="1">
        <v>37.0</v>
      </c>
      <c r="F49" s="1">
        <v>88.0</v>
      </c>
      <c r="G49" s="1">
        <v>1.0</v>
      </c>
      <c r="H49" s="1">
        <v>1.0</v>
      </c>
      <c r="I49" s="1">
        <v>2.0</v>
      </c>
      <c r="J49" s="1">
        <v>5.0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17.0</v>
      </c>
      <c r="C50" s="1">
        <v>26.0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55.0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64.0</v>
      </c>
      <c r="C51" s="1">
        <v>62.0</v>
      </c>
      <c r="D51" s="1">
        <v>90.0</v>
      </c>
      <c r="E51" s="1">
        <v>97.0</v>
      </c>
      <c r="F51" s="1">
        <v>1.0</v>
      </c>
      <c r="G51" s="1">
        <v>2.0</v>
      </c>
      <c r="H51" s="1">
        <v>2.0</v>
      </c>
      <c r="I51" s="1">
        <v>2.0</v>
      </c>
      <c r="J51" s="1">
        <v>2.0</v>
      </c>
      <c r="K51" s="1">
        <v>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1.0</v>
      </c>
      <c r="C52" s="1">
        <v>1.0</v>
      </c>
      <c r="D52" s="1">
        <v>1.0</v>
      </c>
      <c r="E52" s="1">
        <v>1.0</v>
      </c>
      <c r="F52" s="1">
        <v>2.0</v>
      </c>
      <c r="G52" s="1">
        <v>3.0</v>
      </c>
      <c r="H52" s="1">
        <v>4.0</v>
      </c>
      <c r="I52" s="1">
        <v>8.0</v>
      </c>
      <c r="J52" s="1">
        <v>11.0</v>
      </c>
      <c r="K52" s="1">
        <v>14.0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0.0</v>
      </c>
      <c r="C53" s="1">
        <v>25.0</v>
      </c>
      <c r="D53" s="1">
        <v>32.0</v>
      </c>
      <c r="E53" s="1">
        <v>0.0</v>
      </c>
      <c r="F53" s="1">
        <v>0.0</v>
      </c>
      <c r="G53" s="1">
        <v>65.0</v>
      </c>
      <c r="H53" s="1">
        <v>0.0</v>
      </c>
      <c r="I53" s="1">
        <v>84.0</v>
      </c>
      <c r="J53" s="1">
        <v>125.0</v>
      </c>
      <c r="K53" s="1">
        <v>143.0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0.0</v>
      </c>
      <c r="C54" s="1">
        <v>0.0</v>
      </c>
      <c r="D54" s="1">
        <v>0.0</v>
      </c>
      <c r="E54" s="1">
        <v>0.0</v>
      </c>
      <c r="F54" s="1">
        <v>23.0</v>
      </c>
      <c r="G54" s="1">
        <v>11.0</v>
      </c>
      <c r="H54" s="1">
        <v>0.0</v>
      </c>
      <c r="I54" s="1">
        <v>0.0</v>
      </c>
      <c r="J54" s="1">
        <v>0.0</v>
      </c>
      <c r="K54" s="1">
        <v>13.0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7.0</v>
      </c>
      <c r="C2" s="1">
        <v>9.0</v>
      </c>
      <c r="D2" s="1">
        <v>12.0</v>
      </c>
      <c r="E2" s="1">
        <v>13.0</v>
      </c>
      <c r="F2" s="1">
        <v>16.0</v>
      </c>
      <c r="G2" s="1">
        <v>21.0</v>
      </c>
      <c r="H2" s="1">
        <v>26.0</v>
      </c>
      <c r="I2" s="1">
        <v>33.0</v>
      </c>
      <c r="J2" s="1">
        <v>44.0</v>
      </c>
      <c r="K2" s="1">
        <v>41.0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7.0</v>
      </c>
      <c r="C3" s="1">
        <v>9.0</v>
      </c>
      <c r="D3" s="1">
        <v>12.0</v>
      </c>
      <c r="E3" s="1">
        <v>13.0</v>
      </c>
      <c r="F3" s="1">
        <v>16.0</v>
      </c>
      <c r="G3" s="1">
        <v>21.0</v>
      </c>
      <c r="H3" s="1">
        <v>26.0</v>
      </c>
      <c r="I3" s="1">
        <v>33.0</v>
      </c>
      <c r="J3" s="1">
        <v>44.0</v>
      </c>
      <c r="K3" s="1">
        <v>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95.0</v>
      </c>
      <c r="C4" s="1">
        <v>1.0</v>
      </c>
      <c r="D4" s="1">
        <v>1.0</v>
      </c>
      <c r="E4" s="1">
        <v>1.0</v>
      </c>
      <c r="F4" s="1">
        <v>1.0</v>
      </c>
      <c r="G4" s="1">
        <v>2.0</v>
      </c>
      <c r="H4" s="1">
        <v>2.0</v>
      </c>
      <c r="I4" s="1">
        <v>3.0</v>
      </c>
      <c r="J4" s="1">
        <v>5.0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6.0</v>
      </c>
      <c r="C5" s="1">
        <v>8.0</v>
      </c>
      <c r="D5" s="1">
        <v>10.0</v>
      </c>
      <c r="E5" s="1">
        <v>12.0</v>
      </c>
      <c r="F5" s="1">
        <v>14.0</v>
      </c>
      <c r="G5" s="1">
        <v>19.0</v>
      </c>
      <c r="H5" s="1">
        <v>23.0</v>
      </c>
      <c r="I5" s="1">
        <v>30.0</v>
      </c>
      <c r="J5" s="1">
        <v>39.0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4.0</v>
      </c>
      <c r="C6" s="1">
        <v>6.0</v>
      </c>
      <c r="D6" s="1">
        <v>8.0</v>
      </c>
      <c r="E6" s="1">
        <v>10.0</v>
      </c>
      <c r="F6" s="1">
        <v>12.0</v>
      </c>
      <c r="G6" s="1">
        <v>13.0</v>
      </c>
      <c r="H6" s="1">
        <v>16.0</v>
      </c>
      <c r="I6" s="1">
        <v>31.0</v>
      </c>
      <c r="J6" s="1">
        <v>44.0</v>
      </c>
      <c r="K6" s="1">
        <v>57.0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2.0</v>
      </c>
      <c r="C7" s="1">
        <v>3.0</v>
      </c>
      <c r="D7" s="1">
        <v>4.0</v>
      </c>
      <c r="E7" s="1">
        <v>11.0</v>
      </c>
      <c r="F7" s="1">
        <v>11.0</v>
      </c>
      <c r="G7" s="1">
        <v>17.0</v>
      </c>
      <c r="H7" s="1">
        <v>17.0</v>
      </c>
      <c r="I7" s="1">
        <v>15.0</v>
      </c>
      <c r="J7" s="1">
        <v>19.0</v>
      </c>
      <c r="K7" s="1">
        <v>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1.0</v>
      </c>
      <c r="J8" s="1">
        <v>2.0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7.0</v>
      </c>
      <c r="C9" s="1">
        <v>9.0</v>
      </c>
      <c r="D9" s="1">
        <v>13.0</v>
      </c>
      <c r="E9" s="1">
        <v>21.0</v>
      </c>
      <c r="F9" s="1">
        <v>23.0</v>
      </c>
      <c r="G9" s="1">
        <v>31.0</v>
      </c>
      <c r="H9" s="1">
        <v>34.0</v>
      </c>
      <c r="I9" s="1">
        <v>48.0</v>
      </c>
      <c r="J9" s="1">
        <v>66.0</v>
      </c>
      <c r="K9" s="1">
        <v>84.0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-1.0</v>
      </c>
      <c r="C10" s="1">
        <v>-76.0</v>
      </c>
      <c r="D10" s="1">
        <v>-2.0</v>
      </c>
      <c r="E10" s="1">
        <v>-9.0</v>
      </c>
      <c r="F10" s="1">
        <v>-8.0</v>
      </c>
      <c r="G10" s="1">
        <v>-12.0</v>
      </c>
      <c r="H10" s="1">
        <v>-11.0</v>
      </c>
      <c r="I10" s="1">
        <v>-18.0</v>
      </c>
      <c r="J10" s="1">
        <v>-27.0</v>
      </c>
      <c r="K10" s="1">
        <v>-48.0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-56.0</v>
      </c>
      <c r="C11" s="1">
        <v>-70.0</v>
      </c>
      <c r="D11" s="1">
        <v>-63.0</v>
      </c>
      <c r="E11" s="1">
        <v>-62.0</v>
      </c>
      <c r="F11" s="1">
        <v>-61.0</v>
      </c>
      <c r="G11" s="1">
        <v>-68.0</v>
      </c>
      <c r="H11" s="1">
        <v>-82.0</v>
      </c>
      <c r="I11" s="1">
        <v>-39.0</v>
      </c>
      <c r="J11" s="1">
        <v>-12.0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0.0</v>
      </c>
      <c r="C12" s="1">
        <v>0.0</v>
      </c>
      <c r="D12" s="1">
        <v>0.0</v>
      </c>
      <c r="E12" s="1">
        <v>0.0</v>
      </c>
      <c r="F12" s="1">
        <v>17.0</v>
      </c>
      <c r="G12" s="1">
        <v>20.0</v>
      </c>
      <c r="H12" s="1">
        <v>6.0</v>
      </c>
      <c r="I12" s="1">
        <v>15.0</v>
      </c>
      <c r="J12" s="1">
        <v>3.0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-56.0</v>
      </c>
      <c r="C13" s="1">
        <v>-70.0</v>
      </c>
      <c r="D13" s="1">
        <v>-63.0</v>
      </c>
      <c r="E13" s="1">
        <v>-62.0</v>
      </c>
      <c r="F13" s="1">
        <v>-44.0</v>
      </c>
      <c r="G13" s="1">
        <v>-47.0</v>
      </c>
      <c r="H13" s="1">
        <v>-76.0</v>
      </c>
      <c r="I13" s="1">
        <v>-24.0</v>
      </c>
      <c r="J13" s="1">
        <v>3.0</v>
      </c>
      <c r="K13" s="1">
        <v>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0.0</v>
      </c>
      <c r="C14" s="1">
        <v>2.0</v>
      </c>
      <c r="D14" s="1">
        <v>1.0</v>
      </c>
      <c r="E14" s="1">
        <v>0.0</v>
      </c>
      <c r="F14" s="1">
        <v>0.0</v>
      </c>
      <c r="G14" s="1">
        <v>0.0</v>
      </c>
      <c r="H14" s="1">
        <v>0.0</v>
      </c>
      <c r="I14" s="1">
        <v>-64.0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-1.0</v>
      </c>
      <c r="C15" s="1">
        <v>-1.0</v>
      </c>
      <c r="D15" s="1">
        <v>-3.0</v>
      </c>
      <c r="E15" s="1">
        <v>-9.0</v>
      </c>
      <c r="F15" s="1">
        <v>-8.0</v>
      </c>
      <c r="G15" s="1">
        <v>-12.0</v>
      </c>
      <c r="H15" s="1">
        <v>-11.0</v>
      </c>
      <c r="I15" s="1">
        <v>-19.0</v>
      </c>
      <c r="J15" s="1">
        <v>-23.0</v>
      </c>
      <c r="K15" s="1">
        <v>-37.0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-1.0</v>
      </c>
      <c r="C16" s="1">
        <v>-1.0</v>
      </c>
      <c r="D16" s="1">
        <v>-3.0</v>
      </c>
      <c r="E16" s="1">
        <v>-9.0</v>
      </c>
      <c r="F16" s="1">
        <v>-8.0</v>
      </c>
      <c r="G16" s="1">
        <v>-12.0</v>
      </c>
      <c r="H16" s="1">
        <v>-11.0</v>
      </c>
      <c r="I16" s="1">
        <v>-19.0</v>
      </c>
      <c r="J16" s="1">
        <v>-23.0</v>
      </c>
      <c r="K16" s="1">
        <v>-37.0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-1.0</v>
      </c>
      <c r="C17" s="1">
        <v>-1.0</v>
      </c>
      <c r="D17" s="1">
        <v>-3.0</v>
      </c>
      <c r="E17" s="1">
        <v>-9.0</v>
      </c>
      <c r="F17" s="1">
        <v>-8.0</v>
      </c>
      <c r="G17" s="1">
        <v>-12.0</v>
      </c>
      <c r="H17" s="1">
        <v>-11.0</v>
      </c>
      <c r="I17" s="1">
        <v>-19.0</v>
      </c>
      <c r="J17" s="1">
        <v>-23.0</v>
      </c>
      <c r="K17" s="1">
        <v>-37.0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-1.0</v>
      </c>
      <c r="C18" s="1">
        <v>-1.0</v>
      </c>
      <c r="D18" s="1">
        <v>-3.0</v>
      </c>
      <c r="E18" s="1">
        <v>-9.0</v>
      </c>
      <c r="F18" s="1">
        <v>-8.0</v>
      </c>
      <c r="G18" s="1">
        <v>-12.0</v>
      </c>
      <c r="H18" s="1">
        <v>-11.0</v>
      </c>
      <c r="I18" s="1">
        <v>-19.0</v>
      </c>
      <c r="J18" s="1">
        <v>-23.0</v>
      </c>
      <c r="K18" s="1">
        <v>-37.0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-1.0</v>
      </c>
      <c r="C19" s="1">
        <v>-1.0</v>
      </c>
      <c r="D19" s="1">
        <v>-3.0</v>
      </c>
      <c r="E19" s="1">
        <v>-9.0</v>
      </c>
      <c r="F19" s="1">
        <v>-8.0</v>
      </c>
      <c r="G19" s="1">
        <v>-12.0</v>
      </c>
      <c r="H19" s="1">
        <v>-11.0</v>
      </c>
      <c r="I19" s="1">
        <v>-19.0</v>
      </c>
      <c r="J19" s="1">
        <v>-23.0</v>
      </c>
      <c r="K19" s="1">
        <v>-37.0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4.0</v>
      </c>
      <c r="C20" s="1">
        <v>2.0</v>
      </c>
      <c r="D20" s="1">
        <v>50.0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-6.0</v>
      </c>
      <c r="C21" s="1">
        <v>-3.0</v>
      </c>
      <c r="D21" s="1">
        <v>-3.0</v>
      </c>
      <c r="E21" s="1">
        <v>-9.0</v>
      </c>
      <c r="F21" s="1">
        <v>-8.0</v>
      </c>
      <c r="G21" s="1">
        <v>-12.0</v>
      </c>
      <c r="H21" s="1">
        <v>-11.0</v>
      </c>
      <c r="I21" s="1">
        <v>-19.0</v>
      </c>
      <c r="J21" s="1">
        <v>-23.0</v>
      </c>
      <c r="K21" s="1">
        <v>-37.0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-6.0</v>
      </c>
      <c r="C22" s="1">
        <v>-3.0</v>
      </c>
      <c r="D22" s="1">
        <v>-3.0</v>
      </c>
      <c r="E22" s="1">
        <v>-9.0</v>
      </c>
      <c r="F22" s="1">
        <v>-8.0</v>
      </c>
      <c r="G22" s="1">
        <v>-12.0</v>
      </c>
      <c r="H22" s="1">
        <v>-11.0</v>
      </c>
      <c r="I22" s="1">
        <v>-19.0</v>
      </c>
      <c r="J22" s="1">
        <v>-23.0</v>
      </c>
      <c r="K22" s="1">
        <v>-37.0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 t="s">
        <v>145</v>
      </c>
      <c r="C24" s="1" t="s">
        <v>146</v>
      </c>
      <c r="D24" s="1" t="s">
        <v>147</v>
      </c>
      <c r="E24" s="1" t="s">
        <v>148</v>
      </c>
      <c r="F24" s="1" t="s">
        <v>149</v>
      </c>
      <c r="G24" s="1" t="s">
        <v>150</v>
      </c>
      <c r="H24" s="1" t="s">
        <v>149</v>
      </c>
      <c r="I24" s="1" t="s">
        <v>151</v>
      </c>
      <c r="J24" s="1" t="s">
        <v>150</v>
      </c>
      <c r="K24" s="1" t="s">
        <v>152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 t="s">
        <v>145</v>
      </c>
      <c r="C25" s="1" t="s">
        <v>146</v>
      </c>
      <c r="D25" s="1" t="s">
        <v>147</v>
      </c>
      <c r="E25" s="1" t="s">
        <v>148</v>
      </c>
      <c r="F25" s="1" t="s">
        <v>149</v>
      </c>
      <c r="G25" s="1" t="s">
        <v>150</v>
      </c>
      <c r="H25" s="1" t="s">
        <v>149</v>
      </c>
      <c r="I25" s="1" t="s">
        <v>151</v>
      </c>
      <c r="J25" s="1" t="s">
        <v>150</v>
      </c>
      <c r="K25" s="1" t="s">
        <v>152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24.0</v>
      </c>
      <c r="C26" s="1">
        <v>1.0</v>
      </c>
      <c r="D26" s="1">
        <v>33.0</v>
      </c>
      <c r="E26" s="1">
        <v>48.0</v>
      </c>
      <c r="F26" s="1">
        <v>51.0</v>
      </c>
      <c r="G26" s="1">
        <v>56.0</v>
      </c>
      <c r="H26" s="1">
        <v>69.0</v>
      </c>
      <c r="I26" s="1">
        <v>90.0</v>
      </c>
      <c r="J26" s="1">
        <v>102.0</v>
      </c>
      <c r="K26" s="1">
        <v>103.0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 t="s">
        <v>145</v>
      </c>
      <c r="C27" s="1" t="s">
        <v>146</v>
      </c>
      <c r="D27" s="1" t="s">
        <v>147</v>
      </c>
      <c r="E27" s="1" t="s">
        <v>148</v>
      </c>
      <c r="F27" s="1" t="s">
        <v>149</v>
      </c>
      <c r="G27" s="1" t="s">
        <v>150</v>
      </c>
      <c r="H27" s="1" t="s">
        <v>149</v>
      </c>
      <c r="I27" s="1" t="s">
        <v>151</v>
      </c>
      <c r="J27" s="1" t="s">
        <v>150</v>
      </c>
      <c r="K27" s="1" t="s">
        <v>152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 t="s">
        <v>145</v>
      </c>
      <c r="C28" s="1" t="s">
        <v>146</v>
      </c>
      <c r="D28" s="1" t="s">
        <v>147</v>
      </c>
      <c r="E28" s="1" t="s">
        <v>148</v>
      </c>
      <c r="F28" s="1" t="s">
        <v>149</v>
      </c>
      <c r="G28" s="1" t="s">
        <v>150</v>
      </c>
      <c r="H28" s="1" t="s">
        <v>149</v>
      </c>
      <c r="I28" s="1" t="s">
        <v>151</v>
      </c>
      <c r="J28" s="1" t="s">
        <v>150</v>
      </c>
      <c r="K28" s="1" t="s">
        <v>152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>
        <v>24.0</v>
      </c>
      <c r="C29" s="1">
        <v>1.0</v>
      </c>
      <c r="D29" s="1">
        <v>33.0</v>
      </c>
      <c r="E29" s="1">
        <v>48.0</v>
      </c>
      <c r="F29" s="1">
        <v>51.0</v>
      </c>
      <c r="G29" s="1">
        <v>56.0</v>
      </c>
      <c r="H29" s="1">
        <v>69.0</v>
      </c>
      <c r="I29" s="1">
        <v>90.0</v>
      </c>
      <c r="J29" s="1">
        <v>102.0</v>
      </c>
      <c r="K29" s="1">
        <v>103.0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 t="s">
        <v>159</v>
      </c>
      <c r="C30" s="1" t="s">
        <v>160</v>
      </c>
      <c r="D30" s="1" t="s">
        <v>161</v>
      </c>
      <c r="E30" s="1" t="s">
        <v>162</v>
      </c>
      <c r="F30" s="1" t="s">
        <v>147</v>
      </c>
      <c r="G30" s="1" t="s">
        <v>163</v>
      </c>
      <c r="H30" s="1" t="s">
        <v>147</v>
      </c>
      <c r="I30" s="1" t="s">
        <v>162</v>
      </c>
      <c r="J30" s="1" t="s">
        <v>163</v>
      </c>
      <c r="K30" s="1" t="s">
        <v>150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159</v>
      </c>
      <c r="C31" s="1" t="s">
        <v>160</v>
      </c>
      <c r="D31" s="1" t="s">
        <v>161</v>
      </c>
      <c r="E31" s="1" t="s">
        <v>162</v>
      </c>
      <c r="F31" s="1" t="s">
        <v>147</v>
      </c>
      <c r="G31" s="1" t="s">
        <v>163</v>
      </c>
      <c r="H31" s="1" t="s">
        <v>147</v>
      </c>
      <c r="I31" s="1" t="s">
        <v>162</v>
      </c>
      <c r="J31" s="1" t="s">
        <v>163</v>
      </c>
      <c r="K31" s="1" t="s">
        <v>150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-1.0</v>
      </c>
      <c r="C33" s="1">
        <v>-66.0</v>
      </c>
      <c r="D33" s="1">
        <v>-2.0</v>
      </c>
      <c r="E33" s="1">
        <v>-9.0</v>
      </c>
      <c r="F33" s="1">
        <v>-8.0</v>
      </c>
      <c r="G33" s="1">
        <v>-11.0</v>
      </c>
      <c r="H33" s="1">
        <v>-10.0</v>
      </c>
      <c r="I33" s="1">
        <v>-16.0</v>
      </c>
      <c r="J33" s="1">
        <v>-24.0</v>
      </c>
      <c r="K33" s="1">
        <v>-44.0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-1.0</v>
      </c>
      <c r="C34" s="1">
        <v>-76.0</v>
      </c>
      <c r="D34" s="1">
        <v>-2.0</v>
      </c>
      <c r="E34" s="1">
        <v>-9.0</v>
      </c>
      <c r="F34" s="1">
        <v>-8.0</v>
      </c>
      <c r="G34" s="1">
        <v>-12.0</v>
      </c>
      <c r="H34" s="1">
        <v>-11.0</v>
      </c>
      <c r="I34" s="1">
        <v>-18.0</v>
      </c>
      <c r="J34" s="1">
        <v>-27.0</v>
      </c>
      <c r="K34" s="1">
        <v>-48.0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>
        <v>-1.0</v>
      </c>
      <c r="C35" s="1">
        <v>-76.0</v>
      </c>
      <c r="D35" s="1">
        <v>-2.0</v>
      </c>
      <c r="E35" s="1">
        <v>-9.0</v>
      </c>
      <c r="F35" s="1">
        <v>-8.0</v>
      </c>
      <c r="G35" s="1">
        <v>-12.0</v>
      </c>
      <c r="H35" s="1">
        <v>-11.0</v>
      </c>
      <c r="I35" s="1">
        <v>-18.0</v>
      </c>
      <c r="J35" s="1">
        <v>-27.0</v>
      </c>
      <c r="K35" s="1">
        <v>-48.0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168</v>
      </c>
      <c r="B36" s="1">
        <v>-89.0</v>
      </c>
      <c r="C36" s="1">
        <v>-37.0</v>
      </c>
      <c r="D36" s="1">
        <v>-2.0</v>
      </c>
      <c r="E36" s="1">
        <v>-8.0</v>
      </c>
      <c r="F36" s="1">
        <v>-7.0</v>
      </c>
      <c r="G36" s="1">
        <v>-11.0</v>
      </c>
      <c r="H36" s="1">
        <v>-8.0</v>
      </c>
      <c r="I36" s="1">
        <v>-15.0</v>
      </c>
      <c r="J36" s="1">
        <v>-22.0</v>
      </c>
      <c r="K36" s="1">
        <v>-41.0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169</v>
      </c>
      <c r="B37" s="1">
        <v>-1.0</v>
      </c>
      <c r="C37" s="1">
        <v>-90.0</v>
      </c>
      <c r="D37" s="1">
        <v>-2.0</v>
      </c>
      <c r="E37" s="1">
        <v>-6.0</v>
      </c>
      <c r="F37" s="1">
        <v>-5.0</v>
      </c>
      <c r="G37" s="1">
        <v>-8.0</v>
      </c>
      <c r="H37" s="1">
        <v>-7.0</v>
      </c>
      <c r="I37" s="1">
        <v>-11.0</v>
      </c>
      <c r="J37" s="1">
        <v>-14.0</v>
      </c>
      <c r="K37" s="1">
        <v>-23.0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>
        <v>0.0</v>
      </c>
      <c r="C38" s="1">
        <v>0.0</v>
      </c>
      <c r="D38" s="1">
        <v>0.0</v>
      </c>
      <c r="E38" s="1">
        <v>0.0</v>
      </c>
      <c r="F38" s="1">
        <v>1.0</v>
      </c>
      <c r="G38" s="1">
        <v>1.0</v>
      </c>
      <c r="H38" s="1">
        <v>1.0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171</v>
      </c>
      <c r="B39" s="1">
        <v>56.0</v>
      </c>
      <c r="C39" s="1">
        <v>70.0</v>
      </c>
      <c r="D39" s="1">
        <v>63.0</v>
      </c>
      <c r="E39" s="1">
        <v>62.0</v>
      </c>
      <c r="F39" s="1">
        <v>61.0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2.0</v>
      </c>
      <c r="C41" s="1">
        <v>3.0</v>
      </c>
      <c r="D41" s="1">
        <v>4.0</v>
      </c>
      <c r="E41" s="1">
        <v>6.0</v>
      </c>
      <c r="F41" s="1">
        <v>6.0</v>
      </c>
      <c r="G41" s="1">
        <v>7.0</v>
      </c>
      <c r="H41" s="1">
        <v>8.0</v>
      </c>
      <c r="I41" s="1">
        <v>13.0</v>
      </c>
      <c r="J41" s="1">
        <v>18.0</v>
      </c>
      <c r="K41" s="1">
        <v>26.0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>
        <v>2.0</v>
      </c>
      <c r="C42" s="1">
        <v>2.0</v>
      </c>
      <c r="D42" s="1">
        <v>4.0</v>
      </c>
      <c r="E42" s="1">
        <v>4.0</v>
      </c>
      <c r="F42" s="1">
        <v>5.0</v>
      </c>
      <c r="G42" s="1">
        <v>6.0</v>
      </c>
      <c r="H42" s="1">
        <v>8.0</v>
      </c>
      <c r="I42" s="1">
        <v>18.0</v>
      </c>
      <c r="J42" s="1">
        <v>25.0</v>
      </c>
      <c r="K42" s="1">
        <v>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>
        <v>2.0</v>
      </c>
      <c r="C43" s="1">
        <v>3.0</v>
      </c>
      <c r="D43" s="1">
        <v>4.0</v>
      </c>
      <c r="E43" s="1">
        <v>11.0</v>
      </c>
      <c r="F43" s="1">
        <v>11.0</v>
      </c>
      <c r="G43" s="1">
        <v>17.0</v>
      </c>
      <c r="H43" s="1">
        <v>17.0</v>
      </c>
      <c r="I43" s="1">
        <v>15.0</v>
      </c>
      <c r="J43" s="1">
        <v>19.0</v>
      </c>
      <c r="K43" s="1">
        <v>23.0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176</v>
      </c>
      <c r="B44" s="1">
        <v>29.0</v>
      </c>
      <c r="C44" s="1">
        <v>29.0</v>
      </c>
      <c r="D44" s="1">
        <v>32.0</v>
      </c>
      <c r="E44" s="1">
        <v>58.0</v>
      </c>
      <c r="F44" s="1">
        <v>69.0</v>
      </c>
      <c r="G44" s="1">
        <v>76.0</v>
      </c>
      <c r="H44" s="1">
        <v>1.0</v>
      </c>
      <c r="I44" s="1">
        <v>1.0</v>
      </c>
      <c r="J44" s="1">
        <v>2.0</v>
      </c>
      <c r="K44" s="1">
        <v>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177</v>
      </c>
      <c r="B45" s="1">
        <v>38.0</v>
      </c>
      <c r="C45" s="1">
        <v>33.0</v>
      </c>
      <c r="D45" s="1">
        <v>32.0</v>
      </c>
      <c r="E45" s="1">
        <v>58.0</v>
      </c>
      <c r="F45" s="1">
        <v>69.0</v>
      </c>
      <c r="G45" s="1">
        <v>69.0</v>
      </c>
      <c r="H45" s="1">
        <v>1.0</v>
      </c>
      <c r="I45" s="1">
        <v>53.0</v>
      </c>
      <c r="J45" s="1">
        <v>20.0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178</v>
      </c>
      <c r="B46" s="1">
        <v>-8.0</v>
      </c>
      <c r="C46" s="1">
        <v>-3.0</v>
      </c>
      <c r="D46" s="1">
        <v>0.0</v>
      </c>
      <c r="E46" s="1">
        <v>0.0</v>
      </c>
      <c r="F46" s="1">
        <v>0.0</v>
      </c>
      <c r="G46" s="1">
        <v>7.0</v>
      </c>
      <c r="H46" s="1">
        <v>5.0</v>
      </c>
      <c r="I46" s="1">
        <v>52.0</v>
      </c>
      <c r="J46" s="1">
        <v>2.0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179</v>
      </c>
      <c r="B47" s="1">
        <v>2.0</v>
      </c>
      <c r="C47" s="1">
        <v>400.0</v>
      </c>
      <c r="D47" s="1">
        <v>2.0</v>
      </c>
      <c r="E47" s="1">
        <v>18.0</v>
      </c>
      <c r="F47" s="1">
        <v>67.0</v>
      </c>
      <c r="G47" s="1">
        <v>59.0</v>
      </c>
      <c r="H47" s="1">
        <v>75.0</v>
      </c>
      <c r="I47" s="1">
        <v>1.0</v>
      </c>
      <c r="J47" s="1">
        <v>3.0</v>
      </c>
      <c r="K47" s="1">
        <v>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180</v>
      </c>
      <c r="B48" s="1">
        <v>1.0</v>
      </c>
      <c r="C48" s="1">
        <v>800.0</v>
      </c>
      <c r="D48" s="1">
        <v>8.0</v>
      </c>
      <c r="E48" s="1">
        <v>12.0</v>
      </c>
      <c r="F48" s="1">
        <v>19.0</v>
      </c>
      <c r="G48" s="1">
        <v>32.0</v>
      </c>
      <c r="H48" s="1">
        <v>48.0</v>
      </c>
      <c r="I48" s="1">
        <v>1.0</v>
      </c>
      <c r="J48" s="1">
        <v>2.0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181</v>
      </c>
      <c r="B49" s="1">
        <v>5.0</v>
      </c>
      <c r="C49" s="1">
        <v>0.0</v>
      </c>
      <c r="D49" s="1">
        <v>4.0</v>
      </c>
      <c r="E49" s="1">
        <v>21.0</v>
      </c>
      <c r="F49" s="1">
        <v>45.0</v>
      </c>
      <c r="G49" s="1">
        <v>82.0</v>
      </c>
      <c r="H49" s="1">
        <v>1.0</v>
      </c>
      <c r="I49" s="1">
        <v>4.0</v>
      </c>
      <c r="J49" s="1">
        <v>5.0</v>
      </c>
      <c r="K49" s="1">
        <v>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182</v>
      </c>
      <c r="B50" s="1">
        <v>9.0</v>
      </c>
      <c r="C50" s="1">
        <v>0.0</v>
      </c>
      <c r="D50" s="1">
        <v>15.0</v>
      </c>
      <c r="E50" s="1">
        <v>51.0</v>
      </c>
      <c r="F50" s="1">
        <v>1.0</v>
      </c>
      <c r="G50" s="1">
        <v>1.0</v>
      </c>
      <c r="H50" s="1">
        <v>2.0</v>
      </c>
      <c r="I50" s="1">
        <v>7.0</v>
      </c>
      <c r="J50" s="1">
        <v>11.0</v>
      </c>
      <c r="K50" s="1">
        <v>13.0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184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  <c r="G3" s="1" t="s">
        <v>190</v>
      </c>
      <c r="H3" s="1" t="s">
        <v>191</v>
      </c>
      <c r="I3" s="1" t="s">
        <v>192</v>
      </c>
      <c r="J3" s="1" t="s">
        <v>193</v>
      </c>
      <c r="K3" s="1" t="s">
        <v>194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195</v>
      </c>
      <c r="B4" s="1" t="s">
        <v>196</v>
      </c>
      <c r="C4" s="1" t="s">
        <v>197</v>
      </c>
      <c r="D4" s="1" t="s">
        <v>198</v>
      </c>
      <c r="E4" s="1" t="s">
        <v>199</v>
      </c>
      <c r="F4" s="1" t="s">
        <v>200</v>
      </c>
      <c r="G4" s="1" t="s">
        <v>201</v>
      </c>
      <c r="H4" s="1" t="s">
        <v>202</v>
      </c>
      <c r="I4" s="1" t="s">
        <v>203</v>
      </c>
      <c r="J4" s="1" t="s">
        <v>204</v>
      </c>
      <c r="K4" s="1" t="s">
        <v>205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206</v>
      </c>
      <c r="B5" s="1" t="s">
        <v>207</v>
      </c>
      <c r="C5" s="1" t="s">
        <v>208</v>
      </c>
      <c r="D5" s="1" t="s">
        <v>209</v>
      </c>
      <c r="E5" s="1" t="s">
        <v>210</v>
      </c>
      <c r="F5" s="1" t="s">
        <v>211</v>
      </c>
      <c r="G5" s="1" t="s">
        <v>212</v>
      </c>
      <c r="H5" s="1" t="s">
        <v>213</v>
      </c>
      <c r="I5" s="1" t="s">
        <v>214</v>
      </c>
      <c r="J5" s="1" t="s">
        <v>215</v>
      </c>
      <c r="K5" s="1" t="s">
        <v>216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217</v>
      </c>
      <c r="B6" s="1" t="s">
        <v>218</v>
      </c>
      <c r="C6" s="1" t="s">
        <v>219</v>
      </c>
      <c r="D6" s="1" t="s">
        <v>220</v>
      </c>
      <c r="E6" s="1" t="s">
        <v>210</v>
      </c>
      <c r="F6" s="1" t="s">
        <v>211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222</v>
      </c>
      <c r="B8" s="1" t="s">
        <v>223</v>
      </c>
      <c r="C8" s="1" t="s">
        <v>224</v>
      </c>
      <c r="D8" s="1" t="s">
        <v>225</v>
      </c>
      <c r="E8" s="1" t="s">
        <v>226</v>
      </c>
      <c r="F8" s="1" t="s">
        <v>227</v>
      </c>
      <c r="G8" s="1" t="s">
        <v>228</v>
      </c>
      <c r="H8" s="1" t="s">
        <v>229</v>
      </c>
      <c r="I8" s="1" t="s">
        <v>230</v>
      </c>
      <c r="J8" s="1" t="s">
        <v>231</v>
      </c>
      <c r="K8" s="1" t="s">
        <v>232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233</v>
      </c>
      <c r="B9" s="1" t="s">
        <v>234</v>
      </c>
      <c r="C9" s="1" t="s">
        <v>235</v>
      </c>
      <c r="D9" s="1" t="s">
        <v>236</v>
      </c>
      <c r="E9" s="1" t="s">
        <v>237</v>
      </c>
      <c r="F9" s="1" t="s">
        <v>238</v>
      </c>
      <c r="G9" s="1" t="s">
        <v>239</v>
      </c>
      <c r="H9" s="1" t="s">
        <v>240</v>
      </c>
      <c r="I9" s="1" t="s">
        <v>241</v>
      </c>
      <c r="J9" s="1" t="s">
        <v>242</v>
      </c>
      <c r="K9" s="1" t="s">
        <v>243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244</v>
      </c>
      <c r="B10" s="1" t="s">
        <v>245</v>
      </c>
      <c r="C10" s="1" t="s">
        <v>246</v>
      </c>
      <c r="D10" s="1" t="s">
        <v>247</v>
      </c>
      <c r="E10" s="1" t="s">
        <v>248</v>
      </c>
      <c r="F10" s="1" t="s">
        <v>249</v>
      </c>
      <c r="G10" s="1" t="s">
        <v>250</v>
      </c>
      <c r="H10" s="1" t="s">
        <v>251</v>
      </c>
      <c r="I10" s="1" t="s">
        <v>252</v>
      </c>
      <c r="J10" s="1" t="s">
        <v>253</v>
      </c>
      <c r="K10" s="1" t="s">
        <v>254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255</v>
      </c>
      <c r="B11" s="1" t="s">
        <v>256</v>
      </c>
      <c r="C11" s="1" t="s">
        <v>257</v>
      </c>
      <c r="D11" s="1" t="s">
        <v>258</v>
      </c>
      <c r="E11" s="1" t="s">
        <v>259</v>
      </c>
      <c r="F11" s="1" t="s">
        <v>260</v>
      </c>
      <c r="G11" s="1" t="s">
        <v>261</v>
      </c>
      <c r="H11" s="1" t="s">
        <v>262</v>
      </c>
      <c r="I11" s="1" t="s">
        <v>263</v>
      </c>
      <c r="J11" s="1" t="s">
        <v>264</v>
      </c>
      <c r="K11" s="1" t="s">
        <v>265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266</v>
      </c>
      <c r="B12" s="1" t="s">
        <v>256</v>
      </c>
      <c r="C12" s="1" t="s">
        <v>257</v>
      </c>
      <c r="D12" s="1" t="s">
        <v>258</v>
      </c>
      <c r="E12" s="1" t="s">
        <v>259</v>
      </c>
      <c r="F12" s="1" t="s">
        <v>260</v>
      </c>
      <c r="G12" s="1" t="s">
        <v>261</v>
      </c>
      <c r="H12" s="1" t="s">
        <v>262</v>
      </c>
      <c r="I12" s="1" t="s">
        <v>263</v>
      </c>
      <c r="J12" s="1" t="s">
        <v>264</v>
      </c>
      <c r="K12" s="1" t="s">
        <v>265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267</v>
      </c>
      <c r="B13" s="1" t="s">
        <v>268</v>
      </c>
      <c r="C13" s="1" t="s">
        <v>269</v>
      </c>
      <c r="D13" s="1" t="s">
        <v>270</v>
      </c>
      <c r="E13" s="1" t="s">
        <v>271</v>
      </c>
      <c r="F13" s="1" t="s">
        <v>272</v>
      </c>
      <c r="G13" s="1" t="s">
        <v>273</v>
      </c>
      <c r="H13" s="1" t="s">
        <v>274</v>
      </c>
      <c r="I13" s="1" t="s">
        <v>275</v>
      </c>
      <c r="J13" s="1" t="s">
        <v>276</v>
      </c>
      <c r="K13" s="1" t="s">
        <v>277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278</v>
      </c>
      <c r="B14" s="1" t="s">
        <v>268</v>
      </c>
      <c r="C14" s="1" t="s">
        <v>269</v>
      </c>
      <c r="D14" s="1" t="s">
        <v>270</v>
      </c>
      <c r="E14" s="1" t="s">
        <v>271</v>
      </c>
      <c r="F14" s="1" t="s">
        <v>272</v>
      </c>
      <c r="G14" s="1" t="s">
        <v>273</v>
      </c>
      <c r="H14" s="1" t="s">
        <v>274</v>
      </c>
      <c r="I14" s="1" t="s">
        <v>275</v>
      </c>
      <c r="J14" s="1" t="s">
        <v>276</v>
      </c>
      <c r="K14" s="1" t="s">
        <v>277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279</v>
      </c>
      <c r="B15" s="1" t="s">
        <v>280</v>
      </c>
      <c r="C15" s="1" t="s">
        <v>281</v>
      </c>
      <c r="D15" s="1" t="s">
        <v>282</v>
      </c>
      <c r="E15" s="1" t="s">
        <v>271</v>
      </c>
      <c r="F15" s="1" t="s">
        <v>272</v>
      </c>
      <c r="G15" s="1" t="s">
        <v>273</v>
      </c>
      <c r="H15" s="1" t="s">
        <v>274</v>
      </c>
      <c r="I15" s="1" t="s">
        <v>275</v>
      </c>
      <c r="J15" s="1" t="s">
        <v>276</v>
      </c>
      <c r="K15" s="1" t="s">
        <v>277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283</v>
      </c>
      <c r="B16" s="1" t="s">
        <v>284</v>
      </c>
      <c r="C16" s="1" t="s">
        <v>285</v>
      </c>
      <c r="D16" s="1" t="s">
        <v>286</v>
      </c>
      <c r="E16" s="1" t="s">
        <v>287</v>
      </c>
      <c r="F16" s="1" t="s">
        <v>288</v>
      </c>
      <c r="G16" s="1" t="s">
        <v>289</v>
      </c>
      <c r="H16" s="1" t="s">
        <v>290</v>
      </c>
      <c r="I16" s="1" t="s">
        <v>291</v>
      </c>
      <c r="J16" s="1" t="s">
        <v>292</v>
      </c>
      <c r="K16" s="1" t="s">
        <v>293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294</v>
      </c>
      <c r="B17" s="1" t="s">
        <v>295</v>
      </c>
      <c r="C17" s="1" t="s">
        <v>296</v>
      </c>
      <c r="D17" s="1" t="s">
        <v>297</v>
      </c>
      <c r="E17" s="1" t="s">
        <v>298</v>
      </c>
      <c r="F17" s="1" t="s">
        <v>299</v>
      </c>
      <c r="G17" s="1" t="s">
        <v>300</v>
      </c>
      <c r="H17" s="1" t="s">
        <v>301</v>
      </c>
      <c r="I17" s="1" t="s">
        <v>302</v>
      </c>
      <c r="J17" s="1" t="s">
        <v>303</v>
      </c>
      <c r="K17" s="1" t="s">
        <v>304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305</v>
      </c>
      <c r="B18" s="1" t="s">
        <v>256</v>
      </c>
      <c r="C18" s="1" t="s">
        <v>306</v>
      </c>
      <c r="D18" s="1" t="s">
        <v>307</v>
      </c>
      <c r="E18" s="1" t="s">
        <v>308</v>
      </c>
      <c r="F18" s="1" t="s">
        <v>309</v>
      </c>
      <c r="G18" s="1" t="s">
        <v>310</v>
      </c>
      <c r="H18" s="1" t="s">
        <v>311</v>
      </c>
      <c r="I18" s="1" t="s">
        <v>312</v>
      </c>
      <c r="J18" s="1" t="s">
        <v>313</v>
      </c>
      <c r="K18" s="1" t="s">
        <v>304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314</v>
      </c>
      <c r="B20" s="1" t="s">
        <v>315</v>
      </c>
      <c r="C20" s="1" t="s">
        <v>316</v>
      </c>
      <c r="D20" s="1" t="s">
        <v>317</v>
      </c>
      <c r="E20" s="1" t="s">
        <v>318</v>
      </c>
      <c r="F20" s="1" t="s">
        <v>319</v>
      </c>
      <c r="G20" s="1" t="s">
        <v>320</v>
      </c>
      <c r="H20" s="1" t="s">
        <v>321</v>
      </c>
      <c r="I20" s="1" t="s">
        <v>322</v>
      </c>
      <c r="J20" s="1" t="s">
        <v>323</v>
      </c>
      <c r="K20" s="1" t="s">
        <v>324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325</v>
      </c>
      <c r="B21" s="1" t="s">
        <v>326</v>
      </c>
      <c r="C21" s="1" t="s">
        <v>327</v>
      </c>
      <c r="D21" s="1" t="s">
        <v>328</v>
      </c>
      <c r="E21" s="1" t="s">
        <v>329</v>
      </c>
      <c r="F21" s="1" t="s">
        <v>330</v>
      </c>
      <c r="G21" s="1" t="s">
        <v>331</v>
      </c>
      <c r="H21" s="1" t="s">
        <v>332</v>
      </c>
      <c r="I21" s="1" t="s">
        <v>333</v>
      </c>
      <c r="J21" s="1" t="s">
        <v>334</v>
      </c>
      <c r="K21" s="1" t="s">
        <v>335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336</v>
      </c>
      <c r="B22" s="1" t="s">
        <v>337</v>
      </c>
      <c r="C22" s="1" t="s">
        <v>338</v>
      </c>
      <c r="D22" s="1" t="s">
        <v>339</v>
      </c>
      <c r="E22" s="1" t="s">
        <v>340</v>
      </c>
      <c r="F22" s="1" t="s">
        <v>341</v>
      </c>
      <c r="G22" s="1" t="s">
        <v>342</v>
      </c>
      <c r="H22" s="1" t="s">
        <v>343</v>
      </c>
      <c r="I22" s="1" t="s">
        <v>344</v>
      </c>
      <c r="J22" s="1" t="s">
        <v>345</v>
      </c>
      <c r="K22" s="1" t="s">
        <v>346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347</v>
      </c>
      <c r="B23" s="1" t="s">
        <v>348</v>
      </c>
      <c r="C23" s="1" t="s">
        <v>349</v>
      </c>
      <c r="D23" s="1" t="s">
        <v>350</v>
      </c>
      <c r="E23" s="1" t="s">
        <v>350</v>
      </c>
      <c r="F23" s="1" t="s">
        <v>351</v>
      </c>
      <c r="G23" s="1" t="s">
        <v>352</v>
      </c>
      <c r="H23" s="1" t="s">
        <v>353</v>
      </c>
      <c r="I23" s="1" t="s">
        <v>354</v>
      </c>
      <c r="J23" s="1" t="s">
        <v>355</v>
      </c>
      <c r="K23" s="1" t="s">
        <v>356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358</v>
      </c>
      <c r="B25" s="1" t="s">
        <v>359</v>
      </c>
      <c r="C25" s="1" t="s">
        <v>360</v>
      </c>
      <c r="D25" s="1" t="s">
        <v>361</v>
      </c>
      <c r="E25" s="1" t="s">
        <v>362</v>
      </c>
      <c r="F25" s="1" t="s">
        <v>363</v>
      </c>
      <c r="G25" s="1" t="s">
        <v>364</v>
      </c>
      <c r="H25" s="1" t="s">
        <v>365</v>
      </c>
      <c r="I25" s="1" t="s">
        <v>366</v>
      </c>
      <c r="J25" s="1" t="s">
        <v>367</v>
      </c>
      <c r="K25" s="1" t="s">
        <v>368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369</v>
      </c>
      <c r="B26" s="1" t="s">
        <v>370</v>
      </c>
      <c r="C26" s="1" t="s">
        <v>371</v>
      </c>
      <c r="D26" s="1" t="s">
        <v>372</v>
      </c>
      <c r="E26" s="1" t="s">
        <v>373</v>
      </c>
      <c r="F26" s="1" t="s">
        <v>374</v>
      </c>
      <c r="G26" s="1" t="s">
        <v>375</v>
      </c>
      <c r="H26" s="1" t="s">
        <v>376</v>
      </c>
      <c r="I26" s="1" t="s">
        <v>377</v>
      </c>
      <c r="J26" s="1" t="s">
        <v>378</v>
      </c>
      <c r="K26" s="1" t="s">
        <v>379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380</v>
      </c>
      <c r="B27" s="1" t="s">
        <v>381</v>
      </c>
      <c r="C27" s="1" t="s">
        <v>382</v>
      </c>
      <c r="D27" s="1" t="s">
        <v>383</v>
      </c>
      <c r="E27" s="1" t="s">
        <v>384</v>
      </c>
      <c r="F27" s="1" t="s">
        <v>385</v>
      </c>
      <c r="G27" s="1" t="s">
        <v>386</v>
      </c>
      <c r="H27" s="1" t="s">
        <v>387</v>
      </c>
      <c r="I27" s="1" t="s">
        <v>388</v>
      </c>
      <c r="J27" s="1" t="s">
        <v>389</v>
      </c>
      <c r="K27" s="1" t="s">
        <v>390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391</v>
      </c>
      <c r="B28" s="1" t="s">
        <v>392</v>
      </c>
      <c r="C28" s="1" t="s">
        <v>393</v>
      </c>
      <c r="D28" s="1" t="s">
        <v>394</v>
      </c>
      <c r="E28" s="1" t="s">
        <v>395</v>
      </c>
      <c r="F28" s="1" t="s">
        <v>396</v>
      </c>
      <c r="G28" s="1" t="s">
        <v>397</v>
      </c>
      <c r="H28" s="1" t="s">
        <v>398</v>
      </c>
      <c r="I28" s="1" t="s">
        <v>399</v>
      </c>
      <c r="J28" s="1" t="s">
        <v>400</v>
      </c>
      <c r="K28" s="1" t="s">
        <v>401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402</v>
      </c>
      <c r="B29" s="1" t="s">
        <v>403</v>
      </c>
      <c r="C29" s="1" t="s">
        <v>404</v>
      </c>
      <c r="D29" s="1" t="s">
        <v>405</v>
      </c>
      <c r="E29" s="1" t="s">
        <v>406</v>
      </c>
      <c r="F29" s="1" t="s">
        <v>407</v>
      </c>
      <c r="G29" s="1" t="s">
        <v>408</v>
      </c>
      <c r="H29" s="1" t="s">
        <v>409</v>
      </c>
      <c r="I29" s="1" t="s">
        <v>410</v>
      </c>
      <c r="J29" s="1" t="s">
        <v>411</v>
      </c>
      <c r="K29" s="1" t="s">
        <v>412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413</v>
      </c>
      <c r="B30" s="1" t="s">
        <v>414</v>
      </c>
      <c r="C30" s="1" t="s">
        <v>415</v>
      </c>
      <c r="D30" s="1" t="s">
        <v>416</v>
      </c>
      <c r="E30" s="1" t="s">
        <v>417</v>
      </c>
      <c r="F30" s="1" t="s">
        <v>418</v>
      </c>
      <c r="G30" s="1" t="s">
        <v>419</v>
      </c>
      <c r="H30" s="1" t="s">
        <v>420</v>
      </c>
      <c r="I30" s="1" t="s">
        <v>421</v>
      </c>
      <c r="J30" s="1" t="s">
        <v>422</v>
      </c>
      <c r="K30" s="1" t="s">
        <v>423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424</v>
      </c>
      <c r="B31" s="1" t="s">
        <v>425</v>
      </c>
      <c r="C31" s="1" t="s">
        <v>426</v>
      </c>
      <c r="D31" s="1" t="s">
        <v>427</v>
      </c>
      <c r="E31" s="1" t="s">
        <v>428</v>
      </c>
      <c r="F31" s="1" t="s">
        <v>429</v>
      </c>
      <c r="G31" s="1" t="s">
        <v>430</v>
      </c>
      <c r="H31" s="1" t="s">
        <v>431</v>
      </c>
      <c r="I31" s="1" t="s">
        <v>432</v>
      </c>
      <c r="J31" s="1" t="s">
        <v>433</v>
      </c>
      <c r="K31" s="1" t="s">
        <v>434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436</v>
      </c>
      <c r="B33" s="1" t="s">
        <v>437</v>
      </c>
      <c r="C33" s="1" t="s">
        <v>438</v>
      </c>
      <c r="D33" s="1" t="s">
        <v>439</v>
      </c>
      <c r="E33" s="1" t="s">
        <v>440</v>
      </c>
      <c r="F33" s="1" t="s">
        <v>441</v>
      </c>
      <c r="G33" s="1" t="s">
        <v>442</v>
      </c>
      <c r="H33" s="1" t="s">
        <v>443</v>
      </c>
      <c r="I33" s="1" t="s">
        <v>444</v>
      </c>
      <c r="J33" s="1" t="s">
        <v>445</v>
      </c>
      <c r="K33" s="1" t="s">
        <v>446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447</v>
      </c>
      <c r="B34" s="1" t="s">
        <v>448</v>
      </c>
      <c r="C34" s="1" t="s">
        <v>449</v>
      </c>
      <c r="D34" s="1" t="s">
        <v>450</v>
      </c>
      <c r="E34" s="1" t="s">
        <v>451</v>
      </c>
      <c r="F34" s="1" t="s">
        <v>452</v>
      </c>
      <c r="G34" s="1" t="s">
        <v>453</v>
      </c>
      <c r="H34" s="1" t="s">
        <v>454</v>
      </c>
      <c r="I34" s="1" t="s">
        <v>455</v>
      </c>
      <c r="J34" s="1" t="s">
        <v>456</v>
      </c>
      <c r="K34" s="1" t="s">
        <v>457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458</v>
      </c>
      <c r="B35" s="1" t="s">
        <v>459</v>
      </c>
      <c r="C35" s="1" t="s">
        <v>460</v>
      </c>
      <c r="D35" s="1" t="s">
        <v>461</v>
      </c>
      <c r="E35" s="1" t="s">
        <v>462</v>
      </c>
      <c r="F35" s="1" t="s">
        <v>441</v>
      </c>
      <c r="G35" s="1" t="s">
        <v>463</v>
      </c>
      <c r="H35" s="1" t="s">
        <v>464</v>
      </c>
      <c r="I35" s="1" t="s">
        <v>465</v>
      </c>
      <c r="J35" s="1" t="s">
        <v>466</v>
      </c>
      <c r="K35" s="1" t="s">
        <v>467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468</v>
      </c>
      <c r="B36" s="1" t="s">
        <v>469</v>
      </c>
      <c r="C36" s="1" t="s">
        <v>470</v>
      </c>
      <c r="D36" s="1" t="s">
        <v>471</v>
      </c>
      <c r="E36" s="1" t="s">
        <v>472</v>
      </c>
      <c r="F36" s="1" t="s">
        <v>452</v>
      </c>
      <c r="G36" s="1" t="s">
        <v>473</v>
      </c>
      <c r="H36" s="1" t="s">
        <v>474</v>
      </c>
      <c r="I36" s="1" t="s">
        <v>475</v>
      </c>
      <c r="J36" s="1" t="s">
        <v>476</v>
      </c>
      <c r="K36" s="1" t="s">
        <v>477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478</v>
      </c>
      <c r="B37" s="1" t="s">
        <v>479</v>
      </c>
      <c r="C37" s="1" t="s">
        <v>480</v>
      </c>
      <c r="D37" s="1" t="s">
        <v>481</v>
      </c>
      <c r="E37" s="1" t="s">
        <v>482</v>
      </c>
      <c r="F37" s="1" t="s">
        <v>483</v>
      </c>
      <c r="G37" s="1" t="s">
        <v>484</v>
      </c>
      <c r="H37" s="1" t="s">
        <v>485</v>
      </c>
      <c r="I37" s="1" t="s">
        <v>457</v>
      </c>
      <c r="J37" s="1" t="s">
        <v>486</v>
      </c>
      <c r="K37" s="1" t="s">
        <v>487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488</v>
      </c>
      <c r="B38" s="1" t="s">
        <v>489</v>
      </c>
      <c r="C38" s="1" t="s">
        <v>490</v>
      </c>
      <c r="D38" s="1" t="s">
        <v>491</v>
      </c>
      <c r="E38" s="1" t="s">
        <v>492</v>
      </c>
      <c r="F38" s="1" t="s">
        <v>493</v>
      </c>
      <c r="G38" s="1" t="s">
        <v>494</v>
      </c>
      <c r="H38" s="1" t="s">
        <v>495</v>
      </c>
      <c r="I38" s="1" t="s">
        <v>496</v>
      </c>
      <c r="J38" s="1" t="s">
        <v>497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498</v>
      </c>
      <c r="B39" s="1" t="s">
        <v>499</v>
      </c>
      <c r="C39" s="1" t="s">
        <v>500</v>
      </c>
      <c r="D39" s="1" t="s">
        <v>501</v>
      </c>
      <c r="E39" s="1" t="s">
        <v>502</v>
      </c>
      <c r="F39" s="1" t="s">
        <v>503</v>
      </c>
      <c r="G39" s="1" t="s">
        <v>504</v>
      </c>
      <c r="H39" s="1" t="s">
        <v>505</v>
      </c>
      <c r="I39" s="1" t="s">
        <v>506</v>
      </c>
      <c r="J39" s="1">
        <v>-177.0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507</v>
      </c>
      <c r="B40" s="1" t="s">
        <v>508</v>
      </c>
      <c r="C40" s="1" t="s">
        <v>490</v>
      </c>
      <c r="D40" s="1" t="s">
        <v>509</v>
      </c>
      <c r="E40" s="1" t="s">
        <v>510</v>
      </c>
      <c r="F40" s="1" t="s">
        <v>511</v>
      </c>
      <c r="G40" s="1" t="s">
        <v>512</v>
      </c>
      <c r="H40" s="1" t="s">
        <v>513</v>
      </c>
      <c r="I40" s="1" t="s">
        <v>514</v>
      </c>
      <c r="J40" s="1" t="s">
        <v>515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516</v>
      </c>
      <c r="B41" s="1" t="s">
        <v>517</v>
      </c>
      <c r="C41" s="1" t="s">
        <v>518</v>
      </c>
      <c r="D41" s="1" t="s">
        <v>519</v>
      </c>
      <c r="E41" s="1" t="s">
        <v>520</v>
      </c>
      <c r="F41" s="1" t="s">
        <v>521</v>
      </c>
      <c r="G41" s="1" t="s">
        <v>522</v>
      </c>
      <c r="H41" s="1" t="s">
        <v>523</v>
      </c>
      <c r="I41" s="1" t="s">
        <v>524</v>
      </c>
      <c r="J41" s="1" t="s">
        <v>525</v>
      </c>
      <c r="K41" s="1" t="s">
        <v>381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526</v>
      </c>
      <c r="B42" s="1" t="s">
        <v>527</v>
      </c>
      <c r="C42" s="1" t="s">
        <v>528</v>
      </c>
      <c r="D42" s="1" t="s">
        <v>529</v>
      </c>
      <c r="E42" s="1" t="s">
        <v>530</v>
      </c>
      <c r="F42" s="1" t="s">
        <v>531</v>
      </c>
      <c r="G42" s="1" t="s">
        <v>532</v>
      </c>
      <c r="H42" s="1" t="s">
        <v>533</v>
      </c>
      <c r="I42" s="1" t="s">
        <v>534</v>
      </c>
      <c r="J42" s="1" t="s">
        <v>535</v>
      </c>
      <c r="K42" s="1" t="s">
        <v>536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537</v>
      </c>
      <c r="B43" s="1" t="s">
        <v>538</v>
      </c>
      <c r="C43" s="1" t="s">
        <v>539</v>
      </c>
      <c r="D43" s="1" t="s">
        <v>540</v>
      </c>
      <c r="E43" s="1" t="s">
        <v>541</v>
      </c>
      <c r="F43" s="1" t="s">
        <v>542</v>
      </c>
      <c r="G43" s="1" t="s">
        <v>543</v>
      </c>
      <c r="H43" s="1" t="s">
        <v>521</v>
      </c>
      <c r="I43" s="1" t="s">
        <v>544</v>
      </c>
      <c r="J43" s="1" t="s">
        <v>545</v>
      </c>
      <c r="K43" s="1" t="s">
        <v>383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546</v>
      </c>
      <c r="B44" s="1" t="s">
        <v>547</v>
      </c>
      <c r="C44" s="1" t="s">
        <v>548</v>
      </c>
      <c r="D44" s="1" t="s">
        <v>549</v>
      </c>
      <c r="E44" s="1" t="s">
        <v>550</v>
      </c>
      <c r="F44" s="1" t="s">
        <v>551</v>
      </c>
      <c r="G44" s="1" t="s">
        <v>354</v>
      </c>
      <c r="H44" s="1" t="s">
        <v>552</v>
      </c>
      <c r="I44" s="1" t="s">
        <v>553</v>
      </c>
      <c r="J44" s="1" t="s">
        <v>554</v>
      </c>
      <c r="K44" s="1" t="s">
        <v>555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557</v>
      </c>
      <c r="B46" s="1" t="s">
        <v>558</v>
      </c>
      <c r="C46" s="1" t="s">
        <v>559</v>
      </c>
      <c r="D46" s="1" t="s">
        <v>560</v>
      </c>
      <c r="E46" s="1" t="s">
        <v>561</v>
      </c>
      <c r="F46" s="1" t="s">
        <v>562</v>
      </c>
      <c r="G46" s="1" t="s">
        <v>563</v>
      </c>
      <c r="H46" s="1" t="s">
        <v>564</v>
      </c>
      <c r="I46" s="1" t="s">
        <v>565</v>
      </c>
      <c r="J46" s="1" t="s">
        <v>566</v>
      </c>
      <c r="K46" s="1" t="s">
        <v>567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568</v>
      </c>
      <c r="B47" s="1" t="s">
        <v>569</v>
      </c>
      <c r="C47" s="1" t="s">
        <v>570</v>
      </c>
      <c r="D47" s="1" t="s">
        <v>571</v>
      </c>
      <c r="E47" s="1" t="s">
        <v>572</v>
      </c>
      <c r="F47" s="1" t="s">
        <v>573</v>
      </c>
      <c r="G47" s="1" t="s">
        <v>574</v>
      </c>
      <c r="H47" s="1" t="s">
        <v>575</v>
      </c>
      <c r="I47" s="1" t="s">
        <v>576</v>
      </c>
      <c r="J47" s="1" t="s">
        <v>577</v>
      </c>
      <c r="K47" s="1" t="s">
        <v>578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579</v>
      </c>
      <c r="B48" s="1" t="s">
        <v>580</v>
      </c>
      <c r="C48" s="1" t="s">
        <v>581</v>
      </c>
      <c r="D48" s="1" t="s">
        <v>582</v>
      </c>
      <c r="E48" s="1" t="s">
        <v>583</v>
      </c>
      <c r="F48" s="1" t="s">
        <v>584</v>
      </c>
      <c r="G48" s="1" t="s">
        <v>585</v>
      </c>
      <c r="H48" s="1" t="s">
        <v>586</v>
      </c>
      <c r="I48" s="1" t="s">
        <v>587</v>
      </c>
      <c r="J48" s="1" t="s">
        <v>588</v>
      </c>
      <c r="K48" s="1" t="s">
        <v>589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590</v>
      </c>
      <c r="B49" s="1" t="s">
        <v>591</v>
      </c>
      <c r="C49" s="1" t="s">
        <v>592</v>
      </c>
      <c r="D49" s="1" t="s">
        <v>593</v>
      </c>
      <c r="E49" s="1" t="s">
        <v>594</v>
      </c>
      <c r="F49" s="1" t="s">
        <v>595</v>
      </c>
      <c r="G49" s="1" t="s">
        <v>596</v>
      </c>
      <c r="H49" s="1" t="s">
        <v>597</v>
      </c>
      <c r="I49" s="1" t="s">
        <v>598</v>
      </c>
      <c r="J49" s="1" t="s">
        <v>599</v>
      </c>
      <c r="K49" s="1" t="s">
        <v>600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601</v>
      </c>
      <c r="B50" s="1" t="s">
        <v>591</v>
      </c>
      <c r="C50" s="1" t="s">
        <v>592</v>
      </c>
      <c r="D50" s="1" t="s">
        <v>593</v>
      </c>
      <c r="E50" s="1" t="s">
        <v>594</v>
      </c>
      <c r="F50" s="1" t="s">
        <v>595</v>
      </c>
      <c r="G50" s="1" t="s">
        <v>596</v>
      </c>
      <c r="H50" s="1" t="s">
        <v>597</v>
      </c>
      <c r="I50" s="1" t="s">
        <v>598</v>
      </c>
      <c r="J50" s="1" t="s">
        <v>599</v>
      </c>
      <c r="K50" s="1" t="s">
        <v>600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602</v>
      </c>
      <c r="B51" s="1" t="s">
        <v>603</v>
      </c>
      <c r="C51" s="1" t="s">
        <v>604</v>
      </c>
      <c r="D51" s="1" t="s">
        <v>605</v>
      </c>
      <c r="E51" s="1" t="s">
        <v>606</v>
      </c>
      <c r="F51" s="1" t="s">
        <v>607</v>
      </c>
      <c r="G51" s="1" t="s">
        <v>608</v>
      </c>
      <c r="H51" s="1" t="s">
        <v>609</v>
      </c>
      <c r="I51" s="1" t="s">
        <v>610</v>
      </c>
      <c r="J51" s="1" t="s">
        <v>611</v>
      </c>
      <c r="K51" s="1" t="s">
        <v>612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613</v>
      </c>
      <c r="B52" s="1" t="s">
        <v>603</v>
      </c>
      <c r="C52" s="1" t="s">
        <v>604</v>
      </c>
      <c r="D52" s="1" t="s">
        <v>605</v>
      </c>
      <c r="E52" s="1" t="s">
        <v>606</v>
      </c>
      <c r="F52" s="1" t="s">
        <v>607</v>
      </c>
      <c r="G52" s="1" t="s">
        <v>608</v>
      </c>
      <c r="H52" s="1" t="s">
        <v>609</v>
      </c>
      <c r="I52" s="1" t="s">
        <v>610</v>
      </c>
      <c r="J52" s="1" t="s">
        <v>611</v>
      </c>
      <c r="K52" s="1" t="s">
        <v>612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614</v>
      </c>
      <c r="B53" s="1" t="s">
        <v>603</v>
      </c>
      <c r="C53" s="1" t="s">
        <v>604</v>
      </c>
      <c r="D53" s="1" t="s">
        <v>605</v>
      </c>
      <c r="E53" s="1" t="s">
        <v>606</v>
      </c>
      <c r="F53" s="1" t="s">
        <v>607</v>
      </c>
      <c r="G53" s="1" t="s">
        <v>608</v>
      </c>
      <c r="H53" s="1" t="s">
        <v>609</v>
      </c>
      <c r="I53" s="1" t="s">
        <v>610</v>
      </c>
      <c r="J53" s="1" t="s">
        <v>611</v>
      </c>
      <c r="K53" s="1" t="s">
        <v>612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615</v>
      </c>
      <c r="B54" s="1" t="s">
        <v>616</v>
      </c>
      <c r="C54" s="1" t="s">
        <v>617</v>
      </c>
      <c r="D54" s="1" t="s">
        <v>618</v>
      </c>
      <c r="E54" s="1" t="s">
        <v>619</v>
      </c>
      <c r="F54" s="1">
        <v>-15.0</v>
      </c>
      <c r="G54" s="1" t="s">
        <v>620</v>
      </c>
      <c r="H54" s="1" t="s">
        <v>621</v>
      </c>
      <c r="I54" s="1" t="s">
        <v>622</v>
      </c>
      <c r="J54" s="1" t="s">
        <v>623</v>
      </c>
      <c r="K54" s="1" t="s">
        <v>624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625</v>
      </c>
      <c r="B55" s="1" t="s">
        <v>626</v>
      </c>
      <c r="C55" s="1" t="s">
        <v>627</v>
      </c>
      <c r="D55" s="1" t="s">
        <v>628</v>
      </c>
      <c r="E55" s="1" t="s">
        <v>629</v>
      </c>
      <c r="F55" s="1" t="s">
        <v>630</v>
      </c>
      <c r="G55" s="1" t="s">
        <v>631</v>
      </c>
      <c r="H55" s="1" t="s">
        <v>632</v>
      </c>
      <c r="I55" s="1" t="s">
        <v>633</v>
      </c>
      <c r="J55" s="1" t="s">
        <v>634</v>
      </c>
      <c r="K55" s="1" t="s">
        <v>635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636</v>
      </c>
      <c r="B56" s="1" t="s">
        <v>637</v>
      </c>
      <c r="C56" s="1" t="s">
        <v>638</v>
      </c>
      <c r="D56" s="1" t="s">
        <v>639</v>
      </c>
      <c r="E56" s="1" t="s">
        <v>640</v>
      </c>
      <c r="F56" s="1" t="s">
        <v>641</v>
      </c>
      <c r="G56" s="1" t="s">
        <v>642</v>
      </c>
      <c r="H56" s="1" t="s">
        <v>643</v>
      </c>
      <c r="I56" s="1" t="s">
        <v>644</v>
      </c>
      <c r="J56" s="1" t="s">
        <v>645</v>
      </c>
      <c r="K56" s="1" t="s">
        <v>646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647</v>
      </c>
      <c r="B57" s="1" t="s">
        <v>648</v>
      </c>
      <c r="C57" s="1" t="s">
        <v>649</v>
      </c>
      <c r="D57" s="1" t="s">
        <v>650</v>
      </c>
      <c r="E57" s="1" t="s">
        <v>651</v>
      </c>
      <c r="F57" s="1" t="s">
        <v>652</v>
      </c>
      <c r="G57" s="1" t="s">
        <v>653</v>
      </c>
      <c r="H57" s="1" t="s">
        <v>654</v>
      </c>
      <c r="I57" s="1" t="s">
        <v>655</v>
      </c>
      <c r="J57" s="1" t="s">
        <v>656</v>
      </c>
      <c r="K57" s="1" t="s">
        <v>657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658</v>
      </c>
      <c r="B58" s="1" t="s">
        <v>659</v>
      </c>
      <c r="C58" s="1" t="s">
        <v>660</v>
      </c>
      <c r="D58" s="1" t="s">
        <v>661</v>
      </c>
      <c r="E58" s="1" t="s">
        <v>662</v>
      </c>
      <c r="F58" s="1" t="s">
        <v>663</v>
      </c>
      <c r="G58" s="1" t="s">
        <v>664</v>
      </c>
      <c r="H58" s="1" t="s">
        <v>665</v>
      </c>
      <c r="I58" s="1" t="s">
        <v>666</v>
      </c>
      <c r="J58" s="1" t="s">
        <v>667</v>
      </c>
      <c r="K58" s="1" t="s">
        <v>668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669</v>
      </c>
      <c r="B59" s="1" t="s">
        <v>670</v>
      </c>
      <c r="C59" s="1" t="s">
        <v>671</v>
      </c>
      <c r="D59" s="1" t="s">
        <v>672</v>
      </c>
      <c r="E59" s="1" t="s">
        <v>673</v>
      </c>
      <c r="F59" s="1" t="s">
        <v>674</v>
      </c>
      <c r="G59" s="1" t="s">
        <v>675</v>
      </c>
      <c r="H59" s="1" t="s">
        <v>676</v>
      </c>
      <c r="I59" s="1" t="s">
        <v>677</v>
      </c>
      <c r="J59" s="1" t="s">
        <v>678</v>
      </c>
      <c r="K59" s="1" t="s">
        <v>679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680</v>
      </c>
      <c r="B60" s="1" t="s">
        <v>670</v>
      </c>
      <c r="C60" s="1" t="s">
        <v>671</v>
      </c>
      <c r="D60" s="1" t="s">
        <v>672</v>
      </c>
      <c r="E60" s="1" t="s">
        <v>673</v>
      </c>
      <c r="F60" s="1" t="s">
        <v>674</v>
      </c>
      <c r="G60" s="1" t="s">
        <v>675</v>
      </c>
      <c r="H60" s="1" t="s">
        <v>676</v>
      </c>
      <c r="I60" s="1" t="s">
        <v>677</v>
      </c>
      <c r="J60" s="1" t="s">
        <v>678</v>
      </c>
      <c r="K60" s="1" t="s">
        <v>679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681</v>
      </c>
      <c r="B61" s="1" t="s">
        <v>682</v>
      </c>
      <c r="C61" s="1" t="s">
        <v>683</v>
      </c>
      <c r="D61" s="1">
        <v>0.0</v>
      </c>
      <c r="E61" s="1" t="s">
        <v>684</v>
      </c>
      <c r="F61" s="1" t="s">
        <v>685</v>
      </c>
      <c r="G61" s="1" t="s">
        <v>686</v>
      </c>
      <c r="H61" s="1" t="s">
        <v>150</v>
      </c>
      <c r="I61" s="1" t="s">
        <v>687</v>
      </c>
      <c r="J61" s="1" t="s">
        <v>688</v>
      </c>
      <c r="K61" s="1" t="s">
        <v>689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690</v>
      </c>
      <c r="B62" s="1" t="s">
        <v>691</v>
      </c>
      <c r="C62" s="1" t="s">
        <v>692</v>
      </c>
      <c r="D62" s="1" t="s">
        <v>693</v>
      </c>
      <c r="E62" s="1" t="s">
        <v>694</v>
      </c>
      <c r="F62" s="1" t="s">
        <v>695</v>
      </c>
      <c r="G62" s="1" t="s">
        <v>696</v>
      </c>
      <c r="H62" s="1" t="s">
        <v>697</v>
      </c>
      <c r="I62" s="1" t="s">
        <v>698</v>
      </c>
      <c r="J62" s="1" t="s">
        <v>699</v>
      </c>
      <c r="K62" s="1" t="s">
        <v>700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701</v>
      </c>
      <c r="B63" s="1" t="s">
        <v>702</v>
      </c>
      <c r="C63" s="1" t="s">
        <v>703</v>
      </c>
      <c r="D63" s="1" t="s">
        <v>704</v>
      </c>
      <c r="E63" s="1" t="s">
        <v>705</v>
      </c>
      <c r="F63" s="1" t="s">
        <v>706</v>
      </c>
      <c r="G63" s="1" t="s">
        <v>707</v>
      </c>
      <c r="H63" s="1">
        <v>45.0</v>
      </c>
      <c r="I63" s="1" t="s">
        <v>708</v>
      </c>
      <c r="J63" s="1" t="s">
        <v>709</v>
      </c>
      <c r="K63" s="1" t="s">
        <v>710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711</v>
      </c>
      <c r="B64" s="1" t="s">
        <v>712</v>
      </c>
      <c r="C64" s="1" t="s">
        <v>713</v>
      </c>
      <c r="D64" s="1" t="s">
        <v>714</v>
      </c>
      <c r="E64" s="1" t="s">
        <v>715</v>
      </c>
      <c r="F64" s="1" t="s">
        <v>716</v>
      </c>
      <c r="G64" s="1" t="s">
        <v>717</v>
      </c>
      <c r="H64" s="1" t="s">
        <v>718</v>
      </c>
      <c r="I64" s="1" t="s">
        <v>719</v>
      </c>
      <c r="J64" s="1" t="s">
        <v>720</v>
      </c>
      <c r="K64" s="1" t="s">
        <v>710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722</v>
      </c>
      <c r="B66" s="1">
        <v>19.0</v>
      </c>
      <c r="C66" s="1" t="s">
        <v>723</v>
      </c>
      <c r="D66" s="1" t="s">
        <v>724</v>
      </c>
      <c r="E66" s="1" t="s">
        <v>725</v>
      </c>
      <c r="F66" s="1" t="s">
        <v>726</v>
      </c>
      <c r="G66" s="1" t="s">
        <v>727</v>
      </c>
      <c r="H66" s="1" t="s">
        <v>728</v>
      </c>
      <c r="I66" s="1" t="s">
        <v>729</v>
      </c>
      <c r="J66" s="1" t="s">
        <v>730</v>
      </c>
      <c r="K66" s="1" t="s">
        <v>731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732</v>
      </c>
      <c r="B67" s="1" t="s">
        <v>733</v>
      </c>
      <c r="C67" s="1" t="s">
        <v>734</v>
      </c>
      <c r="D67" s="1" t="s">
        <v>735</v>
      </c>
      <c r="E67" s="1" t="s">
        <v>736</v>
      </c>
      <c r="F67" s="1" t="s">
        <v>737</v>
      </c>
      <c r="G67" s="1" t="s">
        <v>611</v>
      </c>
      <c r="H67" s="1" t="s">
        <v>738</v>
      </c>
      <c r="I67" s="1" t="s">
        <v>739</v>
      </c>
      <c r="J67" s="1" t="s">
        <v>740</v>
      </c>
      <c r="K67" s="1" t="s">
        <v>741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742</v>
      </c>
      <c r="B68" s="1" t="s">
        <v>743</v>
      </c>
      <c r="C68" s="1" t="s">
        <v>744</v>
      </c>
      <c r="D68" s="1" t="s">
        <v>745</v>
      </c>
      <c r="E68" s="1" t="s">
        <v>746</v>
      </c>
      <c r="F68" s="1" t="s">
        <v>747</v>
      </c>
      <c r="G68" s="1" t="s">
        <v>748</v>
      </c>
      <c r="H68" s="1" t="s">
        <v>749</v>
      </c>
      <c r="I68" s="1" t="s">
        <v>750</v>
      </c>
      <c r="J68" s="1" t="s">
        <v>751</v>
      </c>
      <c r="K68" s="1" t="s">
        <v>752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753</v>
      </c>
      <c r="B69" s="1" t="s">
        <v>312</v>
      </c>
      <c r="C69" s="1" t="s">
        <v>754</v>
      </c>
      <c r="D69" s="1" t="s">
        <v>755</v>
      </c>
      <c r="E69" s="1" t="s">
        <v>756</v>
      </c>
      <c r="F69" s="1" t="s">
        <v>757</v>
      </c>
      <c r="G69" s="1" t="s">
        <v>758</v>
      </c>
      <c r="H69" s="1" t="s">
        <v>759</v>
      </c>
      <c r="I69" s="1" t="s">
        <v>760</v>
      </c>
      <c r="J69" s="1" t="s">
        <v>761</v>
      </c>
      <c r="K69" s="1" t="s">
        <v>762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763</v>
      </c>
      <c r="B70" s="1" t="s">
        <v>312</v>
      </c>
      <c r="C70" s="1" t="s">
        <v>754</v>
      </c>
      <c r="D70" s="1" t="s">
        <v>755</v>
      </c>
      <c r="E70" s="1" t="s">
        <v>756</v>
      </c>
      <c r="F70" s="1" t="s">
        <v>757</v>
      </c>
      <c r="G70" s="1" t="s">
        <v>758</v>
      </c>
      <c r="H70" s="1" t="s">
        <v>759</v>
      </c>
      <c r="I70" s="1" t="s">
        <v>760</v>
      </c>
      <c r="J70" s="1" t="s">
        <v>761</v>
      </c>
      <c r="K70" s="1" t="s">
        <v>762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764</v>
      </c>
      <c r="B71" s="1" t="s">
        <v>765</v>
      </c>
      <c r="C71" s="1" t="s">
        <v>766</v>
      </c>
      <c r="D71" s="1" t="s">
        <v>767</v>
      </c>
      <c r="E71" s="1" t="s">
        <v>768</v>
      </c>
      <c r="F71" s="1" t="s">
        <v>769</v>
      </c>
      <c r="G71" s="1" t="s">
        <v>770</v>
      </c>
      <c r="H71" s="1" t="s">
        <v>771</v>
      </c>
      <c r="I71" s="1" t="s">
        <v>772</v>
      </c>
      <c r="J71" s="1" t="s">
        <v>773</v>
      </c>
      <c r="K71" s="1" t="s">
        <v>774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775</v>
      </c>
      <c r="B72" s="1" t="s">
        <v>765</v>
      </c>
      <c r="C72" s="1" t="s">
        <v>766</v>
      </c>
      <c r="D72" s="1" t="s">
        <v>767</v>
      </c>
      <c r="E72" s="1" t="s">
        <v>768</v>
      </c>
      <c r="F72" s="1" t="s">
        <v>769</v>
      </c>
      <c r="G72" s="1" t="s">
        <v>770</v>
      </c>
      <c r="H72" s="1" t="s">
        <v>771</v>
      </c>
      <c r="I72" s="1" t="s">
        <v>772</v>
      </c>
      <c r="J72" s="1" t="s">
        <v>773</v>
      </c>
      <c r="K72" s="1" t="s">
        <v>774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776</v>
      </c>
      <c r="B73" s="1" t="s">
        <v>765</v>
      </c>
      <c r="C73" s="1" t="s">
        <v>766</v>
      </c>
      <c r="D73" s="1" t="s">
        <v>767</v>
      </c>
      <c r="E73" s="1" t="s">
        <v>768</v>
      </c>
      <c r="F73" s="1" t="s">
        <v>769</v>
      </c>
      <c r="G73" s="1" t="s">
        <v>770</v>
      </c>
      <c r="H73" s="1" t="s">
        <v>771</v>
      </c>
      <c r="I73" s="1" t="s">
        <v>772</v>
      </c>
      <c r="J73" s="1" t="s">
        <v>773</v>
      </c>
      <c r="K73" s="1" t="s">
        <v>774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777</v>
      </c>
      <c r="B74" s="1" t="s">
        <v>778</v>
      </c>
      <c r="C74" s="1" t="s">
        <v>779</v>
      </c>
      <c r="D74" s="1" t="s">
        <v>780</v>
      </c>
      <c r="E74" s="1" t="s">
        <v>781</v>
      </c>
      <c r="F74" s="1" t="s">
        <v>782</v>
      </c>
      <c r="G74" s="1" t="s">
        <v>476</v>
      </c>
      <c r="H74" s="1" t="s">
        <v>783</v>
      </c>
      <c r="I74" s="1" t="s">
        <v>784</v>
      </c>
      <c r="J74" s="1" t="s">
        <v>785</v>
      </c>
      <c r="K74" s="1" t="s">
        <v>786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787</v>
      </c>
      <c r="B75" s="1" t="s">
        <v>788</v>
      </c>
      <c r="C75" s="1" t="s">
        <v>789</v>
      </c>
      <c r="D75" s="1" t="s">
        <v>790</v>
      </c>
      <c r="E75" s="1" t="s">
        <v>791</v>
      </c>
      <c r="F75" s="1" t="s">
        <v>792</v>
      </c>
      <c r="G75" s="1" t="s">
        <v>371</v>
      </c>
      <c r="H75" s="1" t="s">
        <v>793</v>
      </c>
      <c r="I75" s="1" t="s">
        <v>794</v>
      </c>
      <c r="J75" s="1" t="s">
        <v>795</v>
      </c>
      <c r="K75" s="1" t="s">
        <v>796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797</v>
      </c>
      <c r="B76" s="1" t="s">
        <v>798</v>
      </c>
      <c r="C76" s="1" t="s">
        <v>799</v>
      </c>
      <c r="D76" s="1" t="s">
        <v>800</v>
      </c>
      <c r="E76" s="1" t="s">
        <v>801</v>
      </c>
      <c r="F76" s="1" t="s">
        <v>802</v>
      </c>
      <c r="G76" s="1" t="s">
        <v>803</v>
      </c>
      <c r="H76" s="1" t="s">
        <v>804</v>
      </c>
      <c r="I76" s="1" t="s">
        <v>805</v>
      </c>
      <c r="J76" s="1">
        <v>41.0</v>
      </c>
      <c r="K76" s="1" t="s">
        <v>806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807</v>
      </c>
      <c r="B77" s="1" t="s">
        <v>808</v>
      </c>
      <c r="C77" s="1" t="s">
        <v>809</v>
      </c>
      <c r="D77" s="1" t="s">
        <v>810</v>
      </c>
      <c r="E77" s="1" t="s">
        <v>811</v>
      </c>
      <c r="F77" s="1" t="s">
        <v>812</v>
      </c>
      <c r="G77" s="1" t="s">
        <v>813</v>
      </c>
      <c r="H77" s="1" t="s">
        <v>814</v>
      </c>
      <c r="I77" s="1" t="s">
        <v>815</v>
      </c>
      <c r="J77" s="1" t="s">
        <v>816</v>
      </c>
      <c r="K77" s="1" t="s">
        <v>817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818</v>
      </c>
      <c r="B78" s="1" t="s">
        <v>819</v>
      </c>
      <c r="C78" s="1" t="s">
        <v>820</v>
      </c>
      <c r="D78" s="1" t="s">
        <v>821</v>
      </c>
      <c r="E78" s="1" t="s">
        <v>822</v>
      </c>
      <c r="F78" s="1" t="s">
        <v>823</v>
      </c>
      <c r="G78" s="1" t="s">
        <v>824</v>
      </c>
      <c r="H78" s="1" t="s">
        <v>825</v>
      </c>
      <c r="I78" s="1" t="s">
        <v>826</v>
      </c>
      <c r="J78" s="1" t="s">
        <v>827</v>
      </c>
      <c r="K78" s="1" t="s">
        <v>828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829</v>
      </c>
      <c r="B79" s="1" t="s">
        <v>830</v>
      </c>
      <c r="C79" s="1" t="s">
        <v>831</v>
      </c>
      <c r="D79" s="1" t="s">
        <v>832</v>
      </c>
      <c r="E79" s="1" t="s">
        <v>833</v>
      </c>
      <c r="F79" s="1" t="s">
        <v>834</v>
      </c>
      <c r="G79" s="1" t="s">
        <v>835</v>
      </c>
      <c r="H79" s="1" t="s">
        <v>239</v>
      </c>
      <c r="I79" s="1" t="s">
        <v>836</v>
      </c>
      <c r="J79" s="1" t="s">
        <v>837</v>
      </c>
      <c r="K79" s="1" t="s">
        <v>838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839</v>
      </c>
      <c r="B80" s="1" t="s">
        <v>830</v>
      </c>
      <c r="C80" s="1" t="s">
        <v>831</v>
      </c>
      <c r="D80" s="1" t="s">
        <v>832</v>
      </c>
      <c r="E80" s="1" t="s">
        <v>833</v>
      </c>
      <c r="F80" s="1" t="s">
        <v>834</v>
      </c>
      <c r="G80" s="1" t="s">
        <v>835</v>
      </c>
      <c r="H80" s="1" t="s">
        <v>239</v>
      </c>
      <c r="I80" s="1" t="s">
        <v>836</v>
      </c>
      <c r="J80" s="1" t="s">
        <v>837</v>
      </c>
      <c r="K80" s="1" t="s">
        <v>838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840</v>
      </c>
      <c r="B81" s="1" t="s">
        <v>841</v>
      </c>
      <c r="C81" s="1" t="s">
        <v>842</v>
      </c>
      <c r="D81" s="1" t="s">
        <v>843</v>
      </c>
      <c r="E81" s="1" t="s">
        <v>844</v>
      </c>
      <c r="F81" s="1" t="s">
        <v>845</v>
      </c>
      <c r="G81" s="1" t="s">
        <v>846</v>
      </c>
      <c r="H81" s="1" t="s">
        <v>847</v>
      </c>
      <c r="I81" s="1" t="s">
        <v>848</v>
      </c>
      <c r="J81" s="1" t="s">
        <v>849</v>
      </c>
      <c r="K81" s="1" t="s">
        <v>850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851</v>
      </c>
      <c r="B82" s="1" t="s">
        <v>852</v>
      </c>
      <c r="C82" s="1" t="s">
        <v>853</v>
      </c>
      <c r="D82" s="1">
        <v>22.0</v>
      </c>
      <c r="E82" s="1">
        <v>154.0</v>
      </c>
      <c r="F82" s="1" t="s">
        <v>854</v>
      </c>
      <c r="G82" s="1" t="s">
        <v>855</v>
      </c>
      <c r="H82" s="1" t="s">
        <v>856</v>
      </c>
      <c r="I82" s="1" t="s">
        <v>857</v>
      </c>
      <c r="J82" s="1" t="s">
        <v>858</v>
      </c>
      <c r="K82" s="1" t="s">
        <v>540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859</v>
      </c>
      <c r="B83" s="1">
        <v>0.0</v>
      </c>
      <c r="C83" s="1" t="s">
        <v>860</v>
      </c>
      <c r="D83" s="1" t="s">
        <v>861</v>
      </c>
      <c r="E83" s="1" t="s">
        <v>862</v>
      </c>
      <c r="F83" s="1" t="s">
        <v>863</v>
      </c>
      <c r="G83" s="1" t="s">
        <v>864</v>
      </c>
      <c r="H83" s="1" t="s">
        <v>865</v>
      </c>
      <c r="I83" s="1" t="s">
        <v>866</v>
      </c>
      <c r="J83" s="1" t="s">
        <v>867</v>
      </c>
      <c r="K83" s="1" t="s">
        <v>868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869</v>
      </c>
      <c r="B84" s="1">
        <v>0.0</v>
      </c>
      <c r="C84" s="1" t="s">
        <v>870</v>
      </c>
      <c r="D84" s="1" t="s">
        <v>871</v>
      </c>
      <c r="E84" s="1" t="s">
        <v>872</v>
      </c>
      <c r="F84" s="1" t="s">
        <v>873</v>
      </c>
      <c r="G84" s="1">
        <v>-18.0</v>
      </c>
      <c r="H84" s="1" t="s">
        <v>874</v>
      </c>
      <c r="I84" s="1" t="s">
        <v>875</v>
      </c>
      <c r="J84" s="1" t="s">
        <v>876</v>
      </c>
      <c r="K84" s="1" t="s">
        <v>877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879</v>
      </c>
      <c r="B86" s="1">
        <v>0.0</v>
      </c>
      <c r="C86" s="1" t="s">
        <v>880</v>
      </c>
      <c r="D86" s="1" t="s">
        <v>881</v>
      </c>
      <c r="E86" s="1" t="s">
        <v>882</v>
      </c>
      <c r="F86" s="1" t="s">
        <v>883</v>
      </c>
      <c r="G86" s="1" t="s">
        <v>884</v>
      </c>
      <c r="H86" s="1" t="s">
        <v>885</v>
      </c>
      <c r="I86" s="1" t="s">
        <v>886</v>
      </c>
      <c r="J86" s="1" t="s">
        <v>887</v>
      </c>
      <c r="K86" s="1" t="s">
        <v>888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889</v>
      </c>
      <c r="B87" s="1">
        <v>0.0</v>
      </c>
      <c r="C87" s="1" t="s">
        <v>890</v>
      </c>
      <c r="D87" s="1" t="s">
        <v>891</v>
      </c>
      <c r="E87" s="1" t="s">
        <v>892</v>
      </c>
      <c r="F87" s="1" t="s">
        <v>893</v>
      </c>
      <c r="G87" s="1" t="s">
        <v>894</v>
      </c>
      <c r="H87" s="1" t="s">
        <v>895</v>
      </c>
      <c r="I87" s="1" t="s">
        <v>896</v>
      </c>
      <c r="J87" s="1" t="s">
        <v>897</v>
      </c>
      <c r="K87" s="1" t="s">
        <v>898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899</v>
      </c>
      <c r="B88" s="1">
        <v>0.0</v>
      </c>
      <c r="C88" s="1" t="s">
        <v>900</v>
      </c>
      <c r="D88" s="1" t="s">
        <v>901</v>
      </c>
      <c r="E88" s="1" t="s">
        <v>902</v>
      </c>
      <c r="F88" s="1" t="s">
        <v>903</v>
      </c>
      <c r="G88" s="1" t="s">
        <v>904</v>
      </c>
      <c r="H88" s="1" t="s">
        <v>905</v>
      </c>
      <c r="I88" s="1" t="s">
        <v>906</v>
      </c>
      <c r="J88" s="1" t="s">
        <v>907</v>
      </c>
      <c r="K88" s="1" t="s">
        <v>908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909</v>
      </c>
      <c r="B89" s="1">
        <v>0.0</v>
      </c>
      <c r="C89" s="1" t="s">
        <v>910</v>
      </c>
      <c r="D89" s="1" t="s">
        <v>911</v>
      </c>
      <c r="E89" s="1" t="s">
        <v>912</v>
      </c>
      <c r="F89" s="1" t="s">
        <v>913</v>
      </c>
      <c r="G89" s="1" t="s">
        <v>914</v>
      </c>
      <c r="H89" s="1" t="s">
        <v>915</v>
      </c>
      <c r="I89" s="1" t="s">
        <v>916</v>
      </c>
      <c r="J89" s="1" t="s">
        <v>917</v>
      </c>
      <c r="K89" s="1" t="s">
        <v>918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919</v>
      </c>
      <c r="B90" s="1">
        <v>0.0</v>
      </c>
      <c r="C90" s="1" t="s">
        <v>910</v>
      </c>
      <c r="D90" s="1" t="s">
        <v>911</v>
      </c>
      <c r="E90" s="1" t="s">
        <v>912</v>
      </c>
      <c r="F90" s="1" t="s">
        <v>913</v>
      </c>
      <c r="G90" s="1" t="s">
        <v>914</v>
      </c>
      <c r="H90" s="1" t="s">
        <v>915</v>
      </c>
      <c r="I90" s="1" t="s">
        <v>916</v>
      </c>
      <c r="J90" s="1" t="s">
        <v>917</v>
      </c>
      <c r="K90" s="1" t="s">
        <v>918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920</v>
      </c>
      <c r="B91" s="1">
        <v>0.0</v>
      </c>
      <c r="C91" s="1" t="s">
        <v>921</v>
      </c>
      <c r="D91" s="1" t="s">
        <v>922</v>
      </c>
      <c r="E91" s="1" t="s">
        <v>923</v>
      </c>
      <c r="F91" s="1" t="s">
        <v>924</v>
      </c>
      <c r="G91" s="1" t="s">
        <v>925</v>
      </c>
      <c r="H91" s="1" t="s">
        <v>926</v>
      </c>
      <c r="I91" s="1" t="s">
        <v>927</v>
      </c>
      <c r="J91" s="1" t="s">
        <v>891</v>
      </c>
      <c r="K91" s="1" t="s">
        <v>928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929</v>
      </c>
      <c r="B92" s="1">
        <v>0.0</v>
      </c>
      <c r="C92" s="1" t="s">
        <v>921</v>
      </c>
      <c r="D92" s="1" t="s">
        <v>922</v>
      </c>
      <c r="E92" s="1" t="s">
        <v>923</v>
      </c>
      <c r="F92" s="1" t="s">
        <v>924</v>
      </c>
      <c r="G92" s="1" t="s">
        <v>925</v>
      </c>
      <c r="H92" s="1" t="s">
        <v>926</v>
      </c>
      <c r="I92" s="1" t="s">
        <v>927</v>
      </c>
      <c r="J92" s="1" t="s">
        <v>891</v>
      </c>
      <c r="K92" s="1" t="s">
        <v>928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930</v>
      </c>
      <c r="B93" s="1">
        <v>0.0</v>
      </c>
      <c r="C93" s="1" t="s">
        <v>921</v>
      </c>
      <c r="D93" s="1" t="s">
        <v>922</v>
      </c>
      <c r="E93" s="1" t="s">
        <v>923</v>
      </c>
      <c r="F93" s="1" t="s">
        <v>924</v>
      </c>
      <c r="G93" s="1" t="s">
        <v>925</v>
      </c>
      <c r="H93" s="1" t="s">
        <v>926</v>
      </c>
      <c r="I93" s="1" t="s">
        <v>927</v>
      </c>
      <c r="J93" s="1" t="s">
        <v>891</v>
      </c>
      <c r="K93" s="1" t="s">
        <v>928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931</v>
      </c>
      <c r="B94" s="1">
        <v>0.0</v>
      </c>
      <c r="C94" s="1" t="s">
        <v>932</v>
      </c>
      <c r="D94" s="1">
        <v>-86.0</v>
      </c>
      <c r="E94" s="1" t="s">
        <v>933</v>
      </c>
      <c r="F94" s="1" t="s">
        <v>934</v>
      </c>
      <c r="G94" s="1" t="s">
        <v>935</v>
      </c>
      <c r="H94" s="1" t="s">
        <v>936</v>
      </c>
      <c r="I94" s="1" t="s">
        <v>937</v>
      </c>
      <c r="J94" s="1" t="s">
        <v>938</v>
      </c>
      <c r="K94" s="1" t="s">
        <v>916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939</v>
      </c>
      <c r="B95" s="1">
        <v>0.0</v>
      </c>
      <c r="C95" s="1" t="s">
        <v>940</v>
      </c>
      <c r="D95" s="1" t="s">
        <v>941</v>
      </c>
      <c r="E95" s="1" t="s">
        <v>942</v>
      </c>
      <c r="F95" s="1" t="s">
        <v>943</v>
      </c>
      <c r="G95" s="1" t="s">
        <v>944</v>
      </c>
      <c r="H95" s="1" t="s">
        <v>945</v>
      </c>
      <c r="I95" s="1" t="s">
        <v>946</v>
      </c>
      <c r="J95" s="1" t="s">
        <v>947</v>
      </c>
      <c r="K95" s="1" t="s">
        <v>948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949</v>
      </c>
      <c r="B96" s="1">
        <v>0.0</v>
      </c>
      <c r="C96" s="1" t="s">
        <v>950</v>
      </c>
      <c r="D96" s="1" t="s">
        <v>951</v>
      </c>
      <c r="E96" s="1" t="s">
        <v>952</v>
      </c>
      <c r="F96" s="1" t="s">
        <v>953</v>
      </c>
      <c r="G96" s="1" t="s">
        <v>954</v>
      </c>
      <c r="H96" s="1" t="s">
        <v>596</v>
      </c>
      <c r="I96" s="1" t="s">
        <v>955</v>
      </c>
      <c r="J96" s="1" t="s">
        <v>956</v>
      </c>
      <c r="K96" s="1" t="s">
        <v>957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958</v>
      </c>
      <c r="B97" s="1">
        <v>0.0</v>
      </c>
      <c r="C97" s="1" t="s">
        <v>959</v>
      </c>
      <c r="D97" s="1" t="s">
        <v>960</v>
      </c>
      <c r="E97" s="1" t="s">
        <v>961</v>
      </c>
      <c r="F97" s="1" t="s">
        <v>962</v>
      </c>
      <c r="G97" s="1" t="s">
        <v>963</v>
      </c>
      <c r="H97" s="1" t="s">
        <v>964</v>
      </c>
      <c r="I97" s="1" t="s">
        <v>965</v>
      </c>
      <c r="J97" s="1" t="s">
        <v>966</v>
      </c>
      <c r="K97" s="1" t="s">
        <v>401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967</v>
      </c>
      <c r="B98" s="1">
        <v>0.0</v>
      </c>
      <c r="C98" s="1" t="s">
        <v>968</v>
      </c>
      <c r="D98" s="1" t="s">
        <v>969</v>
      </c>
      <c r="E98" s="1" t="s">
        <v>970</v>
      </c>
      <c r="F98" s="1" t="s">
        <v>971</v>
      </c>
      <c r="G98" s="1" t="s">
        <v>972</v>
      </c>
      <c r="H98" s="1" t="s">
        <v>973</v>
      </c>
      <c r="I98" s="1" t="s">
        <v>974</v>
      </c>
      <c r="J98" s="1" t="s">
        <v>975</v>
      </c>
      <c r="K98" s="1" t="s">
        <v>976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977</v>
      </c>
      <c r="B99" s="1">
        <v>0.0</v>
      </c>
      <c r="C99" s="1" t="s">
        <v>978</v>
      </c>
      <c r="D99" s="1" t="s">
        <v>979</v>
      </c>
      <c r="E99" s="1" t="s">
        <v>980</v>
      </c>
      <c r="F99" s="1" t="s">
        <v>981</v>
      </c>
      <c r="G99" s="1" t="s">
        <v>982</v>
      </c>
      <c r="H99" s="1" t="s">
        <v>983</v>
      </c>
      <c r="I99" s="1" t="s">
        <v>984</v>
      </c>
      <c r="J99" s="1" t="s">
        <v>985</v>
      </c>
      <c r="K99" s="1" t="s">
        <v>986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987</v>
      </c>
      <c r="B100" s="1">
        <v>0.0</v>
      </c>
      <c r="C100" s="1" t="s">
        <v>978</v>
      </c>
      <c r="D100" s="1" t="s">
        <v>979</v>
      </c>
      <c r="E100" s="1" t="s">
        <v>980</v>
      </c>
      <c r="F100" s="1" t="s">
        <v>981</v>
      </c>
      <c r="G100" s="1" t="s">
        <v>982</v>
      </c>
      <c r="H100" s="1" t="s">
        <v>983</v>
      </c>
      <c r="I100" s="1" t="s">
        <v>984</v>
      </c>
      <c r="J100" s="1" t="s">
        <v>985</v>
      </c>
      <c r="K100" s="1" t="s">
        <v>986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988</v>
      </c>
      <c r="B101" s="1">
        <v>0.0</v>
      </c>
      <c r="C101" s="1" t="s">
        <v>989</v>
      </c>
      <c r="D101" s="1" t="s">
        <v>990</v>
      </c>
      <c r="E101" s="1" t="s">
        <v>991</v>
      </c>
      <c r="F101" s="1" t="s">
        <v>992</v>
      </c>
      <c r="G101" s="1" t="s">
        <v>993</v>
      </c>
      <c r="H101" s="1" t="s">
        <v>994</v>
      </c>
      <c r="I101" s="1" t="s">
        <v>995</v>
      </c>
      <c r="J101" s="1" t="s">
        <v>996</v>
      </c>
      <c r="K101" s="1" t="s">
        <v>997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998</v>
      </c>
      <c r="B102" s="1">
        <v>0.0</v>
      </c>
      <c r="C102" s="1" t="s">
        <v>999</v>
      </c>
      <c r="D102" s="1" t="s">
        <v>1000</v>
      </c>
      <c r="E102" s="1" t="s">
        <v>1001</v>
      </c>
      <c r="F102" s="1" t="s">
        <v>1002</v>
      </c>
      <c r="G102" s="1" t="s">
        <v>1003</v>
      </c>
      <c r="H102" s="1" t="s">
        <v>1004</v>
      </c>
      <c r="I102" s="1" t="s">
        <v>1005</v>
      </c>
      <c r="J102" s="1" t="s">
        <v>1006</v>
      </c>
      <c r="K102" s="1" t="s">
        <v>1007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1008</v>
      </c>
      <c r="B103" s="1">
        <v>0.0</v>
      </c>
      <c r="C103" s="1">
        <v>0.0</v>
      </c>
      <c r="D103" s="1" t="s">
        <v>1009</v>
      </c>
      <c r="E103" s="1" t="s">
        <v>1010</v>
      </c>
      <c r="F103" s="1" t="s">
        <v>1011</v>
      </c>
      <c r="G103" s="1" t="s">
        <v>1012</v>
      </c>
      <c r="H103" s="1" t="s">
        <v>1013</v>
      </c>
      <c r="I103" s="1" t="s">
        <v>824</v>
      </c>
      <c r="J103" s="1" t="s">
        <v>1014</v>
      </c>
      <c r="K103" s="1" t="s">
        <v>1015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1016</v>
      </c>
      <c r="B104" s="1">
        <v>0.0</v>
      </c>
      <c r="C104" s="1">
        <v>0.0</v>
      </c>
      <c r="D104" s="1" t="s">
        <v>1017</v>
      </c>
      <c r="E104" s="1" t="s">
        <v>1018</v>
      </c>
      <c r="F104" s="1" t="s">
        <v>1019</v>
      </c>
      <c r="G104" s="1" t="s">
        <v>1020</v>
      </c>
      <c r="H104" s="1" t="s">
        <v>544</v>
      </c>
      <c r="I104" s="1" t="s">
        <v>1021</v>
      </c>
      <c r="J104" s="1" t="s">
        <v>1022</v>
      </c>
      <c r="K104" s="1" t="s">
        <v>1023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1025</v>
      </c>
      <c r="B106" s="1">
        <v>0.0</v>
      </c>
      <c r="C106" s="1">
        <v>0.0</v>
      </c>
      <c r="D106" s="1">
        <v>0.0</v>
      </c>
      <c r="E106" s="1" t="s">
        <v>1026</v>
      </c>
      <c r="F106" s="1" t="s">
        <v>1027</v>
      </c>
      <c r="G106" s="1" t="s">
        <v>1028</v>
      </c>
      <c r="H106" s="1" t="s">
        <v>1029</v>
      </c>
      <c r="I106" s="1" t="s">
        <v>1030</v>
      </c>
      <c r="J106" s="1" t="s">
        <v>1031</v>
      </c>
      <c r="K106" s="1" t="s">
        <v>1032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1033</v>
      </c>
      <c r="B107" s="1">
        <v>0.0</v>
      </c>
      <c r="C107" s="1">
        <v>0.0</v>
      </c>
      <c r="D107" s="1">
        <v>0.0</v>
      </c>
      <c r="E107" s="1" t="s">
        <v>1034</v>
      </c>
      <c r="F107" s="1" t="s">
        <v>1035</v>
      </c>
      <c r="G107" s="1" t="s">
        <v>1036</v>
      </c>
      <c r="H107" s="1" t="s">
        <v>1037</v>
      </c>
      <c r="I107" s="1" t="s">
        <v>423</v>
      </c>
      <c r="J107" s="1" t="s">
        <v>1038</v>
      </c>
      <c r="K107" s="1" t="s">
        <v>1039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1040</v>
      </c>
      <c r="B108" s="1">
        <v>0.0</v>
      </c>
      <c r="C108" s="1">
        <v>0.0</v>
      </c>
      <c r="D108" s="1">
        <v>0.0</v>
      </c>
      <c r="E108" s="1" t="s">
        <v>1041</v>
      </c>
      <c r="F108" s="1" t="s">
        <v>1042</v>
      </c>
      <c r="G108" s="1" t="s">
        <v>1043</v>
      </c>
      <c r="H108" s="1" t="s">
        <v>1044</v>
      </c>
      <c r="I108" s="1" t="s">
        <v>1045</v>
      </c>
      <c r="J108" s="1" t="s">
        <v>1046</v>
      </c>
      <c r="K108" s="1" t="s">
        <v>1047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1048</v>
      </c>
      <c r="B109" s="1">
        <v>0.0</v>
      </c>
      <c r="C109" s="1">
        <v>0.0</v>
      </c>
      <c r="D109" s="1">
        <v>0.0</v>
      </c>
      <c r="E109" s="1" t="s">
        <v>1049</v>
      </c>
      <c r="F109" s="1" t="s">
        <v>1050</v>
      </c>
      <c r="G109" s="1" t="s">
        <v>1051</v>
      </c>
      <c r="H109" s="1" t="s">
        <v>1052</v>
      </c>
      <c r="I109" s="1" t="s">
        <v>1053</v>
      </c>
      <c r="J109" s="1" t="s">
        <v>1054</v>
      </c>
      <c r="K109" s="1" t="s">
        <v>1055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1056</v>
      </c>
      <c r="B110" s="1">
        <v>0.0</v>
      </c>
      <c r="C110" s="1">
        <v>0.0</v>
      </c>
      <c r="D110" s="1">
        <v>0.0</v>
      </c>
      <c r="E110" s="1" t="s">
        <v>1049</v>
      </c>
      <c r="F110" s="1" t="s">
        <v>1050</v>
      </c>
      <c r="G110" s="1" t="s">
        <v>1051</v>
      </c>
      <c r="H110" s="1" t="s">
        <v>1052</v>
      </c>
      <c r="I110" s="1" t="s">
        <v>1053</v>
      </c>
      <c r="J110" s="1" t="s">
        <v>1054</v>
      </c>
      <c r="K110" s="1" t="s">
        <v>1055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1057</v>
      </c>
      <c r="B111" s="1">
        <v>0.0</v>
      </c>
      <c r="C111" s="1">
        <v>0.0</v>
      </c>
      <c r="D111" s="1">
        <v>0.0</v>
      </c>
      <c r="E111" s="1" t="s">
        <v>1058</v>
      </c>
      <c r="F111" s="1" t="s">
        <v>1059</v>
      </c>
      <c r="G111" s="1" t="s">
        <v>1060</v>
      </c>
      <c r="H111" s="1" t="s">
        <v>1061</v>
      </c>
      <c r="I111" s="1" t="s">
        <v>1062</v>
      </c>
      <c r="J111" s="1" t="s">
        <v>1063</v>
      </c>
      <c r="K111" s="1" t="s">
        <v>1064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1065</v>
      </c>
      <c r="B112" s="1">
        <v>0.0</v>
      </c>
      <c r="C112" s="1">
        <v>0.0</v>
      </c>
      <c r="D112" s="1">
        <v>0.0</v>
      </c>
      <c r="E112" s="1" t="s">
        <v>1058</v>
      </c>
      <c r="F112" s="1" t="s">
        <v>1059</v>
      </c>
      <c r="G112" s="1" t="s">
        <v>1060</v>
      </c>
      <c r="H112" s="1" t="s">
        <v>1061</v>
      </c>
      <c r="I112" s="1" t="s">
        <v>1062</v>
      </c>
      <c r="J112" s="1" t="s">
        <v>1063</v>
      </c>
      <c r="K112" s="1" t="s">
        <v>1064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1066</v>
      </c>
      <c r="B113" s="1">
        <v>0.0</v>
      </c>
      <c r="C113" s="1">
        <v>0.0</v>
      </c>
      <c r="D113" s="1">
        <v>0.0</v>
      </c>
      <c r="E113" s="1" t="s">
        <v>1058</v>
      </c>
      <c r="F113" s="1" t="s">
        <v>1059</v>
      </c>
      <c r="G113" s="1" t="s">
        <v>1060</v>
      </c>
      <c r="H113" s="1" t="s">
        <v>1061</v>
      </c>
      <c r="I113" s="1" t="s">
        <v>1062</v>
      </c>
      <c r="J113" s="1" t="s">
        <v>1063</v>
      </c>
      <c r="K113" s="1" t="s">
        <v>1064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1067</v>
      </c>
      <c r="B114" s="1">
        <v>0.0</v>
      </c>
      <c r="C114" s="1">
        <v>0.0</v>
      </c>
      <c r="D114" s="1">
        <v>0.0</v>
      </c>
      <c r="E114" s="1" t="s">
        <v>1068</v>
      </c>
      <c r="F114" s="1" t="s">
        <v>1069</v>
      </c>
      <c r="G114" s="1" t="s">
        <v>1070</v>
      </c>
      <c r="H114" s="1" t="s">
        <v>1071</v>
      </c>
      <c r="I114" s="1" t="s">
        <v>1072</v>
      </c>
      <c r="J114" s="1" t="s">
        <v>107</v>
      </c>
      <c r="K114" s="1" t="s">
        <v>1073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1074</v>
      </c>
      <c r="B115" s="1">
        <v>0.0</v>
      </c>
      <c r="C115" s="1">
        <v>0.0</v>
      </c>
      <c r="D115" s="1">
        <v>0.0</v>
      </c>
      <c r="E115" s="1" t="s">
        <v>1075</v>
      </c>
      <c r="F115" s="1" t="s">
        <v>1076</v>
      </c>
      <c r="G115" s="1" t="s">
        <v>1077</v>
      </c>
      <c r="H115" s="1" t="s">
        <v>1078</v>
      </c>
      <c r="I115" s="1" t="s">
        <v>1079</v>
      </c>
      <c r="J115" s="1" t="s">
        <v>1080</v>
      </c>
      <c r="K115" s="1" t="s">
        <v>1081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1082</v>
      </c>
      <c r="B116" s="1">
        <v>0.0</v>
      </c>
      <c r="C116" s="1">
        <v>0.0</v>
      </c>
      <c r="D116" s="1">
        <v>0.0</v>
      </c>
      <c r="E116" s="1" t="s">
        <v>1083</v>
      </c>
      <c r="F116" s="1" t="s">
        <v>1084</v>
      </c>
      <c r="G116" s="1" t="s">
        <v>1085</v>
      </c>
      <c r="H116" s="1" t="s">
        <v>1086</v>
      </c>
      <c r="I116" s="1" t="s">
        <v>1087</v>
      </c>
      <c r="J116" s="1" t="s">
        <v>1088</v>
      </c>
      <c r="K116" s="1" t="s">
        <v>1089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1090</v>
      </c>
      <c r="B117" s="1">
        <v>0.0</v>
      </c>
      <c r="C117" s="1">
        <v>0.0</v>
      </c>
      <c r="D117" s="1">
        <v>0.0</v>
      </c>
      <c r="E117" s="1" t="s">
        <v>1091</v>
      </c>
      <c r="F117" s="1" t="s">
        <v>1092</v>
      </c>
      <c r="G117" s="1" t="s">
        <v>1093</v>
      </c>
      <c r="H117" s="1" t="s">
        <v>1094</v>
      </c>
      <c r="I117" s="1" t="s">
        <v>1095</v>
      </c>
      <c r="J117" s="1" t="s">
        <v>1096</v>
      </c>
      <c r="K117" s="1" t="s">
        <v>1097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1098</v>
      </c>
      <c r="B118" s="1">
        <v>0.0</v>
      </c>
      <c r="C118" s="1">
        <v>0.0</v>
      </c>
      <c r="D118" s="1">
        <v>0.0</v>
      </c>
      <c r="E118" s="1" t="s">
        <v>1099</v>
      </c>
      <c r="F118" s="1" t="s">
        <v>1100</v>
      </c>
      <c r="G118" s="1" t="s">
        <v>1101</v>
      </c>
      <c r="H118" s="1" t="s">
        <v>1102</v>
      </c>
      <c r="I118" s="1" t="s">
        <v>1103</v>
      </c>
      <c r="J118" s="1" t="s">
        <v>993</v>
      </c>
      <c r="K118" s="1" t="s">
        <v>1104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1105</v>
      </c>
      <c r="B119" s="1">
        <v>0.0</v>
      </c>
      <c r="C119" s="1">
        <v>0.0</v>
      </c>
      <c r="D119" s="1">
        <v>0.0</v>
      </c>
      <c r="E119" s="1" t="s">
        <v>1106</v>
      </c>
      <c r="F119" s="1" t="s">
        <v>1107</v>
      </c>
      <c r="G119" s="1" t="s">
        <v>1108</v>
      </c>
      <c r="H119" s="1" t="s">
        <v>1109</v>
      </c>
      <c r="I119" s="1" t="s">
        <v>1110</v>
      </c>
      <c r="J119" s="1" t="s">
        <v>1111</v>
      </c>
      <c r="K119" s="1" t="s">
        <v>1112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1113</v>
      </c>
      <c r="B120" s="1">
        <v>0.0</v>
      </c>
      <c r="C120" s="1">
        <v>0.0</v>
      </c>
      <c r="D120" s="1">
        <v>0.0</v>
      </c>
      <c r="E120" s="1" t="s">
        <v>1106</v>
      </c>
      <c r="F120" s="1" t="s">
        <v>1107</v>
      </c>
      <c r="G120" s="1" t="s">
        <v>1108</v>
      </c>
      <c r="H120" s="1" t="s">
        <v>1109</v>
      </c>
      <c r="I120" s="1" t="s">
        <v>1110</v>
      </c>
      <c r="J120" s="1" t="s">
        <v>1111</v>
      </c>
      <c r="K120" s="1" t="s">
        <v>1112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1114</v>
      </c>
      <c r="B121" s="1">
        <v>0.0</v>
      </c>
      <c r="C121" s="1">
        <v>0.0</v>
      </c>
      <c r="D121" s="1">
        <v>0.0</v>
      </c>
      <c r="E121" s="1" t="s">
        <v>1115</v>
      </c>
      <c r="F121" s="1" t="s">
        <v>1116</v>
      </c>
      <c r="G121" s="1" t="s">
        <v>1117</v>
      </c>
      <c r="H121" s="1" t="s">
        <v>1118</v>
      </c>
      <c r="I121" s="1" t="s">
        <v>1119</v>
      </c>
      <c r="J121" s="1" t="s">
        <v>1120</v>
      </c>
      <c r="K121" s="1" t="s">
        <v>1121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1122</v>
      </c>
      <c r="B122" s="1">
        <v>0.0</v>
      </c>
      <c r="C122" s="1">
        <v>0.0</v>
      </c>
      <c r="D122" s="1">
        <v>0.0</v>
      </c>
      <c r="E122" s="1" t="s">
        <v>1123</v>
      </c>
      <c r="F122" s="1" t="s">
        <v>1124</v>
      </c>
      <c r="G122" s="1" t="s">
        <v>1125</v>
      </c>
      <c r="H122" s="1" t="s">
        <v>1126</v>
      </c>
      <c r="I122" s="1" t="s">
        <v>1127</v>
      </c>
      <c r="J122" s="1" t="s">
        <v>1128</v>
      </c>
      <c r="K122" s="1" t="s">
        <v>1129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1130</v>
      </c>
      <c r="B123" s="1">
        <v>0.0</v>
      </c>
      <c r="C123" s="1">
        <v>0.0</v>
      </c>
      <c r="D123" s="1">
        <v>0.0</v>
      </c>
      <c r="E123" s="1">
        <v>0.0</v>
      </c>
      <c r="F123" s="1" t="s">
        <v>1131</v>
      </c>
      <c r="G123" s="1" t="s">
        <v>1132</v>
      </c>
      <c r="H123" s="1" t="s">
        <v>1133</v>
      </c>
      <c r="I123" s="1" t="s">
        <v>1134</v>
      </c>
      <c r="J123" s="1" t="s">
        <v>1135</v>
      </c>
      <c r="K123" s="1" t="s">
        <v>1136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1137</v>
      </c>
      <c r="B124" s="1">
        <v>0.0</v>
      </c>
      <c r="C124" s="1">
        <v>0.0</v>
      </c>
      <c r="D124" s="1">
        <v>0.0</v>
      </c>
      <c r="E124" s="1">
        <v>0.0</v>
      </c>
      <c r="F124" s="1" t="s">
        <v>1138</v>
      </c>
      <c r="G124" s="1" t="s">
        <v>1139</v>
      </c>
      <c r="H124" s="1" t="s">
        <v>1140</v>
      </c>
      <c r="I124" s="1" t="s">
        <v>1141</v>
      </c>
      <c r="J124" s="1" t="s">
        <v>1041</v>
      </c>
      <c r="K124" s="1" t="s">
        <v>1142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1143</v>
      </c>
      <c r="C1" s="1" t="s">
        <v>1144</v>
      </c>
      <c r="D1" s="1" t="s">
        <v>1145</v>
      </c>
      <c r="E1" s="1" t="s">
        <v>1146</v>
      </c>
      <c r="F1" s="1" t="s">
        <v>1147</v>
      </c>
      <c r="G1" s="1" t="s">
        <v>1148</v>
      </c>
      <c r="H1" s="1" t="s">
        <v>1149</v>
      </c>
      <c r="I1" s="1" t="s">
        <v>1150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1151</v>
      </c>
      <c r="B2" s="1" t="s">
        <v>1152</v>
      </c>
      <c r="C2" s="1" t="s">
        <v>1153</v>
      </c>
      <c r="D2" s="1" t="s">
        <v>1154</v>
      </c>
      <c r="E2" s="1" t="s">
        <v>1155</v>
      </c>
      <c r="F2" s="1" t="s">
        <v>1156</v>
      </c>
      <c r="G2" s="1" t="s">
        <v>1157</v>
      </c>
      <c r="H2" s="1" t="s">
        <v>1157</v>
      </c>
      <c r="I2" s="1" t="s">
        <v>1158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1159</v>
      </c>
      <c r="B3" s="1" t="s">
        <v>1158</v>
      </c>
      <c r="C3" s="1" t="s">
        <v>1160</v>
      </c>
      <c r="D3" s="1" t="s">
        <v>1161</v>
      </c>
      <c r="E3" s="1" t="s">
        <v>1162</v>
      </c>
      <c r="F3" s="1" t="s">
        <v>1163</v>
      </c>
      <c r="G3" s="1" t="s">
        <v>1164</v>
      </c>
      <c r="H3" s="1" t="s">
        <v>1165</v>
      </c>
      <c r="I3" s="1" t="s">
        <v>1158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1166</v>
      </c>
      <c r="B4" s="1" t="s">
        <v>1167</v>
      </c>
      <c r="C4" s="1" t="s">
        <v>1168</v>
      </c>
      <c r="D4" s="1" t="s">
        <v>1169</v>
      </c>
      <c r="E4" s="1" t="s">
        <v>1170</v>
      </c>
      <c r="F4" s="1" t="s">
        <v>1171</v>
      </c>
      <c r="G4" s="1" t="s">
        <v>1172</v>
      </c>
      <c r="H4" s="1" t="s">
        <v>1173</v>
      </c>
      <c r="I4" s="1" t="s">
        <v>1174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1159</v>
      </c>
      <c r="B5" s="1" t="s">
        <v>1158</v>
      </c>
      <c r="C5" s="1" t="s">
        <v>1175</v>
      </c>
      <c r="D5" s="1" t="s">
        <v>1176</v>
      </c>
      <c r="E5" s="1" t="s">
        <v>1177</v>
      </c>
      <c r="F5" s="1" t="s">
        <v>1178</v>
      </c>
      <c r="G5" s="1" t="s">
        <v>1179</v>
      </c>
      <c r="H5" s="1" t="s">
        <v>1180</v>
      </c>
      <c r="I5" s="1" t="s">
        <v>1181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1182</v>
      </c>
      <c r="B6" s="1" t="s">
        <v>1183</v>
      </c>
      <c r="C6" s="1" t="s">
        <v>1184</v>
      </c>
      <c r="D6" s="1" t="s">
        <v>1185</v>
      </c>
      <c r="E6" s="1" t="s">
        <v>1186</v>
      </c>
      <c r="F6" s="1" t="s">
        <v>1187</v>
      </c>
      <c r="G6" s="1" t="s">
        <v>1188</v>
      </c>
      <c r="H6" s="1" t="s">
        <v>1189</v>
      </c>
      <c r="I6" s="1" t="s">
        <v>1190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1191</v>
      </c>
      <c r="B7" s="1" t="s">
        <v>1158</v>
      </c>
      <c r="C7" s="1" t="s">
        <v>1158</v>
      </c>
      <c r="D7" s="1" t="s">
        <v>1158</v>
      </c>
      <c r="E7" s="1" t="s">
        <v>1158</v>
      </c>
      <c r="F7" s="1" t="s">
        <v>1158</v>
      </c>
      <c r="G7" s="1" t="s">
        <v>1192</v>
      </c>
      <c r="H7" s="1" t="s">
        <v>1193</v>
      </c>
      <c r="I7" s="1" t="s">
        <v>1194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1195</v>
      </c>
      <c r="B8" s="1" t="s">
        <v>1158</v>
      </c>
      <c r="C8" s="1" t="s">
        <v>1196</v>
      </c>
      <c r="D8" s="1" t="s">
        <v>1197</v>
      </c>
      <c r="E8" s="1" t="s">
        <v>1198</v>
      </c>
      <c r="F8" s="1" t="s">
        <v>1199</v>
      </c>
      <c r="G8" s="1" t="s">
        <v>1200</v>
      </c>
      <c r="H8" s="1" t="s">
        <v>1201</v>
      </c>
      <c r="I8" s="1" t="s">
        <v>1202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1203</v>
      </c>
      <c r="B9" s="1" t="s">
        <v>1204</v>
      </c>
      <c r="C9" s="1" t="s">
        <v>1205</v>
      </c>
      <c r="D9" s="1" t="s">
        <v>1206</v>
      </c>
      <c r="E9" s="1" t="s">
        <v>1207</v>
      </c>
      <c r="F9" s="1" t="s">
        <v>1208</v>
      </c>
      <c r="G9" s="1" t="s">
        <v>1209</v>
      </c>
      <c r="H9" s="1" t="s">
        <v>1210</v>
      </c>
      <c r="I9" s="1" t="s">
        <v>1211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1212</v>
      </c>
      <c r="B10" s="1" t="s">
        <v>1213</v>
      </c>
      <c r="C10" s="1" t="s">
        <v>1214</v>
      </c>
      <c r="D10" s="1" t="s">
        <v>1215</v>
      </c>
      <c r="E10" s="1" t="s">
        <v>1216</v>
      </c>
      <c r="F10" s="1" t="s">
        <v>1217</v>
      </c>
      <c r="G10" s="1" t="s">
        <v>1218</v>
      </c>
      <c r="H10" s="1" t="s">
        <v>1219</v>
      </c>
      <c r="I10" s="1" t="s">
        <v>1220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1221</v>
      </c>
      <c r="B11" s="1" t="s">
        <v>1222</v>
      </c>
      <c r="C11" s="1" t="s">
        <v>1223</v>
      </c>
      <c r="D11" s="1" t="s">
        <v>1224</v>
      </c>
      <c r="E11" s="1" t="s">
        <v>1225</v>
      </c>
      <c r="F11" s="1" t="s">
        <v>1226</v>
      </c>
      <c r="G11" s="1" t="s">
        <v>1227</v>
      </c>
      <c r="H11" s="1" t="s">
        <v>1228</v>
      </c>
      <c r="I11" s="1" t="s">
        <v>1229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1230</v>
      </c>
      <c r="B12" s="1" t="s">
        <v>1231</v>
      </c>
      <c r="C12" s="1" t="s">
        <v>1232</v>
      </c>
      <c r="D12" s="1" t="s">
        <v>1233</v>
      </c>
      <c r="E12" s="1" t="s">
        <v>1234</v>
      </c>
      <c r="F12" s="1" t="s">
        <v>1235</v>
      </c>
      <c r="G12" s="1" t="s">
        <v>1236</v>
      </c>
      <c r="H12" s="1" t="s">
        <v>1237</v>
      </c>
      <c r="I12" s="1" t="s">
        <v>1238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1239</v>
      </c>
      <c r="B13" s="1" t="s">
        <v>1158</v>
      </c>
      <c r="C13" s="1" t="s">
        <v>1158</v>
      </c>
      <c r="D13" s="1" t="s">
        <v>1240</v>
      </c>
      <c r="E13" s="1" t="s">
        <v>1241</v>
      </c>
      <c r="F13" s="1" t="s">
        <v>1242</v>
      </c>
      <c r="G13" s="1" t="s">
        <v>1243</v>
      </c>
      <c r="H13" s="1" t="s">
        <v>1244</v>
      </c>
      <c r="I13" s="1" t="s">
        <v>1245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1246</v>
      </c>
      <c r="B14" s="1" t="s">
        <v>1158</v>
      </c>
      <c r="C14" s="1" t="s">
        <v>1158</v>
      </c>
      <c r="D14" s="1" t="s">
        <v>1247</v>
      </c>
      <c r="E14" s="1" t="s">
        <v>1248</v>
      </c>
      <c r="F14" s="1" t="s">
        <v>1249</v>
      </c>
      <c r="G14" s="1" t="s">
        <v>1250</v>
      </c>
      <c r="H14" s="1" t="s">
        <v>1251</v>
      </c>
      <c r="I14" s="1" t="s">
        <v>1252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1253</v>
      </c>
      <c r="B15" s="1" t="s">
        <v>1158</v>
      </c>
      <c r="C15" s="1" t="s">
        <v>1158</v>
      </c>
      <c r="D15" s="1" t="s">
        <v>1158</v>
      </c>
      <c r="E15" s="1" t="s">
        <v>1158</v>
      </c>
      <c r="F15" s="1" t="s">
        <v>1158</v>
      </c>
      <c r="G15" s="1" t="s">
        <v>1158</v>
      </c>
      <c r="H15" s="1" t="s">
        <v>1158</v>
      </c>
      <c r="I15" s="1" t="s">
        <v>1158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1254</v>
      </c>
      <c r="B16" s="1" t="s">
        <v>1158</v>
      </c>
      <c r="C16" s="1" t="s">
        <v>1158</v>
      </c>
      <c r="D16" s="1" t="s">
        <v>1158</v>
      </c>
      <c r="E16" s="1" t="s">
        <v>1158</v>
      </c>
      <c r="F16" s="1" t="s">
        <v>1158</v>
      </c>
      <c r="G16" s="1" t="s">
        <v>1158</v>
      </c>
      <c r="H16" s="1" t="s">
        <v>1158</v>
      </c>
      <c r="I16" s="1" t="s">
        <v>1158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1255</v>
      </c>
      <c r="B17" s="1" t="s">
        <v>150</v>
      </c>
      <c r="C17" s="1" t="s">
        <v>149</v>
      </c>
      <c r="D17" s="1" t="s">
        <v>151</v>
      </c>
      <c r="E17" s="1" t="s">
        <v>150</v>
      </c>
      <c r="F17" s="1" t="s">
        <v>152</v>
      </c>
      <c r="G17" s="1" t="s">
        <v>1256</v>
      </c>
      <c r="H17" s="1" t="s">
        <v>1257</v>
      </c>
      <c r="I17" s="1" t="s">
        <v>1258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1259</v>
      </c>
      <c r="B18" s="1" t="s">
        <v>1158</v>
      </c>
      <c r="C18" s="1" t="s">
        <v>1158</v>
      </c>
      <c r="D18" s="1" t="s">
        <v>1158</v>
      </c>
      <c r="E18" s="1" t="s">
        <v>1158</v>
      </c>
      <c r="F18" s="1" t="s">
        <v>1158</v>
      </c>
      <c r="G18" s="1" t="s">
        <v>1158</v>
      </c>
      <c r="H18" s="1" t="s">
        <v>1158</v>
      </c>
      <c r="I18" s="1" t="s">
        <v>1158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1260</v>
      </c>
      <c r="B19" s="1" t="s">
        <v>1261</v>
      </c>
      <c r="C19" s="1" t="s">
        <v>1262</v>
      </c>
      <c r="D19" s="1" t="s">
        <v>1263</v>
      </c>
      <c r="E19" s="1" t="s">
        <v>1264</v>
      </c>
      <c r="F19" s="1" t="s">
        <v>1265</v>
      </c>
      <c r="G19" s="1" t="s">
        <v>1058</v>
      </c>
      <c r="H19" s="1" t="s">
        <v>941</v>
      </c>
      <c r="I19" s="1" t="s">
        <v>1266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1267</v>
      </c>
      <c r="B20" s="1" t="s">
        <v>1268</v>
      </c>
      <c r="C20" s="1" t="s">
        <v>1269</v>
      </c>
      <c r="D20" s="1" t="s">
        <v>1270</v>
      </c>
      <c r="E20" s="1" t="s">
        <v>1271</v>
      </c>
      <c r="F20" s="1" t="s">
        <v>1272</v>
      </c>
      <c r="G20" s="1" t="s">
        <v>1273</v>
      </c>
      <c r="H20" s="1" t="s">
        <v>1274</v>
      </c>
      <c r="I20" s="1" t="s">
        <v>1275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1276</v>
      </c>
      <c r="B21" s="1" t="s">
        <v>1277</v>
      </c>
      <c r="C21" s="1" t="s">
        <v>1278</v>
      </c>
      <c r="D21" s="1" t="s">
        <v>1279</v>
      </c>
      <c r="E21" s="1" t="s">
        <v>1280</v>
      </c>
      <c r="F21" s="1" t="s">
        <v>635</v>
      </c>
      <c r="G21" s="1" t="s">
        <v>1281</v>
      </c>
      <c r="H21" s="1" t="s">
        <v>1282</v>
      </c>
      <c r="I21" s="1" t="s">
        <v>692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1283</v>
      </c>
      <c r="B22" s="1" t="s">
        <v>1284</v>
      </c>
      <c r="C22" s="1" t="s">
        <v>1285</v>
      </c>
      <c r="D22" s="1" t="s">
        <v>1286</v>
      </c>
      <c r="E22" s="1" t="s">
        <v>1287</v>
      </c>
      <c r="F22" s="1" t="s">
        <v>1288</v>
      </c>
      <c r="G22" s="1" t="s">
        <v>1289</v>
      </c>
      <c r="H22" s="1" t="s">
        <v>1290</v>
      </c>
      <c r="I22" s="1" t="s">
        <v>1291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1292</v>
      </c>
      <c r="B23" s="1" t="s">
        <v>1268</v>
      </c>
      <c r="C23" s="1" t="s">
        <v>1293</v>
      </c>
      <c r="D23" s="1" t="s">
        <v>1294</v>
      </c>
      <c r="E23" s="1" t="s">
        <v>1295</v>
      </c>
      <c r="F23" s="1" t="s">
        <v>1296</v>
      </c>
      <c r="G23" s="1" t="s">
        <v>1297</v>
      </c>
      <c r="H23" s="1" t="s">
        <v>1298</v>
      </c>
      <c r="I23" s="1" t="s">
        <v>1299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1300</v>
      </c>
      <c r="B24" s="1" t="s">
        <v>1301</v>
      </c>
      <c r="C24" s="1" t="s">
        <v>1302</v>
      </c>
      <c r="D24" s="1" t="s">
        <v>1303</v>
      </c>
      <c r="E24" s="1" t="s">
        <v>1304</v>
      </c>
      <c r="F24" s="1" t="s">
        <v>1305</v>
      </c>
      <c r="G24" s="1" t="s">
        <v>1306</v>
      </c>
      <c r="H24" s="1" t="s">
        <v>1306</v>
      </c>
      <c r="I24" s="1" t="s">
        <v>1306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1307</v>
      </c>
      <c r="B25" s="1" t="s">
        <v>1308</v>
      </c>
      <c r="C25" s="1" t="s">
        <v>1309</v>
      </c>
      <c r="D25" s="1" t="s">
        <v>1310</v>
      </c>
      <c r="E25" s="1" t="s">
        <v>1311</v>
      </c>
      <c r="F25" s="1" t="s">
        <v>1312</v>
      </c>
      <c r="G25" s="1" t="s">
        <v>1313</v>
      </c>
      <c r="H25" s="1" t="s">
        <v>1313</v>
      </c>
      <c r="I25" s="1" t="s">
        <v>1158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1314</v>
      </c>
      <c r="B26" s="1" t="s">
        <v>1315</v>
      </c>
      <c r="C26" s="1" t="s">
        <v>1316</v>
      </c>
      <c r="D26" s="1" t="s">
        <v>1317</v>
      </c>
      <c r="E26" s="1" t="s">
        <v>1318</v>
      </c>
      <c r="F26" s="1" t="s">
        <v>1319</v>
      </c>
      <c r="G26" s="1" t="s">
        <v>1158</v>
      </c>
      <c r="H26" s="1" t="s">
        <v>1158</v>
      </c>
      <c r="I26" s="1" t="s">
        <v>1158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1320</v>
      </c>
      <c r="B2" s="1" t="s">
        <v>1321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1322</v>
      </c>
      <c r="B3" s="1" t="s">
        <v>1323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1324</v>
      </c>
      <c r="B4" s="1" t="s">
        <v>1325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1326</v>
      </c>
      <c r="B5" s="1" t="s">
        <v>1327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1328</v>
      </c>
      <c r="B6" s="1" t="s">
        <v>1329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1330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1331</v>
      </c>
      <c r="B8" s="1" t="s">
        <v>1332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1333</v>
      </c>
      <c r="B9" s="4" t="s">
        <v>1334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1335</v>
      </c>
      <c r="B10" s="1" t="s">
        <v>1336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1337</v>
      </c>
      <c r="B11" s="1" t="s">
        <v>1338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1339</v>
      </c>
      <c r="B12" s="1" t="s">
        <v>1336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1340</v>
      </c>
      <c r="B13" s="1" t="s">
        <v>1341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1342</v>
      </c>
      <c r="B14" s="1" t="s">
        <v>1343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1344</v>
      </c>
      <c r="B15" s="1" t="s">
        <v>1341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1345</v>
      </c>
      <c r="B16" s="1" t="s">
        <v>1346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1347</v>
      </c>
      <c r="B17" s="1">
        <v>143.0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1348</v>
      </c>
      <c r="B18" s="1" t="s">
        <v>1349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1350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1351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1352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1353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1354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1355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1356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1357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1358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1359</v>
      </c>
      <c r="B28" s="1">
        <v>4.4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1360</v>
      </c>
      <c r="B29" s="1">
        <v>4.33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1361</v>
      </c>
      <c r="B30" s="1">
        <v>4.33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1362</v>
      </c>
      <c r="B31" s="1">
        <v>4.885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1363</v>
      </c>
      <c r="B32" s="1">
        <v>4.4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1364</v>
      </c>
      <c r="B33" s="1">
        <v>4.33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1365</v>
      </c>
      <c r="B34" s="1">
        <v>4.33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1366</v>
      </c>
      <c r="B35" s="1">
        <v>4.885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1367</v>
      </c>
      <c r="B36" s="1">
        <v>1.16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1368</v>
      </c>
      <c r="B37" s="1">
        <v>-13.160383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1369</v>
      </c>
      <c r="B38" s="1">
        <v>895826.0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1370</v>
      </c>
      <c r="B39" s="1">
        <v>895826.0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1371</v>
      </c>
      <c r="B40" s="1">
        <v>549577.0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1372</v>
      </c>
      <c r="B41" s="1">
        <v>447160.0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1373</v>
      </c>
      <c r="B42" s="1">
        <v>447160.0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1374</v>
      </c>
      <c r="B43" s="1">
        <v>4.82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1375</v>
      </c>
      <c r="B44" s="1">
        <v>4.94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1376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1377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1378</v>
      </c>
      <c r="B47" s="1">
        <v>5.2346656E8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1379</v>
      </c>
      <c r="B48" s="1">
        <v>3.165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1380</v>
      </c>
      <c r="B49" s="1">
        <v>5.32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1381</v>
      </c>
      <c r="B50" s="1">
        <v>11.479781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1382</v>
      </c>
      <c r="B51" s="1">
        <v>3.8595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1383</v>
      </c>
      <c r="B52" s="1">
        <v>4.108025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1384</v>
      </c>
      <c r="B53" s="1" t="s">
        <v>1385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1386</v>
      </c>
      <c r="B54" s="1">
        <v>3.2861024E8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1387</v>
      </c>
      <c r="B55" s="1">
        <v>-0.78370005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1388</v>
      </c>
      <c r="B56" s="1">
        <v>9.6508102E7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1389</v>
      </c>
      <c r="B57" s="1">
        <v>1.05483E8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1390</v>
      </c>
      <c r="B58" s="1">
        <v>3164456.0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1391</v>
      </c>
      <c r="B59" s="1">
        <v>3322793.0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1392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1393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1394</v>
      </c>
      <c r="B62" s="1">
        <v>0.03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1395</v>
      </c>
      <c r="B63" s="1">
        <v>0.0149300005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1396</v>
      </c>
      <c r="B64" s="1">
        <v>0.70335996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1397</v>
      </c>
      <c r="B65" s="1">
        <v>4.31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1398</v>
      </c>
      <c r="B66" s="1">
        <v>0.030299999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1399</v>
      </c>
      <c r="B67" s="1">
        <v>1.07488E8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1400</v>
      </c>
      <c r="B68" s="1">
        <v>2.026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1401</v>
      </c>
      <c r="B69" s="1">
        <v>2.4037511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1402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1403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1404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1405</v>
      </c>
      <c r="B73" s="1">
        <v>-3.5736E7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1406</v>
      </c>
      <c r="B74" s="1">
        <v>-0.34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1407</v>
      </c>
      <c r="B75" s="1">
        <v>-0.39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1408</v>
      </c>
      <c r="B76" s="1">
        <v>7.207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1409</v>
      </c>
      <c r="B77" s="1">
        <v>-7.818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1410</v>
      </c>
      <c r="B78" s="1">
        <v>-0.16190475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1411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1412</v>
      </c>
      <c r="B80" s="1" t="s">
        <v>1413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1414</v>
      </c>
      <c r="B81" s="1" t="s">
        <v>1415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1416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1417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1418</v>
      </c>
      <c r="B84" s="1" t="s">
        <v>1419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1420</v>
      </c>
      <c r="B85" s="1" t="s">
        <v>1419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1421</v>
      </c>
      <c r="B86" s="1">
        <v>1.6276518E9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1422</v>
      </c>
      <c r="B87" s="1" t="s">
        <v>1423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1424</v>
      </c>
      <c r="B88" s="1" t="s">
        <v>1425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1426</v>
      </c>
      <c r="B89" s="1" t="s">
        <v>1427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1428</v>
      </c>
      <c r="B90" s="1" t="s">
        <v>1429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1430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1431</v>
      </c>
      <c r="B92" s="1">
        <v>4.87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1432</v>
      </c>
      <c r="B93" s="1">
        <v>11.0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1433</v>
      </c>
      <c r="B94" s="1">
        <v>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1434</v>
      </c>
      <c r="B95" s="1">
        <v>8.66667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1435</v>
      </c>
      <c r="B96" s="1">
        <v>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1436</v>
      </c>
      <c r="B97" s="1" t="s">
        <v>1437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1438</v>
      </c>
      <c r="B98" s="1">
        <v>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1439</v>
      </c>
      <c r="B99" s="1">
        <v>1.53832E8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1440</v>
      </c>
      <c r="B100" s="1">
        <v>1.458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1441</v>
      </c>
      <c r="B101" s="1">
        <v>-4.2032E7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1442</v>
      </c>
      <c r="B102" s="1">
        <v>1.8319E7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1443</v>
      </c>
      <c r="B103" s="1">
        <v>8.989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1444</v>
      </c>
      <c r="B104" s="1">
        <v>9.813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1445</v>
      </c>
      <c r="B105" s="1">
        <v>4.5599E7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1446</v>
      </c>
      <c r="B106" s="1">
        <v>8.588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1447</v>
      </c>
      <c r="B107" s="1">
        <v>0.437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1448</v>
      </c>
      <c r="B108" s="1">
        <v>-0.11253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1449</v>
      </c>
      <c r="B109" s="1">
        <v>-0.16001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1450</v>
      </c>
      <c r="B110" s="1">
        <v>-7745100.0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1451</v>
      </c>
      <c r="B111" s="1">
        <v>-1.8808E7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1452</v>
      </c>
      <c r="B112" s="1">
        <v>0.02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1453</v>
      </c>
      <c r="B113" s="1">
        <v>0.85982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1454</v>
      </c>
      <c r="B114" s="1">
        <v>-0.92177004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1455</v>
      </c>
      <c r="B115" s="1">
        <v>-1.7213401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1456</v>
      </c>
      <c r="B116" s="1" t="s">
        <v>1385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1457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-1.0</v>
      </c>
      <c r="C3" s="1">
        <v>-17.0</v>
      </c>
      <c r="D3" s="1">
        <v>-57.0</v>
      </c>
      <c r="E3" s="1">
        <v>-6.0</v>
      </c>
      <c r="F3" s="1">
        <v>-6.0</v>
      </c>
      <c r="G3" s="1">
        <v>-4.0</v>
      </c>
      <c r="H3" s="1">
        <v>-6.0</v>
      </c>
      <c r="I3" s="1">
        <v>-6.0</v>
      </c>
      <c r="J3" s="1">
        <v>-30.0</v>
      </c>
      <c r="K3" s="1">
        <v>-10.0</v>
      </c>
      <c r="L3" s="1">
        <f>IF(K3*FORECAST(L2,B3:K3,B2:K2)&gt;0,FORECAST(L2,B3:K3,B2:K2),K3)*$X$1</f>
        <v>-11.46666667</v>
      </c>
      <c r="M3" s="1">
        <f>IF(L3*FORECAST(M2,B3:L3,B2:L2)&gt;0,FORECAST(M2,B3:L3,B2:L2),L3)*$X$1</f>
        <v>-10.95151515</v>
      </c>
      <c r="N3" s="1">
        <f>IF(M3*FORECAST(N2,B3:M3,B2:M2)&gt;0,FORECAST(N2,B3:M3,B2:M2),M3)*$X$1</f>
        <v>-10.43636364</v>
      </c>
      <c r="O3" s="1">
        <f>IF(N3*FORECAST(O2,B3:N3,B2:N2)&gt;0,FORECAST(O2,B3:N3,B2:N2),N3)*$X$1</f>
        <v>-9.921212121</v>
      </c>
      <c r="P3" s="1">
        <f>IF(O3*FORECAST(P2,B3:O3,B2:O2)&gt;0,FORECAST(P2,B3:O3,B2:O2),O3)*$X$1</f>
        <v>-9.406060606</v>
      </c>
      <c r="Q3" s="1">
        <f>IF(P3*FORECAST(Q2,B3:P3,B2:P2)&gt;0,FORECAST(Q2,B3:P3,B2:P2),P3)*$X$1</f>
        <v>-8.890909091</v>
      </c>
      <c r="R3" s="1">
        <f>IF(Q3*FORECAST(R2,B3:Q3,B2:Q2)&gt;0,FORECAST(R2,B3:Q3,B2:Q2),Q3)*$X$1</f>
        <v>-8.375757576</v>
      </c>
      <c r="S3" s="5">
        <f>IF(R3*FORECAST(S2,B3:R3,B2:R2)&gt;0,FORECAST(S2,B3:R3,B2:R2),R3)*$X$1</f>
        <v>-7.860606061</v>
      </c>
      <c r="T3" s="5">
        <f>IF(S3*FORECAST(T2,B3:S3,B2:S2)&gt;0,FORECAST(T2,B3:S3,B2:S2),S3)*$X$1</f>
        <v>-7.345454545</v>
      </c>
      <c r="U3" s="5">
        <f>IF(T3*FORECAST(U2,B3:T3,B2:T2)&gt;0,FORECAST(U2,B3:T3,B2:T2),T3)*$X$1</f>
        <v>-6.83030303</v>
      </c>
      <c r="V3" s="5">
        <f>IF(U3*FORECAST(V2,B3:U3,B2:U2)&gt;0,FORECAST(V2,B3:U3,B2:U2),U3)*$X$1</f>
        <v>-6.315151515</v>
      </c>
      <c r="W3" s="5">
        <f>IF(V3*FORECAST(W2,B3:V3,B2:V2)&gt;0,FORECAST(W2,B3:V3,B2:V2),V3)*$X$1</f>
        <v>-5.8</v>
      </c>
      <c r="X3" s="2"/>
      <c r="Y3" s="2"/>
      <c r="Z3" s="2"/>
    </row>
    <row r="4">
      <c r="A4" s="3" t="s">
        <v>112</v>
      </c>
      <c r="B4" s="1">
        <v>1.0</v>
      </c>
      <c r="C4" s="1">
        <v>2.0</v>
      </c>
      <c r="D4" s="1">
        <v>-6.0</v>
      </c>
      <c r="E4" s="1">
        <v>-20.0</v>
      </c>
      <c r="F4" s="1">
        <v>-9.0</v>
      </c>
      <c r="G4" s="1">
        <v>-9.0</v>
      </c>
      <c r="H4" s="1">
        <v>-27.0</v>
      </c>
      <c r="I4" s="1">
        <v>-249.0</v>
      </c>
      <c r="J4" s="1">
        <v>-211.0</v>
      </c>
      <c r="K4" s="1">
        <v>-150.0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1458</v>
      </c>
      <c r="B5" s="1">
        <v>24.0</v>
      </c>
      <c r="C5" s="1">
        <v>1.0</v>
      </c>
      <c r="D5" s="1">
        <v>33.0</v>
      </c>
      <c r="E5" s="1">
        <v>48.0</v>
      </c>
      <c r="F5" s="1">
        <v>51.0</v>
      </c>
      <c r="G5" s="1">
        <v>56.0</v>
      </c>
      <c r="H5" s="1">
        <v>69.0</v>
      </c>
      <c r="I5" s="1">
        <v>90.0</v>
      </c>
      <c r="J5" s="1">
        <v>102.0</v>
      </c>
      <c r="K5" s="1">
        <v>103.0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1459</v>
      </c>
      <c r="L7" s="1">
        <f>IF(W3*FORECAST(W2,B3:W3,B2:W2)&gt;0,FORECAST(W2,B3:W3,B2:W2),V3)*$X$1 * (1+0.02)/(0.0882-0.02)</f>
        <v>-86.74486804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1460</v>
      </c>
      <c r="L8" s="6">
        <f t="array" ref="L8">NPV(0.0882,M3:W3)</f>
        <v>-60.43271774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1461</v>
      </c>
      <c r="L9" s="6">
        <f t="array" ref="L9">NPV(0.0882,M16:W16)</f>
        <v>-34.23322806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1462</v>
      </c>
      <c r="L10" s="6">
        <f>L8 + L9</f>
        <v>-94.66594581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1463</v>
      </c>
      <c r="L12" s="6">
        <f>L10 - L11</f>
        <v>55.33405419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1464</v>
      </c>
      <c r="L13" s="1">
        <v>103.0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0.5372238271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(1+0.02)/(0.0882-0.02)</f>
        <v>-86.74486804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-1.0</v>
      </c>
      <c r="C3" s="1">
        <v>-1.0</v>
      </c>
      <c r="D3" s="1">
        <v>-3.0</v>
      </c>
      <c r="E3" s="1">
        <v>-9.0</v>
      </c>
      <c r="F3" s="1">
        <v>-8.0</v>
      </c>
      <c r="G3" s="1">
        <v>-12.0</v>
      </c>
      <c r="H3" s="1">
        <v>-11.0</v>
      </c>
      <c r="I3" s="1">
        <v>-19.0</v>
      </c>
      <c r="J3" s="1">
        <v>-23.0</v>
      </c>
      <c r="K3" s="1">
        <v>-37.0</v>
      </c>
      <c r="L3" s="1">
        <f>IF(K3*FORECAST(L2,B3:K3,B2:K2)&gt;0,FORECAST(L2,B3:K3,B2:K2),K3)*$X$1</f>
        <v>-31.33333333</v>
      </c>
      <c r="M3" s="1">
        <f>IF(L3*FORECAST(M2,B3:L3,B2:L2)&gt;0,FORECAST(M2,B3:L3,B2:L2),L3)*$X$1</f>
        <v>-34.77575758</v>
      </c>
      <c r="N3" s="1">
        <f>IF(M3*FORECAST(N2,B3:M3,B2:M2)&gt;0,FORECAST(N2,B3:M3,B2:M2),M3)*$X$1</f>
        <v>-38.21818182</v>
      </c>
      <c r="O3" s="1">
        <f>IF(N3*FORECAST(O2,B3:N3,B2:N2)&gt;0,FORECAST(O2,B3:N3,B2:N2),N3)*$X$1</f>
        <v>-41.66060606</v>
      </c>
      <c r="P3" s="1">
        <f>IF(O3*FORECAST(P2,B3:O3,B2:O2)&gt;0,FORECAST(P2,B3:O3,B2:O2),O3)*$X$1</f>
        <v>-45.1030303</v>
      </c>
      <c r="Q3" s="1">
        <f>IF(P3*FORECAST(Q2,B3:P3,B2:P2)&gt;0,FORECAST(Q2,B3:P3,B2:P2),P3)*$X$1</f>
        <v>-48.54545455</v>
      </c>
      <c r="R3" s="1">
        <f>IF(Q3*FORECAST(R2,B3:Q3,B2:Q2)&gt;0,FORECAST(R2,B3:Q3,B2:Q2),Q3)*$X$1</f>
        <v>-51.98787879</v>
      </c>
      <c r="S3" s="5">
        <f>IF(R3*FORECAST(S2,B3:R3,B2:R2)&gt;0,FORECAST(S2,B3:R3,B2:R2),R3)*$X$1</f>
        <v>-55.43030303</v>
      </c>
      <c r="T3" s="5">
        <f>IF(S3*FORECAST(T2,B3:S3,B2:S2)&gt;0,FORECAST(T2,B3:S3,B2:S2),S3)*$X$1</f>
        <v>-58.87272727</v>
      </c>
      <c r="U3" s="5">
        <f>IF(T3*FORECAST(U2,B3:T3,B2:T2)&gt;0,FORECAST(U2,B3:T3,B2:T2),T3)*$X$1</f>
        <v>-62.31515152</v>
      </c>
      <c r="V3" s="5">
        <f>IF(U3*FORECAST(V2,B3:U3,B2:U2)&gt;0,FORECAST(V2,B3:U3,B2:U2),U3)*$X$1</f>
        <v>-65.75757576</v>
      </c>
      <c r="W3" s="5">
        <f>IF(V3*FORECAST(W2,B3:V3,B2:V2)&gt;0,FORECAST(W2,B3:V3,B2:V2),V3)*$X$1</f>
        <v>-69.2</v>
      </c>
      <c r="X3" s="2"/>
      <c r="Y3" s="2"/>
      <c r="Z3" s="2"/>
    </row>
    <row r="4">
      <c r="A4" s="3" t="s">
        <v>112</v>
      </c>
      <c r="B4" s="1">
        <v>1.0</v>
      </c>
      <c r="C4" s="1">
        <v>2.0</v>
      </c>
      <c r="D4" s="1">
        <v>-6.0</v>
      </c>
      <c r="E4" s="1">
        <v>-20.0</v>
      </c>
      <c r="F4" s="1">
        <v>-9.0</v>
      </c>
      <c r="G4" s="1">
        <v>-9.0</v>
      </c>
      <c r="H4" s="1">
        <v>-27.0</v>
      </c>
      <c r="I4" s="1">
        <v>-249.0</v>
      </c>
      <c r="J4" s="1">
        <v>-211.0</v>
      </c>
      <c r="K4" s="1">
        <v>-150.0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1458</v>
      </c>
      <c r="B5" s="1">
        <v>24.0</v>
      </c>
      <c r="C5" s="1">
        <v>1.0</v>
      </c>
      <c r="D5" s="1">
        <v>33.0</v>
      </c>
      <c r="E5" s="1">
        <v>48.0</v>
      </c>
      <c r="F5" s="1">
        <v>51.0</v>
      </c>
      <c r="G5" s="1">
        <v>56.0</v>
      </c>
      <c r="H5" s="1">
        <v>69.0</v>
      </c>
      <c r="I5" s="1">
        <v>90.0</v>
      </c>
      <c r="J5" s="1">
        <v>102.0</v>
      </c>
      <c r="K5" s="1">
        <v>103.0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1459</v>
      </c>
      <c r="L7" s="1">
        <f>IF(W3*FORECAST(W2,B3:W3,B2:W2)&gt;0,FORECAST(W2,B3:W3,B2:W2),V3)*$X$1 * (1+0.02)/(0.0882-0.02)</f>
        <v>-1034.956012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1460</v>
      </c>
      <c r="L8" s="6">
        <f t="array" ref="L8">NPV(0.0882,M3:W3)</f>
        <v>-337.130412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1461</v>
      </c>
      <c r="L9" s="6">
        <f t="array" ref="L9">NPV(0.0882,M16:W16)</f>
        <v>-408.4378245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1462</v>
      </c>
      <c r="L10" s="6">
        <f>L8 + L9</f>
        <v>-745.5682365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1463</v>
      </c>
      <c r="L12" s="6">
        <f>L10 - L11</f>
        <v>-595.5682365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1464</v>
      </c>
      <c r="L13" s="1">
        <v>103.0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-5.782215889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(1+0.02)/(0.0882-0.02)</f>
        <v>-1034.956012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