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<sst xmlns="http://schemas.openxmlformats.org/spreadsheetml/2006/main" count="1891" uniqueCount="1637">
  <si>
    <t>ticker</t>
  </si>
  <si>
    <t>MTUS</t>
  </si>
  <si>
    <t>nombre</t>
  </si>
  <si>
    <t>METALLUS INC</t>
  </si>
  <si>
    <t>empresa</t>
  </si>
  <si>
    <t>Iron &amp; Steel</t>
  </si>
  <si>
    <t>Open</t>
  </si>
  <si>
    <t>Target Price</t>
  </si>
  <si>
    <t>Upside</t>
  </si>
  <si>
    <t>698.92%</t>
  </si>
  <si>
    <t>Country</t>
  </si>
  <si>
    <t>United States</t>
  </si>
  <si>
    <t>Market Cap</t>
  </si>
  <si>
    <t>Book Value</t>
  </si>
  <si>
    <t>Pe ratio</t>
  </si>
  <si>
    <t>Dividend Ratio</t>
  </si>
  <si>
    <t>No encontrado</t>
  </si>
  <si>
    <t>Net Debt Growth</t>
  </si>
  <si>
    <t>-4.43%</t>
  </si>
  <si>
    <t>Total Assets Growth</t>
  </si>
  <si>
    <t>19.30%</t>
  </si>
  <si>
    <t>Net Property, Plant and Equipment Growth</t>
  </si>
  <si>
    <t>0.39%</t>
  </si>
  <si>
    <t>EBITDA Growth</t>
  </si>
  <si>
    <t>376.54%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</si>
  <si>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</si>
  <si>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</si>
  <si>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</si>
  <si>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</si>
  <si>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</si>
  <si>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</si>
  <si>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</si>
  <si>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</si>
  <si>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</si>
  <si>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</si>
  <si>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</si>
  <si>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</si>
  <si>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</si>
  <si>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</si>
  <si>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</si>
  <si>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</si>
  <si>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</si>
  <si>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Divestitures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</si>
  <si>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</si>
  <si>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</si>
  <si>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</si>
  <si>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</si>
  <si>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</si>
  <si>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</si>
  <si>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</si>
  <si>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</si>
  <si>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</si>
  <si>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</si>
  <si>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</si>
  <si>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</si>
  <si>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</si>
  <si>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</si>
  <si>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</si>
  <si>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</si>
  <si>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</si>
  <si>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</si>
  <si>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</si>
  <si>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</si>
  <si>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</si>
  <si>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</si>
  <si>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</si>
  <si>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</si>
  <si>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</si>
  <si>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</si>
  <si>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</si>
  <si>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</si>
  <si>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</si>
  <si>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</si>
  <si>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</si>
  <si>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</si>
  <si>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</si>
  <si>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</si>
  <si>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</si>
  <si>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</si>
  <si>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</si>
  <si>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</si>
  <si>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</si>
  <si>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</si>
  <si>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</si>
  <si>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</si>
  <si>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</si>
  <si>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</si>
  <si>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</si>
  <si>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</si>
  <si>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</si>
  <si>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</si>
  <si>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</si>
  <si>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</si>
  <si>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</si>
  <si>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</si>
  <si>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</si>
  <si>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</si>
  <si>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</si>
  <si>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</si>
  <si>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</si>
  <si>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</si>
  <si>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</si>
  <si>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</si>
  <si>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</si>
  <si>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</si>
  <si>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</si>
  <si>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</si>
  <si>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16.72</t>
  </si>
  <si>
    <t>15.53</t>
  </si>
  <si>
    <t>13.52</t>
  </si>
  <si>
    <t>12.63</t>
  </si>
  <si>
    <t>12.57</t>
  </si>
  <si>
    <t>11.24</t>
  </si>
  <si>
    <t>14.36</t>
  </si>
  <si>
    <t>15.58</t>
  </si>
  <si>
    <t>16.96</t>
  </si>
  <si>
    <t>Tangible Book Value</t>
  </si>
  <si>
    <t>Tangible Book Value Per Share</t>
  </si>
  <si>
    <t>16.04</t>
  </si>
  <si>
    <t>14.84</t>
  </si>
  <si>
    <t>12.95</t>
  </si>
  <si>
    <t>12.18</t>
  </si>
  <si>
    <t>11.6</t>
  </si>
  <si>
    <t>12.25</t>
  </si>
  <si>
    <t>11.03</t>
  </si>
  <si>
    <t>14.22</t>
  </si>
  <si>
    <t>15.47</t>
  </si>
  <si>
    <t>16.9</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</si>
  <si>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</si>
  <si>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</si>
  <si>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</si>
  <si>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</si>
  <si>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</si>
  <si>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</si>
  <si>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</si>
  <si>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</si>
  <si>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</si>
  <si>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</si>
  <si>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</si>
  <si>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</si>
  <si>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</si>
  <si>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</si>
  <si>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</si>
  <si>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</si>
  <si>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</si>
  <si>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</si>
  <si>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</si>
  <si>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</si>
  <si>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</si>
  <si>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</si>
  <si>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</si>
  <si>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</si>
  <si>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</si>
  <si>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</si>
  <si>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</si>
  <si>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</si>
  <si>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</si>
  <si>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</si>
  <si>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</si>
  <si>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</si>
  <si>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</si>
  <si>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</si>
  <si>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</si>
  <si>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</si>
  <si>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</si>
  <si>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</si>
  <si>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</si>
  <si>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</si>
  <si>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</si>
  <si>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</si>
  <si>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</si>
  <si>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</si>
  <si>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2.29</t>
  </si>
  <si>
    <t>-1.63</t>
  </si>
  <si>
    <t>-2.39</t>
  </si>
  <si>
    <t>-0.99</t>
  </si>
  <si>
    <t>-0.71</t>
  </si>
  <si>
    <t>-2.46</t>
  </si>
  <si>
    <t>-1.38</t>
  </si>
  <si>
    <t>3.73</t>
  </si>
  <si>
    <t>1.42</t>
  </si>
  <si>
    <t>1.58</t>
  </si>
  <si>
    <t>Basic EPS - Continuing Operations</t>
  </si>
  <si>
    <t>Basic Weighted Average Shares Outstanding</t>
  </si>
  <si>
    <t>Net EPS - Diluted</t>
  </si>
  <si>
    <t>2.27</t>
  </si>
  <si>
    <t>3.18</t>
  </si>
  <si>
    <t>1.3</t>
  </si>
  <si>
    <t>1.47</t>
  </si>
  <si>
    <t>Diluted EPS - Continuing Operations</t>
  </si>
  <si>
    <t>Diluted Weighted Average Shares Outstanding</t>
  </si>
  <si>
    <t>Normalized Basic EPS</t>
  </si>
  <si>
    <t>2.19</t>
  </si>
  <si>
    <t>-1.52</t>
  </si>
  <si>
    <t>-0.59</t>
  </si>
  <si>
    <t>-0.38</t>
  </si>
  <si>
    <t>-0.85</t>
  </si>
  <si>
    <t>2.67</t>
  </si>
  <si>
    <t>1.48</t>
  </si>
  <si>
    <t>1.06</t>
  </si>
  <si>
    <t>Normalized Diluted EPS</t>
  </si>
  <si>
    <t>2.16</t>
  </si>
  <si>
    <t>2.23</t>
  </si>
  <si>
    <t>1.32</t>
  </si>
  <si>
    <t>0.97</t>
  </si>
  <si>
    <t>Dividend Per Share</t>
  </si>
  <si>
    <t>0.28</t>
  </si>
  <si>
    <t>0.42</t>
  </si>
  <si>
    <t>Payout Ratio</t>
  </si>
  <si>
    <t>12.16</t>
  </si>
  <si>
    <t>-25.83</t>
  </si>
  <si>
    <t>EBITDA</t>
  </si>
  <si>
    <t>EBITA</t>
  </si>
  <si>
    <t>EBIT</t>
  </si>
  <si>
    <t>EBITDAR</t>
  </si>
  <si>
    <t>Effective Tax Rate - (Ratio)</t>
  </si>
  <si>
    <t>34.01</t>
  </si>
  <si>
    <t>37.04</t>
  </si>
  <si>
    <t>25.7</t>
  </si>
  <si>
    <t>-3.55</t>
  </si>
  <si>
    <t>-6.02</t>
  </si>
  <si>
    <t>12.77</t>
  </si>
  <si>
    <t>-1.98</t>
  </si>
  <si>
    <t>3.23</t>
  </si>
  <si>
    <t>32.96</t>
  </si>
  <si>
    <t>28.01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</si>
  <si>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</si>
  <si>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</si>
  <si>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</si>
  <si>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</si>
  <si>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</si>
  <si>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</si>
  <si>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</si>
  <si>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</si>
  <si>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</si>
  <si>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</si>
  <si>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</si>
  <si>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</si>
  <si>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</si>
  <si>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</si>
  <si>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</si>
  <si>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</si>
  <si>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</si>
  <si>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</si>
  <si>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</si>
  <si>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</si>
  <si>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8.27</t>
  </si>
  <si>
    <t>-5.1</t>
  </si>
  <si>
    <t>-7.27</t>
  </si>
  <si>
    <t>-1.27</t>
  </si>
  <si>
    <t>-0.53</t>
  </si>
  <si>
    <t>-4.91</t>
  </si>
  <si>
    <t>-2.96</t>
  </si>
  <si>
    <t>11.62</t>
  </si>
  <si>
    <t>6.06</t>
  </si>
  <si>
    <t>3.65</t>
  </si>
  <si>
    <t>Return on Total Capital</t>
  </si>
  <si>
    <t>11.46</t>
  </si>
  <si>
    <t>-7.02</t>
  </si>
  <si>
    <t>-9.95</t>
  </si>
  <si>
    <t>-1.94</t>
  </si>
  <si>
    <t>-7.49</t>
  </si>
  <si>
    <t>-4.55</t>
  </si>
  <si>
    <t>18.8</t>
  </si>
  <si>
    <t>9.4</t>
  </si>
  <si>
    <t>5.58</t>
  </si>
  <si>
    <t>Return On Equity %</t>
  </si>
  <si>
    <t>13.48</t>
  </si>
  <si>
    <t>-10.09</t>
  </si>
  <si>
    <t>-16.49</t>
  </si>
  <si>
    <t>-7.56</t>
  </si>
  <si>
    <t>-5.79</t>
  </si>
  <si>
    <t>-18.71</t>
  </si>
  <si>
    <t>-11.56</t>
  </si>
  <si>
    <t>29.18</t>
  </si>
  <si>
    <t>9.64</t>
  </si>
  <si>
    <t>9.79</t>
  </si>
  <si>
    <t>Return on Common Equity</t>
  </si>
  <si>
    <t>Margin Analysis</t>
  </si>
  <si>
    <t>Gross Profit Margin %</t>
  </si>
  <si>
    <t>16.35</t>
  </si>
  <si>
    <t>0.8</t>
  </si>
  <si>
    <t>-3.12</t>
  </si>
  <si>
    <t>5.1</t>
  </si>
  <si>
    <t>6.51</t>
  </si>
  <si>
    <t>2.1</t>
  </si>
  <si>
    <t>1.88</t>
  </si>
  <si>
    <t>17.15</t>
  </si>
  <si>
    <t>9.53</t>
  </si>
  <si>
    <t>13.69</t>
  </si>
  <si>
    <t>SG&amp;A Margin</t>
  </si>
  <si>
    <t>6.19</t>
  </si>
  <si>
    <t>9.26</t>
  </si>
  <si>
    <t>10.75</t>
  </si>
  <si>
    <t>6.21</t>
  </si>
  <si>
    <t>6.62</t>
  </si>
  <si>
    <t>9.44</t>
  </si>
  <si>
    <t>7.58</t>
  </si>
  <si>
    <t>1.36</t>
  </si>
  <si>
    <t>8.85</t>
  </si>
  <si>
    <t>EBITDA Margin %</t>
  </si>
  <si>
    <t>13.12</t>
  </si>
  <si>
    <t>-2.6</t>
  </si>
  <si>
    <t>-6.18</t>
  </si>
  <si>
    <t>3.93</t>
  </si>
  <si>
    <t>3.92</t>
  </si>
  <si>
    <t>-1.83</t>
  </si>
  <si>
    <t>2.09</t>
  </si>
  <si>
    <t>20.4</t>
  </si>
  <si>
    <t>12.55</t>
  </si>
  <si>
    <t>9.01</t>
  </si>
  <si>
    <t>EBITA Margin %</t>
  </si>
  <si>
    <t>10.09</t>
  </si>
  <si>
    <t>-8.68</t>
  </si>
  <si>
    <t>-1.21</t>
  </si>
  <si>
    <t>-0.27</t>
  </si>
  <si>
    <t>-7.25</t>
  </si>
  <si>
    <t>-5.44</t>
  </si>
  <si>
    <t>15.85</t>
  </si>
  <si>
    <t>8.38</t>
  </si>
  <si>
    <t>5.01</t>
  </si>
  <si>
    <t>EBIT Margin %</t>
  </si>
  <si>
    <t>9.66</t>
  </si>
  <si>
    <t>-9.24</t>
  </si>
  <si>
    <t>-14.79</t>
  </si>
  <si>
    <t>-1.71</t>
  </si>
  <si>
    <t>-0.61</t>
  </si>
  <si>
    <t>-7.68</t>
  </si>
  <si>
    <t>-5.92</t>
  </si>
  <si>
    <t>15.6</t>
  </si>
  <si>
    <t>8.17</t>
  </si>
  <si>
    <t>4.84</t>
  </si>
  <si>
    <t>Income From Continuing Operations Margin %</t>
  </si>
  <si>
    <t>6.24</t>
  </si>
  <si>
    <t>-6.54</t>
  </si>
  <si>
    <t>-12.13</t>
  </si>
  <si>
    <t>-3.3</t>
  </si>
  <si>
    <t>-1.97</t>
  </si>
  <si>
    <t>-9.1</t>
  </si>
  <si>
    <t>-7.45</t>
  </si>
  <si>
    <t>13.33</t>
  </si>
  <si>
    <t>4.9</t>
  </si>
  <si>
    <t>5.09</t>
  </si>
  <si>
    <t>Net Income Margin %</t>
  </si>
  <si>
    <t>Net Avail. For Common Margin %</t>
  </si>
  <si>
    <t>Normalized Net Income Margin</t>
  </si>
  <si>
    <t>5.95</t>
  </si>
  <si>
    <t>-6.13</t>
  </si>
  <si>
    <t>-10.19</t>
  </si>
  <si>
    <t>-1.96</t>
  </si>
  <si>
    <t>-1.06</t>
  </si>
  <si>
    <t>-5.62</t>
  </si>
  <si>
    <t>-4.62</t>
  </si>
  <si>
    <t>9.57</t>
  </si>
  <si>
    <t>3.39</t>
  </si>
  <si>
    <t>Levered Free Cash Flow Margin</t>
  </si>
  <si>
    <t>-1.68</t>
  </si>
  <si>
    <t>-1.19</t>
  </si>
  <si>
    <t>-2.56</t>
  </si>
  <si>
    <t>2.94</t>
  </si>
  <si>
    <t>20.65</t>
  </si>
  <si>
    <t>13.78</t>
  </si>
  <si>
    <t>6.73</t>
  </si>
  <si>
    <t>3.66</t>
  </si>
  <si>
    <t>Unlevered Free Cash Flow Margin</t>
  </si>
  <si>
    <t>-1.65</t>
  </si>
  <si>
    <t>5.28</t>
  </si>
  <si>
    <t>-0.5</t>
  </si>
  <si>
    <t>-0.8</t>
  </si>
  <si>
    <t>-2.23</t>
  </si>
  <si>
    <t>3.33</t>
  </si>
  <si>
    <t>20.93</t>
  </si>
  <si>
    <t>13.99</t>
  </si>
  <si>
    <t>6.86</t>
  </si>
  <si>
    <t>3.75</t>
  </si>
  <si>
    <t>Asset Turnover</t>
  </si>
  <si>
    <t>1.37</t>
  </si>
  <si>
    <t>0.88</t>
  </si>
  <si>
    <t>0.79</t>
  </si>
  <si>
    <t>1.19</t>
  </si>
  <si>
    <t>1.02</t>
  </si>
  <si>
    <t>1.21</t>
  </si>
  <si>
    <t>Fixed Assets Turnover</t>
  </si>
  <si>
    <t>2.33</t>
  </si>
  <si>
    <t>1.44</t>
  </si>
  <si>
    <t>1.15</t>
  </si>
  <si>
    <t>1.84</t>
  </si>
  <si>
    <t>1.35</t>
  </si>
  <si>
    <t>2.3</t>
  </si>
  <si>
    <t>2.6</t>
  </si>
  <si>
    <t>2.72</t>
  </si>
  <si>
    <t>Receivables Turnover (Average Receivables)</t>
  </si>
  <si>
    <t>10.58</t>
  </si>
  <si>
    <t>8.92</t>
  </si>
  <si>
    <t>10.08</t>
  </si>
  <si>
    <t>11.01</t>
  </si>
  <si>
    <t>10.28</t>
  </si>
  <si>
    <t>10.04</t>
  </si>
  <si>
    <t>11.8</t>
  </si>
  <si>
    <t>15.66</t>
  </si>
  <si>
    <t>14.78</t>
  </si>
  <si>
    <t>14.15</t>
  </si>
  <si>
    <t>Inventory Turnover (Average Inventory)</t>
  </si>
  <si>
    <t>5.38</t>
  </si>
  <si>
    <t>4.69</t>
  </si>
  <si>
    <t>5.3</t>
  </si>
  <si>
    <t>6.5</t>
  </si>
  <si>
    <t>5.78</t>
  </si>
  <si>
    <t>3.61</t>
  </si>
  <si>
    <t>3.54</t>
  </si>
  <si>
    <t>5.46</t>
  </si>
  <si>
    <t>5.97</t>
  </si>
  <si>
    <t>5.59</t>
  </si>
  <si>
    <t>Short Term Liquidity</t>
  </si>
  <si>
    <t>Current Ratio</t>
  </si>
  <si>
    <t>2.44</t>
  </si>
  <si>
    <t>3.05</t>
  </si>
  <si>
    <t>2.22</t>
  </si>
  <si>
    <t>1.98</t>
  </si>
  <si>
    <t>3.58</t>
  </si>
  <si>
    <t>2.32</t>
  </si>
  <si>
    <t>2.98</t>
  </si>
  <si>
    <t>2.64</t>
  </si>
  <si>
    <t>Quick Ratio</t>
  </si>
  <si>
    <t>0.89</t>
  </si>
  <si>
    <t>1.27</t>
  </si>
  <si>
    <t>0.9</t>
  </si>
  <si>
    <t>0.84</t>
  </si>
  <si>
    <t>0.93</t>
  </si>
  <si>
    <t>0.92</t>
  </si>
  <si>
    <t>1.8</t>
  </si>
  <si>
    <t>1.59</t>
  </si>
  <si>
    <t>Operating Cash Flow to Current Liabilities</t>
  </si>
  <si>
    <t>1.03</t>
  </si>
  <si>
    <t>0.57</t>
  </si>
  <si>
    <t>0.04</t>
  </si>
  <si>
    <t>0.08</t>
  </si>
  <si>
    <t>0.63</t>
  </si>
  <si>
    <t>0.96</t>
  </si>
  <si>
    <t>0.72</t>
  </si>
  <si>
    <t>0.5</t>
  </si>
  <si>
    <t>Days Sales Outstanding (Average Receivables)</t>
  </si>
  <si>
    <t>34.5</t>
  </si>
  <si>
    <t>40.91</t>
  </si>
  <si>
    <t>36.31</t>
  </si>
  <si>
    <t>33.14</t>
  </si>
  <si>
    <t>35.49</t>
  </si>
  <si>
    <t>36.37</t>
  </si>
  <si>
    <t>31.02</t>
  </si>
  <si>
    <t>23.3</t>
  </si>
  <si>
    <t>24.69</t>
  </si>
  <si>
    <t>25.8</t>
  </si>
  <si>
    <t>Days Outstanding Inventory (Average Inventory)</t>
  </si>
  <si>
    <t>67.87</t>
  </si>
  <si>
    <t>77.78</t>
  </si>
  <si>
    <t>69.01</t>
  </si>
  <si>
    <t>56.16</t>
  </si>
  <si>
    <t>63.12</t>
  </si>
  <si>
    <t>101.23</t>
  </si>
  <si>
    <t>103.34</t>
  </si>
  <si>
    <t>66.84</t>
  </si>
  <si>
    <t>61.17</t>
  </si>
  <si>
    <t>65.25</t>
  </si>
  <si>
    <t>Average Days Payable Outstanding</t>
  </si>
  <si>
    <t>27.9</t>
  </si>
  <si>
    <t>31.68</t>
  </si>
  <si>
    <t>28.16</t>
  </si>
  <si>
    <t>30.71</t>
  </si>
  <si>
    <t>34.21</t>
  </si>
  <si>
    <t>38.46</t>
  </si>
  <si>
    <t>40.84</t>
  </si>
  <si>
    <t>38.55</t>
  </si>
  <si>
    <t>39.3</t>
  </si>
  <si>
    <t>37.13</t>
  </si>
  <si>
    <t>Cash Conversion Cycle (Average Days)</t>
  </si>
  <si>
    <t>74.47</t>
  </si>
  <si>
    <t>87.01</t>
  </si>
  <si>
    <t>77.15</t>
  </si>
  <si>
    <t>58.6</t>
  </si>
  <si>
    <t>64.4</t>
  </si>
  <si>
    <t>99.13</t>
  </si>
  <si>
    <t>93.52</t>
  </si>
  <si>
    <t>51.59</t>
  </si>
  <si>
    <t>46.56</t>
  </si>
  <si>
    <t>53.91</t>
  </si>
  <si>
    <t>Long Term Solvency</t>
  </si>
  <si>
    <t>Total Debt/Equity</t>
  </si>
  <si>
    <t>24.76</t>
  </si>
  <si>
    <t>29.17</t>
  </si>
  <si>
    <t>22.87</t>
  </si>
  <si>
    <t>29.48</t>
  </si>
  <si>
    <t>35.33</t>
  </si>
  <si>
    <t>32.5</t>
  </si>
  <si>
    <t>19.55</t>
  </si>
  <si>
    <t>8.94</t>
  </si>
  <si>
    <t>4.79</t>
  </si>
  <si>
    <t>3.36</t>
  </si>
  <si>
    <t>Total Debt / Total Capital</t>
  </si>
  <si>
    <t>19.84</t>
  </si>
  <si>
    <t>22.58</t>
  </si>
  <si>
    <t>18.61</t>
  </si>
  <si>
    <t>22.77</t>
  </si>
  <si>
    <t>26.11</t>
  </si>
  <si>
    <t>24.53</t>
  </si>
  <si>
    <t>8.2</t>
  </si>
  <si>
    <t>4.57</t>
  </si>
  <si>
    <t>3.25</t>
  </si>
  <si>
    <t>LT Debt/Equity</t>
  </si>
  <si>
    <t>31.4</t>
  </si>
  <si>
    <t>10.4</t>
  </si>
  <si>
    <t>0.95</t>
  </si>
  <si>
    <t>0.87</t>
  </si>
  <si>
    <t>Long-Term Debt / Total Capital</t>
  </si>
  <si>
    <t>23.7</t>
  </si>
  <si>
    <t>8.7</t>
  </si>
  <si>
    <t>1.22</t>
  </si>
  <si>
    <t>0.85</t>
  </si>
  <si>
    <t>Total Liabilities / Total Assets</t>
  </si>
  <si>
    <t>45.16</t>
  </si>
  <si>
    <t>39.88</t>
  </si>
  <si>
    <t>44.16</t>
  </si>
  <si>
    <t>51.52</t>
  </si>
  <si>
    <t>55.31</t>
  </si>
  <si>
    <t>48.11</t>
  </si>
  <si>
    <t>48.94</t>
  </si>
  <si>
    <t>42.65</t>
  </si>
  <si>
    <t>36.55</t>
  </si>
  <si>
    <t>37.75</t>
  </si>
  <si>
    <t>EBIT / Interest Expense</t>
  </si>
  <si>
    <t>179.67</t>
  </si>
  <si>
    <t>-30.06</t>
  </si>
  <si>
    <t>-11.28</t>
  </si>
  <si>
    <t>-1.53</t>
  </si>
  <si>
    <t>-0.58</t>
  </si>
  <si>
    <t>-5.91</t>
  </si>
  <si>
    <t>-4.03</t>
  </si>
  <si>
    <t>33.92</t>
  </si>
  <si>
    <t>27.85</t>
  </si>
  <si>
    <t>24.41</t>
  </si>
  <si>
    <t>EBITDA / Interest Expense</t>
  </si>
  <si>
    <t>244.11</t>
  </si>
  <si>
    <t>-8.47</t>
  </si>
  <si>
    <t>-4.71</t>
  </si>
  <si>
    <t>3.53</t>
  </si>
  <si>
    <t>3.69</t>
  </si>
  <si>
    <t>-0.82</t>
  </si>
  <si>
    <t>2.2</t>
  </si>
  <si>
    <t>45.86</t>
  </si>
  <si>
    <t>44.74</t>
  </si>
  <si>
    <t>48.48</t>
  </si>
  <si>
    <t>(EBITDA - Capex) / Interest Expense</t>
  </si>
  <si>
    <t>100.11</t>
  </si>
  <si>
    <t>-31.47</t>
  </si>
  <si>
    <t>-8.46</t>
  </si>
  <si>
    <t>-3.24</t>
  </si>
  <si>
    <t>0.82</t>
  </si>
  <si>
    <t>43.8</t>
  </si>
  <si>
    <t>37.79</t>
  </si>
  <si>
    <t>29.37</t>
  </si>
  <si>
    <t>Total Debt / EBITDA</t>
  </si>
  <si>
    <t>-6.95</t>
  </si>
  <si>
    <t>-2.54</t>
  </si>
  <si>
    <t>3.17</t>
  </si>
  <si>
    <t>-14.3</t>
  </si>
  <si>
    <t>0.22</t>
  </si>
  <si>
    <t>0.19</t>
  </si>
  <si>
    <t>Net Debt / EBITDA</t>
  </si>
  <si>
    <t>0.69</t>
  </si>
  <si>
    <t>-5.48</t>
  </si>
  <si>
    <t>-2.07</t>
  </si>
  <si>
    <t>2.7</t>
  </si>
  <si>
    <t>2.65</t>
  </si>
  <si>
    <t>-12.18</t>
  </si>
  <si>
    <t>-0.13</t>
  </si>
  <si>
    <t>-0.74</t>
  </si>
  <si>
    <t>-1.29</t>
  </si>
  <si>
    <t>Total Debt / (EBITDA - Capex)</t>
  </si>
  <si>
    <t>2.06</t>
  </si>
  <si>
    <t>-1.87</t>
  </si>
  <si>
    <t>-1.42</t>
  </si>
  <si>
    <t>8.61</t>
  </si>
  <si>
    <t>8.19</t>
  </si>
  <si>
    <t>-3.6</t>
  </si>
  <si>
    <t>9.92</t>
  </si>
  <si>
    <t>0.23</t>
  </si>
  <si>
    <t>0.31</t>
  </si>
  <si>
    <t>Net Debt / (EBITDA - Capex)</t>
  </si>
  <si>
    <t>1.67</t>
  </si>
  <si>
    <t>-1.47</t>
  </si>
  <si>
    <t>-1.15</t>
  </si>
  <si>
    <t>7.33</t>
  </si>
  <si>
    <t>7.25</t>
  </si>
  <si>
    <t>-3.07</t>
  </si>
  <si>
    <t>-0.36</t>
  </si>
  <si>
    <t>-0.77</t>
  </si>
  <si>
    <t>-3.23</t>
  </si>
  <si>
    <t>Growth Over Prior Year</t>
  </si>
  <si>
    <t>Total Revenues, 1 Yr. Growth %</t>
  </si>
  <si>
    <t>21.24</t>
  </si>
  <si>
    <t>-33.93</t>
  </si>
  <si>
    <t>-21.4</t>
  </si>
  <si>
    <t>52.87</t>
  </si>
  <si>
    <t>21.17</t>
  </si>
  <si>
    <t>-24.95</t>
  </si>
  <si>
    <t>-31.28</t>
  </si>
  <si>
    <t>54.44</t>
  </si>
  <si>
    <t>Gross Profit, 1 Yr. Growth %</t>
  </si>
  <si>
    <t>22.67</t>
  </si>
  <si>
    <t>-96.79</t>
  </si>
  <si>
    <t>-158.66</t>
  </si>
  <si>
    <t>143.01</t>
  </si>
  <si>
    <t>54.72</t>
  </si>
  <si>
    <t>-79.94</t>
  </si>
  <si>
    <t>-30.97</t>
  </si>
  <si>
    <t>-42.41</t>
  </si>
  <si>
    <t>47.2</t>
  </si>
  <si>
    <t>EBITDA, 1 Yr. Growth %</t>
  </si>
  <si>
    <t>21.11</t>
  </si>
  <si>
    <t>-113.11</t>
  </si>
  <si>
    <t>-470.34</t>
  </si>
  <si>
    <t>314.29</t>
  </si>
  <si>
    <t>31.73</t>
  </si>
  <si>
    <t>-126.06</t>
  </si>
  <si>
    <t>-157.05</t>
  </si>
  <si>
    <t>-36.22</t>
  </si>
  <si>
    <t>-26.42</t>
  </si>
  <si>
    <t>EBITA, 1 Yr. Growth %</t>
  </si>
  <si>
    <t>25.76</t>
  </si>
  <si>
    <t>-156.84</t>
  </si>
  <si>
    <t>130.93</t>
  </si>
  <si>
    <t>-70.94</t>
  </si>
  <si>
    <t>-78.43</t>
  </si>
  <si>
    <t>-606.36</t>
  </si>
  <si>
    <t>-52.92</t>
  </si>
  <si>
    <t>-45.23</t>
  </si>
  <si>
    <t>-38.78</t>
  </si>
  <si>
    <t>EBIT, 1 Yr. Growth %</t>
  </si>
  <si>
    <t>23.06</t>
  </si>
  <si>
    <t>-163.2</t>
  </si>
  <si>
    <t>118.34</t>
  </si>
  <si>
    <t>-63.56</t>
  </si>
  <si>
    <t>-63.33</t>
  </si>
  <si>
    <t>-886.44</t>
  </si>
  <si>
    <t>-51.38</t>
  </si>
  <si>
    <t>-506.71</t>
  </si>
  <si>
    <t>-45.73</t>
  </si>
  <si>
    <t>-39.32</t>
  </si>
  <si>
    <t>Earnings From Cont. Operations, 1 Yr. Growth %</t>
  </si>
  <si>
    <t>16.65</t>
  </si>
  <si>
    <t>-169.35</t>
  </si>
  <si>
    <t>134.44</t>
  </si>
  <si>
    <t>-58.48</t>
  </si>
  <si>
    <t>-27.63</t>
  </si>
  <si>
    <t>-43.73</t>
  </si>
  <si>
    <t>-376.25</t>
  </si>
  <si>
    <t>-61.93</t>
  </si>
  <si>
    <t>6.61</t>
  </si>
  <si>
    <t>Net Income, 1 Yr. Growth %</t>
  </si>
  <si>
    <t>Normalized Net Income, 1 Yr. Growth %</t>
  </si>
  <si>
    <t>24.34</t>
  </si>
  <si>
    <t>-168.07</t>
  </si>
  <si>
    <t>117.33</t>
  </si>
  <si>
    <t>-70.64</t>
  </si>
  <si>
    <t>-34.38</t>
  </si>
  <si>
    <t>-47.57</t>
  </si>
  <si>
    <t>-419.87</t>
  </si>
  <si>
    <t>-44.81</t>
  </si>
  <si>
    <t>-31.73</t>
  </si>
  <si>
    <t>Diluted EPS Before Extra, 1 Yr. Growth %</t>
  </si>
  <si>
    <t>17.01</t>
  </si>
  <si>
    <t>-171.81</t>
  </si>
  <si>
    <t>136.52</t>
  </si>
  <si>
    <t>-58.58</t>
  </si>
  <si>
    <t>-28.21</t>
  </si>
  <si>
    <t>997.16</t>
  </si>
  <si>
    <t>-43.9</t>
  </si>
  <si>
    <t>-330.7</t>
  </si>
  <si>
    <t>-59.14</t>
  </si>
  <si>
    <t>13.21</t>
  </si>
  <si>
    <t>Accounts Receivable, 1 Yr. Growth %</t>
  </si>
  <si>
    <t>11.85</t>
  </si>
  <si>
    <t>-51.59</t>
  </si>
  <si>
    <t>13.23</t>
  </si>
  <si>
    <t>63.54</t>
  </si>
  <si>
    <t>9.08</t>
  </si>
  <si>
    <t>-52.57</t>
  </si>
  <si>
    <t>-18.32</t>
  </si>
  <si>
    <t>58.77</t>
  </si>
  <si>
    <t>42.57</t>
  </si>
  <si>
    <t>Inventory, 1 Yr. Growth %</t>
  </si>
  <si>
    <t>29.43</t>
  </si>
  <si>
    <t>-40.81</t>
  </si>
  <si>
    <t>-5.58</t>
  </si>
  <si>
    <t>36.42</t>
  </si>
  <si>
    <t>-24.73</t>
  </si>
  <si>
    <t>-36.72</t>
  </si>
  <si>
    <t>18.22</t>
  </si>
  <si>
    <t>-8.77</t>
  </si>
  <si>
    <t>18.5</t>
  </si>
  <si>
    <t>Net Property, Plant and Equip., 1 Yr. Growth %</t>
  </si>
  <si>
    <t>16.11</t>
  </si>
  <si>
    <t>-0.34</t>
  </si>
  <si>
    <t>-3.56</t>
  </si>
  <si>
    <t>-4.74</t>
  </si>
  <si>
    <t>-4.57</t>
  </si>
  <si>
    <t>-7.79</t>
  </si>
  <si>
    <t>-11.19</t>
  </si>
  <si>
    <t>-4.97</t>
  </si>
  <si>
    <t>Total Assets, 1 Yr. Growth %</t>
  </si>
  <si>
    <t>26.45</t>
  </si>
  <si>
    <t>-16.3</t>
  </si>
  <si>
    <t>-6.35</t>
  </si>
  <si>
    <t>8.1</t>
  </si>
  <si>
    <t>-14.91</t>
  </si>
  <si>
    <t>-8.4</t>
  </si>
  <si>
    <t>16.59</t>
  </si>
  <si>
    <t>-6.64</t>
  </si>
  <si>
    <t>8.62</t>
  </si>
  <si>
    <t>Tangible Book Value, 1 Yr. Growth %</t>
  </si>
  <si>
    <t>-8.64</t>
  </si>
  <si>
    <t>-5.52</t>
  </si>
  <si>
    <t>-4.33</t>
  </si>
  <si>
    <t>-7.78</t>
  </si>
  <si>
    <t>-9.22</t>
  </si>
  <si>
    <t>32.06</t>
  </si>
  <si>
    <t>3.59</t>
  </si>
  <si>
    <t>6.96</t>
  </si>
  <si>
    <t>Common Equity, 1 Yr. Growth %</t>
  </si>
  <si>
    <t>-6.58</t>
  </si>
  <si>
    <t>-8.25</t>
  </si>
  <si>
    <t>-12.4</t>
  </si>
  <si>
    <t>-6.14</t>
  </si>
  <si>
    <t>-8.13</t>
  </si>
  <si>
    <t>-9.87</t>
  </si>
  <si>
    <t>30.96</t>
  </si>
  <si>
    <t>3.3</t>
  </si>
  <si>
    <t>6.57</t>
  </si>
  <si>
    <t>Cash From Operations, 1 Yr. Growth %</t>
  </si>
  <si>
    <t>-46.37</t>
  </si>
  <si>
    <t>14.06</t>
  </si>
  <si>
    <t>-30.53</t>
  </si>
  <si>
    <t>-89.11</t>
  </si>
  <si>
    <t>128.4</t>
  </si>
  <si>
    <t>146.8</t>
  </si>
  <si>
    <t>13.49</t>
  </si>
  <si>
    <t>-31.69</t>
  </si>
  <si>
    <t>-6.84</t>
  </si>
  <si>
    <t>Capital Expenditures, 1 Yr. Growth %</t>
  </si>
  <si>
    <t>-29.1</t>
  </si>
  <si>
    <t>-39.66</t>
  </si>
  <si>
    <t>-45.4</t>
  </si>
  <si>
    <t>-22.72</t>
  </si>
  <si>
    <t>21.21</t>
  </si>
  <si>
    <t>-55.53</t>
  </si>
  <si>
    <t>-27.81</t>
  </si>
  <si>
    <t>122.13</t>
  </si>
  <si>
    <t>90.41</t>
  </si>
  <si>
    <t>Levered Free Cash Flow, 1 Yr. Growth %</t>
  </si>
  <si>
    <t>-17.3</t>
  </si>
  <si>
    <t>-299.65</t>
  </si>
  <si>
    <t>-110.28</t>
  </si>
  <si>
    <t>-148.23</t>
  </si>
  <si>
    <t>122.27</t>
  </si>
  <si>
    <t>-133.79</t>
  </si>
  <si>
    <t>465.39</t>
  </si>
  <si>
    <t>3.06</t>
  </si>
  <si>
    <t>-49.3</t>
  </si>
  <si>
    <t>-44.27</t>
  </si>
  <si>
    <t>Unlevered Free Cash Flow, 1 Yr. Growth %</t>
  </si>
  <si>
    <t>-18.65</t>
  </si>
  <si>
    <t>-311.4</t>
  </si>
  <si>
    <t>-105.12</t>
  </si>
  <si>
    <t>-128.57</t>
  </si>
  <si>
    <t>171.09</t>
  </si>
  <si>
    <t>-140.25</t>
  </si>
  <si>
    <t>396.01</t>
  </si>
  <si>
    <t>-49.14</t>
  </si>
  <si>
    <t>-44.03</t>
  </si>
  <si>
    <t>Dividend Per Share, 1 Yr. Growth %</t>
  </si>
  <si>
    <t>Compound Annual Growth Rate Over Two Years</t>
  </si>
  <si>
    <t>Total Revenues, 2 Yr. CAGR %</t>
  </si>
  <si>
    <t>-1.59</t>
  </si>
  <si>
    <t>-10.5</t>
  </si>
  <si>
    <t>-27.93</t>
  </si>
  <si>
    <t>9.62</t>
  </si>
  <si>
    <t>36.1</t>
  </si>
  <si>
    <t>-4.64</t>
  </si>
  <si>
    <t>-28.18</t>
  </si>
  <si>
    <t>3.02</t>
  </si>
  <si>
    <t>26.53</t>
  </si>
  <si>
    <t>Gross Profit, 2 Yr. CAGR %</t>
  </si>
  <si>
    <t>-10.12</t>
  </si>
  <si>
    <t>-80.14</t>
  </si>
  <si>
    <t>-63.29</t>
  </si>
  <si>
    <t>114.76</t>
  </si>
  <si>
    <t>93.9</t>
  </si>
  <si>
    <t>-43.76</t>
  </si>
  <si>
    <t>-64.9</t>
  </si>
  <si>
    <t>184.99</t>
  </si>
  <si>
    <t>-7.93</t>
  </si>
  <si>
    <t>EBITDA, 2 Yr. CAGR %</t>
  </si>
  <si>
    <t>-11.67</t>
  </si>
  <si>
    <t>-60.15</t>
  </si>
  <si>
    <t>-35.78</t>
  </si>
  <si>
    <t>63.61</t>
  </si>
  <si>
    <t>8.4</t>
  </si>
  <si>
    <t>-39.51</t>
  </si>
  <si>
    <t>-54.24</t>
  </si>
  <si>
    <t>248.08</t>
  </si>
  <si>
    <t>209.71</t>
  </si>
  <si>
    <t>-31.5</t>
  </si>
  <si>
    <t>EBITA, 2 Yr. CAGR %</t>
  </si>
  <si>
    <t>-15.86</t>
  </si>
  <si>
    <t>-15.45</t>
  </si>
  <si>
    <t>23.8</t>
  </si>
  <si>
    <t>-56.91</t>
  </si>
  <si>
    <t>-80.99</t>
  </si>
  <si>
    <t>70.22</t>
  </si>
  <si>
    <t>52.82</t>
  </si>
  <si>
    <t>56.99</t>
  </si>
  <si>
    <t>-42.1</t>
  </si>
  <si>
    <t>EBIT, 2 Yr. CAGR %</t>
  </si>
  <si>
    <t>-17.12</t>
  </si>
  <si>
    <t>-11.81</t>
  </si>
  <si>
    <t>33.46</t>
  </si>
  <si>
    <t>-50.57</t>
  </si>
  <si>
    <t>-72.25</t>
  </si>
  <si>
    <t>152.98</t>
  </si>
  <si>
    <t>120.71</t>
  </si>
  <si>
    <t>47.24</t>
  </si>
  <si>
    <t>48.57</t>
  </si>
  <si>
    <t>-42.61</t>
  </si>
  <si>
    <t>Earnings From Cont. Operations, 2 Yr. CAGR %</t>
  </si>
  <si>
    <t>-17.98</t>
  </si>
  <si>
    <t>-10.06</t>
  </si>
  <si>
    <t>51.28</t>
  </si>
  <si>
    <t>-1.34</t>
  </si>
  <si>
    <t>-45.18</t>
  </si>
  <si>
    <t>87.47</t>
  </si>
  <si>
    <t>148.8</t>
  </si>
  <si>
    <t>24.68</t>
  </si>
  <si>
    <t>2.55</t>
  </si>
  <si>
    <t>-36.29</t>
  </si>
  <si>
    <t>Net Income, 2 Yr. CAGR %</t>
  </si>
  <si>
    <t>Normalized Net Income, 2 Yr. CAGR %</t>
  </si>
  <si>
    <t>-17.52</t>
  </si>
  <si>
    <t>42.38</t>
  </si>
  <si>
    <t>-20.12</t>
  </si>
  <si>
    <t>-55.94</t>
  </si>
  <si>
    <t>93.27</t>
  </si>
  <si>
    <t>190.02</t>
  </si>
  <si>
    <t>29.51</t>
  </si>
  <si>
    <t>32.87</t>
  </si>
  <si>
    <t>-38.62</t>
  </si>
  <si>
    <t>Diluted EPS Before Extra, 2 Yr. CAGR %</t>
  </si>
  <si>
    <t>-17.81</t>
  </si>
  <si>
    <t>-8.34</t>
  </si>
  <si>
    <t>54.6</t>
  </si>
  <si>
    <t>-45.47</t>
  </si>
  <si>
    <t>86.8</t>
  </si>
  <si>
    <t>148.09</t>
  </si>
  <si>
    <t>13.76</t>
  </si>
  <si>
    <t>-2.91</t>
  </si>
  <si>
    <t>-31.98</t>
  </si>
  <si>
    <t>Accounts Receivable, 2 Yr. CAGR %</t>
  </si>
  <si>
    <t>10.16</t>
  </si>
  <si>
    <t>-26.41</t>
  </si>
  <si>
    <t>-25.96</t>
  </si>
  <si>
    <t>36.08</t>
  </si>
  <si>
    <t>33.56</t>
  </si>
  <si>
    <t>-28.07</t>
  </si>
  <si>
    <t>-37.76</t>
  </si>
  <si>
    <t>13.88</t>
  </si>
  <si>
    <t>6.13</t>
  </si>
  <si>
    <t>Inventory, 2 Yr. CAGR %</t>
  </si>
  <si>
    <t>8.06</t>
  </si>
  <si>
    <t>-12.47</t>
  </si>
  <si>
    <t>-25.24</t>
  </si>
  <si>
    <t>34.45</t>
  </si>
  <si>
    <t>-30.98</t>
  </si>
  <si>
    <t>-13.51</t>
  </si>
  <si>
    <t>3.85</t>
  </si>
  <si>
    <t>3.98</t>
  </si>
  <si>
    <t>Net Property, Plant and Equip., 2 Yr. CAGR %</t>
  </si>
  <si>
    <t>18.46</t>
  </si>
  <si>
    <t>7.57</t>
  </si>
  <si>
    <t>-4.16</t>
  </si>
  <si>
    <t>-4.66</t>
  </si>
  <si>
    <t>-4.78</t>
  </si>
  <si>
    <t>-6.4</t>
  </si>
  <si>
    <t>-9.5</t>
  </si>
  <si>
    <t>Total Assets, 2 Yr. CAGR %</t>
  </si>
  <si>
    <t>19.16</t>
  </si>
  <si>
    <t>2.88</t>
  </si>
  <si>
    <t>-11.44</t>
  </si>
  <si>
    <t>0.62</t>
  </si>
  <si>
    <t>5.8</t>
  </si>
  <si>
    <t>-3.14</t>
  </si>
  <si>
    <t>-11.72</t>
  </si>
  <si>
    <t>3.34</t>
  </si>
  <si>
    <t>4.33</t>
  </si>
  <si>
    <t>0.71</t>
  </si>
  <si>
    <t>Tangible Book Value, 2 Yr. CAGR %</t>
  </si>
  <si>
    <t>2.17</t>
  </si>
  <si>
    <t>-7.82</t>
  </si>
  <si>
    <t>-10.7</t>
  </si>
  <si>
    <t>-8.88</t>
  </si>
  <si>
    <t>-4.93</t>
  </si>
  <si>
    <t>0.74</t>
  </si>
  <si>
    <t>-8.5</t>
  </si>
  <si>
    <t>9.49</t>
  </si>
  <si>
    <t>5.26</t>
  </si>
  <si>
    <t>Common Equity, 2 Yr. CAGR %</t>
  </si>
  <si>
    <t>-7.42</t>
  </si>
  <si>
    <t>-10.64</t>
  </si>
  <si>
    <t>-9.33</t>
  </si>
  <si>
    <t>-5.35</t>
  </si>
  <si>
    <t>0.21</t>
  </si>
  <si>
    <t>8.64</t>
  </si>
  <si>
    <t>16.31</t>
  </si>
  <si>
    <t>4.92</t>
  </si>
  <si>
    <t>Cash From Operations, 2 Yr. CAGR %</t>
  </si>
  <si>
    <t>-21.79</t>
  </si>
  <si>
    <t>-10.99</t>
  </si>
  <si>
    <t>-72.5</t>
  </si>
  <si>
    <t>-50.13</t>
  </si>
  <si>
    <t>194.6</t>
  </si>
  <si>
    <t>206.24</t>
  </si>
  <si>
    <t>67.36</t>
  </si>
  <si>
    <t>-11.95</t>
  </si>
  <si>
    <t>-20.23</t>
  </si>
  <si>
    <t>Capital Expenditures, 2 Yr. CAGR %</t>
  </si>
  <si>
    <t>-11.96</t>
  </si>
  <si>
    <t>-34.59</t>
  </si>
  <si>
    <t>-42.6</t>
  </si>
  <si>
    <t>-35.04</t>
  </si>
  <si>
    <t>-3.21</t>
  </si>
  <si>
    <t>7.31</t>
  </si>
  <si>
    <t>-43.34</t>
  </si>
  <si>
    <t>26.63</t>
  </si>
  <si>
    <t>105.66</t>
  </si>
  <si>
    <t>Levered Free Cash Flow, 2 Yr. CAGR %</t>
  </si>
  <si>
    <t>-51.83</t>
  </si>
  <si>
    <t>28.49</t>
  </si>
  <si>
    <t>-68.03</t>
  </si>
  <si>
    <t>-49.63</t>
  </si>
  <si>
    <t>118.81</t>
  </si>
  <si>
    <t>82.26</t>
  </si>
  <si>
    <t>26.98</t>
  </si>
  <si>
    <t>121.9</t>
  </si>
  <si>
    <t>-27.7</t>
  </si>
  <si>
    <t>-46.84</t>
  </si>
  <si>
    <t>Unlevered Free Cash Flow, 2 Yr. CAGR %</t>
  </si>
  <si>
    <t>-52.35</t>
  </si>
  <si>
    <t>31.14</t>
  </si>
  <si>
    <t>-77.12</t>
  </si>
  <si>
    <t>-59.4</t>
  </si>
  <si>
    <t>186.81</t>
  </si>
  <si>
    <t>171.62</t>
  </si>
  <si>
    <t>31.08</t>
  </si>
  <si>
    <t>110.21</t>
  </si>
  <si>
    <t>-27.54</t>
  </si>
  <si>
    <t>-46.65</t>
  </si>
  <si>
    <t>Compound Annual Growth Rate Over Three Years</t>
  </si>
  <si>
    <t>Total Revenues, 3 Yr. CAGR %</t>
  </si>
  <si>
    <t>-5.06</t>
  </si>
  <si>
    <t>-13.83</t>
  </si>
  <si>
    <t>-14.29</t>
  </si>
  <si>
    <t>-7.4</t>
  </si>
  <si>
    <t>13.34</t>
  </si>
  <si>
    <t>11.61</t>
  </si>
  <si>
    <t>-14.5</t>
  </si>
  <si>
    <t>-7.3</t>
  </si>
  <si>
    <t>17.93</t>
  </si>
  <si>
    <t>Gross Profit, 3 Yr. CAGR %</t>
  </si>
  <si>
    <t>-8.26</t>
  </si>
  <si>
    <t>-70.39</t>
  </si>
  <si>
    <t>-50.48</t>
  </si>
  <si>
    <t>-30.4</t>
  </si>
  <si>
    <t>92.52</t>
  </si>
  <si>
    <t>-3.08</t>
  </si>
  <si>
    <t>-42.08</t>
  </si>
  <si>
    <t>20.23</t>
  </si>
  <si>
    <t>77.65</t>
  </si>
  <si>
    <t>128.66</t>
  </si>
  <si>
    <t>EBITDA, 3 Yr. CAGR %</t>
  </si>
  <si>
    <t>-9.58</t>
  </si>
  <si>
    <t>-53.24</t>
  </si>
  <si>
    <t>-33.35</t>
  </si>
  <si>
    <t>-26.26</t>
  </si>
  <si>
    <t>47.91</t>
  </si>
  <si>
    <t>-25.62</t>
  </si>
  <si>
    <t>-33.96</t>
  </si>
  <si>
    <t>46.58</t>
  </si>
  <si>
    <t>97.7</t>
  </si>
  <si>
    <t>91.82</t>
  </si>
  <si>
    <t>EBITA, 3 Yr. CAGR %</t>
  </si>
  <si>
    <t>-13.15</t>
  </si>
  <si>
    <t>-26.18</t>
  </si>
  <si>
    <t>-41.25</t>
  </si>
  <si>
    <t>-62.98</t>
  </si>
  <si>
    <t>-10.38</t>
  </si>
  <si>
    <t>78.86</t>
  </si>
  <si>
    <t>135.37</t>
  </si>
  <si>
    <t>8.55</t>
  </si>
  <si>
    <t>14.7</t>
  </si>
  <si>
    <t>EBIT, 3 Yr. CAGR %</t>
  </si>
  <si>
    <t>-14.27</t>
  </si>
  <si>
    <t>-24.28</t>
  </si>
  <si>
    <t>-0.72</t>
  </si>
  <si>
    <t>-52.59</t>
  </si>
  <si>
    <t>-10.3</t>
  </si>
  <si>
    <t>50.27</t>
  </si>
  <si>
    <t>170.59</t>
  </si>
  <si>
    <t>5.57</t>
  </si>
  <si>
    <t>10.23</t>
  </si>
  <si>
    <t>Earnings From Cont. Operations, 3 Yr. CAGR %</t>
  </si>
  <si>
    <t>-14.53</t>
  </si>
  <si>
    <t>-22.44</t>
  </si>
  <si>
    <t>5.64</t>
  </si>
  <si>
    <t>-1.69</t>
  </si>
  <si>
    <t>-11.02</t>
  </si>
  <si>
    <t>1.4</t>
  </si>
  <si>
    <t>25.52</t>
  </si>
  <si>
    <t>157.63</t>
  </si>
  <si>
    <t>-16.04</t>
  </si>
  <si>
    <t>3.89</t>
  </si>
  <si>
    <t>Net Income, 3 Yr. CAGR %</t>
  </si>
  <si>
    <t>Normalized Net Income, 3 Yr. CAGR %</t>
  </si>
  <si>
    <t>-14.52</t>
  </si>
  <si>
    <t>-22.63</t>
  </si>
  <si>
    <t>-15.89</t>
  </si>
  <si>
    <t>-25.19</t>
  </si>
  <si>
    <t>-8.22</t>
  </si>
  <si>
    <t>28.26</t>
  </si>
  <si>
    <t>199.64</t>
  </si>
  <si>
    <t>6.42</t>
  </si>
  <si>
    <t>Diluted EPS Before Extra, 3 Yr. CAGR %</t>
  </si>
  <si>
    <t>-21.43</t>
  </si>
  <si>
    <t>7.2</t>
  </si>
  <si>
    <t>-0.33</t>
  </si>
  <si>
    <t>-11.09</t>
  </si>
  <si>
    <t>25.09</t>
  </si>
  <si>
    <t>142.15</t>
  </si>
  <si>
    <t>-19.13</t>
  </si>
  <si>
    <t>Accounts Receivable, 3 Yr. CAGR %</t>
  </si>
  <si>
    <t>-8.23</t>
  </si>
  <si>
    <t>-16.25</t>
  </si>
  <si>
    <t>-15.05</t>
  </si>
  <si>
    <t>-3.58</t>
  </si>
  <si>
    <t>26.41</t>
  </si>
  <si>
    <t>-5.42</t>
  </si>
  <si>
    <t>-24.96</t>
  </si>
  <si>
    <t>-14.96</t>
  </si>
  <si>
    <t>0.81</t>
  </si>
  <si>
    <t>21.38</t>
  </si>
  <si>
    <t>Inventory, 3 Yr. CAGR %</t>
  </si>
  <si>
    <t>-0.23</t>
  </si>
  <si>
    <t>-11.58</t>
  </si>
  <si>
    <t>-10.23</t>
  </si>
  <si>
    <t>-8.65</t>
  </si>
  <si>
    <t>19.51</t>
  </si>
  <si>
    <t>19.74</t>
  </si>
  <si>
    <t>-7.31</t>
  </si>
  <si>
    <t>-17.42</t>
  </si>
  <si>
    <t>8.52</t>
  </si>
  <si>
    <t>Net Property, Plant and Equip., 3 Yr. CAGR %</t>
  </si>
  <si>
    <t>22.26</t>
  </si>
  <si>
    <t>11.83</t>
  </si>
  <si>
    <t>-2.9</t>
  </si>
  <si>
    <t>-4.29</t>
  </si>
  <si>
    <t>-4.77</t>
  </si>
  <si>
    <t>-5.8</t>
  </si>
  <si>
    <t>-8.03</t>
  </si>
  <si>
    <t>-8.02</t>
  </si>
  <si>
    <t>-5.17</t>
  </si>
  <si>
    <t>Total Assets, 3 Yr. CAGR %</t>
  </si>
  <si>
    <t>11.57</t>
  </si>
  <si>
    <t>5.93</t>
  </si>
  <si>
    <t>-0.28</t>
  </si>
  <si>
    <t>0.47</t>
  </si>
  <si>
    <t>-4.92</t>
  </si>
  <si>
    <t>-0.1</t>
  </si>
  <si>
    <t>5.74</t>
  </si>
  <si>
    <t>Tangible Book Value, 3 Yr. CAGR %</t>
  </si>
  <si>
    <t>3.43</t>
  </si>
  <si>
    <t>-1.57</t>
  </si>
  <si>
    <t>-9.48</t>
  </si>
  <si>
    <t>-9.01</t>
  </si>
  <si>
    <t>-7.39</t>
  </si>
  <si>
    <t>-1.39</t>
  </si>
  <si>
    <t>-2.7</t>
  </si>
  <si>
    <t>3.4</t>
  </si>
  <si>
    <t>7.49</t>
  </si>
  <si>
    <t>Common Equity, 3 Yr. CAGR %</t>
  </si>
  <si>
    <t>4.15</t>
  </si>
  <si>
    <t>-0.64</t>
  </si>
  <si>
    <t>-9.31</t>
  </si>
  <si>
    <t>-9.16</t>
  </si>
  <si>
    <t>-7.76</t>
  </si>
  <si>
    <t>-1.95</t>
  </si>
  <si>
    <t>-3.27</t>
  </si>
  <si>
    <t>2.74</t>
  </si>
  <si>
    <t>6.83</t>
  </si>
  <si>
    <t>12.97</t>
  </si>
  <si>
    <t>Cash From Operations, 3 Yr. CAGR %</t>
  </si>
  <si>
    <t>-11.53</t>
  </si>
  <si>
    <t>-28.79</t>
  </si>
  <si>
    <t>-24.82</t>
  </si>
  <si>
    <t>-55.82</t>
  </si>
  <si>
    <t>-44.31</t>
  </si>
  <si>
    <t>177.72</t>
  </si>
  <si>
    <t>119.97</t>
  </si>
  <si>
    <t>24.14</t>
  </si>
  <si>
    <t>-10.28</t>
  </si>
  <si>
    <t>Capital Expenditures, 3 Yr. CAGR %</t>
  </si>
  <si>
    <t>12.39</t>
  </si>
  <si>
    <t>-22.38</t>
  </si>
  <si>
    <t>-38.41</t>
  </si>
  <si>
    <t>-36.62</t>
  </si>
  <si>
    <t>-20.03</t>
  </si>
  <si>
    <t>-3.81</t>
  </si>
  <si>
    <t>-19.99</t>
  </si>
  <si>
    <t>-32.69</t>
  </si>
  <si>
    <t>-10.66</t>
  </si>
  <si>
    <t>45.07</t>
  </si>
  <si>
    <t>Levered Free Cash Flow, 3 Yr. CAGR %</t>
  </si>
  <si>
    <t>-36.82</t>
  </si>
  <si>
    <t>-42.69</t>
  </si>
  <si>
    <t>-12.95</t>
  </si>
  <si>
    <t>60.55</t>
  </si>
  <si>
    <t>152.05</t>
  </si>
  <si>
    <t>18.45</t>
  </si>
  <si>
    <t>35.61</t>
  </si>
  <si>
    <t>-33.71</t>
  </si>
  <si>
    <t>Unlevered Free Cash Flow, 3 Yr. CAGR %</t>
  </si>
  <si>
    <t>-21.7</t>
  </si>
  <si>
    <t>-49.5</t>
  </si>
  <si>
    <t>-49.78</t>
  </si>
  <si>
    <t>-17.56</t>
  </si>
  <si>
    <t>109.62</t>
  </si>
  <si>
    <t>216.9</t>
  </si>
  <si>
    <t>21.05</t>
  </si>
  <si>
    <t>30.99</t>
  </si>
  <si>
    <t>-33.52</t>
  </si>
  <si>
    <t>Compound Annual Growth Rate Over Five Years</t>
  </si>
  <si>
    <t>Total Revenues, 5 Yr. CAGR %</t>
  </si>
  <si>
    <t>-4.04</t>
  </si>
  <si>
    <t>-14.97</t>
  </si>
  <si>
    <t>-5.12</t>
  </si>
  <si>
    <t>3.13</t>
  </si>
  <si>
    <t>-6.31</t>
  </si>
  <si>
    <t>-5.57</t>
  </si>
  <si>
    <t>8.09</t>
  </si>
  <si>
    <t>0.01</t>
  </si>
  <si>
    <t>-3.29</t>
  </si>
  <si>
    <t>Gross Profit, 5 Yr. CAGR %</t>
  </si>
  <si>
    <t>-47.09</t>
  </si>
  <si>
    <t>-40.21</t>
  </si>
  <si>
    <t>-27.52</t>
  </si>
  <si>
    <t>-14.02</t>
  </si>
  <si>
    <t>-33.89</t>
  </si>
  <si>
    <t>1.2</t>
  </si>
  <si>
    <t>51.13</t>
  </si>
  <si>
    <t>9.55</t>
  </si>
  <si>
    <t>EBITDA, 5 Yr. CAGR %</t>
  </si>
  <si>
    <t>-29.49</t>
  </si>
  <si>
    <t>-28.98</t>
  </si>
  <si>
    <t>-28.61</t>
  </si>
  <si>
    <t>-19.04</t>
  </si>
  <si>
    <t>-29.86</t>
  </si>
  <si>
    <t>-2.25</t>
  </si>
  <si>
    <t>37.27</t>
  </si>
  <si>
    <t>22.54</t>
  </si>
  <si>
    <t>8.12</t>
  </si>
  <si>
    <t>EBITA, 5 Yr. CAGR %</t>
  </si>
  <si>
    <t>-5.25</t>
  </si>
  <si>
    <t>-13.94</t>
  </si>
  <si>
    <t>-41.68</t>
  </si>
  <si>
    <t>-49.53</t>
  </si>
  <si>
    <t>1.99</t>
  </si>
  <si>
    <t>-12.21</t>
  </si>
  <si>
    <t>10.82</t>
  </si>
  <si>
    <t>69.77</t>
  </si>
  <si>
    <t>34.32</t>
  </si>
  <si>
    <t>EBIT, 5 Yr. CAGR %</t>
  </si>
  <si>
    <t>-3.87</t>
  </si>
  <si>
    <t>-12.9</t>
  </si>
  <si>
    <t>-37.36</t>
  </si>
  <si>
    <t>-40.38</t>
  </si>
  <si>
    <t>5.15</t>
  </si>
  <si>
    <t>-11.94</t>
  </si>
  <si>
    <t>9.24</t>
  </si>
  <si>
    <t>49.59</t>
  </si>
  <si>
    <t>45.52</t>
  </si>
  <si>
    <t>Earnings From Cont. Operations, 5 Yr. CAGR %</t>
  </si>
  <si>
    <t>-2.03</t>
  </si>
  <si>
    <t>-8.8</t>
  </si>
  <si>
    <t>-22.35</t>
  </si>
  <si>
    <t>-18.75</t>
  </si>
  <si>
    <t>6.58</t>
  </si>
  <si>
    <t>10.14</t>
  </si>
  <si>
    <t>15.77</t>
  </si>
  <si>
    <t>47.32</t>
  </si>
  <si>
    <t>Net Income, 5 Yr. CAGR %</t>
  </si>
  <si>
    <t>Normalized Net Income, 5 Yr. CAGR %</t>
  </si>
  <si>
    <t>-11.1</t>
  </si>
  <si>
    <t>-29.23</t>
  </si>
  <si>
    <t>-26.61</t>
  </si>
  <si>
    <t>9.23</t>
  </si>
  <si>
    <t>6.91</t>
  </si>
  <si>
    <t>30.08</t>
  </si>
  <si>
    <t>58.92</t>
  </si>
  <si>
    <t>Diluted EPS Before Extra, 5 Yr. CAGR %</t>
  </si>
  <si>
    <t>-21.68</t>
  </si>
  <si>
    <t>-18.19</t>
  </si>
  <si>
    <t>19.73</t>
  </si>
  <si>
    <t>5.9</t>
  </si>
  <si>
    <t>13.04</t>
  </si>
  <si>
    <t>45.71</t>
  </si>
  <si>
    <t>Accounts Receivable, 5 Yr. CAGR %</t>
  </si>
  <si>
    <t>-15.78</t>
  </si>
  <si>
    <t>1.7</t>
  </si>
  <si>
    <t>1.81</t>
  </si>
  <si>
    <t>-14.24</t>
  </si>
  <si>
    <t>-4.79</t>
  </si>
  <si>
    <t>1.87</t>
  </si>
  <si>
    <t>-11.92</t>
  </si>
  <si>
    <t>-7.08</t>
  </si>
  <si>
    <t>Inventory, 5 Yr. CAGR %</t>
  </si>
  <si>
    <t>-11.11</t>
  </si>
  <si>
    <t>-2.3</t>
  </si>
  <si>
    <t>5.51</t>
  </si>
  <si>
    <t>0.51</t>
  </si>
  <si>
    <t>5.13</t>
  </si>
  <si>
    <t>-9.45</t>
  </si>
  <si>
    <t>Net Property, Plant and Equip., 5 Yr. CAGR %</t>
  </si>
  <si>
    <t>11.92</t>
  </si>
  <si>
    <t>5.14</t>
  </si>
  <si>
    <t>0.29</t>
  </si>
  <si>
    <t>-3.66</t>
  </si>
  <si>
    <t>-5.14</t>
  </si>
  <si>
    <t>-6.69</t>
  </si>
  <si>
    <t>-6.74</t>
  </si>
  <si>
    <t>-5.66</t>
  </si>
  <si>
    <t>Total Assets, 5 Yr. CAGR %</t>
  </si>
  <si>
    <t>1.73</t>
  </si>
  <si>
    <t>3.78</t>
  </si>
  <si>
    <t>2.11</t>
  </si>
  <si>
    <t>-4.47</t>
  </si>
  <si>
    <t>-2.75</t>
  </si>
  <si>
    <t>1.61</t>
  </si>
  <si>
    <t>-1.32</t>
  </si>
  <si>
    <t>-1.62</t>
  </si>
  <si>
    <t>Tangible Book Value, 5 Yr. CAGR %</t>
  </si>
  <si>
    <t>-2.47</t>
  </si>
  <si>
    <t>-4.69</t>
  </si>
  <si>
    <t>-7.69</t>
  </si>
  <si>
    <t>-5.23</t>
  </si>
  <si>
    <t>-5.22</t>
  </si>
  <si>
    <t>2.82</t>
  </si>
  <si>
    <t>4.73</t>
  </si>
  <si>
    <t>4.14</t>
  </si>
  <si>
    <t>Common Equity, 5 Yr. CAGR %</t>
  </si>
  <si>
    <t>-2.04</t>
  </si>
  <si>
    <t>-4.34</t>
  </si>
  <si>
    <t>-7.74</t>
  </si>
  <si>
    <t>-5.74</t>
  </si>
  <si>
    <t>2.15</t>
  </si>
  <si>
    <t>4.13</t>
  </si>
  <si>
    <t>3.6</t>
  </si>
  <si>
    <t>Cash From Operations, 5 Yr. CAGR %</t>
  </si>
  <si>
    <t>35.32</t>
  </si>
  <si>
    <t>-11.31</t>
  </si>
  <si>
    <t>-51.33</t>
  </si>
  <si>
    <t>-36.21</t>
  </si>
  <si>
    <t>10.13</t>
  </si>
  <si>
    <t>21.49</t>
  </si>
  <si>
    <t>75.41</t>
  </si>
  <si>
    <t>46.61</t>
  </si>
  <si>
    <t>Capital Expenditures, 5 Yr. CAGR %</t>
  </si>
  <si>
    <t>15.17</t>
  </si>
  <si>
    <t>-14.1</t>
  </si>
  <si>
    <t>-27.71</t>
  </si>
  <si>
    <t>-26.21</t>
  </si>
  <si>
    <t>-21.76</t>
  </si>
  <si>
    <t>-26.39</t>
  </si>
  <si>
    <t>-22.16</t>
  </si>
  <si>
    <t>-3.86</t>
  </si>
  <si>
    <t>5.22</t>
  </si>
  <si>
    <t>Levered Free Cash Flow, 5 Yr. CAGR %</t>
  </si>
  <si>
    <t>-33.47</t>
  </si>
  <si>
    <t>3.84</t>
  </si>
  <si>
    <t>-15.81</t>
  </si>
  <si>
    <t>22.41</t>
  </si>
  <si>
    <t>83.06</t>
  </si>
  <si>
    <t>52.91</t>
  </si>
  <si>
    <t>-14.05</t>
  </si>
  <si>
    <t>Unlevered Free Cash Flow, 5 Yr. CAGR %</t>
  </si>
  <si>
    <t>-38.64</t>
  </si>
  <si>
    <t>1.16</t>
  </si>
  <si>
    <t>-13.57</t>
  </si>
  <si>
    <t>22.03</t>
  </si>
  <si>
    <t>110.18</t>
  </si>
  <si>
    <t>75.63</t>
  </si>
  <si>
    <t>-12.78</t>
  </si>
  <si>
    <t>2019</t>
  </si>
  <si>
    <t>2020</t>
  </si>
  <si>
    <t>2021</t>
  </si>
  <si>
    <t>2022</t>
  </si>
  <si>
    <t>2023</t>
  </si>
  <si>
    <t>2024</t>
  </si>
  <si>
    <t>2025</t>
  </si>
  <si>
    <t>2026</t>
  </si>
  <si>
    <t>Capitalization
                                    1</t>
  </si>
  <si>
    <t>352.3</t>
  </si>
  <si>
    <t>210.9</t>
  </si>
  <si>
    <t>762.4</t>
  </si>
  <si>
    <t>808</t>
  </si>
  <si>
    <t>1,012</t>
  </si>
  <si>
    <t>574.5</t>
  </si>
  <si>
    <t>-</t>
  </si>
  <si>
    <t>Change</t>
  </si>
  <si>
    <t>-40.15%</t>
  </si>
  <si>
    <t>261.59%</t>
  </si>
  <si>
    <t>5.98%</t>
  </si>
  <si>
    <t>25.24%</t>
  </si>
  <si>
    <t>-43.23%</t>
  </si>
  <si>
    <t>0%</t>
  </si>
  <si>
    <t>Enterprise Value (EV)
                                    1</t>
  </si>
  <si>
    <t>493.8</t>
  </si>
  <si>
    <t>186.3</t>
  </si>
  <si>
    <t>547.7</t>
  </si>
  <si>
    <t>731.4</t>
  </si>
  <si>
    <t>330.4</t>
  </si>
  <si>
    <t>289.7</t>
  </si>
  <si>
    <t>152</t>
  </si>
  <si>
    <t>-62.28%</t>
  </si>
  <si>
    <t>194.07%</t>
  </si>
  <si>
    <t>47.52%</t>
  </si>
  <si>
    <t>-9.48%</t>
  </si>
  <si>
    <t>-54.83%</t>
  </si>
  <si>
    <t>-12.3%</t>
  </si>
  <si>
    <t>-47.53%</t>
  </si>
  <si>
    <t>P/E ratio</t>
  </si>
  <si>
    <t>-3.2x</t>
  </si>
  <si>
    <t>-3.38x</t>
  </si>
  <si>
    <t>5.19x</t>
  </si>
  <si>
    <t>14x</t>
  </si>
  <si>
    <t>16x</t>
  </si>
  <si>
    <t>28.5x</t>
  </si>
  <si>
    <t>12.6x</t>
  </si>
  <si>
    <t>8.29x</t>
  </si>
  <si>
    <t>PBR</t>
  </si>
  <si>
    <t>0.63x</t>
  </si>
  <si>
    <t>0.41x</t>
  </si>
  <si>
    <t>1.14x</t>
  </si>
  <si>
    <t>1.53x</t>
  </si>
  <si>
    <t>0.91x</t>
  </si>
  <si>
    <t>0.86x</t>
  </si>
  <si>
    <t>0.77x</t>
  </si>
  <si>
    <t>PEG</t>
  </si>
  <si>
    <t>0.1x</t>
  </si>
  <si>
    <t>-0x</t>
  </si>
  <si>
    <t>-0.2x</t>
  </si>
  <si>
    <t>1.2x</t>
  </si>
  <si>
    <t>-0.4x</t>
  </si>
  <si>
    <t>0x</t>
  </si>
  <si>
    <t>0.2x</t>
  </si>
  <si>
    <t>Capitalization / Revenue</t>
  </si>
  <si>
    <t>0.29x</t>
  </si>
  <si>
    <t>0.25x</t>
  </si>
  <si>
    <t>0.59x</t>
  </si>
  <si>
    <t>0.61x</t>
  </si>
  <si>
    <t>0.74x</t>
  </si>
  <si>
    <t>0.53x</t>
  </si>
  <si>
    <t>0.49x</t>
  </si>
  <si>
    <t>0.45x</t>
  </si>
  <si>
    <t>EV / Revenue</t>
  </si>
  <si>
    <t>0.22x</t>
  </si>
  <si>
    <t>0.43x</t>
  </si>
  <si>
    <t>0.54x</t>
  </si>
  <si>
    <t>0.3x</t>
  </si>
  <si>
    <t>0.12x</t>
  </si>
  <si>
    <t>EV / EBITDA</t>
  </si>
  <si>
    <t>15.2x</t>
  </si>
  <si>
    <t>4.9x</t>
  </si>
  <si>
    <t>2.23x</t>
  </si>
  <si>
    <t>4.69x</t>
  </si>
  <si>
    <t>4.33x</t>
  </si>
  <si>
    <t>4.15x</t>
  </si>
  <si>
    <t>2.69x</t>
  </si>
  <si>
    <t>0.98x</t>
  </si>
  <si>
    <t>EV / EBIT</t>
  </si>
  <si>
    <t>-12.9x</t>
  </si>
  <si>
    <t>-6.51x</t>
  </si>
  <si>
    <t>2.97x</t>
  </si>
  <si>
    <t>7.09x</t>
  </si>
  <si>
    <t>6.48x</t>
  </si>
  <si>
    <t>13x</t>
  </si>
  <si>
    <t>5.49x</t>
  </si>
  <si>
    <t>1.8x</t>
  </si>
  <si>
    <t>EV / FCF</t>
  </si>
  <si>
    <t>15.3x</t>
  </si>
  <si>
    <t>1.19x</t>
  </si>
  <si>
    <t>7.52x</t>
  </si>
  <si>
    <t>9.92x</t>
  </si>
  <si>
    <t>-10.9x</t>
  </si>
  <si>
    <t>24x</t>
  </si>
  <si>
    <t>1.78x</t>
  </si>
  <si>
    <t>FCF Yield</t>
  </si>
  <si>
    <t>6.54%</t>
  </si>
  <si>
    <t>84.1%</t>
  </si>
  <si>
    <t>33.7%</t>
  </si>
  <si>
    <t>13.3%</t>
  </si>
  <si>
    <t>10.1%</t>
  </si>
  <si>
    <t>-9.2%</t>
  </si>
  <si>
    <t>4.16%</t>
  </si>
  <si>
    <t>56%</t>
  </si>
  <si>
    <t>Dividend per Share
                                    2</t>
  </si>
  <si>
    <t>Rate of return</t>
  </si>
  <si>
    <t>EPS
                                    2</t>
  </si>
  <si>
    <t>0.475</t>
  </si>
  <si>
    <t>1.077</t>
  </si>
  <si>
    <t>1.63</t>
  </si>
  <si>
    <t>Distribution rate</t>
  </si>
  <si>
    <t>Net sales
                                    1</t>
  </si>
  <si>
    <t>1,209</t>
  </si>
  <si>
    <t>830.7</t>
  </si>
  <si>
    <t>1,283</t>
  </si>
  <si>
    <t>1,330</t>
  </si>
  <si>
    <t>1,362</t>
  </si>
  <si>
    <t>1,085</t>
  </si>
  <si>
    <t>1,180</t>
  </si>
  <si>
    <t>1,266</t>
  </si>
  <si>
    <t>EBITDA
                                    1</t>
  </si>
  <si>
    <t>32.4</t>
  </si>
  <si>
    <t>38</t>
  </si>
  <si>
    <t>245.9</t>
  </si>
  <si>
    <t>172.2</t>
  </si>
  <si>
    <t>169</t>
  </si>
  <si>
    <t>79.7</t>
  </si>
  <si>
    <t>107.6</t>
  </si>
  <si>
    <t>154.4</t>
  </si>
  <si>
    <t>EBIT
                                    1</t>
  </si>
  <si>
    <t>-38.3</t>
  </si>
  <si>
    <t>-28.6</t>
  </si>
  <si>
    <t>184.3</t>
  </si>
  <si>
    <t>113.9</t>
  </si>
  <si>
    <t>112.8</t>
  </si>
  <si>
    <t>25.4</t>
  </si>
  <si>
    <t>52.77</t>
  </si>
  <si>
    <t>84.4</t>
  </si>
  <si>
    <t>Net income
                                    1</t>
  </si>
  <si>
    <t>-110</t>
  </si>
  <si>
    <t>-61.9</t>
  </si>
  <si>
    <t>171</t>
  </si>
  <si>
    <t>65.1</t>
  </si>
  <si>
    <t>69.4</t>
  </si>
  <si>
    <t>23.1</t>
  </si>
  <si>
    <t>47.93</t>
  </si>
  <si>
    <t>70.8</t>
  </si>
  <si>
    <t>Net Debt
                                    1</t>
  </si>
  <si>
    <t>141.5</t>
  </si>
  <si>
    <t>-24.6</t>
  </si>
  <si>
    <t>-214.7</t>
  </si>
  <si>
    <t>-280.6</t>
  </si>
  <si>
    <t>-244.2</t>
  </si>
  <si>
    <t>-284.8</t>
  </si>
  <si>
    <t>-422.5</t>
  </si>
  <si>
    <t>Reference price
                                    2</t>
  </si>
  <si>
    <t>7.86</t>
  </si>
  <si>
    <t>4.67</t>
  </si>
  <si>
    <t>16.50</t>
  </si>
  <si>
    <t>18.17</t>
  </si>
  <si>
    <t>23.45</t>
  </si>
  <si>
    <t>Nbr of stocks (in thousands)</t>
  </si>
  <si>
    <t>44,820</t>
  </si>
  <si>
    <t>45,152</t>
  </si>
  <si>
    <t>46,208</t>
  </si>
  <si>
    <t>44,469</t>
  </si>
  <si>
    <t>43,155</t>
  </si>
  <si>
    <t>42,494</t>
  </si>
  <si>
    <t>Announcement Date</t>
  </si>
  <si>
    <t>2/20/20</t>
  </si>
  <si>
    <t>2/25/21</t>
  </si>
  <si>
    <t>2/24/22</t>
  </si>
  <si>
    <t>2/23/23</t>
  </si>
  <si>
    <t>2/27/24</t>
  </si>
  <si>
    <t>address1</t>
  </si>
  <si>
    <t>1835 Dueber Avenue SW</t>
  </si>
  <si>
    <t>city</t>
  </si>
  <si>
    <t>Canton</t>
  </si>
  <si>
    <t>state</t>
  </si>
  <si>
    <t>OH</t>
  </si>
  <si>
    <t>zip</t>
  </si>
  <si>
    <t>44706-2728</t>
  </si>
  <si>
    <t>country</t>
  </si>
  <si>
    <t>phone</t>
  </si>
  <si>
    <t>330 471 7000</t>
  </si>
  <si>
    <t>website</t>
  </si>
  <si>
    <t>https://www.metallus.com</t>
  </si>
  <si>
    <t>industry</t>
  </si>
  <si>
    <t>Steel</t>
  </si>
  <si>
    <t>industryKey</t>
  </si>
  <si>
    <t>steel</t>
  </si>
  <si>
    <t>industryDisp</t>
  </si>
  <si>
    <t>sector</t>
  </si>
  <si>
    <t>Basic Materials</t>
  </si>
  <si>
    <t>sectorKey</t>
  </si>
  <si>
    <t>basic-materials</t>
  </si>
  <si>
    <t>sectorDisp</t>
  </si>
  <si>
    <t>longBusinessSummary</t>
  </si>
  <si>
    <t>Metallus Inc. manufactures and sells alloy steel, and carbon and micro-alloy steel products in the United States and internationally. The company offers special bar quality (SBQ) bars, seamless mechanical tubes, precision steel components, and billets that are used in gears, hubs, axles, crankshafts and motor shafts, oil country drill pipes, bits and collars, bearing races and rolling elements, bushings, fuel injectors, wind energy shafts, anti-friction bearings, artillery and mortar bodies, and other applications. It also provides custom-make precision steel components. It offers its products and services to the automotive, energy, industrial equipment, mining, construction, rail, aerospace and defense, heavy truck, agriculture, and power generation sectors. The company was formerly known as TimkenSteel Corporation and changed its name to Metallus Inc. in February 2024. Metallus Inc. was founded in 1899 and is headquartered in Canton, Ohio.</t>
  </si>
  <si>
    <t>fullTimeEmployees</t>
  </si>
  <si>
    <t>companyOfficers</t>
  </si>
  <si>
    <t>[{'maxAge': 1, 'name': 'Mr. Michael S. Williams B.Sc.', 'age': 64, 'title': 'CEO, President &amp; Director', 'yearBorn': 1960, 'fiscalYear': 2023, 'totalPay': 1698611, 'exercisedValue': 0, 'unexercisedValue': 0}, {'maxAge': 1, 'name': 'Mr. Kristopher R. Westbrooks CPA', 'age': 46, 'title': 'Executive VP &amp; CFO', 'yearBorn': 1978, 'fiscalYear': 2023, 'totalPay': 866319, 'exercisedValue': 524727, 'unexercisedValue': 734910}, {'maxAge': 1, 'name': 'Ms. Kristine C. Syrvalin', 'age': 55, 'title': 'Executive VP, General Counsel &amp; Chief Human Resources Officer', 'yearBorn': 1969, 'fiscalYear': 2023, 'totalPay': 593889, 'exercisedValue': 110831, 'unexercisedValue': 122831}, {'maxAge': 1, 'name': 'Mr. Kevin A. Raketich', 'age': 57, 'title': 'EVP &amp; Chief Commercial Officer', 'yearBorn': 1967, 'fiscalYear': 2023, 'totalPay': 544251, 'exercisedValue': 0, 'unexercisedValue': 713758}, {'maxAge': 1, 'name': 'Mr. Nicholas A. Yacobozzi', 'age': 38, 'title': 'Corporate Controller, Chief Accounting Officer &amp; Principal Accounting Officer', 'yearBorn': 1986, 'fiscalYear': 2023, 'exercisedValue': 0, 'unexercisedValue': 0}, {'maxAge': 1, 'name': 'Ms. Jennifer K. Beeman', 'title': 'Senior Manager of Communications &amp;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</si>
  <si>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</si>
  <si>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</si>
  <si>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</si>
  <si>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</si>
  <si>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</si>
  <si>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</si>
  <si>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</si>
  <si>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</si>
  <si>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</si>
  <si>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</si>
  <si>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</si>
  <si>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</si>
  <si>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</si>
  <si>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</si>
  <si>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</si>
  <si>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</si>
  <si>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</si>
  <si>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</si>
  <si>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</si>
  <si>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</si>
  <si>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</si>
  <si>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</si>
  <si>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</si>
  <si>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</si>
  <si>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</si>
  <si>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</si>
  <si>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</si>
  <si>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</si>
  <si>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</si>
  <si>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</si>
  <si>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</si>
  <si>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</si>
  <si>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</si>
  <si>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</si>
  <si>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</si>
  <si>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</si>
  <si>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</si>
  <si>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</si>
  <si>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</si>
  <si>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</si>
  <si>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</si>
  <si>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</si>
  <si>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</si>
  <si>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</si>
  <si>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</si>
  <si>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</si>
  <si>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</si>
  <si>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</si>
  <si>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</si>
  <si>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</si>
  <si>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</si>
  <si>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</si>
  <si>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</si>
  <si>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</si>
  <si>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</si>
  <si>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</si>
  <si>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</si>
  <si>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</si>
  <si>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</si>
  <si>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</si>
  <si>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</si>
  <si>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</si>
  <si>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</si>
  <si>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</si>
  <si>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</si>
  <si>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</si>
  <si>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</si>
  <si>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</si>
  <si>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</si>
  <si>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</si>
  <si>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</si>
  <si>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</si>
  <si>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</si>
  <si>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Metallus Inc.</t>
  </si>
  <si>
    <t>longName</t>
  </si>
  <si>
    <t>firstTradeDateEpochUtc</t>
  </si>
  <si>
    <t>timeZoneFullName</t>
  </si>
  <si>
    <t>America/New_York</t>
  </si>
  <si>
    <t>timeZoneShortName</t>
  </si>
  <si>
    <t>EST</t>
  </si>
  <si>
    <t>uuid</t>
  </si>
  <si>
    <t>9a7efef2-1141-3537-93ec-38204bece607</t>
  </si>
  <si>
    <t>messageBoardId</t>
  </si>
  <si>
    <t>finmb_256837003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</si>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</sst>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tallu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13.42</v>
      </c>
      <c r="C4" s="2"/>
      <c r="D4" s="2"/>
      <c r="E4" s="2"/>
      <c r="F4" s="2"/>
      <c r="G4" s="2"/>
      <c r="H4" s="2"/>
      <c r="I4" s="2"/>
      <c r="J4" s="2"/>
      <c r="K4" s="2"/>
      <c r="L4" s="2"/>
      <c r="M4" s="2"/>
      <c r="N4" s="2"/>
      <c r="O4" s="2"/>
      <c r="P4" s="2"/>
      <c r="Q4" s="2"/>
      <c r="R4" s="2"/>
      <c r="S4" s="2"/>
      <c r="T4" s="2"/>
      <c r="U4" s="2"/>
      <c r="V4" s="2"/>
      <c r="W4" s="2"/>
      <c r="X4" s="2"/>
      <c r="Y4" s="2"/>
      <c r="Z4" s="2"/>
    </row>
    <row r="5">
      <c r="A5" s="1" t="s">
        <v>7</v>
      </c>
      <c r="B5" s="1">
        <v>107.214872862897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5.97550592E8</v>
      </c>
      <c r="C8" s="2"/>
      <c r="D8" s="2"/>
      <c r="E8" s="2"/>
      <c r="F8" s="2"/>
      <c r="G8" s="2"/>
      <c r="H8" s="2"/>
      <c r="I8" s="2"/>
      <c r="J8" s="2"/>
      <c r="K8" s="2"/>
      <c r="L8" s="2"/>
      <c r="M8" s="2"/>
      <c r="N8" s="2"/>
      <c r="O8" s="2"/>
      <c r="P8" s="2"/>
      <c r="Q8" s="2"/>
      <c r="R8" s="2"/>
      <c r="S8" s="2"/>
      <c r="T8" s="2"/>
      <c r="U8" s="2"/>
      <c r="V8" s="2"/>
      <c r="W8" s="2"/>
      <c r="X8" s="2"/>
      <c r="Y8" s="2"/>
      <c r="Z8" s="2"/>
    </row>
    <row r="9">
      <c r="A9" s="1" t="s">
        <v>13</v>
      </c>
      <c r="B9" s="1">
        <v>16.772</v>
      </c>
      <c r="C9" s="2"/>
      <c r="D9" s="2"/>
      <c r="E9" s="2"/>
      <c r="F9" s="2"/>
      <c r="G9" s="2"/>
      <c r="H9" s="2"/>
      <c r="I9" s="2"/>
      <c r="J9" s="2"/>
      <c r="K9" s="2"/>
      <c r="L9" s="2"/>
      <c r="M9" s="2"/>
      <c r="N9" s="2"/>
      <c r="O9" s="2"/>
      <c r="P9" s="2"/>
      <c r="Q9" s="2"/>
      <c r="R9" s="2"/>
      <c r="S9" s="2"/>
      <c r="T9" s="2"/>
      <c r="U9" s="2"/>
      <c r="V9" s="2"/>
      <c r="W9" s="2"/>
      <c r="X9" s="2"/>
      <c r="Y9" s="2"/>
      <c r="Z9" s="2"/>
    </row>
    <row r="10">
      <c r="A10" s="1" t="s">
        <v>14</v>
      </c>
      <c r="B10" s="1">
        <v>13.020277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104.0</v>
      </c>
      <c r="C2" s="1">
        <v>-72.0</v>
      </c>
      <c r="D2" s="1">
        <v>-106.0</v>
      </c>
      <c r="E2" s="1">
        <v>-43.0</v>
      </c>
      <c r="F2" s="1">
        <v>-31.0</v>
      </c>
      <c r="G2" s="1">
        <v>-110.0</v>
      </c>
      <c r="H2" s="1">
        <v>-61.0</v>
      </c>
      <c r="I2" s="1">
        <v>171.0</v>
      </c>
      <c r="J2" s="1">
        <v>65.0</v>
      </c>
      <c r="K2" s="1">
        <v>69.0</v>
      </c>
      <c r="L2" s="2"/>
      <c r="M2" s="2"/>
      <c r="N2" s="2"/>
      <c r="O2" s="2"/>
      <c r="P2" s="2"/>
      <c r="Q2" s="2"/>
      <c r="R2" s="2"/>
      <c r="S2" s="2"/>
      <c r="T2" s="2"/>
      <c r="U2" s="2"/>
      <c r="V2" s="2"/>
      <c r="W2" s="2"/>
      <c r="X2" s="2"/>
      <c r="Y2" s="2"/>
      <c r="Z2" s="2"/>
    </row>
    <row r="3">
      <c r="A3" s="1" t="s">
        <v>27</v>
      </c>
      <c r="B3" s="1">
        <v>50.0</v>
      </c>
      <c r="C3" s="1">
        <v>67.0</v>
      </c>
      <c r="D3" s="1">
        <v>68.0</v>
      </c>
      <c r="E3" s="1">
        <v>68.0</v>
      </c>
      <c r="F3" s="1">
        <v>67.0</v>
      </c>
      <c r="G3" s="1">
        <v>65.0</v>
      </c>
      <c r="H3" s="1">
        <v>62.0</v>
      </c>
      <c r="I3" s="1">
        <v>58.0</v>
      </c>
      <c r="J3" s="1">
        <v>55.0</v>
      </c>
      <c r="K3" s="1">
        <v>54.0</v>
      </c>
      <c r="L3" s="2"/>
      <c r="M3" s="2"/>
      <c r="N3" s="2"/>
      <c r="O3" s="2"/>
      <c r="P3" s="2"/>
      <c r="Q3" s="2"/>
      <c r="R3" s="2"/>
      <c r="S3" s="2"/>
      <c r="T3" s="2"/>
      <c r="U3" s="2"/>
      <c r="V3" s="2"/>
      <c r="W3" s="2"/>
      <c r="X3" s="2"/>
      <c r="Y3" s="2"/>
      <c r="Z3" s="2"/>
    </row>
    <row r="4">
      <c r="A4" s="1" t="s">
        <v>28</v>
      </c>
      <c r="B4" s="1">
        <v>7.0</v>
      </c>
      <c r="C4" s="1">
        <v>6.0</v>
      </c>
      <c r="D4" s="1">
        <v>6.0</v>
      </c>
      <c r="E4" s="1">
        <v>6.0</v>
      </c>
      <c r="F4" s="1">
        <v>5.0</v>
      </c>
      <c r="G4" s="1">
        <v>5.0</v>
      </c>
      <c r="H4" s="1">
        <v>4.0</v>
      </c>
      <c r="I4" s="1">
        <v>3.0</v>
      </c>
      <c r="J4" s="1">
        <v>2.0</v>
      </c>
      <c r="K4" s="1">
        <v>2.0</v>
      </c>
      <c r="L4" s="2"/>
      <c r="M4" s="2"/>
      <c r="N4" s="2"/>
      <c r="O4" s="2"/>
      <c r="P4" s="2"/>
      <c r="Q4" s="2"/>
      <c r="R4" s="2"/>
      <c r="S4" s="2"/>
      <c r="T4" s="2"/>
      <c r="U4" s="2"/>
      <c r="V4" s="2"/>
      <c r="W4" s="2"/>
      <c r="X4" s="2"/>
      <c r="Y4" s="2"/>
      <c r="Z4" s="2"/>
    </row>
    <row r="5">
      <c r="A5" s="1" t="s">
        <v>29</v>
      </c>
      <c r="B5" s="1">
        <v>58.0</v>
      </c>
      <c r="C5" s="1">
        <v>73.0</v>
      </c>
      <c r="D5" s="1">
        <v>74.0</v>
      </c>
      <c r="E5" s="1">
        <v>74.0</v>
      </c>
      <c r="F5" s="1">
        <v>73.0</v>
      </c>
      <c r="G5" s="1">
        <v>70.0</v>
      </c>
      <c r="H5" s="1">
        <v>66.0</v>
      </c>
      <c r="I5" s="1">
        <v>61.0</v>
      </c>
      <c r="J5" s="1">
        <v>58.0</v>
      </c>
      <c r="K5" s="1">
        <v>56.0</v>
      </c>
      <c r="L5" s="2"/>
      <c r="M5" s="2"/>
      <c r="N5" s="2"/>
      <c r="O5" s="2"/>
      <c r="P5" s="2"/>
      <c r="Q5" s="2"/>
      <c r="R5" s="2"/>
      <c r="S5" s="2"/>
      <c r="T5" s="2"/>
      <c r="U5" s="2"/>
      <c r="V5" s="2"/>
      <c r="W5" s="2"/>
      <c r="X5" s="2"/>
      <c r="Y5" s="2"/>
      <c r="Z5" s="2"/>
    </row>
    <row r="6">
      <c r="A6" s="1" t="s">
        <v>30</v>
      </c>
      <c r="B6" s="1">
        <v>0.0</v>
      </c>
      <c r="C6" s="1">
        <v>0.0</v>
      </c>
      <c r="D6" s="1">
        <v>2.0</v>
      </c>
      <c r="E6" s="1">
        <v>4.0</v>
      </c>
      <c r="F6" s="1">
        <v>5.0</v>
      </c>
      <c r="G6" s="1">
        <v>5.0</v>
      </c>
      <c r="H6" s="1">
        <v>5.0</v>
      </c>
      <c r="I6" s="1">
        <v>1.0</v>
      </c>
      <c r="J6" s="1">
        <v>70.0</v>
      </c>
      <c r="K6" s="1">
        <v>50.0</v>
      </c>
      <c r="L6" s="2"/>
      <c r="M6" s="2"/>
      <c r="N6" s="2"/>
      <c r="O6" s="2"/>
      <c r="P6" s="2"/>
      <c r="Q6" s="2"/>
      <c r="R6" s="2"/>
      <c r="S6" s="2"/>
      <c r="T6" s="2"/>
      <c r="U6" s="2"/>
      <c r="V6" s="2"/>
      <c r="W6" s="2"/>
      <c r="X6" s="2"/>
      <c r="Y6" s="2"/>
      <c r="Z6" s="2"/>
    </row>
    <row r="7">
      <c r="A7" s="1" t="s">
        <v>31</v>
      </c>
      <c r="B7" s="1">
        <v>1.0</v>
      </c>
      <c r="C7" s="1">
        <v>1.0</v>
      </c>
      <c r="D7" s="1">
        <v>1.0</v>
      </c>
      <c r="E7" s="1">
        <v>90.0</v>
      </c>
      <c r="F7" s="1">
        <v>0.0</v>
      </c>
      <c r="G7" s="1">
        <v>0.0</v>
      </c>
      <c r="H7" s="1">
        <v>0.0</v>
      </c>
      <c r="I7" s="1">
        <v>2.0</v>
      </c>
      <c r="J7" s="1">
        <v>1.0</v>
      </c>
      <c r="K7" s="1">
        <v>-2.0</v>
      </c>
      <c r="L7" s="2"/>
      <c r="M7" s="2"/>
      <c r="N7" s="2"/>
      <c r="O7" s="2"/>
      <c r="P7" s="2"/>
      <c r="Q7" s="2"/>
      <c r="R7" s="2"/>
      <c r="S7" s="2"/>
      <c r="T7" s="2"/>
      <c r="U7" s="2"/>
      <c r="V7" s="2"/>
      <c r="W7" s="2"/>
      <c r="X7" s="2"/>
      <c r="Y7" s="2"/>
      <c r="Z7" s="2"/>
    </row>
    <row r="8">
      <c r="A8" s="1" t="s">
        <v>32</v>
      </c>
      <c r="B8" s="1">
        <v>1.0</v>
      </c>
      <c r="C8" s="1">
        <v>90.0</v>
      </c>
      <c r="D8" s="1">
        <v>0.0</v>
      </c>
      <c r="E8" s="1">
        <v>70.0</v>
      </c>
      <c r="F8" s="1">
        <v>90.0</v>
      </c>
      <c r="G8" s="1">
        <v>12.0</v>
      </c>
      <c r="H8" s="1">
        <v>1.0</v>
      </c>
      <c r="I8" s="1">
        <v>12.0</v>
      </c>
      <c r="J8" s="1">
        <v>0.0</v>
      </c>
      <c r="K8" s="1">
        <v>0.0</v>
      </c>
      <c r="L8" s="2"/>
      <c r="M8" s="2"/>
      <c r="N8" s="2"/>
      <c r="O8" s="2"/>
      <c r="P8" s="2"/>
      <c r="Q8" s="2"/>
      <c r="R8" s="2"/>
      <c r="S8" s="2"/>
      <c r="T8" s="2"/>
      <c r="U8" s="2"/>
      <c r="V8" s="2"/>
      <c r="W8" s="2"/>
      <c r="X8" s="2"/>
      <c r="Y8" s="2"/>
      <c r="Z8" s="2"/>
    </row>
    <row r="9">
      <c r="A9" s="1" t="s">
        <v>33</v>
      </c>
      <c r="B9" s="1">
        <v>6.0</v>
      </c>
      <c r="C9" s="1">
        <v>7.0</v>
      </c>
      <c r="D9" s="1">
        <v>6.0</v>
      </c>
      <c r="E9" s="1">
        <v>6.0</v>
      </c>
      <c r="F9" s="1">
        <v>7.0</v>
      </c>
      <c r="G9" s="1">
        <v>7.0</v>
      </c>
      <c r="H9" s="1">
        <v>6.0</v>
      </c>
      <c r="I9" s="1">
        <v>7.0</v>
      </c>
      <c r="J9" s="1">
        <v>8.0</v>
      </c>
      <c r="K9" s="1">
        <v>11.0</v>
      </c>
      <c r="L9" s="2"/>
      <c r="M9" s="2"/>
      <c r="N9" s="2"/>
      <c r="O9" s="2"/>
      <c r="P9" s="2"/>
      <c r="Q9" s="2"/>
      <c r="R9" s="2"/>
      <c r="S9" s="2"/>
      <c r="T9" s="2"/>
      <c r="U9" s="2"/>
      <c r="V9" s="2"/>
      <c r="W9" s="2"/>
      <c r="X9" s="2"/>
      <c r="Y9" s="2"/>
      <c r="Z9" s="2"/>
    </row>
    <row r="10">
      <c r="A10" s="1" t="s">
        <v>34</v>
      </c>
      <c r="B10" s="1">
        <v>-4.0</v>
      </c>
      <c r="C10" s="1">
        <v>-26.0</v>
      </c>
      <c r="D10" s="1">
        <v>55.0</v>
      </c>
      <c r="E10" s="1">
        <v>20.0</v>
      </c>
      <c r="F10" s="1">
        <v>25.0</v>
      </c>
      <c r="G10" s="1">
        <v>21.0</v>
      </c>
      <c r="H10" s="1">
        <v>9.0</v>
      </c>
      <c r="I10" s="1">
        <v>-37.0</v>
      </c>
      <c r="J10" s="1">
        <v>27.0</v>
      </c>
      <c r="K10" s="1">
        <v>48.0</v>
      </c>
      <c r="L10" s="2"/>
      <c r="M10" s="2"/>
      <c r="N10" s="2"/>
      <c r="O10" s="2"/>
      <c r="P10" s="2"/>
      <c r="Q10" s="2"/>
      <c r="R10" s="2"/>
      <c r="S10" s="2"/>
      <c r="T10" s="2"/>
      <c r="U10" s="2"/>
      <c r="V10" s="2"/>
      <c r="W10" s="2"/>
      <c r="X10" s="2"/>
      <c r="Y10" s="2"/>
      <c r="Z10" s="2"/>
    </row>
    <row r="11">
      <c r="A11" s="1" t="s">
        <v>35</v>
      </c>
      <c r="B11" s="1">
        <v>-17.0</v>
      </c>
      <c r="C11" s="1">
        <v>86.0</v>
      </c>
      <c r="D11" s="1">
        <v>-10.0</v>
      </c>
      <c r="E11" s="1">
        <v>-58.0</v>
      </c>
      <c r="F11" s="1">
        <v>-13.0</v>
      </c>
      <c r="G11" s="1">
        <v>85.0</v>
      </c>
      <c r="H11" s="1">
        <v>14.0</v>
      </c>
      <c r="I11" s="1">
        <v>-37.0</v>
      </c>
      <c r="J11" s="1">
        <v>21.0</v>
      </c>
      <c r="K11" s="1">
        <v>-33.0</v>
      </c>
      <c r="L11" s="2"/>
      <c r="M11" s="2"/>
      <c r="N11" s="2"/>
      <c r="O11" s="2"/>
      <c r="P11" s="2"/>
      <c r="Q11" s="2"/>
      <c r="R11" s="2"/>
      <c r="S11" s="2"/>
      <c r="T11" s="2"/>
      <c r="U11" s="2"/>
      <c r="V11" s="2"/>
      <c r="W11" s="2"/>
      <c r="X11" s="2"/>
      <c r="Y11" s="2"/>
      <c r="Z11" s="2"/>
    </row>
    <row r="12">
      <c r="A12" s="1" t="s">
        <v>36</v>
      </c>
      <c r="B12" s="1">
        <v>-66.0</v>
      </c>
      <c r="C12" s="1">
        <v>120.0</v>
      </c>
      <c r="D12" s="1">
        <v>9.0</v>
      </c>
      <c r="E12" s="1">
        <v>-59.0</v>
      </c>
      <c r="F12" s="1">
        <v>-72.0</v>
      </c>
      <c r="G12" s="1">
        <v>92.0</v>
      </c>
      <c r="H12" s="1">
        <v>104.0</v>
      </c>
      <c r="I12" s="1">
        <v>-41.0</v>
      </c>
      <c r="J12" s="1">
        <v>18.0</v>
      </c>
      <c r="K12" s="1">
        <v>-34.0</v>
      </c>
      <c r="L12" s="2"/>
      <c r="M12" s="2"/>
      <c r="N12" s="2"/>
      <c r="O12" s="2"/>
      <c r="P12" s="2"/>
      <c r="Q12" s="2"/>
      <c r="R12" s="2"/>
      <c r="S12" s="2"/>
      <c r="T12" s="2"/>
      <c r="U12" s="2"/>
      <c r="V12" s="2"/>
      <c r="W12" s="2"/>
      <c r="X12" s="2"/>
      <c r="Y12" s="2"/>
      <c r="Z12" s="2"/>
    </row>
    <row r="13">
      <c r="A13" s="1" t="s">
        <v>37</v>
      </c>
      <c r="B13" s="1">
        <v>16.0</v>
      </c>
      <c r="C13" s="1">
        <v>-70.0</v>
      </c>
      <c r="D13" s="1">
        <v>37.0</v>
      </c>
      <c r="E13" s="1">
        <v>45.0</v>
      </c>
      <c r="F13" s="1">
        <v>24.0</v>
      </c>
      <c r="G13" s="1">
        <v>-87.0</v>
      </c>
      <c r="H13" s="1">
        <v>23.0</v>
      </c>
      <c r="I13" s="1">
        <v>53.0</v>
      </c>
      <c r="J13" s="1">
        <v>-33.0</v>
      </c>
      <c r="K13" s="1">
        <v>15.0</v>
      </c>
      <c r="L13" s="2"/>
      <c r="M13" s="2"/>
      <c r="N13" s="2"/>
      <c r="O13" s="2"/>
      <c r="P13" s="2"/>
      <c r="Q13" s="2"/>
      <c r="R13" s="2"/>
      <c r="S13" s="2"/>
      <c r="T13" s="2"/>
      <c r="U13" s="2"/>
      <c r="V13" s="2"/>
      <c r="W13" s="2"/>
      <c r="X13" s="2"/>
      <c r="Y13" s="2"/>
      <c r="Z13" s="2"/>
    </row>
    <row r="14">
      <c r="A14" s="1" t="s">
        <v>38</v>
      </c>
      <c r="B14" s="1">
        <v>-4.0</v>
      </c>
      <c r="C14" s="1">
        <v>-11.0</v>
      </c>
      <c r="D14" s="1">
        <v>2.0</v>
      </c>
      <c r="E14" s="1">
        <v>17.0</v>
      </c>
      <c r="F14" s="1">
        <v>40.0</v>
      </c>
      <c r="G14" s="1">
        <v>-27.0</v>
      </c>
      <c r="H14" s="1">
        <v>5.0</v>
      </c>
      <c r="I14" s="1">
        <v>4.0</v>
      </c>
      <c r="J14" s="1">
        <v>-34.0</v>
      </c>
      <c r="K14" s="1">
        <v>-6.0</v>
      </c>
      <c r="L14" s="2"/>
      <c r="M14" s="2"/>
      <c r="N14" s="2"/>
      <c r="O14" s="2"/>
      <c r="P14" s="2"/>
      <c r="Q14" s="2"/>
      <c r="R14" s="2"/>
      <c r="S14" s="2"/>
      <c r="T14" s="2"/>
      <c r="U14" s="2"/>
      <c r="V14" s="2"/>
      <c r="W14" s="2"/>
      <c r="X14" s="2"/>
      <c r="Y14" s="2"/>
      <c r="Z14" s="2"/>
    </row>
    <row r="15">
      <c r="A15" s="1" t="s">
        <v>39</v>
      </c>
      <c r="B15" s="1">
        <v>93.0</v>
      </c>
      <c r="C15" s="1">
        <v>107.0</v>
      </c>
      <c r="D15" s="1">
        <v>74.0</v>
      </c>
      <c r="E15" s="1">
        <v>8.0</v>
      </c>
      <c r="F15" s="1">
        <v>18.0</v>
      </c>
      <c r="G15" s="1">
        <v>70.0</v>
      </c>
      <c r="H15" s="1">
        <v>174.0</v>
      </c>
      <c r="I15" s="1">
        <v>197.0</v>
      </c>
      <c r="J15" s="1">
        <v>134.0</v>
      </c>
      <c r="K15" s="1">
        <v>125.0</v>
      </c>
      <c r="L15" s="2"/>
      <c r="M15" s="2"/>
      <c r="N15" s="2"/>
      <c r="O15" s="2"/>
      <c r="P15" s="2"/>
      <c r="Q15" s="2"/>
      <c r="R15" s="2"/>
      <c r="S15" s="2"/>
      <c r="T15" s="2"/>
      <c r="U15" s="2"/>
      <c r="V15" s="2"/>
      <c r="W15" s="2"/>
      <c r="X15" s="2"/>
      <c r="Y15" s="2"/>
      <c r="Z15" s="2"/>
    </row>
    <row r="16">
      <c r="A16" s="1" t="s">
        <v>40</v>
      </c>
      <c r="B16" s="1">
        <v>-130.0</v>
      </c>
      <c r="C16" s="1">
        <v>-78.0</v>
      </c>
      <c r="D16" s="1">
        <v>-42.0</v>
      </c>
      <c r="E16" s="1">
        <v>-33.0</v>
      </c>
      <c r="F16" s="1">
        <v>-40.0</v>
      </c>
      <c r="G16" s="1">
        <v>-38.0</v>
      </c>
      <c r="H16" s="1">
        <v>-16.0</v>
      </c>
      <c r="I16" s="1">
        <v>-12.0</v>
      </c>
      <c r="J16" s="1">
        <v>-27.0</v>
      </c>
      <c r="K16" s="1">
        <v>-51.0</v>
      </c>
      <c r="L16" s="2"/>
      <c r="M16" s="2"/>
      <c r="N16" s="2"/>
      <c r="O16" s="2"/>
      <c r="P16" s="2"/>
      <c r="Q16" s="2"/>
      <c r="R16" s="2"/>
      <c r="S16" s="2"/>
      <c r="T16" s="2"/>
      <c r="U16" s="2"/>
      <c r="V16" s="2"/>
      <c r="W16" s="2"/>
      <c r="X16" s="2"/>
      <c r="Y16" s="2"/>
      <c r="Z16" s="2"/>
    </row>
    <row r="17">
      <c r="A17" s="1" t="s">
        <v>41</v>
      </c>
      <c r="B17" s="1">
        <v>0.0</v>
      </c>
      <c r="C17" s="1">
        <v>40.0</v>
      </c>
      <c r="D17" s="1">
        <v>0.0</v>
      </c>
      <c r="E17" s="1">
        <v>0.0</v>
      </c>
      <c r="F17" s="1">
        <v>1.0</v>
      </c>
      <c r="G17" s="1">
        <v>0.0</v>
      </c>
      <c r="H17" s="1">
        <v>10.0</v>
      </c>
      <c r="I17" s="1">
        <v>1.0</v>
      </c>
      <c r="J17" s="1">
        <v>5.0</v>
      </c>
      <c r="K17" s="1">
        <v>1.0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6.0</v>
      </c>
      <c r="J18" s="1">
        <v>0.0</v>
      </c>
      <c r="K18" s="1">
        <v>0.0</v>
      </c>
      <c r="L18" s="2"/>
      <c r="M18" s="2"/>
      <c r="N18" s="2"/>
      <c r="O18" s="2"/>
      <c r="P18" s="2"/>
      <c r="Q18" s="2"/>
      <c r="R18" s="2"/>
      <c r="S18" s="2"/>
      <c r="T18" s="2"/>
      <c r="U18" s="2"/>
      <c r="V18" s="2"/>
      <c r="W18" s="2"/>
      <c r="X18" s="2"/>
      <c r="Y18" s="2"/>
      <c r="Z18" s="2"/>
    </row>
    <row r="19">
      <c r="A19" s="1" t="s">
        <v>43</v>
      </c>
      <c r="B19" s="1">
        <v>-130.0</v>
      </c>
      <c r="C19" s="1">
        <v>-77.0</v>
      </c>
      <c r="D19" s="1">
        <v>-42.0</v>
      </c>
      <c r="E19" s="1">
        <v>-33.0</v>
      </c>
      <c r="F19" s="1">
        <v>-39.0</v>
      </c>
      <c r="G19" s="1">
        <v>-38.0</v>
      </c>
      <c r="H19" s="1">
        <v>-6.0</v>
      </c>
      <c r="I19" s="1">
        <v>-4.0</v>
      </c>
      <c r="J19" s="1">
        <v>-21.0</v>
      </c>
      <c r="K19" s="1">
        <v>-49.0</v>
      </c>
      <c r="L19" s="2"/>
      <c r="M19" s="2"/>
      <c r="N19" s="2"/>
      <c r="O19" s="2"/>
      <c r="P19" s="2"/>
      <c r="Q19" s="2"/>
      <c r="R19" s="2"/>
      <c r="S19" s="2"/>
      <c r="T19" s="2"/>
      <c r="U19" s="2"/>
      <c r="V19" s="2"/>
      <c r="W19" s="2"/>
      <c r="X19" s="2"/>
      <c r="Y19" s="2"/>
      <c r="Z19" s="2"/>
    </row>
    <row r="20">
      <c r="A20" s="1" t="s">
        <v>44</v>
      </c>
      <c r="B20" s="1">
        <v>185.0</v>
      </c>
      <c r="C20" s="1">
        <v>65.0</v>
      </c>
      <c r="D20" s="1">
        <v>86.0</v>
      </c>
      <c r="E20" s="1">
        <v>30.0</v>
      </c>
      <c r="F20" s="1">
        <v>155.0</v>
      </c>
      <c r="G20" s="1">
        <v>40.0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185.0</v>
      </c>
      <c r="C21" s="1">
        <v>65.0</v>
      </c>
      <c r="D21" s="1">
        <v>86.0</v>
      </c>
      <c r="E21" s="1">
        <v>30.0</v>
      </c>
      <c r="F21" s="1">
        <v>155.0</v>
      </c>
      <c r="G21" s="1">
        <v>40.0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-30.0</v>
      </c>
      <c r="C22" s="1">
        <v>-50.0</v>
      </c>
      <c r="D22" s="1">
        <v>-130.0</v>
      </c>
      <c r="E22" s="1">
        <v>-5.0</v>
      </c>
      <c r="F22" s="1">
        <v>-135.0</v>
      </c>
      <c r="G22" s="1">
        <v>-65.0</v>
      </c>
      <c r="H22" s="1">
        <v>-90.0</v>
      </c>
      <c r="I22" s="1">
        <v>-38.0</v>
      </c>
      <c r="J22" s="1">
        <v>-67.0</v>
      </c>
      <c r="K22" s="1">
        <v>-18.0</v>
      </c>
      <c r="L22" s="2"/>
      <c r="M22" s="2"/>
      <c r="N22" s="2"/>
      <c r="O22" s="2"/>
      <c r="P22" s="2"/>
      <c r="Q22" s="2"/>
      <c r="R22" s="2"/>
      <c r="S22" s="2"/>
      <c r="T22" s="2"/>
      <c r="U22" s="2"/>
      <c r="V22" s="2"/>
      <c r="W22" s="2"/>
      <c r="X22" s="2"/>
      <c r="Y22" s="2"/>
      <c r="Z22" s="2"/>
    </row>
    <row r="23" ht="15.75" customHeight="1">
      <c r="A23" s="1" t="s">
        <v>47</v>
      </c>
      <c r="B23" s="1">
        <v>-30.0</v>
      </c>
      <c r="C23" s="1">
        <v>-50.0</v>
      </c>
      <c r="D23" s="1">
        <v>-130.0</v>
      </c>
      <c r="E23" s="1">
        <v>-5.0</v>
      </c>
      <c r="F23" s="1">
        <v>-135.0</v>
      </c>
      <c r="G23" s="1">
        <v>-65.0</v>
      </c>
      <c r="H23" s="1">
        <v>-90.0</v>
      </c>
      <c r="I23" s="1">
        <v>-38.0</v>
      </c>
      <c r="J23" s="1">
        <v>-67.0</v>
      </c>
      <c r="K23" s="1">
        <v>-18.0</v>
      </c>
      <c r="L23" s="2"/>
      <c r="M23" s="2"/>
      <c r="N23" s="2"/>
      <c r="O23" s="2"/>
      <c r="P23" s="2"/>
      <c r="Q23" s="2"/>
      <c r="R23" s="2"/>
      <c r="S23" s="2"/>
      <c r="T23" s="2"/>
      <c r="U23" s="2"/>
      <c r="V23" s="2"/>
      <c r="W23" s="2"/>
      <c r="X23" s="2"/>
      <c r="Y23" s="2"/>
      <c r="Z23" s="2"/>
    </row>
    <row r="24" ht="15.75" customHeight="1">
      <c r="A24" s="1" t="s">
        <v>48</v>
      </c>
      <c r="B24" s="1">
        <v>5.0</v>
      </c>
      <c r="C24" s="1">
        <v>1.0</v>
      </c>
      <c r="D24" s="1">
        <v>0.0</v>
      </c>
      <c r="E24" s="1">
        <v>20.0</v>
      </c>
      <c r="F24" s="1">
        <v>20.0</v>
      </c>
      <c r="G24" s="1">
        <v>20.0</v>
      </c>
      <c r="H24" s="1">
        <v>0.0</v>
      </c>
      <c r="I24" s="1">
        <v>4.0</v>
      </c>
      <c r="J24" s="1">
        <v>8.0</v>
      </c>
      <c r="K24" s="1">
        <v>2.0</v>
      </c>
      <c r="L24" s="2"/>
      <c r="M24" s="2"/>
      <c r="N24" s="2"/>
      <c r="O24" s="2"/>
      <c r="P24" s="2"/>
      <c r="Q24" s="2"/>
      <c r="R24" s="2"/>
      <c r="S24" s="2"/>
      <c r="T24" s="2"/>
      <c r="U24" s="2"/>
      <c r="V24" s="2"/>
      <c r="W24" s="2"/>
      <c r="X24" s="2"/>
      <c r="Y24" s="2"/>
      <c r="Z24" s="2"/>
    </row>
    <row r="25" ht="15.75" customHeight="1">
      <c r="A25" s="1" t="s">
        <v>49</v>
      </c>
      <c r="B25" s="1">
        <v>-34.0</v>
      </c>
      <c r="C25" s="1">
        <v>-17.0</v>
      </c>
      <c r="D25" s="1">
        <v>0.0</v>
      </c>
      <c r="E25" s="1">
        <v>-1.0</v>
      </c>
      <c r="F25" s="1">
        <v>-70.0</v>
      </c>
      <c r="G25" s="1">
        <v>-1.0</v>
      </c>
      <c r="H25" s="1">
        <v>-60.0</v>
      </c>
      <c r="I25" s="1">
        <v>-50.0</v>
      </c>
      <c r="J25" s="1">
        <v>-54.0</v>
      </c>
      <c r="K25" s="1">
        <v>-36.0</v>
      </c>
      <c r="L25" s="2"/>
      <c r="M25" s="2"/>
      <c r="N25" s="2"/>
      <c r="O25" s="2"/>
      <c r="P25" s="2"/>
      <c r="Q25" s="2"/>
      <c r="R25" s="2"/>
      <c r="S25" s="2"/>
      <c r="T25" s="2"/>
      <c r="U25" s="2"/>
      <c r="V25" s="2"/>
      <c r="W25" s="2"/>
      <c r="X25" s="2"/>
      <c r="Y25" s="2"/>
      <c r="Z25" s="2"/>
    </row>
    <row r="26" ht="15.75" customHeight="1">
      <c r="A26" s="1" t="s">
        <v>50</v>
      </c>
      <c r="B26" s="1">
        <v>-12.0</v>
      </c>
      <c r="C26" s="1">
        <v>-18.0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-12.0</v>
      </c>
      <c r="C27" s="1">
        <v>-18.0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-50.0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6.0</v>
      </c>
      <c r="C29" s="1">
        <v>-1.0</v>
      </c>
      <c r="D29" s="1">
        <v>-4.0</v>
      </c>
      <c r="E29" s="1">
        <v>0.0</v>
      </c>
      <c r="F29" s="1">
        <v>-1.0</v>
      </c>
      <c r="G29" s="1">
        <v>-1.0</v>
      </c>
      <c r="H29" s="1">
        <v>-1.0</v>
      </c>
      <c r="I29" s="1">
        <v>0.0</v>
      </c>
      <c r="J29" s="1">
        <v>-1.0</v>
      </c>
      <c r="K29" s="1">
        <v>0.0</v>
      </c>
      <c r="L29" s="2"/>
      <c r="M29" s="2"/>
      <c r="N29" s="2"/>
      <c r="O29" s="2"/>
      <c r="P29" s="2"/>
      <c r="Q29" s="2"/>
      <c r="R29" s="2"/>
      <c r="S29" s="2"/>
      <c r="T29" s="2"/>
      <c r="U29" s="2"/>
      <c r="V29" s="2"/>
      <c r="W29" s="2"/>
      <c r="X29" s="2"/>
      <c r="Y29" s="2"/>
      <c r="Z29" s="2"/>
    </row>
    <row r="30" ht="15.75" customHeight="1">
      <c r="A30" s="1" t="s">
        <v>54</v>
      </c>
      <c r="B30" s="1">
        <v>70.0</v>
      </c>
      <c r="C30" s="1">
        <v>-21.0</v>
      </c>
      <c r="D30" s="1">
        <v>-48.0</v>
      </c>
      <c r="E30" s="1">
        <v>23.0</v>
      </c>
      <c r="F30" s="1">
        <v>17.0</v>
      </c>
      <c r="G30" s="1">
        <v>-26.0</v>
      </c>
      <c r="H30" s="1">
        <v>-91.0</v>
      </c>
      <c r="I30" s="1">
        <v>-35.0</v>
      </c>
      <c r="J30" s="1">
        <v>-115.0</v>
      </c>
      <c r="K30" s="1">
        <v>-51.0</v>
      </c>
      <c r="L30" s="2"/>
      <c r="M30" s="2"/>
      <c r="N30" s="2"/>
      <c r="O30" s="2"/>
      <c r="P30" s="2"/>
      <c r="Q30" s="2"/>
      <c r="R30" s="2"/>
      <c r="S30" s="2"/>
      <c r="T30" s="2"/>
      <c r="U30" s="2"/>
      <c r="V30" s="2"/>
      <c r="W30" s="2"/>
      <c r="X30" s="2"/>
      <c r="Y30" s="2"/>
      <c r="Z30" s="2"/>
    </row>
    <row r="31" ht="15.75" customHeight="1">
      <c r="A31" s="1" t="s">
        <v>55</v>
      </c>
      <c r="B31" s="1">
        <v>34.0</v>
      </c>
      <c r="C31" s="1">
        <v>7.0</v>
      </c>
      <c r="D31" s="1">
        <v>-16.0</v>
      </c>
      <c r="E31" s="1">
        <v>-1.0</v>
      </c>
      <c r="F31" s="1">
        <v>-2.0</v>
      </c>
      <c r="G31" s="1">
        <v>5.0</v>
      </c>
      <c r="H31" s="1">
        <v>75.0</v>
      </c>
      <c r="I31" s="1">
        <v>157.0</v>
      </c>
      <c r="J31" s="1">
        <v>-1.0</v>
      </c>
      <c r="K31" s="1">
        <v>23.0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20.0</v>
      </c>
      <c r="C33" s="1">
        <v>50.0</v>
      </c>
      <c r="D33" s="1">
        <v>7.0</v>
      </c>
      <c r="E33" s="1">
        <v>10.0</v>
      </c>
      <c r="F33" s="1">
        <v>11.0</v>
      </c>
      <c r="G33" s="1">
        <v>11.0</v>
      </c>
      <c r="H33" s="1">
        <v>7.0</v>
      </c>
      <c r="I33" s="1">
        <v>5.0</v>
      </c>
      <c r="J33" s="1">
        <v>3.0</v>
      </c>
      <c r="K33" s="1">
        <v>2.0</v>
      </c>
      <c r="L33" s="2"/>
      <c r="M33" s="2"/>
      <c r="N33" s="2"/>
      <c r="O33" s="2"/>
      <c r="P33" s="2"/>
      <c r="Q33" s="2"/>
      <c r="R33" s="2"/>
      <c r="S33" s="2"/>
      <c r="T33" s="2"/>
      <c r="U33" s="2"/>
      <c r="V33" s="2"/>
      <c r="W33" s="2"/>
      <c r="X33" s="2"/>
      <c r="Y33" s="2"/>
      <c r="Z33" s="2"/>
    </row>
    <row r="34" ht="15.75" customHeight="1">
      <c r="A34" s="1" t="s">
        <v>58</v>
      </c>
      <c r="B34" s="1">
        <v>63.0</v>
      </c>
      <c r="C34" s="1">
        <v>50.0</v>
      </c>
      <c r="D34" s="1">
        <v>0.0</v>
      </c>
      <c r="E34" s="1">
        <v>40.0</v>
      </c>
      <c r="F34" s="1">
        <v>80.0</v>
      </c>
      <c r="G34" s="1">
        <v>80.0</v>
      </c>
      <c r="H34" s="1">
        <v>50.0</v>
      </c>
      <c r="I34" s="1">
        <v>5.0</v>
      </c>
      <c r="J34" s="1">
        <v>5.0</v>
      </c>
      <c r="K34" s="1">
        <v>6.0</v>
      </c>
      <c r="L34" s="2"/>
      <c r="M34" s="2"/>
      <c r="N34" s="2"/>
      <c r="O34" s="2"/>
      <c r="P34" s="2"/>
      <c r="Q34" s="2"/>
      <c r="R34" s="2"/>
      <c r="S34" s="2"/>
      <c r="T34" s="2"/>
      <c r="U34" s="2"/>
      <c r="V34" s="2"/>
      <c r="W34" s="2"/>
      <c r="X34" s="2"/>
      <c r="Y34" s="2"/>
      <c r="Z34" s="2"/>
    </row>
    <row r="35" ht="15.75" customHeight="1">
      <c r="A35" s="1" t="s">
        <v>59</v>
      </c>
      <c r="B35" s="1">
        <v>-28.0</v>
      </c>
      <c r="C35" s="1">
        <v>56.0</v>
      </c>
      <c r="D35" s="1">
        <v>-8.0</v>
      </c>
      <c r="E35" s="1">
        <v>-15.0</v>
      </c>
      <c r="F35" s="1">
        <v>-41.0</v>
      </c>
      <c r="G35" s="1">
        <v>35.0</v>
      </c>
      <c r="H35" s="1">
        <v>172.0</v>
      </c>
      <c r="I35" s="1">
        <v>177.0</v>
      </c>
      <c r="J35" s="1">
        <v>89.0</v>
      </c>
      <c r="K35" s="1">
        <v>49.0</v>
      </c>
      <c r="L35" s="2"/>
      <c r="M35" s="2"/>
      <c r="N35" s="2"/>
      <c r="O35" s="2"/>
      <c r="P35" s="2"/>
      <c r="Q35" s="2"/>
      <c r="R35" s="2"/>
      <c r="S35" s="2"/>
      <c r="T35" s="2"/>
      <c r="U35" s="2"/>
      <c r="V35" s="2"/>
      <c r="W35" s="2"/>
      <c r="X35" s="2"/>
      <c r="Y35" s="2"/>
      <c r="Z35" s="2"/>
    </row>
    <row r="36" ht="15.75" customHeight="1">
      <c r="A36" s="1" t="s">
        <v>60</v>
      </c>
      <c r="B36" s="1">
        <v>-27.0</v>
      </c>
      <c r="C36" s="1">
        <v>58.0</v>
      </c>
      <c r="D36" s="1">
        <v>-4.0</v>
      </c>
      <c r="E36" s="1">
        <v>-10.0</v>
      </c>
      <c r="F36" s="1">
        <v>-35.0</v>
      </c>
      <c r="G36" s="1">
        <v>40.0</v>
      </c>
      <c r="H36" s="1">
        <v>174.0</v>
      </c>
      <c r="I36" s="1">
        <v>179.0</v>
      </c>
      <c r="J36" s="1">
        <v>91.0</v>
      </c>
      <c r="K36" s="1">
        <v>51.0</v>
      </c>
      <c r="L36" s="2"/>
      <c r="M36" s="2"/>
      <c r="N36" s="2"/>
      <c r="O36" s="2"/>
      <c r="P36" s="2"/>
      <c r="Q36" s="2"/>
      <c r="R36" s="2"/>
      <c r="S36" s="2"/>
      <c r="T36" s="2"/>
      <c r="U36" s="2"/>
      <c r="V36" s="2"/>
      <c r="W36" s="2"/>
      <c r="X36" s="2"/>
      <c r="Y36" s="2"/>
      <c r="Z36" s="2"/>
    </row>
    <row r="37" ht="15.75" customHeight="1">
      <c r="A37" s="1" t="s">
        <v>61</v>
      </c>
      <c r="B37" s="1">
        <v>63.0</v>
      </c>
      <c r="C37" s="1">
        <v>-120.0</v>
      </c>
      <c r="D37" s="1">
        <v>-37.0</v>
      </c>
      <c r="E37" s="1">
        <v>44.0</v>
      </c>
      <c r="F37" s="1">
        <v>70.0</v>
      </c>
      <c r="G37" s="1">
        <v>-58.0</v>
      </c>
      <c r="H37" s="1">
        <v>-148.0</v>
      </c>
      <c r="I37" s="1">
        <v>2.0</v>
      </c>
      <c r="J37" s="1">
        <v>16.0</v>
      </c>
      <c r="K37" s="1">
        <v>6.0</v>
      </c>
      <c r="L37" s="2"/>
      <c r="M37" s="2"/>
      <c r="N37" s="2"/>
      <c r="O37" s="2"/>
      <c r="P37" s="2"/>
      <c r="Q37" s="2"/>
      <c r="R37" s="2"/>
      <c r="S37" s="2"/>
      <c r="T37" s="2"/>
      <c r="U37" s="2"/>
      <c r="V37" s="2"/>
      <c r="W37" s="2"/>
      <c r="X37" s="2"/>
      <c r="Y37" s="2"/>
      <c r="Z37" s="2"/>
    </row>
    <row r="38" ht="15.75" customHeight="1">
      <c r="A38" s="1" t="s">
        <v>62</v>
      </c>
      <c r="B38" s="1">
        <v>155.0</v>
      </c>
      <c r="C38" s="1">
        <v>15.0</v>
      </c>
      <c r="D38" s="1">
        <v>-43.0</v>
      </c>
      <c r="E38" s="1">
        <v>25.0</v>
      </c>
      <c r="F38" s="1">
        <v>19.0</v>
      </c>
      <c r="G38" s="1">
        <v>-25.0</v>
      </c>
      <c r="H38" s="1">
        <v>-90.0</v>
      </c>
      <c r="I38" s="1">
        <v>-38.0</v>
      </c>
      <c r="J38" s="1">
        <v>-67.0</v>
      </c>
      <c r="K38" s="1">
        <v>-18.0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34.0</v>
      </c>
      <c r="C3" s="1">
        <v>42.0</v>
      </c>
      <c r="D3" s="1">
        <v>25.0</v>
      </c>
      <c r="E3" s="1">
        <v>24.0</v>
      </c>
      <c r="F3" s="1">
        <v>21.0</v>
      </c>
      <c r="G3" s="1">
        <v>27.0</v>
      </c>
      <c r="H3" s="1">
        <v>103.0</v>
      </c>
      <c r="I3" s="1">
        <v>260.0</v>
      </c>
      <c r="J3" s="1">
        <v>257.0</v>
      </c>
      <c r="K3" s="1">
        <v>281.0</v>
      </c>
      <c r="L3" s="2"/>
      <c r="M3" s="2"/>
      <c r="N3" s="2"/>
      <c r="O3" s="2"/>
      <c r="P3" s="2"/>
      <c r="Q3" s="2"/>
      <c r="R3" s="2"/>
      <c r="S3" s="2"/>
      <c r="T3" s="2"/>
      <c r="U3" s="2"/>
      <c r="V3" s="2"/>
      <c r="W3" s="2"/>
      <c r="X3" s="2"/>
      <c r="Y3" s="2"/>
      <c r="Z3" s="2"/>
    </row>
    <row r="4">
      <c r="A4" s="1" t="s">
        <v>65</v>
      </c>
      <c r="B4" s="1">
        <v>34.0</v>
      </c>
      <c r="C4" s="1">
        <v>42.0</v>
      </c>
      <c r="D4" s="1">
        <v>25.0</v>
      </c>
      <c r="E4" s="1">
        <v>24.0</v>
      </c>
      <c r="F4" s="1">
        <v>21.0</v>
      </c>
      <c r="G4" s="1">
        <v>27.0</v>
      </c>
      <c r="H4" s="1">
        <v>103.0</v>
      </c>
      <c r="I4" s="1">
        <v>260.0</v>
      </c>
      <c r="J4" s="1">
        <v>257.0</v>
      </c>
      <c r="K4" s="1">
        <v>281.0</v>
      </c>
      <c r="L4" s="2"/>
      <c r="M4" s="2"/>
      <c r="N4" s="2"/>
      <c r="O4" s="2"/>
      <c r="P4" s="2"/>
      <c r="Q4" s="2"/>
      <c r="R4" s="2"/>
      <c r="S4" s="2"/>
      <c r="T4" s="2"/>
      <c r="U4" s="2"/>
      <c r="V4" s="2"/>
      <c r="W4" s="2"/>
      <c r="X4" s="2"/>
      <c r="Y4" s="2"/>
      <c r="Z4" s="2"/>
    </row>
    <row r="5">
      <c r="A5" s="1" t="s">
        <v>66</v>
      </c>
      <c r="B5" s="1">
        <v>167.0</v>
      </c>
      <c r="C5" s="1">
        <v>80.0</v>
      </c>
      <c r="D5" s="1">
        <v>91.0</v>
      </c>
      <c r="E5" s="1">
        <v>150.0</v>
      </c>
      <c r="F5" s="1">
        <v>163.0</v>
      </c>
      <c r="G5" s="1">
        <v>77.0</v>
      </c>
      <c r="H5" s="1">
        <v>63.0</v>
      </c>
      <c r="I5" s="1">
        <v>100.0</v>
      </c>
      <c r="J5" s="1">
        <v>79.0</v>
      </c>
      <c r="K5" s="1">
        <v>113.0</v>
      </c>
      <c r="L5" s="2"/>
      <c r="M5" s="2"/>
      <c r="N5" s="2"/>
      <c r="O5" s="2"/>
      <c r="P5" s="2"/>
      <c r="Q5" s="2"/>
      <c r="R5" s="2"/>
      <c r="S5" s="2"/>
      <c r="T5" s="2"/>
      <c r="U5" s="2"/>
      <c r="V5" s="2"/>
      <c r="W5" s="2"/>
      <c r="X5" s="2"/>
      <c r="Y5" s="2"/>
      <c r="Z5" s="2"/>
    </row>
    <row r="6">
      <c r="A6" s="1" t="s">
        <v>67</v>
      </c>
      <c r="B6" s="1">
        <v>0.0</v>
      </c>
      <c r="C6" s="1">
        <v>8.0</v>
      </c>
      <c r="D6" s="1">
        <v>50.0</v>
      </c>
      <c r="E6" s="1">
        <v>40.0</v>
      </c>
      <c r="F6" s="1">
        <v>0.0</v>
      </c>
      <c r="G6" s="1">
        <v>0.0</v>
      </c>
      <c r="H6" s="1">
        <v>0.0</v>
      </c>
      <c r="I6" s="1">
        <v>0.0</v>
      </c>
      <c r="J6" s="1">
        <v>0.0</v>
      </c>
      <c r="K6" s="1">
        <v>0.0</v>
      </c>
      <c r="L6" s="2"/>
      <c r="M6" s="2"/>
      <c r="N6" s="2"/>
      <c r="O6" s="2"/>
      <c r="P6" s="2"/>
      <c r="Q6" s="2"/>
      <c r="R6" s="2"/>
      <c r="S6" s="2"/>
      <c r="T6" s="2"/>
      <c r="U6" s="2"/>
      <c r="V6" s="2"/>
      <c r="W6" s="2"/>
      <c r="X6" s="2"/>
      <c r="Y6" s="2"/>
      <c r="Z6" s="2"/>
    </row>
    <row r="7">
      <c r="A7" s="1" t="s">
        <v>68</v>
      </c>
      <c r="B7" s="1">
        <v>167.0</v>
      </c>
      <c r="C7" s="1">
        <v>89.0</v>
      </c>
      <c r="D7" s="1">
        <v>92.0</v>
      </c>
      <c r="E7" s="1">
        <v>150.0</v>
      </c>
      <c r="F7" s="1">
        <v>163.0</v>
      </c>
      <c r="G7" s="1">
        <v>77.0</v>
      </c>
      <c r="H7" s="1">
        <v>63.0</v>
      </c>
      <c r="I7" s="1">
        <v>100.0</v>
      </c>
      <c r="J7" s="1">
        <v>79.0</v>
      </c>
      <c r="K7" s="1">
        <v>113.0</v>
      </c>
      <c r="L7" s="2"/>
      <c r="M7" s="2"/>
      <c r="N7" s="2"/>
      <c r="O7" s="2"/>
      <c r="P7" s="2"/>
      <c r="Q7" s="2"/>
      <c r="R7" s="2"/>
      <c r="S7" s="2"/>
      <c r="T7" s="2"/>
      <c r="U7" s="2"/>
      <c r="V7" s="2"/>
      <c r="W7" s="2"/>
      <c r="X7" s="2"/>
      <c r="Y7" s="2"/>
      <c r="Z7" s="2"/>
    </row>
    <row r="8">
      <c r="A8" s="1" t="s">
        <v>69</v>
      </c>
      <c r="B8" s="1">
        <v>294.0</v>
      </c>
      <c r="C8" s="1">
        <v>174.0</v>
      </c>
      <c r="D8" s="1">
        <v>164.0</v>
      </c>
      <c r="E8" s="1">
        <v>224.0</v>
      </c>
      <c r="F8" s="1">
        <v>297.0</v>
      </c>
      <c r="G8" s="1">
        <v>282.0</v>
      </c>
      <c r="H8" s="1">
        <v>178.0</v>
      </c>
      <c r="I8" s="1">
        <v>211.0</v>
      </c>
      <c r="J8" s="1">
        <v>192.0</v>
      </c>
      <c r="K8" s="1">
        <v>228.0</v>
      </c>
      <c r="L8" s="2"/>
      <c r="M8" s="2"/>
      <c r="N8" s="2"/>
      <c r="O8" s="2"/>
      <c r="P8" s="2"/>
      <c r="Q8" s="2"/>
      <c r="R8" s="2"/>
      <c r="S8" s="2"/>
      <c r="T8" s="2"/>
      <c r="U8" s="2"/>
      <c r="V8" s="2"/>
      <c r="W8" s="2"/>
      <c r="X8" s="2"/>
      <c r="Y8" s="2"/>
      <c r="Z8" s="2"/>
    </row>
    <row r="9">
      <c r="A9" s="1" t="s">
        <v>70</v>
      </c>
      <c r="B9" s="1">
        <v>28.0</v>
      </c>
      <c r="C9" s="1">
        <v>2.0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0.0</v>
      </c>
      <c r="C11" s="1">
        <v>0.0</v>
      </c>
      <c r="D11" s="1">
        <v>0.0</v>
      </c>
      <c r="E11" s="1">
        <v>0.0</v>
      </c>
      <c r="F11" s="1">
        <v>0.0</v>
      </c>
      <c r="G11" s="1">
        <v>0.0</v>
      </c>
      <c r="H11" s="1">
        <v>0.0</v>
      </c>
      <c r="I11" s="1">
        <v>0.0</v>
      </c>
      <c r="J11" s="1">
        <v>60.0</v>
      </c>
      <c r="K11" s="1">
        <v>70.0</v>
      </c>
      <c r="L11" s="2"/>
      <c r="M11" s="2"/>
      <c r="N11" s="2"/>
      <c r="O11" s="2"/>
      <c r="P11" s="2"/>
      <c r="Q11" s="2"/>
      <c r="R11" s="2"/>
      <c r="S11" s="2"/>
      <c r="T11" s="2"/>
      <c r="U11" s="2"/>
      <c r="V11" s="2"/>
      <c r="W11" s="2"/>
      <c r="X11" s="2"/>
      <c r="Y11" s="2"/>
      <c r="Z11" s="2"/>
    </row>
    <row r="12">
      <c r="A12" s="1" t="s">
        <v>73</v>
      </c>
      <c r="B12" s="1">
        <v>7.0</v>
      </c>
      <c r="C12" s="1">
        <v>9.0</v>
      </c>
      <c r="D12" s="1">
        <v>8.0</v>
      </c>
      <c r="E12" s="1">
        <v>11.0</v>
      </c>
      <c r="F12" s="1">
        <v>9.0</v>
      </c>
      <c r="G12" s="1">
        <v>15.0</v>
      </c>
      <c r="H12" s="1">
        <v>13.0</v>
      </c>
      <c r="I12" s="1">
        <v>11.0</v>
      </c>
      <c r="J12" s="1">
        <v>27.0</v>
      </c>
      <c r="K12" s="1">
        <v>34.0</v>
      </c>
      <c r="L12" s="2"/>
      <c r="M12" s="2"/>
      <c r="N12" s="2"/>
      <c r="O12" s="2"/>
      <c r="P12" s="2"/>
      <c r="Q12" s="2"/>
      <c r="R12" s="2"/>
      <c r="S12" s="2"/>
      <c r="T12" s="2"/>
      <c r="U12" s="2"/>
      <c r="V12" s="2"/>
      <c r="W12" s="2"/>
      <c r="X12" s="2"/>
      <c r="Y12" s="2"/>
      <c r="Z12" s="2"/>
    </row>
    <row r="13">
      <c r="A13" s="1" t="s">
        <v>74</v>
      </c>
      <c r="B13" s="1">
        <v>551.0</v>
      </c>
      <c r="C13" s="1">
        <v>318.0</v>
      </c>
      <c r="D13" s="1">
        <v>290.0</v>
      </c>
      <c r="E13" s="1">
        <v>410.0</v>
      </c>
      <c r="F13" s="1">
        <v>491.0</v>
      </c>
      <c r="G13" s="1">
        <v>402.0</v>
      </c>
      <c r="H13" s="1">
        <v>358.0</v>
      </c>
      <c r="I13" s="1">
        <v>582.0</v>
      </c>
      <c r="J13" s="1">
        <v>557.0</v>
      </c>
      <c r="K13" s="1">
        <v>657.0</v>
      </c>
      <c r="L13" s="2"/>
      <c r="M13" s="2"/>
      <c r="N13" s="2"/>
      <c r="O13" s="2"/>
      <c r="P13" s="2"/>
      <c r="Q13" s="2"/>
      <c r="R13" s="2"/>
      <c r="S13" s="2"/>
      <c r="T13" s="2"/>
      <c r="U13" s="2"/>
      <c r="V13" s="2"/>
      <c r="W13" s="2"/>
      <c r="X13" s="2"/>
      <c r="Y13" s="2"/>
      <c r="Z13" s="2"/>
    </row>
    <row r="14">
      <c r="A14" s="1" t="s">
        <v>75</v>
      </c>
      <c r="B14" s="1">
        <v>1760.0</v>
      </c>
      <c r="C14" s="1">
        <v>1800.0</v>
      </c>
      <c r="D14" s="1">
        <v>1850.0</v>
      </c>
      <c r="E14" s="1">
        <v>1850.0</v>
      </c>
      <c r="F14" s="1">
        <v>1870.0</v>
      </c>
      <c r="G14" s="1">
        <v>1880.0</v>
      </c>
      <c r="H14" s="1">
        <v>1870.0</v>
      </c>
      <c r="I14" s="1">
        <v>1840.0</v>
      </c>
      <c r="J14" s="1">
        <v>1860.0</v>
      </c>
      <c r="K14" s="1">
        <v>1880.0</v>
      </c>
      <c r="L14" s="2"/>
      <c r="M14" s="2"/>
      <c r="N14" s="2"/>
      <c r="O14" s="2"/>
      <c r="P14" s="2"/>
      <c r="Q14" s="2"/>
      <c r="R14" s="2"/>
      <c r="S14" s="2"/>
      <c r="T14" s="2"/>
      <c r="U14" s="2"/>
      <c r="V14" s="2"/>
      <c r="W14" s="2"/>
      <c r="X14" s="2"/>
      <c r="Y14" s="2"/>
      <c r="Z14" s="2"/>
    </row>
    <row r="15">
      <c r="A15" s="1" t="s">
        <v>76</v>
      </c>
      <c r="B15" s="1">
        <v>-992.0</v>
      </c>
      <c r="C15" s="1">
        <v>-1040.0</v>
      </c>
      <c r="D15" s="1">
        <v>-1110.0</v>
      </c>
      <c r="E15" s="1">
        <v>-1150.0</v>
      </c>
      <c r="F15" s="1">
        <v>-1200.0</v>
      </c>
      <c r="G15" s="1">
        <v>-1240.0</v>
      </c>
      <c r="H15" s="1">
        <v>-1280.0</v>
      </c>
      <c r="I15" s="1">
        <v>-1320.0</v>
      </c>
      <c r="J15" s="1">
        <v>-1360.0</v>
      </c>
      <c r="K15" s="1">
        <v>-1370.0</v>
      </c>
      <c r="L15" s="2"/>
      <c r="M15" s="2"/>
      <c r="N15" s="2"/>
      <c r="O15" s="2"/>
      <c r="P15" s="2"/>
      <c r="Q15" s="2"/>
      <c r="R15" s="2"/>
      <c r="S15" s="2"/>
      <c r="T15" s="2"/>
      <c r="U15" s="2"/>
      <c r="V15" s="2"/>
      <c r="W15" s="2"/>
      <c r="X15" s="2"/>
      <c r="Y15" s="2"/>
      <c r="Z15" s="2"/>
    </row>
    <row r="16">
      <c r="A16" s="1" t="s">
        <v>77</v>
      </c>
      <c r="B16" s="1">
        <v>772.0</v>
      </c>
      <c r="C16" s="1">
        <v>769.0</v>
      </c>
      <c r="D16" s="1">
        <v>742.0</v>
      </c>
      <c r="E16" s="1">
        <v>707.0</v>
      </c>
      <c r="F16" s="1">
        <v>674.0</v>
      </c>
      <c r="G16" s="1">
        <v>641.0</v>
      </c>
      <c r="H16" s="1">
        <v>591.0</v>
      </c>
      <c r="I16" s="1">
        <v>525.0</v>
      </c>
      <c r="J16" s="1">
        <v>499.0</v>
      </c>
      <c r="K16" s="1">
        <v>504.0</v>
      </c>
      <c r="L16" s="2"/>
      <c r="M16" s="2"/>
      <c r="N16" s="2"/>
      <c r="O16" s="2"/>
      <c r="P16" s="2"/>
      <c r="Q16" s="2"/>
      <c r="R16" s="2"/>
      <c r="S16" s="2"/>
      <c r="T16" s="2"/>
      <c r="U16" s="2"/>
      <c r="V16" s="2"/>
      <c r="W16" s="2"/>
      <c r="X16" s="2"/>
      <c r="Y16" s="2"/>
      <c r="Z16" s="2"/>
    </row>
    <row r="17">
      <c r="A17" s="1" t="s">
        <v>78</v>
      </c>
      <c r="B17" s="1">
        <v>30.0</v>
      </c>
      <c r="C17" s="1">
        <v>30.0</v>
      </c>
      <c r="D17" s="1">
        <v>25.0</v>
      </c>
      <c r="E17" s="1">
        <v>19.0</v>
      </c>
      <c r="F17" s="1">
        <v>17.0</v>
      </c>
      <c r="G17" s="1">
        <v>14.0</v>
      </c>
      <c r="H17" s="1">
        <v>9.0</v>
      </c>
      <c r="I17" s="1">
        <v>6.0</v>
      </c>
      <c r="J17" s="1">
        <v>5.0</v>
      </c>
      <c r="K17" s="1">
        <v>2.0</v>
      </c>
      <c r="L17" s="2"/>
      <c r="M17" s="2"/>
      <c r="N17" s="2"/>
      <c r="O17" s="2"/>
      <c r="P17" s="2"/>
      <c r="Q17" s="2"/>
      <c r="R17" s="2"/>
      <c r="S17" s="2"/>
      <c r="T17" s="2"/>
      <c r="U17" s="2"/>
      <c r="V17" s="2"/>
      <c r="W17" s="2"/>
      <c r="X17" s="2"/>
      <c r="Y17" s="2"/>
      <c r="Z17" s="2"/>
    </row>
    <row r="18">
      <c r="A18" s="1" t="s">
        <v>79</v>
      </c>
      <c r="B18" s="1">
        <v>0.0</v>
      </c>
      <c r="C18" s="1">
        <v>0.0</v>
      </c>
      <c r="D18" s="1">
        <v>30.0</v>
      </c>
      <c r="E18" s="1">
        <v>40.0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10.0</v>
      </c>
      <c r="C19" s="1">
        <v>24.0</v>
      </c>
      <c r="D19" s="1">
        <v>12.0</v>
      </c>
      <c r="E19" s="1">
        <v>19.0</v>
      </c>
      <c r="F19" s="1">
        <v>14.0</v>
      </c>
      <c r="G19" s="1">
        <v>28.0</v>
      </c>
      <c r="H19" s="1">
        <v>36.0</v>
      </c>
      <c r="I19" s="1">
        <v>45.0</v>
      </c>
      <c r="J19" s="1">
        <v>21.0</v>
      </c>
      <c r="K19" s="1">
        <v>11.0</v>
      </c>
      <c r="L19" s="2"/>
      <c r="M19" s="2"/>
      <c r="N19" s="2"/>
      <c r="O19" s="2"/>
      <c r="P19" s="2"/>
      <c r="Q19" s="2"/>
      <c r="R19" s="2"/>
      <c r="S19" s="2"/>
      <c r="T19" s="2"/>
      <c r="U19" s="2"/>
      <c r="V19" s="2"/>
      <c r="W19" s="2"/>
      <c r="X19" s="2"/>
      <c r="Y19" s="2"/>
      <c r="Z19" s="2"/>
    </row>
    <row r="20">
      <c r="A20" s="1" t="s">
        <v>81</v>
      </c>
      <c r="B20" s="1">
        <v>1360.0</v>
      </c>
      <c r="C20" s="1">
        <v>1140.0</v>
      </c>
      <c r="D20" s="1">
        <v>1070.0</v>
      </c>
      <c r="E20" s="1">
        <v>1160.0</v>
      </c>
      <c r="F20" s="1">
        <v>1200.0</v>
      </c>
      <c r="G20" s="1">
        <v>1090.0</v>
      </c>
      <c r="H20" s="1">
        <v>994.0</v>
      </c>
      <c r="I20" s="1">
        <v>1160.0</v>
      </c>
      <c r="J20" s="1">
        <v>1080.0</v>
      </c>
      <c r="K20" s="1">
        <v>1180.0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120.0</v>
      </c>
      <c r="C22" s="1">
        <v>49.0</v>
      </c>
      <c r="D22" s="1">
        <v>87.0</v>
      </c>
      <c r="E22" s="1">
        <v>135.0</v>
      </c>
      <c r="F22" s="1">
        <v>161.0</v>
      </c>
      <c r="G22" s="1">
        <v>69.0</v>
      </c>
      <c r="H22" s="1">
        <v>89.0</v>
      </c>
      <c r="I22" s="1">
        <v>142.0</v>
      </c>
      <c r="J22" s="1">
        <v>113.0</v>
      </c>
      <c r="K22" s="1">
        <v>133.0</v>
      </c>
      <c r="L22" s="2"/>
      <c r="M22" s="2"/>
      <c r="N22" s="2"/>
      <c r="O22" s="2"/>
      <c r="P22" s="2"/>
      <c r="Q22" s="2"/>
      <c r="R22" s="2"/>
      <c r="S22" s="2"/>
      <c r="T22" s="2"/>
      <c r="U22" s="2"/>
      <c r="V22" s="2"/>
      <c r="W22" s="2"/>
      <c r="X22" s="2"/>
      <c r="Y22" s="2"/>
      <c r="Z22" s="2"/>
    </row>
    <row r="23" ht="15.75" customHeight="1">
      <c r="A23" s="1" t="s">
        <v>84</v>
      </c>
      <c r="B23" s="1">
        <v>66.0</v>
      </c>
      <c r="C23" s="1">
        <v>24.0</v>
      </c>
      <c r="D23" s="1">
        <v>23.0</v>
      </c>
      <c r="E23" s="1">
        <v>43.0</v>
      </c>
      <c r="F23" s="1">
        <v>39.0</v>
      </c>
      <c r="G23" s="1">
        <v>16.0</v>
      </c>
      <c r="H23" s="1">
        <v>31.0</v>
      </c>
      <c r="I23" s="1">
        <v>42.0</v>
      </c>
      <c r="J23" s="1">
        <v>23.0</v>
      </c>
      <c r="K23" s="1">
        <v>70.0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0.0</v>
      </c>
      <c r="G24" s="1">
        <v>0.0</v>
      </c>
      <c r="H24" s="1">
        <v>38.0</v>
      </c>
      <c r="I24" s="1">
        <v>44.0</v>
      </c>
      <c r="J24" s="1">
        <v>20.0</v>
      </c>
      <c r="K24" s="1">
        <v>13.0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0.0</v>
      </c>
      <c r="G25" s="1">
        <v>6.0</v>
      </c>
      <c r="H25" s="1">
        <v>7.0</v>
      </c>
      <c r="I25" s="1">
        <v>5.0</v>
      </c>
      <c r="J25" s="1">
        <v>6.0</v>
      </c>
      <c r="K25" s="1">
        <v>5.0</v>
      </c>
      <c r="L25" s="2"/>
      <c r="M25" s="2"/>
      <c r="N25" s="2"/>
      <c r="O25" s="2"/>
      <c r="P25" s="2"/>
      <c r="Q25" s="2"/>
      <c r="R25" s="2"/>
      <c r="S25" s="2"/>
      <c r="T25" s="2"/>
      <c r="U25" s="2"/>
      <c r="V25" s="2"/>
      <c r="W25" s="2"/>
      <c r="X25" s="2"/>
      <c r="Y25" s="2"/>
      <c r="Z25" s="2"/>
    </row>
    <row r="26" ht="15.75" customHeight="1">
      <c r="A26" s="1" t="s">
        <v>87</v>
      </c>
      <c r="B26" s="1">
        <v>30.0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0.0</v>
      </c>
      <c r="H27" s="1">
        <v>0.0</v>
      </c>
      <c r="I27" s="1">
        <v>0.0</v>
      </c>
      <c r="J27" s="1">
        <v>0.0</v>
      </c>
      <c r="K27" s="1">
        <v>80.0</v>
      </c>
      <c r="L27" s="2"/>
      <c r="M27" s="2"/>
      <c r="N27" s="2"/>
      <c r="O27" s="2"/>
      <c r="P27" s="2"/>
      <c r="Q27" s="2"/>
      <c r="R27" s="2"/>
      <c r="S27" s="2"/>
      <c r="T27" s="2"/>
      <c r="U27" s="2"/>
      <c r="V27" s="2"/>
      <c r="W27" s="2"/>
      <c r="X27" s="2"/>
      <c r="Y27" s="2"/>
      <c r="Z27" s="2"/>
    </row>
    <row r="28" ht="15.75" customHeight="1">
      <c r="A28" s="1" t="s">
        <v>89</v>
      </c>
      <c r="B28" s="1">
        <v>38.0</v>
      </c>
      <c r="C28" s="1">
        <v>30.0</v>
      </c>
      <c r="D28" s="1">
        <v>20.0</v>
      </c>
      <c r="E28" s="1">
        <v>27.0</v>
      </c>
      <c r="F28" s="1">
        <v>20.0</v>
      </c>
      <c r="G28" s="1">
        <v>19.0</v>
      </c>
      <c r="H28" s="1">
        <v>13.0</v>
      </c>
      <c r="I28" s="1">
        <v>16.0</v>
      </c>
      <c r="J28" s="1">
        <v>23.0</v>
      </c>
      <c r="K28" s="1">
        <v>25.0</v>
      </c>
      <c r="L28" s="2"/>
      <c r="M28" s="2"/>
      <c r="N28" s="2"/>
      <c r="O28" s="2"/>
      <c r="P28" s="2"/>
      <c r="Q28" s="2"/>
      <c r="R28" s="2"/>
      <c r="S28" s="2"/>
      <c r="T28" s="2"/>
      <c r="U28" s="2"/>
      <c r="V28" s="2"/>
      <c r="W28" s="2"/>
      <c r="X28" s="2"/>
      <c r="Y28" s="2"/>
      <c r="Z28" s="2"/>
    </row>
    <row r="29" ht="15.75" customHeight="1">
      <c r="A29" s="1" t="s">
        <v>90</v>
      </c>
      <c r="B29" s="1">
        <v>226.0</v>
      </c>
      <c r="C29" s="1">
        <v>104.0</v>
      </c>
      <c r="D29" s="1">
        <v>131.0</v>
      </c>
      <c r="E29" s="1">
        <v>207.0</v>
      </c>
      <c r="F29" s="1">
        <v>221.0</v>
      </c>
      <c r="G29" s="1">
        <v>112.0</v>
      </c>
      <c r="H29" s="1">
        <v>181.0</v>
      </c>
      <c r="I29" s="1">
        <v>251.0</v>
      </c>
      <c r="J29" s="1">
        <v>187.0</v>
      </c>
      <c r="K29" s="1">
        <v>248.0</v>
      </c>
      <c r="L29" s="2"/>
      <c r="M29" s="2"/>
      <c r="N29" s="2"/>
      <c r="O29" s="2"/>
      <c r="P29" s="2"/>
      <c r="Q29" s="2"/>
      <c r="R29" s="2"/>
      <c r="S29" s="2"/>
      <c r="T29" s="2"/>
      <c r="U29" s="2"/>
      <c r="V29" s="2"/>
      <c r="W29" s="2"/>
      <c r="X29" s="2"/>
      <c r="Y29" s="2"/>
      <c r="Z29" s="2"/>
    </row>
    <row r="30" ht="15.75" customHeight="1">
      <c r="A30" s="1" t="s">
        <v>91</v>
      </c>
      <c r="B30" s="1">
        <v>185.0</v>
      </c>
      <c r="C30" s="1">
        <v>200.0</v>
      </c>
      <c r="D30" s="1">
        <v>137.0</v>
      </c>
      <c r="E30" s="1">
        <v>165.0</v>
      </c>
      <c r="F30" s="1">
        <v>189.0</v>
      </c>
      <c r="G30" s="1">
        <v>169.0</v>
      </c>
      <c r="H30" s="1">
        <v>39.0</v>
      </c>
      <c r="I30" s="1">
        <v>0.0</v>
      </c>
      <c r="J30" s="1">
        <v>0.0</v>
      </c>
      <c r="K30" s="1">
        <v>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8.0</v>
      </c>
      <c r="H31" s="1">
        <v>13.0</v>
      </c>
      <c r="I31" s="1">
        <v>8.0</v>
      </c>
      <c r="J31" s="1">
        <v>6.0</v>
      </c>
      <c r="K31" s="1">
        <v>6.0</v>
      </c>
      <c r="L31" s="2"/>
      <c r="M31" s="2"/>
      <c r="N31" s="2"/>
      <c r="O31" s="2"/>
      <c r="P31" s="2"/>
      <c r="Q31" s="2"/>
      <c r="R31" s="2"/>
      <c r="S31" s="2"/>
      <c r="T31" s="2"/>
      <c r="U31" s="2"/>
      <c r="V31" s="2"/>
      <c r="W31" s="2"/>
      <c r="X31" s="2"/>
      <c r="Y31" s="2"/>
      <c r="Z31" s="2"/>
    </row>
    <row r="32" ht="15.75" customHeight="1">
      <c r="A32" s="1" t="s">
        <v>93</v>
      </c>
      <c r="B32" s="1">
        <v>119.0</v>
      </c>
      <c r="C32" s="1">
        <v>114.0</v>
      </c>
      <c r="D32" s="1">
        <v>192.0</v>
      </c>
      <c r="E32" s="1">
        <v>211.0</v>
      </c>
      <c r="F32" s="1">
        <v>240.0</v>
      </c>
      <c r="G32" s="1">
        <v>222.0</v>
      </c>
      <c r="H32" s="1">
        <v>241.0</v>
      </c>
      <c r="I32" s="1">
        <v>223.0</v>
      </c>
      <c r="J32" s="1">
        <v>163.0</v>
      </c>
      <c r="K32" s="1">
        <v>160.0</v>
      </c>
      <c r="L32" s="2"/>
      <c r="M32" s="2"/>
      <c r="N32" s="2"/>
      <c r="O32" s="2"/>
      <c r="P32" s="2"/>
      <c r="Q32" s="2"/>
      <c r="R32" s="2"/>
      <c r="S32" s="2"/>
      <c r="T32" s="2"/>
      <c r="U32" s="2"/>
      <c r="V32" s="2"/>
      <c r="W32" s="2"/>
      <c r="X32" s="2"/>
      <c r="Y32" s="2"/>
      <c r="Z32" s="2"/>
    </row>
    <row r="33" ht="15.75" customHeight="1">
      <c r="A33" s="1" t="s">
        <v>94</v>
      </c>
      <c r="B33" s="1">
        <v>75.0</v>
      </c>
      <c r="C33" s="1">
        <v>26.0</v>
      </c>
      <c r="D33" s="1">
        <v>0.0</v>
      </c>
      <c r="E33" s="1">
        <v>30.0</v>
      </c>
      <c r="F33" s="1">
        <v>80.0</v>
      </c>
      <c r="G33" s="1">
        <v>90.0</v>
      </c>
      <c r="H33" s="1">
        <v>1.0</v>
      </c>
      <c r="I33" s="1">
        <v>2.0</v>
      </c>
      <c r="J33" s="1">
        <v>25.0</v>
      </c>
      <c r="K33" s="1">
        <v>15.0</v>
      </c>
      <c r="L33" s="2"/>
      <c r="M33" s="2"/>
      <c r="N33" s="2"/>
      <c r="O33" s="2"/>
      <c r="P33" s="2"/>
      <c r="Q33" s="2"/>
      <c r="R33" s="2"/>
      <c r="S33" s="2"/>
      <c r="T33" s="2"/>
      <c r="U33" s="2"/>
      <c r="V33" s="2"/>
      <c r="W33" s="2"/>
      <c r="X33" s="2"/>
      <c r="Y33" s="2"/>
      <c r="Z33" s="2"/>
    </row>
    <row r="34" ht="15.75" customHeight="1">
      <c r="A34" s="1" t="s">
        <v>95</v>
      </c>
      <c r="B34" s="1">
        <v>11.0</v>
      </c>
      <c r="C34" s="1">
        <v>10.0</v>
      </c>
      <c r="D34" s="1">
        <v>13.0</v>
      </c>
      <c r="E34" s="1">
        <v>12.0</v>
      </c>
      <c r="F34" s="1">
        <v>11.0</v>
      </c>
      <c r="G34" s="1">
        <v>10.0</v>
      </c>
      <c r="H34" s="1">
        <v>11.0</v>
      </c>
      <c r="I34" s="1">
        <v>9.0</v>
      </c>
      <c r="J34" s="1">
        <v>13.0</v>
      </c>
      <c r="K34" s="1">
        <v>13.0</v>
      </c>
      <c r="L34" s="2"/>
      <c r="M34" s="2"/>
      <c r="N34" s="2"/>
      <c r="O34" s="2"/>
      <c r="P34" s="2"/>
      <c r="Q34" s="2"/>
      <c r="R34" s="2"/>
      <c r="S34" s="2"/>
      <c r="T34" s="2"/>
      <c r="U34" s="2"/>
      <c r="V34" s="2"/>
      <c r="W34" s="2"/>
      <c r="X34" s="2"/>
      <c r="Y34" s="2"/>
      <c r="Z34" s="2"/>
    </row>
    <row r="35" ht="15.75" customHeight="1">
      <c r="A35" s="1" t="s">
        <v>96</v>
      </c>
      <c r="B35" s="1">
        <v>616.0</v>
      </c>
      <c r="C35" s="1">
        <v>455.0</v>
      </c>
      <c r="D35" s="1">
        <v>472.0</v>
      </c>
      <c r="E35" s="1">
        <v>596.0</v>
      </c>
      <c r="F35" s="1">
        <v>662.0</v>
      </c>
      <c r="G35" s="1">
        <v>522.0</v>
      </c>
      <c r="H35" s="1">
        <v>486.0</v>
      </c>
      <c r="I35" s="1">
        <v>494.0</v>
      </c>
      <c r="J35" s="1">
        <v>396.0</v>
      </c>
      <c r="K35" s="1">
        <v>444.0</v>
      </c>
      <c r="L35" s="2"/>
      <c r="M35" s="2"/>
      <c r="N35" s="2"/>
      <c r="O35" s="2"/>
      <c r="P35" s="2"/>
      <c r="Q35" s="2"/>
      <c r="R35" s="2"/>
      <c r="S35" s="2"/>
      <c r="T35" s="2"/>
      <c r="U35" s="2"/>
      <c r="V35" s="2"/>
      <c r="W35" s="2"/>
      <c r="X35" s="2"/>
      <c r="Y35" s="2"/>
      <c r="Z35" s="2"/>
    </row>
    <row r="36" ht="15.75" customHeight="1">
      <c r="A36" s="1" t="s">
        <v>97</v>
      </c>
      <c r="B36" s="1">
        <v>1050.0</v>
      </c>
      <c r="C36" s="1">
        <v>1060.0</v>
      </c>
      <c r="D36" s="1">
        <v>846.0</v>
      </c>
      <c r="E36" s="1">
        <v>844.0</v>
      </c>
      <c r="F36" s="1">
        <v>846.0</v>
      </c>
      <c r="G36" s="1">
        <v>845.0</v>
      </c>
      <c r="H36" s="1">
        <v>843.0</v>
      </c>
      <c r="I36" s="1">
        <v>832.0</v>
      </c>
      <c r="J36" s="1">
        <v>847.0</v>
      </c>
      <c r="K36" s="1">
        <v>844.0</v>
      </c>
      <c r="L36" s="2"/>
      <c r="M36" s="2"/>
      <c r="N36" s="2"/>
      <c r="O36" s="2"/>
      <c r="P36" s="2"/>
      <c r="Q36" s="2"/>
      <c r="R36" s="2"/>
      <c r="S36" s="2"/>
      <c r="T36" s="2"/>
      <c r="U36" s="2"/>
      <c r="V36" s="2"/>
      <c r="W36" s="2"/>
      <c r="X36" s="2"/>
      <c r="Y36" s="2"/>
      <c r="Z36" s="2"/>
    </row>
    <row r="37" ht="15.75" customHeight="1">
      <c r="A37" s="1" t="s">
        <v>98</v>
      </c>
      <c r="B37" s="1">
        <v>29.0</v>
      </c>
      <c r="C37" s="1">
        <v>-61.0</v>
      </c>
      <c r="D37" s="1">
        <v>-194.0</v>
      </c>
      <c r="E37" s="1">
        <v>-238.0</v>
      </c>
      <c r="F37" s="1">
        <v>-269.0</v>
      </c>
      <c r="G37" s="1">
        <v>-302.0</v>
      </c>
      <c r="H37" s="1">
        <v>-363.0</v>
      </c>
      <c r="I37" s="1">
        <v>-188.0</v>
      </c>
      <c r="J37" s="1">
        <v>-123.0</v>
      </c>
      <c r="K37" s="1">
        <v>-53.0</v>
      </c>
      <c r="L37" s="2"/>
      <c r="M37" s="2"/>
      <c r="N37" s="2"/>
      <c r="O37" s="2"/>
      <c r="P37" s="2"/>
      <c r="Q37" s="2"/>
      <c r="R37" s="2"/>
      <c r="S37" s="2"/>
      <c r="T37" s="2"/>
      <c r="U37" s="2"/>
      <c r="V37" s="2"/>
      <c r="W37" s="2"/>
      <c r="X37" s="2"/>
      <c r="Y37" s="2"/>
      <c r="Z37" s="2"/>
    </row>
    <row r="38" ht="15.75" customHeight="1">
      <c r="A38" s="1" t="s">
        <v>99</v>
      </c>
      <c r="B38" s="1">
        <v>-34.0</v>
      </c>
      <c r="C38" s="1">
        <v>-46.0</v>
      </c>
      <c r="D38" s="1">
        <v>-44.0</v>
      </c>
      <c r="E38" s="1">
        <v>-37.0</v>
      </c>
      <c r="F38" s="1">
        <v>-33.0</v>
      </c>
      <c r="G38" s="1">
        <v>-24.0</v>
      </c>
      <c r="H38" s="1">
        <v>-12.0</v>
      </c>
      <c r="I38" s="1">
        <v>0.0</v>
      </c>
      <c r="J38" s="1">
        <v>-52.0</v>
      </c>
      <c r="K38" s="1">
        <v>-71.0</v>
      </c>
      <c r="L38" s="2"/>
      <c r="M38" s="2"/>
      <c r="N38" s="2"/>
      <c r="O38" s="2"/>
      <c r="P38" s="2"/>
      <c r="Q38" s="2"/>
      <c r="R38" s="2"/>
      <c r="S38" s="2"/>
      <c r="T38" s="2"/>
      <c r="U38" s="2"/>
      <c r="V38" s="2"/>
      <c r="W38" s="2"/>
      <c r="X38" s="2"/>
      <c r="Y38" s="2"/>
      <c r="Z38" s="2"/>
    </row>
    <row r="39" ht="15.75" customHeight="1">
      <c r="A39" s="1" t="s">
        <v>100</v>
      </c>
      <c r="B39" s="1">
        <v>-297.0</v>
      </c>
      <c r="C39" s="1">
        <v>-264.0</v>
      </c>
      <c r="D39" s="1">
        <v>-9.0</v>
      </c>
      <c r="E39" s="1">
        <v>-7.0</v>
      </c>
      <c r="F39" s="1">
        <v>-8.0</v>
      </c>
      <c r="G39" s="1">
        <v>44.0</v>
      </c>
      <c r="H39" s="1">
        <v>40.0</v>
      </c>
      <c r="I39" s="1">
        <v>20.0</v>
      </c>
      <c r="J39" s="1">
        <v>14.0</v>
      </c>
      <c r="K39" s="1">
        <v>12.0</v>
      </c>
      <c r="L39" s="2"/>
      <c r="M39" s="2"/>
      <c r="N39" s="2"/>
      <c r="O39" s="2"/>
      <c r="P39" s="2"/>
      <c r="Q39" s="2"/>
      <c r="R39" s="2"/>
      <c r="S39" s="2"/>
      <c r="T39" s="2"/>
      <c r="U39" s="2"/>
      <c r="V39" s="2"/>
      <c r="W39" s="2"/>
      <c r="X39" s="2"/>
      <c r="Y39" s="2"/>
      <c r="Z39" s="2"/>
    </row>
    <row r="40" ht="15.75" customHeight="1">
      <c r="A40" s="1" t="s">
        <v>101</v>
      </c>
      <c r="B40" s="1">
        <v>748.0</v>
      </c>
      <c r="C40" s="1">
        <v>686.0</v>
      </c>
      <c r="D40" s="1">
        <v>597.0</v>
      </c>
      <c r="E40" s="1">
        <v>561.0</v>
      </c>
      <c r="F40" s="1">
        <v>535.0</v>
      </c>
      <c r="G40" s="1">
        <v>563.0</v>
      </c>
      <c r="H40" s="1">
        <v>508.0</v>
      </c>
      <c r="I40" s="1">
        <v>665.0</v>
      </c>
      <c r="J40" s="1">
        <v>686.0</v>
      </c>
      <c r="K40" s="1">
        <v>732.0</v>
      </c>
      <c r="L40" s="2"/>
      <c r="M40" s="2"/>
      <c r="N40" s="2"/>
      <c r="O40" s="2"/>
      <c r="P40" s="2"/>
      <c r="Q40" s="2"/>
      <c r="R40" s="2"/>
      <c r="S40" s="2"/>
      <c r="T40" s="2"/>
      <c r="U40" s="2"/>
      <c r="V40" s="2"/>
      <c r="W40" s="2"/>
      <c r="X40" s="2"/>
      <c r="Y40" s="2"/>
      <c r="Z40" s="2"/>
    </row>
    <row r="41" ht="15.75" customHeight="1">
      <c r="A41" s="1" t="s">
        <v>102</v>
      </c>
      <c r="B41" s="1">
        <v>748.0</v>
      </c>
      <c r="C41" s="1">
        <v>686.0</v>
      </c>
      <c r="D41" s="1">
        <v>597.0</v>
      </c>
      <c r="E41" s="1">
        <v>561.0</v>
      </c>
      <c r="F41" s="1">
        <v>535.0</v>
      </c>
      <c r="G41" s="1">
        <v>563.0</v>
      </c>
      <c r="H41" s="1">
        <v>508.0</v>
      </c>
      <c r="I41" s="1">
        <v>665.0</v>
      </c>
      <c r="J41" s="1">
        <v>686.0</v>
      </c>
      <c r="K41" s="1">
        <v>732.0</v>
      </c>
      <c r="L41" s="2"/>
      <c r="M41" s="2"/>
      <c r="N41" s="2"/>
      <c r="O41" s="2"/>
      <c r="P41" s="2"/>
      <c r="Q41" s="2"/>
      <c r="R41" s="2"/>
      <c r="S41" s="2"/>
      <c r="T41" s="2"/>
      <c r="U41" s="2"/>
      <c r="V41" s="2"/>
      <c r="W41" s="2"/>
      <c r="X41" s="2"/>
      <c r="Y41" s="2"/>
      <c r="Z41" s="2"/>
    </row>
    <row r="42" ht="15.75" customHeight="1">
      <c r="A42" s="1" t="s">
        <v>103</v>
      </c>
      <c r="B42" s="1">
        <v>1360.0</v>
      </c>
      <c r="C42" s="1">
        <v>1140.0</v>
      </c>
      <c r="D42" s="1">
        <v>1070.0</v>
      </c>
      <c r="E42" s="1">
        <v>1160.0</v>
      </c>
      <c r="F42" s="1">
        <v>1200.0</v>
      </c>
      <c r="G42" s="1">
        <v>1090.0</v>
      </c>
      <c r="H42" s="1">
        <v>994.0</v>
      </c>
      <c r="I42" s="1">
        <v>1160.0</v>
      </c>
      <c r="J42" s="1">
        <v>1080.0</v>
      </c>
      <c r="K42" s="1">
        <v>1180.0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104</v>
      </c>
      <c r="B44" s="1">
        <v>44.0</v>
      </c>
      <c r="C44" s="1">
        <v>44.0</v>
      </c>
      <c r="D44" s="1">
        <v>44.0</v>
      </c>
      <c r="E44" s="1">
        <v>44.0</v>
      </c>
      <c r="F44" s="1">
        <v>44.0</v>
      </c>
      <c r="G44" s="1">
        <v>44.0</v>
      </c>
      <c r="H44" s="1">
        <v>45.0</v>
      </c>
      <c r="I44" s="1">
        <v>46.0</v>
      </c>
      <c r="J44" s="1">
        <v>43.0</v>
      </c>
      <c r="K44" s="1">
        <v>43.0</v>
      </c>
      <c r="L44" s="2"/>
      <c r="M44" s="2"/>
      <c r="N44" s="2"/>
      <c r="O44" s="2"/>
      <c r="P44" s="2"/>
      <c r="Q44" s="2"/>
      <c r="R44" s="2"/>
      <c r="S44" s="2"/>
      <c r="T44" s="2"/>
      <c r="U44" s="2"/>
      <c r="V44" s="2"/>
      <c r="W44" s="2"/>
      <c r="X44" s="2"/>
      <c r="Y44" s="2"/>
      <c r="Z44" s="2"/>
    </row>
    <row r="45" ht="15.75" customHeight="1">
      <c r="A45" s="1" t="s">
        <v>105</v>
      </c>
      <c r="B45" s="1">
        <v>44.0</v>
      </c>
      <c r="C45" s="1">
        <v>44.0</v>
      </c>
      <c r="D45" s="1">
        <v>44.0</v>
      </c>
      <c r="E45" s="1">
        <v>44.0</v>
      </c>
      <c r="F45" s="1">
        <v>44.0</v>
      </c>
      <c r="G45" s="1">
        <v>44.0</v>
      </c>
      <c r="H45" s="1">
        <v>45.0</v>
      </c>
      <c r="I45" s="1">
        <v>46.0</v>
      </c>
      <c r="J45" s="1">
        <v>44.0</v>
      </c>
      <c r="K45" s="1">
        <v>43.0</v>
      </c>
      <c r="L45" s="2"/>
      <c r="M45" s="2"/>
      <c r="N45" s="2"/>
      <c r="O45" s="2"/>
      <c r="P45" s="2"/>
      <c r="Q45" s="2"/>
      <c r="R45" s="2"/>
      <c r="S45" s="2"/>
      <c r="T45" s="2"/>
      <c r="U45" s="2"/>
      <c r="V45" s="2"/>
      <c r="W45" s="2"/>
      <c r="X45" s="2"/>
      <c r="Y45" s="2"/>
      <c r="Z45" s="2"/>
    </row>
    <row r="46" ht="15.75" customHeight="1">
      <c r="A46" s="1" t="s">
        <v>106</v>
      </c>
      <c r="B46" s="1" t="s">
        <v>107</v>
      </c>
      <c r="C46" s="1" t="s">
        <v>108</v>
      </c>
      <c r="D46" s="1" t="s">
        <v>109</v>
      </c>
      <c r="E46" s="1" t="s">
        <v>110</v>
      </c>
      <c r="F46" s="1">
        <v>12.0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718.0</v>
      </c>
      <c r="C47" s="1">
        <v>656.0</v>
      </c>
      <c r="D47" s="1">
        <v>572.0</v>
      </c>
      <c r="E47" s="1">
        <v>541.0</v>
      </c>
      <c r="F47" s="1">
        <v>517.0</v>
      </c>
      <c r="G47" s="1">
        <v>549.0</v>
      </c>
      <c r="H47" s="1">
        <v>498.0</v>
      </c>
      <c r="I47" s="1">
        <v>658.0</v>
      </c>
      <c r="J47" s="1">
        <v>682.0</v>
      </c>
      <c r="K47" s="1">
        <v>729.0</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v>185.0</v>
      </c>
      <c r="C49" s="1">
        <v>200.0</v>
      </c>
      <c r="D49" s="1">
        <v>137.0</v>
      </c>
      <c r="E49" s="1">
        <v>165.0</v>
      </c>
      <c r="F49" s="1">
        <v>189.0</v>
      </c>
      <c r="G49" s="1">
        <v>183.0</v>
      </c>
      <c r="H49" s="1">
        <v>99.0</v>
      </c>
      <c r="I49" s="1">
        <v>59.0</v>
      </c>
      <c r="J49" s="1">
        <v>32.0</v>
      </c>
      <c r="K49" s="1">
        <v>24.0</v>
      </c>
      <c r="L49" s="2"/>
      <c r="M49" s="2"/>
      <c r="N49" s="2"/>
      <c r="O49" s="2"/>
      <c r="P49" s="2"/>
      <c r="Q49" s="2"/>
      <c r="R49" s="2"/>
      <c r="S49" s="2"/>
      <c r="T49" s="2"/>
      <c r="U49" s="2"/>
      <c r="V49" s="2"/>
      <c r="W49" s="2"/>
      <c r="X49" s="2"/>
      <c r="Y49" s="2"/>
      <c r="Z49" s="2"/>
    </row>
    <row r="50" ht="15.75" customHeight="1">
      <c r="A50" s="1" t="s">
        <v>129</v>
      </c>
      <c r="B50" s="1">
        <v>151.0</v>
      </c>
      <c r="C50" s="1">
        <v>158.0</v>
      </c>
      <c r="D50" s="1">
        <v>111.0</v>
      </c>
      <c r="E50" s="1">
        <v>141.0</v>
      </c>
      <c r="F50" s="1">
        <v>168.0</v>
      </c>
      <c r="G50" s="1">
        <v>156.0</v>
      </c>
      <c r="H50" s="1">
        <v>-3.0</v>
      </c>
      <c r="I50" s="1">
        <v>-200.0</v>
      </c>
      <c r="J50" s="1">
        <v>-224.0</v>
      </c>
      <c r="K50" s="1">
        <v>-256.0</v>
      </c>
      <c r="L50" s="2"/>
      <c r="M50" s="2"/>
      <c r="N50" s="2"/>
      <c r="O50" s="2"/>
      <c r="P50" s="2"/>
      <c r="Q50" s="2"/>
      <c r="R50" s="2"/>
      <c r="S50" s="2"/>
      <c r="T50" s="2"/>
      <c r="U50" s="2"/>
      <c r="V50" s="2"/>
      <c r="W50" s="2"/>
      <c r="X50" s="2"/>
      <c r="Y50" s="2"/>
      <c r="Z50" s="2"/>
    </row>
    <row r="51" ht="15.75" customHeight="1">
      <c r="A51" s="1" t="s">
        <v>130</v>
      </c>
      <c r="B51" s="1">
        <v>28.0</v>
      </c>
      <c r="C51" s="1">
        <v>19.0</v>
      </c>
      <c r="D51" s="1">
        <v>88.0</v>
      </c>
      <c r="E51" s="1">
        <v>95.0</v>
      </c>
      <c r="F51" s="1">
        <v>124.0</v>
      </c>
      <c r="G51" s="1">
        <v>156.0</v>
      </c>
      <c r="H51" s="1">
        <v>163.0</v>
      </c>
      <c r="I51" s="1">
        <v>143.0</v>
      </c>
      <c r="J51" s="1">
        <v>117.0</v>
      </c>
      <c r="K51" s="1">
        <v>163.0</v>
      </c>
      <c r="L51" s="2"/>
      <c r="M51" s="2"/>
      <c r="N51" s="2"/>
      <c r="O51" s="2"/>
      <c r="P51" s="2"/>
      <c r="Q51" s="2"/>
      <c r="R51" s="2"/>
      <c r="S51" s="2"/>
      <c r="T51" s="2"/>
      <c r="U51" s="2"/>
      <c r="V51" s="2"/>
      <c r="W51" s="2"/>
      <c r="X51" s="2"/>
      <c r="Y51" s="2"/>
      <c r="Z51" s="2"/>
    </row>
    <row r="52" ht="15.75" customHeight="1">
      <c r="A52" s="1" t="s">
        <v>131</v>
      </c>
      <c r="B52" s="1">
        <v>73.0</v>
      </c>
      <c r="C52" s="1">
        <v>88.0</v>
      </c>
      <c r="D52" s="1">
        <v>68.0</v>
      </c>
      <c r="E52" s="1">
        <v>72.0</v>
      </c>
      <c r="F52" s="1">
        <v>88.0</v>
      </c>
      <c r="G52" s="1">
        <v>74.0</v>
      </c>
      <c r="H52" s="1">
        <v>76.0</v>
      </c>
      <c r="I52" s="1">
        <v>71.0</v>
      </c>
      <c r="J52" s="1">
        <v>60.0</v>
      </c>
      <c r="K52" s="1">
        <v>64.0</v>
      </c>
      <c r="L52" s="2"/>
      <c r="M52" s="2"/>
      <c r="N52" s="2"/>
      <c r="O52" s="2"/>
      <c r="P52" s="2"/>
      <c r="Q52" s="2"/>
      <c r="R52" s="2"/>
      <c r="S52" s="2"/>
      <c r="T52" s="2"/>
      <c r="U52" s="2"/>
      <c r="V52" s="2"/>
      <c r="W52" s="2"/>
      <c r="X52" s="2"/>
      <c r="Y52" s="2"/>
      <c r="Z52" s="2"/>
    </row>
    <row r="53" ht="15.75" customHeight="1">
      <c r="A53" s="1" t="s">
        <v>132</v>
      </c>
      <c r="B53" s="1">
        <v>4.0</v>
      </c>
      <c r="C53" s="1">
        <v>4.0</v>
      </c>
      <c r="D53" s="1">
        <v>4.0</v>
      </c>
      <c r="E53" s="1">
        <v>4.0</v>
      </c>
      <c r="F53" s="1">
        <v>4.0</v>
      </c>
      <c r="G53" s="1">
        <v>5.0</v>
      </c>
      <c r="H53" s="1">
        <v>3.0</v>
      </c>
      <c r="I53" s="1">
        <v>3.0</v>
      </c>
      <c r="J53" s="1">
        <v>3.0</v>
      </c>
      <c r="K53" s="1">
        <v>3.0</v>
      </c>
      <c r="L53" s="2"/>
      <c r="M53" s="2"/>
      <c r="N53" s="2"/>
      <c r="O53" s="2"/>
      <c r="P53" s="2"/>
      <c r="Q53" s="2"/>
      <c r="R53" s="2"/>
      <c r="S53" s="2"/>
      <c r="T53" s="2"/>
      <c r="U53" s="2"/>
      <c r="V53" s="2"/>
      <c r="W53" s="2"/>
      <c r="X53" s="2"/>
      <c r="Y53" s="2"/>
      <c r="Z53" s="2"/>
    </row>
    <row r="54" ht="15.75" customHeight="1">
      <c r="A54" s="1" t="s">
        <v>133</v>
      </c>
      <c r="B54" s="1">
        <v>-86.0</v>
      </c>
      <c r="C54" s="1">
        <v>-51.0</v>
      </c>
      <c r="D54" s="1">
        <v>-44.0</v>
      </c>
      <c r="E54" s="1">
        <v>-57.0</v>
      </c>
      <c r="F54" s="1">
        <v>-78.0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56.0</v>
      </c>
      <c r="C55" s="1">
        <v>14.0</v>
      </c>
      <c r="D55" s="1">
        <v>16.0</v>
      </c>
      <c r="E55" s="1">
        <v>31.0</v>
      </c>
      <c r="F55" s="1">
        <v>35.0</v>
      </c>
      <c r="G55" s="1">
        <v>26.0</v>
      </c>
      <c r="H55" s="1">
        <v>20.0</v>
      </c>
      <c r="I55" s="1">
        <v>37.0</v>
      </c>
      <c r="J55" s="1">
        <v>23.0</v>
      </c>
      <c r="K55" s="1">
        <v>17.0</v>
      </c>
      <c r="L55" s="2"/>
      <c r="M55" s="2"/>
      <c r="N55" s="2"/>
      <c r="O55" s="2"/>
      <c r="P55" s="2"/>
      <c r="Q55" s="2"/>
      <c r="R55" s="2"/>
      <c r="S55" s="2"/>
      <c r="T55" s="2"/>
      <c r="U55" s="2"/>
      <c r="V55" s="2"/>
      <c r="W55" s="2"/>
      <c r="X55" s="2"/>
      <c r="Y55" s="2"/>
      <c r="Z55" s="2"/>
    </row>
    <row r="56" ht="15.75" customHeight="1">
      <c r="A56" s="1" t="s">
        <v>135</v>
      </c>
      <c r="B56" s="1">
        <v>110.0</v>
      </c>
      <c r="C56" s="1">
        <v>59.0</v>
      </c>
      <c r="D56" s="1">
        <v>58.0</v>
      </c>
      <c r="E56" s="1">
        <v>138.0</v>
      </c>
      <c r="F56" s="1">
        <v>156.0</v>
      </c>
      <c r="G56" s="1">
        <v>124.0</v>
      </c>
      <c r="H56" s="1">
        <v>79.0</v>
      </c>
      <c r="I56" s="1">
        <v>89.0</v>
      </c>
      <c r="J56" s="1">
        <v>94.0</v>
      </c>
      <c r="K56" s="1">
        <v>110.0</v>
      </c>
      <c r="L56" s="2"/>
      <c r="M56" s="2"/>
      <c r="N56" s="2"/>
      <c r="O56" s="2"/>
      <c r="P56" s="2"/>
      <c r="Q56" s="2"/>
      <c r="R56" s="2"/>
      <c r="S56" s="2"/>
      <c r="T56" s="2"/>
      <c r="U56" s="2"/>
      <c r="V56" s="2"/>
      <c r="W56" s="2"/>
      <c r="X56" s="2"/>
      <c r="Y56" s="2"/>
      <c r="Z56" s="2"/>
    </row>
    <row r="57" ht="15.75" customHeight="1">
      <c r="A57" s="1" t="s">
        <v>136</v>
      </c>
      <c r="B57" s="1">
        <v>91.0</v>
      </c>
      <c r="C57" s="1">
        <v>64.0</v>
      </c>
      <c r="D57" s="1">
        <v>59.0</v>
      </c>
      <c r="E57" s="1">
        <v>82.0</v>
      </c>
      <c r="F57" s="1">
        <v>143.0</v>
      </c>
      <c r="G57" s="1">
        <v>93.0</v>
      </c>
      <c r="H57" s="1">
        <v>55.0</v>
      </c>
      <c r="I57" s="1">
        <v>55.0</v>
      </c>
      <c r="J57" s="1">
        <v>37.0</v>
      </c>
      <c r="K57" s="1">
        <v>50.0</v>
      </c>
      <c r="L57" s="2"/>
      <c r="M57" s="2"/>
      <c r="N57" s="2"/>
      <c r="O57" s="2"/>
      <c r="P57" s="2"/>
      <c r="Q57" s="2"/>
      <c r="R57" s="2"/>
      <c r="S57" s="2"/>
      <c r="T57" s="2"/>
      <c r="U57" s="2"/>
      <c r="V57" s="2"/>
      <c r="W57" s="2"/>
      <c r="X57" s="2"/>
      <c r="Y57" s="2"/>
      <c r="Z57" s="2"/>
    </row>
    <row r="58" ht="15.75" customHeight="1">
      <c r="A58" s="1" t="s">
        <v>137</v>
      </c>
      <c r="B58" s="1">
        <v>38.0</v>
      </c>
      <c r="C58" s="1">
        <v>43.0</v>
      </c>
      <c r="D58" s="1">
        <v>37.0</v>
      </c>
      <c r="E58" s="1">
        <v>36.0</v>
      </c>
      <c r="F58" s="1">
        <v>46.0</v>
      </c>
      <c r="G58" s="1">
        <v>49.0</v>
      </c>
      <c r="H58" s="1">
        <v>37.0</v>
      </c>
      <c r="I58" s="1">
        <v>29.0</v>
      </c>
      <c r="J58" s="1">
        <v>36.0</v>
      </c>
      <c r="K58" s="1">
        <v>51.0</v>
      </c>
      <c r="L58" s="2"/>
      <c r="M58" s="2"/>
      <c r="N58" s="2"/>
      <c r="O58" s="2"/>
      <c r="P58" s="2"/>
      <c r="Q58" s="2"/>
      <c r="R58" s="2"/>
      <c r="S58" s="2"/>
      <c r="T58" s="2"/>
      <c r="U58" s="2"/>
      <c r="V58" s="2"/>
      <c r="W58" s="2"/>
      <c r="X58" s="2"/>
      <c r="Y58" s="2"/>
      <c r="Z58" s="2"/>
    </row>
    <row r="59" ht="15.75" customHeight="1">
      <c r="A59" s="1" t="s">
        <v>138</v>
      </c>
      <c r="B59" s="1">
        <v>292.0</v>
      </c>
      <c r="C59" s="1">
        <v>13.0</v>
      </c>
      <c r="D59" s="1">
        <v>13.0</v>
      </c>
      <c r="E59" s="1">
        <v>13.0</v>
      </c>
      <c r="F59" s="1">
        <v>14.0</v>
      </c>
      <c r="G59" s="1">
        <v>13.0</v>
      </c>
      <c r="H59" s="1">
        <v>13.0</v>
      </c>
      <c r="I59" s="1">
        <v>11.0</v>
      </c>
      <c r="J59" s="1">
        <v>11.0</v>
      </c>
      <c r="K59" s="1">
        <v>11.0</v>
      </c>
      <c r="L59" s="2"/>
      <c r="M59" s="2"/>
      <c r="N59" s="2"/>
      <c r="O59" s="2"/>
      <c r="P59" s="2"/>
      <c r="Q59" s="2"/>
      <c r="R59" s="2"/>
      <c r="S59" s="2"/>
      <c r="T59" s="2"/>
      <c r="U59" s="2"/>
      <c r="V59" s="2"/>
      <c r="W59" s="2"/>
      <c r="X59" s="2"/>
      <c r="Y59" s="2"/>
      <c r="Z59" s="2"/>
    </row>
    <row r="60" ht="15.75" customHeight="1">
      <c r="A60" s="1" t="s">
        <v>139</v>
      </c>
      <c r="B60" s="1">
        <v>0.0</v>
      </c>
      <c r="C60" s="1">
        <v>418.0</v>
      </c>
      <c r="D60" s="1">
        <v>421.0</v>
      </c>
      <c r="E60" s="1">
        <v>421.0</v>
      </c>
      <c r="F60" s="1">
        <v>424.0</v>
      </c>
      <c r="G60" s="1">
        <v>419.0</v>
      </c>
      <c r="H60" s="1">
        <v>422.0</v>
      </c>
      <c r="I60" s="1">
        <v>415.0</v>
      </c>
      <c r="J60" s="1">
        <v>415.0</v>
      </c>
      <c r="K60" s="1">
        <v>429.0</v>
      </c>
      <c r="L60" s="2"/>
      <c r="M60" s="2"/>
      <c r="N60" s="2"/>
      <c r="O60" s="2"/>
      <c r="P60" s="2"/>
      <c r="Q60" s="2"/>
      <c r="R60" s="2"/>
      <c r="S60" s="2"/>
      <c r="T60" s="2"/>
      <c r="U60" s="2"/>
      <c r="V60" s="2"/>
      <c r="W60" s="2"/>
      <c r="X60" s="2"/>
      <c r="Y60" s="2"/>
      <c r="Z60" s="2"/>
    </row>
    <row r="61" ht="15.75" customHeight="1">
      <c r="A61" s="1" t="s">
        <v>140</v>
      </c>
      <c r="B61" s="1">
        <v>1180.0</v>
      </c>
      <c r="C61" s="1">
        <v>1300.0</v>
      </c>
      <c r="D61" s="1">
        <v>1350.0</v>
      </c>
      <c r="E61" s="1">
        <v>1390.0</v>
      </c>
      <c r="F61" s="1">
        <v>1400.0</v>
      </c>
      <c r="G61" s="1">
        <v>1400.0</v>
      </c>
      <c r="H61" s="1">
        <v>1400.0</v>
      </c>
      <c r="I61" s="1">
        <v>1390.0</v>
      </c>
      <c r="J61" s="1">
        <v>1390.0</v>
      </c>
      <c r="K61" s="1">
        <v>1370.0</v>
      </c>
      <c r="L61" s="2"/>
      <c r="M61" s="2"/>
      <c r="N61" s="2"/>
      <c r="O61" s="2"/>
      <c r="P61" s="2"/>
      <c r="Q61" s="2"/>
      <c r="R61" s="2"/>
      <c r="S61" s="2"/>
      <c r="T61" s="2"/>
      <c r="U61" s="2"/>
      <c r="V61" s="2"/>
      <c r="W61" s="2"/>
      <c r="X61" s="2"/>
      <c r="Y61" s="2"/>
      <c r="Z61" s="2"/>
    </row>
    <row r="62" ht="15.75" customHeight="1">
      <c r="A62" s="1" t="s">
        <v>141</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142</v>
      </c>
      <c r="B63" s="1">
        <v>20.0</v>
      </c>
      <c r="C63" s="1">
        <v>1.0</v>
      </c>
      <c r="D63" s="1">
        <v>2.0</v>
      </c>
      <c r="E63" s="1">
        <v>1.0</v>
      </c>
      <c r="F63" s="1">
        <v>1.0</v>
      </c>
      <c r="G63" s="1">
        <v>1.0</v>
      </c>
      <c r="H63" s="1">
        <v>1.0</v>
      </c>
      <c r="I63" s="1">
        <v>1.0</v>
      </c>
      <c r="J63" s="1">
        <v>1.0</v>
      </c>
      <c r="K63" s="1">
        <v>2.0</v>
      </c>
      <c r="L63" s="2"/>
      <c r="M63" s="2"/>
      <c r="N63" s="2"/>
      <c r="O63" s="2"/>
      <c r="P63" s="2"/>
      <c r="Q63" s="2"/>
      <c r="R63" s="2"/>
      <c r="S63" s="2"/>
      <c r="T63" s="2"/>
      <c r="U63" s="2"/>
      <c r="V63" s="2"/>
      <c r="W63" s="2"/>
      <c r="X63" s="2"/>
      <c r="Y63" s="2"/>
      <c r="Z63" s="2"/>
    </row>
    <row r="64" ht="15.75" customHeight="1">
      <c r="A64" s="1" t="s">
        <v>143</v>
      </c>
      <c r="B64" s="1">
        <v>571.0</v>
      </c>
      <c r="C64" s="1">
        <v>243.0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1670.0</v>
      </c>
      <c r="C2" s="1">
        <v>1110.0</v>
      </c>
      <c r="D2" s="1">
        <v>870.0</v>
      </c>
      <c r="E2" s="1">
        <v>1330.0</v>
      </c>
      <c r="F2" s="1">
        <v>1610.0</v>
      </c>
      <c r="G2" s="1">
        <v>1210.0</v>
      </c>
      <c r="H2" s="1">
        <v>831.0</v>
      </c>
      <c r="I2" s="1">
        <v>1280.0</v>
      </c>
      <c r="J2" s="1">
        <v>1330.0</v>
      </c>
      <c r="K2" s="1">
        <v>1360.0</v>
      </c>
      <c r="L2" s="2"/>
      <c r="M2" s="2"/>
      <c r="N2" s="2"/>
      <c r="O2" s="2"/>
      <c r="P2" s="2"/>
      <c r="Q2" s="2"/>
      <c r="R2" s="2"/>
      <c r="S2" s="2"/>
      <c r="T2" s="2"/>
      <c r="U2" s="2"/>
      <c r="V2" s="2"/>
      <c r="W2" s="2"/>
      <c r="X2" s="2"/>
      <c r="Y2" s="2"/>
      <c r="Z2" s="2"/>
    </row>
    <row r="3">
      <c r="A3" s="1" t="s">
        <v>145</v>
      </c>
      <c r="B3" s="1">
        <v>1670.0</v>
      </c>
      <c r="C3" s="1">
        <v>1110.0</v>
      </c>
      <c r="D3" s="1">
        <v>870.0</v>
      </c>
      <c r="E3" s="1">
        <v>1330.0</v>
      </c>
      <c r="F3" s="1">
        <v>1610.0</v>
      </c>
      <c r="G3" s="1">
        <v>1210.0</v>
      </c>
      <c r="H3" s="1">
        <v>831.0</v>
      </c>
      <c r="I3" s="1">
        <v>1280.0</v>
      </c>
      <c r="J3" s="1">
        <v>1330.0</v>
      </c>
      <c r="K3" s="1">
        <v>1360.0</v>
      </c>
      <c r="L3" s="2"/>
      <c r="M3" s="2"/>
      <c r="N3" s="2"/>
      <c r="O3" s="2"/>
      <c r="P3" s="2"/>
      <c r="Q3" s="2"/>
      <c r="R3" s="2"/>
      <c r="S3" s="2"/>
      <c r="T3" s="2"/>
      <c r="U3" s="2"/>
      <c r="V3" s="2"/>
      <c r="W3" s="2"/>
      <c r="X3" s="2"/>
      <c r="Y3" s="2"/>
      <c r="Z3" s="2"/>
    </row>
    <row r="4">
      <c r="A4" s="1" t="s">
        <v>146</v>
      </c>
      <c r="B4" s="1">
        <v>1400.0</v>
      </c>
      <c r="C4" s="1">
        <v>1100.0</v>
      </c>
      <c r="D4" s="1">
        <v>897.0</v>
      </c>
      <c r="E4" s="1">
        <v>1260.0</v>
      </c>
      <c r="F4" s="1">
        <v>1510.0</v>
      </c>
      <c r="G4" s="1">
        <v>1180.0</v>
      </c>
      <c r="H4" s="1">
        <v>815.0</v>
      </c>
      <c r="I4" s="1">
        <v>1060.0</v>
      </c>
      <c r="J4" s="1">
        <v>1200.0</v>
      </c>
      <c r="K4" s="1">
        <v>1180.0</v>
      </c>
      <c r="L4" s="2"/>
      <c r="M4" s="2"/>
      <c r="N4" s="2"/>
      <c r="O4" s="2"/>
      <c r="P4" s="2"/>
      <c r="Q4" s="2"/>
      <c r="R4" s="2"/>
      <c r="S4" s="2"/>
      <c r="T4" s="2"/>
      <c r="U4" s="2"/>
      <c r="V4" s="2"/>
      <c r="W4" s="2"/>
      <c r="X4" s="2"/>
      <c r="Y4" s="2"/>
      <c r="Z4" s="2"/>
    </row>
    <row r="5">
      <c r="A5" s="1" t="s">
        <v>147</v>
      </c>
      <c r="B5" s="1">
        <v>274.0</v>
      </c>
      <c r="C5" s="1">
        <v>8.0</v>
      </c>
      <c r="D5" s="1">
        <v>-27.0</v>
      </c>
      <c r="E5" s="1">
        <v>67.0</v>
      </c>
      <c r="F5" s="1">
        <v>105.0</v>
      </c>
      <c r="G5" s="1">
        <v>25.0</v>
      </c>
      <c r="H5" s="1">
        <v>15.0</v>
      </c>
      <c r="I5" s="1">
        <v>220.0</v>
      </c>
      <c r="J5" s="1">
        <v>127.0</v>
      </c>
      <c r="K5" s="1">
        <v>186.0</v>
      </c>
      <c r="L5" s="2"/>
      <c r="M5" s="2"/>
      <c r="N5" s="2"/>
      <c r="O5" s="2"/>
      <c r="P5" s="2"/>
      <c r="Q5" s="2"/>
      <c r="R5" s="2"/>
      <c r="S5" s="2"/>
      <c r="T5" s="2"/>
      <c r="U5" s="2"/>
      <c r="V5" s="2"/>
      <c r="W5" s="2"/>
      <c r="X5" s="2"/>
      <c r="Y5" s="2"/>
      <c r="Z5" s="2"/>
    </row>
    <row r="6">
      <c r="A6" s="1" t="s">
        <v>148</v>
      </c>
      <c r="B6" s="1">
        <v>104.0</v>
      </c>
      <c r="C6" s="1">
        <v>102.0</v>
      </c>
      <c r="D6" s="1">
        <v>93.0</v>
      </c>
      <c r="E6" s="1">
        <v>82.0</v>
      </c>
      <c r="F6" s="1">
        <v>107.0</v>
      </c>
      <c r="G6" s="1">
        <v>114.0</v>
      </c>
      <c r="H6" s="1">
        <v>63.0</v>
      </c>
      <c r="I6" s="1">
        <v>18.0</v>
      </c>
      <c r="J6" s="1">
        <v>18.0</v>
      </c>
      <c r="K6" s="1">
        <v>121.0</v>
      </c>
      <c r="L6" s="2"/>
      <c r="M6" s="2"/>
      <c r="N6" s="2"/>
      <c r="O6" s="2"/>
      <c r="P6" s="2"/>
      <c r="Q6" s="2"/>
      <c r="R6" s="2"/>
      <c r="S6" s="2"/>
      <c r="T6" s="2"/>
      <c r="U6" s="2"/>
      <c r="V6" s="2"/>
      <c r="W6" s="2"/>
      <c r="X6" s="2"/>
      <c r="Y6" s="2"/>
      <c r="Z6" s="2"/>
    </row>
    <row r="7">
      <c r="A7" s="1" t="s">
        <v>149</v>
      </c>
      <c r="B7" s="1">
        <v>8.0</v>
      </c>
      <c r="C7" s="1">
        <v>8.0</v>
      </c>
      <c r="D7" s="1">
        <v>8.0</v>
      </c>
      <c r="E7" s="1">
        <v>8.0</v>
      </c>
      <c r="F7" s="1">
        <v>8.0</v>
      </c>
      <c r="G7" s="1">
        <v>4.0</v>
      </c>
      <c r="H7" s="1">
        <v>1.0</v>
      </c>
      <c r="I7" s="1">
        <v>1.0</v>
      </c>
      <c r="J7" s="1">
        <v>0.0</v>
      </c>
      <c r="K7" s="1">
        <v>0.0</v>
      </c>
      <c r="L7" s="2"/>
      <c r="M7" s="2"/>
      <c r="N7" s="2"/>
      <c r="O7" s="2"/>
      <c r="P7" s="2"/>
      <c r="Q7" s="2"/>
      <c r="R7" s="2"/>
      <c r="S7" s="2"/>
      <c r="T7" s="2"/>
      <c r="U7" s="2"/>
      <c r="V7" s="2"/>
      <c r="W7" s="2"/>
      <c r="X7" s="2"/>
      <c r="Y7" s="2"/>
      <c r="Z7" s="2"/>
    </row>
    <row r="8">
      <c r="A8" s="1" t="s">
        <v>150</v>
      </c>
      <c r="B8" s="1">
        <v>112.0</v>
      </c>
      <c r="C8" s="1">
        <v>111.0</v>
      </c>
      <c r="D8" s="1">
        <v>102.0</v>
      </c>
      <c r="E8" s="1">
        <v>90.0</v>
      </c>
      <c r="F8" s="1">
        <v>115.0</v>
      </c>
      <c r="G8" s="1">
        <v>118.0</v>
      </c>
      <c r="H8" s="1">
        <v>64.0</v>
      </c>
      <c r="I8" s="1">
        <v>19.0</v>
      </c>
      <c r="J8" s="1">
        <v>18.0</v>
      </c>
      <c r="K8" s="1">
        <v>121.0</v>
      </c>
      <c r="L8" s="2"/>
      <c r="M8" s="2"/>
      <c r="N8" s="2"/>
      <c r="O8" s="2"/>
      <c r="P8" s="2"/>
      <c r="Q8" s="2"/>
      <c r="R8" s="2"/>
      <c r="S8" s="2"/>
      <c r="T8" s="2"/>
      <c r="U8" s="2"/>
      <c r="V8" s="2"/>
      <c r="W8" s="2"/>
      <c r="X8" s="2"/>
      <c r="Y8" s="2"/>
      <c r="Z8" s="2"/>
    </row>
    <row r="9">
      <c r="A9" s="1" t="s">
        <v>151</v>
      </c>
      <c r="B9" s="1">
        <v>162.0</v>
      </c>
      <c r="C9" s="1">
        <v>-102.0</v>
      </c>
      <c r="D9" s="1">
        <v>-129.0</v>
      </c>
      <c r="E9" s="1">
        <v>-22.0</v>
      </c>
      <c r="F9" s="1">
        <v>-9.0</v>
      </c>
      <c r="G9" s="1">
        <v>-92.0</v>
      </c>
      <c r="H9" s="1">
        <v>-49.0</v>
      </c>
      <c r="I9" s="1">
        <v>200.0</v>
      </c>
      <c r="J9" s="1">
        <v>109.0</v>
      </c>
      <c r="K9" s="1">
        <v>65.0</v>
      </c>
      <c r="L9" s="2"/>
      <c r="M9" s="2"/>
      <c r="N9" s="2"/>
      <c r="O9" s="2"/>
      <c r="P9" s="2"/>
      <c r="Q9" s="2"/>
      <c r="R9" s="2"/>
      <c r="S9" s="2"/>
      <c r="T9" s="2"/>
      <c r="U9" s="2"/>
      <c r="V9" s="2"/>
      <c r="W9" s="2"/>
      <c r="X9" s="2"/>
      <c r="Y9" s="2"/>
      <c r="Z9" s="2"/>
    </row>
    <row r="10">
      <c r="A10" s="1" t="s">
        <v>152</v>
      </c>
      <c r="B10" s="1">
        <v>-90.0</v>
      </c>
      <c r="C10" s="1">
        <v>-3.0</v>
      </c>
      <c r="D10" s="1">
        <v>-11.0</v>
      </c>
      <c r="E10" s="1">
        <v>-14.0</v>
      </c>
      <c r="F10" s="1">
        <v>-17.0</v>
      </c>
      <c r="G10" s="1">
        <v>-15.0</v>
      </c>
      <c r="H10" s="1">
        <v>-12.0</v>
      </c>
      <c r="I10" s="1">
        <v>-5.0</v>
      </c>
      <c r="J10" s="1">
        <v>-3.0</v>
      </c>
      <c r="K10" s="1">
        <v>-2.0</v>
      </c>
      <c r="L10" s="2"/>
      <c r="M10" s="2"/>
      <c r="N10" s="2"/>
      <c r="O10" s="2"/>
      <c r="P10" s="2"/>
      <c r="Q10" s="2"/>
      <c r="R10" s="2"/>
      <c r="S10" s="2"/>
      <c r="T10" s="2"/>
      <c r="U10" s="2"/>
      <c r="V10" s="2"/>
      <c r="W10" s="2"/>
      <c r="X10" s="2"/>
      <c r="Y10" s="2"/>
      <c r="Z10" s="2"/>
    </row>
    <row r="11">
      <c r="A11" s="1" t="s">
        <v>153</v>
      </c>
      <c r="B11" s="1">
        <v>0.0</v>
      </c>
      <c r="C11" s="1">
        <v>0.0</v>
      </c>
      <c r="D11" s="1">
        <v>0.0</v>
      </c>
      <c r="E11" s="1">
        <v>0.0</v>
      </c>
      <c r="F11" s="1">
        <v>0.0</v>
      </c>
      <c r="G11" s="1">
        <v>0.0</v>
      </c>
      <c r="H11" s="1">
        <v>0.0</v>
      </c>
      <c r="I11" s="1">
        <v>0.0</v>
      </c>
      <c r="J11" s="1">
        <v>3.0</v>
      </c>
      <c r="K11" s="1">
        <v>9.0</v>
      </c>
      <c r="L11" s="2"/>
      <c r="M11" s="2"/>
      <c r="N11" s="2"/>
      <c r="O11" s="2"/>
      <c r="P11" s="2"/>
      <c r="Q11" s="2"/>
      <c r="R11" s="2"/>
      <c r="S11" s="2"/>
      <c r="T11" s="2"/>
      <c r="U11" s="2"/>
      <c r="V11" s="2"/>
      <c r="W11" s="2"/>
      <c r="X11" s="2"/>
      <c r="Y11" s="2"/>
      <c r="Z11" s="2"/>
    </row>
    <row r="12">
      <c r="A12" s="1" t="s">
        <v>154</v>
      </c>
      <c r="B12" s="1">
        <v>-90.0</v>
      </c>
      <c r="C12" s="1">
        <v>-3.0</v>
      </c>
      <c r="D12" s="1">
        <v>-11.0</v>
      </c>
      <c r="E12" s="1">
        <v>-14.0</v>
      </c>
      <c r="F12" s="1">
        <v>-17.0</v>
      </c>
      <c r="G12" s="1">
        <v>-15.0</v>
      </c>
      <c r="H12" s="1">
        <v>-12.0</v>
      </c>
      <c r="I12" s="1">
        <v>-5.0</v>
      </c>
      <c r="J12" s="1">
        <v>-60.0</v>
      </c>
      <c r="K12" s="1">
        <v>7.0</v>
      </c>
      <c r="L12" s="2"/>
      <c r="M12" s="2"/>
      <c r="N12" s="2"/>
      <c r="O12" s="2"/>
      <c r="P12" s="2"/>
      <c r="Q12" s="2"/>
      <c r="R12" s="2"/>
      <c r="S12" s="2"/>
      <c r="T12" s="2"/>
      <c r="U12" s="2"/>
      <c r="V12" s="2"/>
      <c r="W12" s="2"/>
      <c r="X12" s="2"/>
      <c r="Y12" s="2"/>
      <c r="Z12" s="2"/>
    </row>
    <row r="13">
      <c r="A13" s="1" t="s">
        <v>155</v>
      </c>
      <c r="B13" s="1">
        <v>0.0</v>
      </c>
      <c r="C13" s="1">
        <v>0.0</v>
      </c>
      <c r="D13" s="1">
        <v>0.0</v>
      </c>
      <c r="E13" s="1">
        <v>0.0</v>
      </c>
      <c r="F13" s="1">
        <v>-20.0</v>
      </c>
      <c r="G13" s="1">
        <v>0.0</v>
      </c>
      <c r="H13" s="1">
        <v>-20.0</v>
      </c>
      <c r="I13" s="1">
        <v>-10.0</v>
      </c>
      <c r="J13" s="1">
        <v>20.0</v>
      </c>
      <c r="K13" s="1">
        <v>0.0</v>
      </c>
      <c r="L13" s="2"/>
      <c r="M13" s="2"/>
      <c r="N13" s="2"/>
      <c r="O13" s="2"/>
      <c r="P13" s="2"/>
      <c r="Q13" s="2"/>
      <c r="R13" s="2"/>
      <c r="S13" s="2"/>
      <c r="T13" s="2"/>
      <c r="U13" s="2"/>
      <c r="V13" s="2"/>
      <c r="W13" s="2"/>
      <c r="X13" s="2"/>
      <c r="Y13" s="2"/>
      <c r="Z13" s="2"/>
    </row>
    <row r="14">
      <c r="A14" s="1" t="s">
        <v>156</v>
      </c>
      <c r="B14" s="1">
        <v>-1.0</v>
      </c>
      <c r="C14" s="1">
        <v>-2.0</v>
      </c>
      <c r="D14" s="1">
        <v>-1.0</v>
      </c>
      <c r="E14" s="1">
        <v>-4.0</v>
      </c>
      <c r="F14" s="1">
        <v>-10.0</v>
      </c>
      <c r="G14" s="1">
        <v>-20.0</v>
      </c>
      <c r="H14" s="1">
        <v>20.0</v>
      </c>
      <c r="I14" s="1">
        <v>2.0</v>
      </c>
      <c r="J14" s="1">
        <v>20.0</v>
      </c>
      <c r="K14" s="1">
        <v>1.0</v>
      </c>
      <c r="L14" s="2"/>
      <c r="M14" s="2"/>
      <c r="N14" s="2"/>
      <c r="O14" s="2"/>
      <c r="P14" s="2"/>
      <c r="Q14" s="2"/>
      <c r="R14" s="2"/>
      <c r="S14" s="2"/>
      <c r="T14" s="2"/>
      <c r="U14" s="2"/>
      <c r="V14" s="2"/>
      <c r="W14" s="2"/>
      <c r="X14" s="2"/>
      <c r="Y14" s="2"/>
      <c r="Z14" s="2"/>
    </row>
    <row r="15">
      <c r="A15" s="1" t="s">
        <v>157</v>
      </c>
      <c r="B15" s="1">
        <v>159.0</v>
      </c>
      <c r="C15" s="1">
        <v>-108.0</v>
      </c>
      <c r="D15" s="1">
        <v>-142.0</v>
      </c>
      <c r="E15" s="1">
        <v>-41.0</v>
      </c>
      <c r="F15" s="1">
        <v>-27.0</v>
      </c>
      <c r="G15" s="1">
        <v>-109.0</v>
      </c>
      <c r="H15" s="1">
        <v>-61.0</v>
      </c>
      <c r="I15" s="1">
        <v>196.0</v>
      </c>
      <c r="J15" s="1">
        <v>108.0</v>
      </c>
      <c r="K15" s="1">
        <v>74.0</v>
      </c>
      <c r="L15" s="2"/>
      <c r="M15" s="2"/>
      <c r="N15" s="2"/>
      <c r="O15" s="2"/>
      <c r="P15" s="2"/>
      <c r="Q15" s="2"/>
      <c r="R15" s="2"/>
      <c r="S15" s="2"/>
      <c r="T15" s="2"/>
      <c r="U15" s="2"/>
      <c r="V15" s="2"/>
      <c r="W15" s="2"/>
      <c r="X15" s="2"/>
      <c r="Y15" s="2"/>
      <c r="Z15" s="2"/>
    </row>
    <row r="16">
      <c r="A16" s="1" t="s">
        <v>158</v>
      </c>
      <c r="B16" s="1">
        <v>0.0</v>
      </c>
      <c r="C16" s="1">
        <v>-5.0</v>
      </c>
      <c r="D16" s="1">
        <v>-30.0</v>
      </c>
      <c r="E16" s="1">
        <v>0.0</v>
      </c>
      <c r="F16" s="1">
        <v>0.0</v>
      </c>
      <c r="G16" s="1">
        <v>-11.0</v>
      </c>
      <c r="H16" s="1">
        <v>-3.0</v>
      </c>
      <c r="I16" s="1">
        <v>-6.0</v>
      </c>
      <c r="J16" s="1">
        <v>-80.0</v>
      </c>
      <c r="K16" s="1">
        <v>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3.0</v>
      </c>
      <c r="I17" s="1">
        <v>-2.0</v>
      </c>
      <c r="J17" s="1">
        <v>-1.0</v>
      </c>
      <c r="K17" s="1">
        <v>2.0</v>
      </c>
      <c r="L17" s="2"/>
      <c r="M17" s="2"/>
      <c r="N17" s="2"/>
      <c r="O17" s="2"/>
      <c r="P17" s="2"/>
      <c r="Q17" s="2"/>
      <c r="R17" s="2"/>
      <c r="S17" s="2"/>
      <c r="T17" s="2"/>
      <c r="U17" s="2"/>
      <c r="V17" s="2"/>
      <c r="W17" s="2"/>
      <c r="X17" s="2"/>
      <c r="Y17" s="2"/>
      <c r="Z17" s="2"/>
    </row>
    <row r="18">
      <c r="A18" s="1" t="s">
        <v>160</v>
      </c>
      <c r="B18" s="1">
        <v>-1.0</v>
      </c>
      <c r="C18" s="1">
        <v>-90.0</v>
      </c>
      <c r="D18" s="1">
        <v>0.0</v>
      </c>
      <c r="E18" s="1">
        <v>-70.0</v>
      </c>
      <c r="F18" s="1">
        <v>-90.0</v>
      </c>
      <c r="G18" s="1">
        <v>-9.0</v>
      </c>
      <c r="H18" s="1">
        <v>-1.0</v>
      </c>
      <c r="I18" s="1">
        <v>-10.0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0.0</v>
      </c>
      <c r="I19" s="1">
        <v>0.0</v>
      </c>
      <c r="J19" s="1">
        <v>34.0</v>
      </c>
      <c r="K19" s="1">
        <v>31.0</v>
      </c>
      <c r="L19" s="2"/>
      <c r="M19" s="2"/>
      <c r="N19" s="2"/>
      <c r="O19" s="2"/>
      <c r="P19" s="2"/>
      <c r="Q19" s="2"/>
      <c r="R19" s="2"/>
      <c r="S19" s="2"/>
      <c r="T19" s="2"/>
      <c r="U19" s="2"/>
      <c r="V19" s="2"/>
      <c r="W19" s="2"/>
      <c r="X19" s="2"/>
      <c r="Y19" s="2"/>
      <c r="Z19" s="2"/>
    </row>
    <row r="20">
      <c r="A20" s="1" t="s">
        <v>162</v>
      </c>
      <c r="B20" s="1">
        <v>0.0</v>
      </c>
      <c r="C20" s="1">
        <v>0.0</v>
      </c>
      <c r="D20" s="1">
        <v>0.0</v>
      </c>
      <c r="E20" s="1">
        <v>0.0</v>
      </c>
      <c r="F20" s="1">
        <v>-1.0</v>
      </c>
      <c r="G20" s="1">
        <v>3.0</v>
      </c>
      <c r="H20" s="1">
        <v>1.0</v>
      </c>
      <c r="I20" s="1">
        <v>0.0</v>
      </c>
      <c r="J20" s="1">
        <v>-43.0</v>
      </c>
      <c r="K20" s="1">
        <v>-11.0</v>
      </c>
      <c r="L20" s="2"/>
      <c r="M20" s="2"/>
      <c r="N20" s="2"/>
      <c r="O20" s="2"/>
      <c r="P20" s="2"/>
      <c r="Q20" s="2"/>
      <c r="R20" s="2"/>
      <c r="S20" s="2"/>
      <c r="T20" s="2"/>
      <c r="U20" s="2"/>
      <c r="V20" s="2"/>
      <c r="W20" s="2"/>
      <c r="X20" s="2"/>
      <c r="Y20" s="2"/>
      <c r="Z20" s="2"/>
    </row>
    <row r="21" ht="15.75" customHeight="1">
      <c r="A21" s="1" t="s">
        <v>163</v>
      </c>
      <c r="B21" s="1">
        <v>158.0</v>
      </c>
      <c r="C21" s="1">
        <v>-115.0</v>
      </c>
      <c r="D21" s="1">
        <v>-142.0</v>
      </c>
      <c r="E21" s="1">
        <v>-42.0</v>
      </c>
      <c r="F21" s="1">
        <v>-29.0</v>
      </c>
      <c r="G21" s="1">
        <v>-126.0</v>
      </c>
      <c r="H21" s="1">
        <v>-60.0</v>
      </c>
      <c r="I21" s="1">
        <v>177.0</v>
      </c>
      <c r="J21" s="1">
        <v>97.0</v>
      </c>
      <c r="K21" s="1">
        <v>96.0</v>
      </c>
      <c r="L21" s="2"/>
      <c r="M21" s="2"/>
      <c r="N21" s="2"/>
      <c r="O21" s="2"/>
      <c r="P21" s="2"/>
      <c r="Q21" s="2"/>
      <c r="R21" s="2"/>
      <c r="S21" s="2"/>
      <c r="T21" s="2"/>
      <c r="U21" s="2"/>
      <c r="V21" s="2"/>
      <c r="W21" s="2"/>
      <c r="X21" s="2"/>
      <c r="Y21" s="2"/>
      <c r="Z21" s="2"/>
    </row>
    <row r="22" ht="15.75" customHeight="1">
      <c r="A22" s="1" t="s">
        <v>164</v>
      </c>
      <c r="B22" s="1">
        <v>53.0</v>
      </c>
      <c r="C22" s="1">
        <v>-42.0</v>
      </c>
      <c r="D22" s="1">
        <v>-36.0</v>
      </c>
      <c r="E22" s="1">
        <v>1.0</v>
      </c>
      <c r="F22" s="1">
        <v>1.0</v>
      </c>
      <c r="G22" s="1">
        <v>-16.0</v>
      </c>
      <c r="H22" s="1">
        <v>1.0</v>
      </c>
      <c r="I22" s="1">
        <v>5.0</v>
      </c>
      <c r="J22" s="1">
        <v>32.0</v>
      </c>
      <c r="K22" s="1">
        <v>27.0</v>
      </c>
      <c r="L22" s="2"/>
      <c r="M22" s="2"/>
      <c r="N22" s="2"/>
      <c r="O22" s="2"/>
      <c r="P22" s="2"/>
      <c r="Q22" s="2"/>
      <c r="R22" s="2"/>
      <c r="S22" s="2"/>
      <c r="T22" s="2"/>
      <c r="U22" s="2"/>
      <c r="V22" s="2"/>
      <c r="W22" s="2"/>
      <c r="X22" s="2"/>
      <c r="Y22" s="2"/>
      <c r="Z22" s="2"/>
    </row>
    <row r="23" ht="15.75" customHeight="1">
      <c r="A23" s="1" t="s">
        <v>165</v>
      </c>
      <c r="B23" s="1">
        <v>104.0</v>
      </c>
      <c r="C23" s="1">
        <v>-72.0</v>
      </c>
      <c r="D23" s="1">
        <v>-106.0</v>
      </c>
      <c r="E23" s="1">
        <v>-43.0</v>
      </c>
      <c r="F23" s="1">
        <v>-31.0</v>
      </c>
      <c r="G23" s="1">
        <v>-110.0</v>
      </c>
      <c r="H23" s="1">
        <v>-61.0</v>
      </c>
      <c r="I23" s="1">
        <v>171.0</v>
      </c>
      <c r="J23" s="1">
        <v>65.0</v>
      </c>
      <c r="K23" s="1">
        <v>69.0</v>
      </c>
      <c r="L23" s="2"/>
      <c r="M23" s="2"/>
      <c r="N23" s="2"/>
      <c r="O23" s="2"/>
      <c r="P23" s="2"/>
      <c r="Q23" s="2"/>
      <c r="R23" s="2"/>
      <c r="S23" s="2"/>
      <c r="T23" s="2"/>
      <c r="U23" s="2"/>
      <c r="V23" s="2"/>
      <c r="W23" s="2"/>
      <c r="X23" s="2"/>
      <c r="Y23" s="2"/>
      <c r="Z23" s="2"/>
    </row>
    <row r="24" ht="15.75" customHeight="1">
      <c r="A24" s="1" t="s">
        <v>166</v>
      </c>
      <c r="B24" s="1">
        <v>104.0</v>
      </c>
      <c r="C24" s="1">
        <v>-72.0</v>
      </c>
      <c r="D24" s="1">
        <v>-106.0</v>
      </c>
      <c r="E24" s="1">
        <v>-43.0</v>
      </c>
      <c r="F24" s="1">
        <v>-31.0</v>
      </c>
      <c r="G24" s="1">
        <v>-110.0</v>
      </c>
      <c r="H24" s="1">
        <v>-61.0</v>
      </c>
      <c r="I24" s="1">
        <v>171.0</v>
      </c>
      <c r="J24" s="1">
        <v>65.0</v>
      </c>
      <c r="K24" s="1">
        <v>69.0</v>
      </c>
      <c r="L24" s="2"/>
      <c r="M24" s="2"/>
      <c r="N24" s="2"/>
      <c r="O24" s="2"/>
      <c r="P24" s="2"/>
      <c r="Q24" s="2"/>
      <c r="R24" s="2"/>
      <c r="S24" s="2"/>
      <c r="T24" s="2"/>
      <c r="U24" s="2"/>
      <c r="V24" s="2"/>
      <c r="W24" s="2"/>
      <c r="X24" s="2"/>
      <c r="Y24" s="2"/>
      <c r="Z24" s="2"/>
    </row>
    <row r="25" ht="15.75" customHeight="1">
      <c r="A25" s="1" t="s">
        <v>167</v>
      </c>
      <c r="B25" s="1">
        <v>104.0</v>
      </c>
      <c r="C25" s="1">
        <v>-72.0</v>
      </c>
      <c r="D25" s="1">
        <v>-106.0</v>
      </c>
      <c r="E25" s="1">
        <v>-43.0</v>
      </c>
      <c r="F25" s="1">
        <v>-31.0</v>
      </c>
      <c r="G25" s="1">
        <v>-110.0</v>
      </c>
      <c r="H25" s="1">
        <v>-61.0</v>
      </c>
      <c r="I25" s="1">
        <v>171.0</v>
      </c>
      <c r="J25" s="1">
        <v>65.0</v>
      </c>
      <c r="K25" s="1">
        <v>69.0</v>
      </c>
      <c r="L25" s="2"/>
      <c r="M25" s="2"/>
      <c r="N25" s="2"/>
      <c r="O25" s="2"/>
      <c r="P25" s="2"/>
      <c r="Q25" s="2"/>
      <c r="R25" s="2"/>
      <c r="S25" s="2"/>
      <c r="T25" s="2"/>
      <c r="U25" s="2"/>
      <c r="V25" s="2"/>
      <c r="W25" s="2"/>
      <c r="X25" s="2"/>
      <c r="Y25" s="2"/>
      <c r="Z25" s="2"/>
    </row>
    <row r="26" ht="15.75" customHeight="1">
      <c r="A26" s="1" t="s">
        <v>168</v>
      </c>
      <c r="B26" s="1">
        <v>104.0</v>
      </c>
      <c r="C26" s="1">
        <v>-72.0</v>
      </c>
      <c r="D26" s="1">
        <v>-106.0</v>
      </c>
      <c r="E26" s="1">
        <v>-43.0</v>
      </c>
      <c r="F26" s="1">
        <v>-31.0</v>
      </c>
      <c r="G26" s="1">
        <v>-110.0</v>
      </c>
      <c r="H26" s="1">
        <v>-61.0</v>
      </c>
      <c r="I26" s="1">
        <v>171.0</v>
      </c>
      <c r="J26" s="1">
        <v>65.0</v>
      </c>
      <c r="K26" s="1">
        <v>69.0</v>
      </c>
      <c r="L26" s="2"/>
      <c r="M26" s="2"/>
      <c r="N26" s="2"/>
      <c r="O26" s="2"/>
      <c r="P26" s="2"/>
      <c r="Q26" s="2"/>
      <c r="R26" s="2"/>
      <c r="S26" s="2"/>
      <c r="T26" s="2"/>
      <c r="U26" s="2"/>
      <c r="V26" s="2"/>
      <c r="W26" s="2"/>
      <c r="X26" s="2"/>
      <c r="Y26" s="2"/>
      <c r="Z26" s="2"/>
    </row>
    <row r="27" ht="15.75" customHeight="1">
      <c r="A27" s="1" t="s">
        <v>169</v>
      </c>
      <c r="B27" s="1">
        <v>104.0</v>
      </c>
      <c r="C27" s="1">
        <v>-72.0</v>
      </c>
      <c r="D27" s="1">
        <v>-106.0</v>
      </c>
      <c r="E27" s="1">
        <v>-43.0</v>
      </c>
      <c r="F27" s="1">
        <v>-31.0</v>
      </c>
      <c r="G27" s="1">
        <v>-110.0</v>
      </c>
      <c r="H27" s="1">
        <v>-61.0</v>
      </c>
      <c r="I27" s="1">
        <v>171.0</v>
      </c>
      <c r="J27" s="1">
        <v>65.0</v>
      </c>
      <c r="K27" s="1">
        <v>69.0</v>
      </c>
      <c r="L27" s="2"/>
      <c r="M27" s="2"/>
      <c r="N27" s="2"/>
      <c r="O27" s="2"/>
      <c r="P27" s="2"/>
      <c r="Q27" s="2"/>
      <c r="R27" s="2"/>
      <c r="S27" s="2"/>
      <c r="T27" s="2"/>
      <c r="U27" s="2"/>
      <c r="V27" s="2"/>
      <c r="W27" s="2"/>
      <c r="X27" s="2"/>
      <c r="Y27" s="2"/>
      <c r="Z27" s="2"/>
    </row>
    <row r="28" ht="15.75" customHeight="1">
      <c r="A28" s="1" t="s">
        <v>170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171</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172</v>
      </c>
      <c r="C30" s="1" t="s">
        <v>173</v>
      </c>
      <c r="D30" s="1" t="s">
        <v>174</v>
      </c>
      <c r="E30" s="1" t="s">
        <v>175</v>
      </c>
      <c r="F30" s="1" t="s">
        <v>176</v>
      </c>
      <c r="G30" s="1" t="s">
        <v>177</v>
      </c>
      <c r="H30" s="1" t="s">
        <v>178</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45.0</v>
      </c>
      <c r="C31" s="1">
        <v>44.0</v>
      </c>
      <c r="D31" s="1">
        <v>44.0</v>
      </c>
      <c r="E31" s="1">
        <v>44.0</v>
      </c>
      <c r="F31" s="1">
        <v>44.0</v>
      </c>
      <c r="G31" s="1">
        <v>44.0</v>
      </c>
      <c r="H31" s="1">
        <v>45.0</v>
      </c>
      <c r="I31" s="1">
        <v>45.0</v>
      </c>
      <c r="J31" s="1">
        <v>45.0</v>
      </c>
      <c r="K31" s="1">
        <v>43.0</v>
      </c>
      <c r="L31" s="2"/>
      <c r="M31" s="2"/>
      <c r="N31" s="2"/>
      <c r="O31" s="2"/>
      <c r="P31" s="2"/>
      <c r="Q31" s="2"/>
      <c r="R31" s="2"/>
      <c r="S31" s="2"/>
      <c r="T31" s="2"/>
      <c r="U31" s="2"/>
      <c r="V31" s="2"/>
      <c r="W31" s="2"/>
      <c r="X31" s="2"/>
      <c r="Y31" s="2"/>
      <c r="Z31" s="2"/>
    </row>
    <row r="32" ht="15.75" customHeight="1">
      <c r="A32" s="1" t="s">
        <v>184</v>
      </c>
      <c r="B32" s="1" t="s">
        <v>185</v>
      </c>
      <c r="C32" s="1" t="s">
        <v>173</v>
      </c>
      <c r="D32" s="1" t="s">
        <v>174</v>
      </c>
      <c r="E32" s="1" t="s">
        <v>175</v>
      </c>
      <c r="F32" s="1" t="s">
        <v>176</v>
      </c>
      <c r="G32" s="1" t="s">
        <v>177</v>
      </c>
      <c r="H32" s="1" t="s">
        <v>178</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185</v>
      </c>
      <c r="C33" s="1" t="s">
        <v>173</v>
      </c>
      <c r="D33" s="1" t="s">
        <v>174</v>
      </c>
      <c r="E33" s="1" t="s">
        <v>175</v>
      </c>
      <c r="F33" s="1" t="s">
        <v>176</v>
      </c>
      <c r="G33" s="1" t="s">
        <v>177</v>
      </c>
      <c r="H33" s="1" t="s">
        <v>178</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46.0</v>
      </c>
      <c r="C34" s="1">
        <v>44.0</v>
      </c>
      <c r="D34" s="1">
        <v>44.0</v>
      </c>
      <c r="E34" s="1">
        <v>44.0</v>
      </c>
      <c r="F34" s="1">
        <v>44.0</v>
      </c>
      <c r="G34" s="1">
        <v>44.0</v>
      </c>
      <c r="H34" s="1">
        <v>45.0</v>
      </c>
      <c r="I34" s="1">
        <v>55.0</v>
      </c>
      <c r="J34" s="1">
        <v>51.0</v>
      </c>
      <c r="K34" s="1">
        <v>47.0</v>
      </c>
      <c r="L34" s="2"/>
      <c r="M34" s="2"/>
      <c r="N34" s="2"/>
      <c r="O34" s="2"/>
      <c r="P34" s="2"/>
      <c r="Q34" s="2"/>
      <c r="R34" s="2"/>
      <c r="S34" s="2"/>
      <c r="T34" s="2"/>
      <c r="U34" s="2"/>
      <c r="V34" s="2"/>
      <c r="W34" s="2"/>
      <c r="X34" s="2"/>
      <c r="Y34" s="2"/>
      <c r="Z34" s="2"/>
    </row>
    <row r="35" ht="15.75" customHeight="1">
      <c r="A35" s="1" t="s">
        <v>191</v>
      </c>
      <c r="B35" s="1" t="s">
        <v>192</v>
      </c>
      <c r="C35" s="1" t="s">
        <v>193</v>
      </c>
      <c r="D35" s="1">
        <v>-2.0</v>
      </c>
      <c r="E35" s="1" t="s">
        <v>194</v>
      </c>
      <c r="F35" s="1" t="s">
        <v>195</v>
      </c>
      <c r="G35" s="1" t="s">
        <v>193</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201</v>
      </c>
      <c r="C36" s="1" t="s">
        <v>193</v>
      </c>
      <c r="D36" s="1">
        <v>-2.0</v>
      </c>
      <c r="E36" s="1" t="s">
        <v>194</v>
      </c>
      <c r="F36" s="1" t="s">
        <v>195</v>
      </c>
      <c r="G36" s="1" t="s">
        <v>193</v>
      </c>
      <c r="H36" s="1" t="s">
        <v>196</v>
      </c>
      <c r="I36" s="1" t="s">
        <v>202</v>
      </c>
      <c r="J36" s="1" t="s">
        <v>203</v>
      </c>
      <c r="K36" s="1" t="s">
        <v>204</v>
      </c>
      <c r="L36" s="2"/>
      <c r="M36" s="2"/>
      <c r="N36" s="2"/>
      <c r="O36" s="2"/>
      <c r="P36" s="2"/>
      <c r="Q36" s="2"/>
      <c r="R36" s="2"/>
      <c r="S36" s="2"/>
      <c r="T36" s="2"/>
      <c r="U36" s="2"/>
      <c r="V36" s="2"/>
      <c r="W36" s="2"/>
      <c r="X36" s="2"/>
      <c r="Y36" s="2"/>
      <c r="Z36" s="2"/>
    </row>
    <row r="37" ht="15.75" customHeight="1">
      <c r="A37" s="1" t="s">
        <v>205</v>
      </c>
      <c r="B37" s="1" t="s">
        <v>206</v>
      </c>
      <c r="C37" s="1" t="s">
        <v>207</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208</v>
      </c>
      <c r="B38" s="1" t="s">
        <v>209</v>
      </c>
      <c r="C38" s="1" t="s">
        <v>210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220.0</v>
      </c>
      <c r="C40" s="1">
        <v>-28.0</v>
      </c>
      <c r="D40" s="1">
        <v>-53.0</v>
      </c>
      <c r="E40" s="1">
        <v>52.0</v>
      </c>
      <c r="F40" s="1">
        <v>63.0</v>
      </c>
      <c r="G40" s="1">
        <v>-22.0</v>
      </c>
      <c r="H40" s="1">
        <v>17.0</v>
      </c>
      <c r="I40" s="1">
        <v>262.0</v>
      </c>
      <c r="J40" s="1">
        <v>167.0</v>
      </c>
      <c r="K40" s="1">
        <v>123.0</v>
      </c>
      <c r="L40" s="2"/>
      <c r="M40" s="2"/>
      <c r="N40" s="2"/>
      <c r="O40" s="2"/>
      <c r="P40" s="2"/>
      <c r="Q40" s="2"/>
      <c r="R40" s="2"/>
      <c r="S40" s="2"/>
      <c r="T40" s="2"/>
      <c r="U40" s="2"/>
      <c r="V40" s="2"/>
      <c r="W40" s="2"/>
      <c r="X40" s="2"/>
      <c r="Y40" s="2"/>
      <c r="Z40" s="2"/>
    </row>
    <row r="41" ht="15.75" customHeight="1">
      <c r="A41" s="1" t="s">
        <v>212</v>
      </c>
      <c r="B41" s="1">
        <v>169.0</v>
      </c>
      <c r="C41" s="1">
        <v>-96.0</v>
      </c>
      <c r="D41" s="1">
        <v>-122.0</v>
      </c>
      <c r="E41" s="1">
        <v>-16.0</v>
      </c>
      <c r="F41" s="1">
        <v>-4.0</v>
      </c>
      <c r="G41" s="1">
        <v>-87.0</v>
      </c>
      <c r="H41" s="1">
        <v>-45.0</v>
      </c>
      <c r="I41" s="1">
        <v>203.0</v>
      </c>
      <c r="J41" s="1">
        <v>111.0</v>
      </c>
      <c r="K41" s="1">
        <v>68.0</v>
      </c>
      <c r="L41" s="2"/>
      <c r="M41" s="2"/>
      <c r="N41" s="2"/>
      <c r="O41" s="2"/>
      <c r="P41" s="2"/>
      <c r="Q41" s="2"/>
      <c r="R41" s="2"/>
      <c r="S41" s="2"/>
      <c r="T41" s="2"/>
      <c r="U41" s="2"/>
      <c r="V41" s="2"/>
      <c r="W41" s="2"/>
      <c r="X41" s="2"/>
      <c r="Y41" s="2"/>
      <c r="Z41" s="2"/>
    </row>
    <row r="42" ht="15.75" customHeight="1">
      <c r="A42" s="1" t="s">
        <v>213</v>
      </c>
      <c r="B42" s="1">
        <v>162.0</v>
      </c>
      <c r="C42" s="1">
        <v>-102.0</v>
      </c>
      <c r="D42" s="1">
        <v>-129.0</v>
      </c>
      <c r="E42" s="1">
        <v>-22.0</v>
      </c>
      <c r="F42" s="1">
        <v>-9.0</v>
      </c>
      <c r="G42" s="1">
        <v>-92.0</v>
      </c>
      <c r="H42" s="1">
        <v>-49.0</v>
      </c>
      <c r="I42" s="1">
        <v>200.0</v>
      </c>
      <c r="J42" s="1">
        <v>109.0</v>
      </c>
      <c r="K42" s="1">
        <v>65.0</v>
      </c>
      <c r="L42" s="2"/>
      <c r="M42" s="2"/>
      <c r="N42" s="2"/>
      <c r="O42" s="2"/>
      <c r="P42" s="2"/>
      <c r="Q42" s="2"/>
      <c r="R42" s="2"/>
      <c r="S42" s="2"/>
      <c r="T42" s="2"/>
      <c r="U42" s="2"/>
      <c r="V42" s="2"/>
      <c r="W42" s="2"/>
      <c r="X42" s="2"/>
      <c r="Y42" s="2"/>
      <c r="Z42" s="2"/>
    </row>
    <row r="43" ht="15.75" customHeight="1">
      <c r="A43" s="1" t="s">
        <v>214</v>
      </c>
      <c r="B43" s="1">
        <v>229.0</v>
      </c>
      <c r="C43" s="1">
        <v>-17.0</v>
      </c>
      <c r="D43" s="1">
        <v>-45.0</v>
      </c>
      <c r="E43" s="1">
        <v>61.0</v>
      </c>
      <c r="F43" s="1">
        <v>74.0</v>
      </c>
      <c r="G43" s="1">
        <v>-12.0</v>
      </c>
      <c r="H43" s="1">
        <v>26.0</v>
      </c>
      <c r="I43" s="1">
        <v>271.0</v>
      </c>
      <c r="J43" s="1">
        <v>174.0</v>
      </c>
      <c r="K43" s="1">
        <v>131.0</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226</v>
      </c>
      <c r="B45" s="1">
        <v>37.0</v>
      </c>
      <c r="C45" s="1">
        <v>-1.0</v>
      </c>
      <c r="D45" s="1">
        <v>10.0</v>
      </c>
      <c r="E45" s="1">
        <v>1.0</v>
      </c>
      <c r="F45" s="1">
        <v>30.0</v>
      </c>
      <c r="G45" s="1">
        <v>10.0</v>
      </c>
      <c r="H45" s="1">
        <v>60.0</v>
      </c>
      <c r="I45" s="1">
        <v>3.0</v>
      </c>
      <c r="J45" s="1">
        <v>6.0</v>
      </c>
      <c r="K45" s="1">
        <v>36.0</v>
      </c>
      <c r="L45" s="2"/>
      <c r="M45" s="2"/>
      <c r="N45" s="2"/>
      <c r="O45" s="2"/>
      <c r="P45" s="2"/>
      <c r="Q45" s="2"/>
      <c r="R45" s="2"/>
      <c r="S45" s="2"/>
      <c r="T45" s="2"/>
      <c r="U45" s="2"/>
      <c r="V45" s="2"/>
      <c r="W45" s="2"/>
      <c r="X45" s="2"/>
      <c r="Y45" s="2"/>
      <c r="Z45" s="2"/>
    </row>
    <row r="46" ht="15.75" customHeight="1">
      <c r="A46" s="1" t="s">
        <v>227</v>
      </c>
      <c r="B46" s="1">
        <v>50.0</v>
      </c>
      <c r="C46" s="1">
        <v>10.0</v>
      </c>
      <c r="D46" s="1">
        <v>20.0</v>
      </c>
      <c r="E46" s="1">
        <v>60.0</v>
      </c>
      <c r="F46" s="1">
        <v>70.0</v>
      </c>
      <c r="G46" s="1">
        <v>40.0</v>
      </c>
      <c r="H46" s="1">
        <v>50.0</v>
      </c>
      <c r="I46" s="1">
        <v>60.0</v>
      </c>
      <c r="J46" s="1">
        <v>80.0</v>
      </c>
      <c r="K46" s="1">
        <v>20.0</v>
      </c>
      <c r="L46" s="2"/>
      <c r="M46" s="2"/>
      <c r="N46" s="2"/>
      <c r="O46" s="2"/>
      <c r="P46" s="2"/>
      <c r="Q46" s="2"/>
      <c r="R46" s="2"/>
      <c r="S46" s="2"/>
      <c r="T46" s="2"/>
      <c r="U46" s="2"/>
      <c r="V46" s="2"/>
      <c r="W46" s="2"/>
      <c r="X46" s="2"/>
      <c r="Y46" s="2"/>
      <c r="Z46" s="2"/>
    </row>
    <row r="47" ht="15.75" customHeight="1">
      <c r="A47" s="1" t="s">
        <v>228</v>
      </c>
      <c r="B47" s="1">
        <v>38.0</v>
      </c>
      <c r="C47" s="1">
        <v>-1.0</v>
      </c>
      <c r="D47" s="1">
        <v>30.0</v>
      </c>
      <c r="E47" s="1">
        <v>1.0</v>
      </c>
      <c r="F47" s="1">
        <v>1.0</v>
      </c>
      <c r="G47" s="1">
        <v>50.0</v>
      </c>
      <c r="H47" s="1">
        <v>1.0</v>
      </c>
      <c r="I47" s="1">
        <v>4.0</v>
      </c>
      <c r="J47" s="1">
        <v>7.0</v>
      </c>
      <c r="K47" s="1">
        <v>36.0</v>
      </c>
      <c r="L47" s="2"/>
      <c r="M47" s="2"/>
      <c r="N47" s="2"/>
      <c r="O47" s="2"/>
      <c r="P47" s="2"/>
      <c r="Q47" s="2"/>
      <c r="R47" s="2"/>
      <c r="S47" s="2"/>
      <c r="T47" s="2"/>
      <c r="U47" s="2"/>
      <c r="V47" s="2"/>
      <c r="W47" s="2"/>
      <c r="X47" s="2"/>
      <c r="Y47" s="2"/>
      <c r="Z47" s="2"/>
    </row>
    <row r="48" ht="15.75" customHeight="1">
      <c r="A48" s="1" t="s">
        <v>229</v>
      </c>
      <c r="B48" s="1">
        <v>15.0</v>
      </c>
      <c r="C48" s="1">
        <v>-41.0</v>
      </c>
      <c r="D48" s="1">
        <v>-36.0</v>
      </c>
      <c r="E48" s="1">
        <v>-40.0</v>
      </c>
      <c r="F48" s="1">
        <v>40.0</v>
      </c>
      <c r="G48" s="1">
        <v>-16.0</v>
      </c>
      <c r="H48" s="1">
        <v>10.0</v>
      </c>
      <c r="I48" s="1">
        <v>1.0</v>
      </c>
      <c r="J48" s="1">
        <v>24.0</v>
      </c>
      <c r="K48" s="1">
        <v>-9.0</v>
      </c>
      <c r="L48" s="2"/>
      <c r="M48" s="2"/>
      <c r="N48" s="2"/>
      <c r="O48" s="2"/>
      <c r="P48" s="2"/>
      <c r="Q48" s="2"/>
      <c r="R48" s="2"/>
      <c r="S48" s="2"/>
      <c r="T48" s="2"/>
      <c r="U48" s="2"/>
      <c r="V48" s="2"/>
      <c r="W48" s="2"/>
      <c r="X48" s="2"/>
      <c r="Y48" s="2"/>
      <c r="Z48" s="2"/>
    </row>
    <row r="49" ht="15.75" customHeight="1">
      <c r="A49" s="1" t="s">
        <v>230</v>
      </c>
      <c r="B49" s="1">
        <v>0.0</v>
      </c>
      <c r="C49" s="1">
        <v>0.0</v>
      </c>
      <c r="D49" s="1">
        <v>-30.0</v>
      </c>
      <c r="E49" s="1">
        <v>10.0</v>
      </c>
      <c r="F49" s="1">
        <v>40.0</v>
      </c>
      <c r="G49" s="1">
        <v>-20.0</v>
      </c>
      <c r="H49" s="1">
        <v>0.0</v>
      </c>
      <c r="I49" s="1">
        <v>10.0</v>
      </c>
      <c r="J49" s="1">
        <v>0.0</v>
      </c>
      <c r="K49" s="1">
        <v>0.0</v>
      </c>
      <c r="L49" s="2"/>
      <c r="M49" s="2"/>
      <c r="N49" s="2"/>
      <c r="O49" s="2"/>
      <c r="P49" s="2"/>
      <c r="Q49" s="2"/>
      <c r="R49" s="2"/>
      <c r="S49" s="2"/>
      <c r="T49" s="2"/>
      <c r="U49" s="2"/>
      <c r="V49" s="2"/>
      <c r="W49" s="2"/>
      <c r="X49" s="2"/>
      <c r="Y49" s="2"/>
      <c r="Z49" s="2"/>
    </row>
    <row r="50" ht="15.75" customHeight="1">
      <c r="A50" s="1" t="s">
        <v>231</v>
      </c>
      <c r="B50" s="1">
        <v>15.0</v>
      </c>
      <c r="C50" s="1">
        <v>-41.0</v>
      </c>
      <c r="D50" s="1">
        <v>-36.0</v>
      </c>
      <c r="E50" s="1">
        <v>-30.0</v>
      </c>
      <c r="F50" s="1">
        <v>80.0</v>
      </c>
      <c r="G50" s="1">
        <v>-16.0</v>
      </c>
      <c r="H50" s="1">
        <v>10.0</v>
      </c>
      <c r="I50" s="1">
        <v>1.0</v>
      </c>
      <c r="J50" s="1">
        <v>24.0</v>
      </c>
      <c r="K50" s="1">
        <v>-9.0</v>
      </c>
      <c r="L50" s="2"/>
      <c r="M50" s="2"/>
      <c r="N50" s="2"/>
      <c r="O50" s="2"/>
      <c r="P50" s="2"/>
      <c r="Q50" s="2"/>
      <c r="R50" s="2"/>
      <c r="S50" s="2"/>
      <c r="T50" s="2"/>
      <c r="U50" s="2"/>
      <c r="V50" s="2"/>
      <c r="W50" s="2"/>
      <c r="X50" s="2"/>
      <c r="Y50" s="2"/>
      <c r="Z50" s="2"/>
    </row>
    <row r="51" ht="15.75" customHeight="1">
      <c r="A51" s="1" t="s">
        <v>232</v>
      </c>
      <c r="B51" s="1">
        <v>99.0</v>
      </c>
      <c r="C51" s="1">
        <v>-67.0</v>
      </c>
      <c r="D51" s="1">
        <v>-88.0</v>
      </c>
      <c r="E51" s="1">
        <v>-26.0</v>
      </c>
      <c r="F51" s="1">
        <v>-17.0</v>
      </c>
      <c r="G51" s="1">
        <v>-67.0</v>
      </c>
      <c r="H51" s="1">
        <v>-38.0</v>
      </c>
      <c r="I51" s="1">
        <v>123.0</v>
      </c>
      <c r="J51" s="1">
        <v>67.0</v>
      </c>
      <c r="K51" s="1">
        <v>46.0</v>
      </c>
      <c r="L51" s="2"/>
      <c r="M51" s="2"/>
      <c r="N51" s="2"/>
      <c r="O51" s="2"/>
      <c r="P51" s="2"/>
      <c r="Q51" s="2"/>
      <c r="R51" s="2"/>
      <c r="S51" s="2"/>
      <c r="T51" s="2"/>
      <c r="U51" s="2"/>
      <c r="V51" s="2"/>
      <c r="W51" s="2"/>
      <c r="X51" s="2"/>
      <c r="Y51" s="2"/>
      <c r="Z51" s="2"/>
    </row>
    <row r="52" ht="15.75" customHeight="1">
      <c r="A52" s="1" t="s">
        <v>233</v>
      </c>
      <c r="B52" s="1">
        <v>6.0</v>
      </c>
      <c r="C52" s="1">
        <v>1.0</v>
      </c>
      <c r="D52" s="1">
        <v>70.0</v>
      </c>
      <c r="E52" s="1">
        <v>60.0</v>
      </c>
      <c r="F52" s="1">
        <v>10.0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234</v>
      </c>
      <c r="B53" s="1">
        <v>0.0</v>
      </c>
      <c r="C53" s="1">
        <v>0.0</v>
      </c>
      <c r="D53" s="1">
        <v>5.0</v>
      </c>
      <c r="E53" s="1">
        <v>9.0</v>
      </c>
      <c r="F53" s="1">
        <v>9.0</v>
      </c>
      <c r="G53" s="1">
        <v>9.0</v>
      </c>
      <c r="H53" s="1">
        <v>10.0</v>
      </c>
      <c r="I53" s="1">
        <v>4.0</v>
      </c>
      <c r="J53" s="1">
        <v>1.0</v>
      </c>
      <c r="K53" s="1">
        <v>1.0</v>
      </c>
      <c r="L53" s="2"/>
      <c r="M53" s="2"/>
      <c r="N53" s="2"/>
      <c r="O53" s="2"/>
      <c r="P53" s="2"/>
      <c r="Q53" s="2"/>
      <c r="R53" s="2"/>
      <c r="S53" s="2"/>
      <c r="T53" s="2"/>
      <c r="U53" s="2"/>
      <c r="V53" s="2"/>
      <c r="W53" s="2"/>
      <c r="X53" s="2"/>
      <c r="Y53" s="2"/>
      <c r="Z53" s="2"/>
    </row>
    <row r="54" ht="15.75" customHeight="1">
      <c r="A54" s="1" t="s">
        <v>235</v>
      </c>
      <c r="B54" s="1">
        <v>6.0</v>
      </c>
      <c r="C54" s="1">
        <v>8.0</v>
      </c>
      <c r="D54" s="1">
        <v>55.0</v>
      </c>
      <c r="E54" s="1">
        <v>-8.0</v>
      </c>
      <c r="F54" s="1">
        <v>21.0</v>
      </c>
      <c r="G54" s="1">
        <v>18.0</v>
      </c>
      <c r="H54" s="1">
        <v>-9.0</v>
      </c>
      <c r="I54" s="1">
        <v>-46.0</v>
      </c>
      <c r="J54" s="1">
        <v>-37.0</v>
      </c>
      <c r="K54" s="1">
        <v>38.0</v>
      </c>
      <c r="L54" s="2"/>
      <c r="M54" s="2"/>
      <c r="N54" s="2"/>
      <c r="O54" s="2"/>
      <c r="P54" s="2"/>
      <c r="Q54" s="2"/>
      <c r="R54" s="2"/>
      <c r="S54" s="2"/>
      <c r="T54" s="2"/>
      <c r="U54" s="2"/>
      <c r="V54" s="2"/>
      <c r="W54" s="2"/>
      <c r="X54" s="2"/>
      <c r="Y54" s="2"/>
      <c r="Z54" s="2"/>
    </row>
    <row r="55" ht="15.75" customHeight="1">
      <c r="A55" s="1" t="s">
        <v>236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237</v>
      </c>
      <c r="B56" s="1">
        <v>7.0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238</v>
      </c>
      <c r="B57" s="1">
        <v>8.0</v>
      </c>
      <c r="C57" s="1">
        <v>8.0</v>
      </c>
      <c r="D57" s="1">
        <v>8.0</v>
      </c>
      <c r="E57" s="1">
        <v>8.0</v>
      </c>
      <c r="F57" s="1">
        <v>8.0</v>
      </c>
      <c r="G57" s="1">
        <v>4.0</v>
      </c>
      <c r="H57" s="1">
        <v>1.0</v>
      </c>
      <c r="I57" s="1">
        <v>1.0</v>
      </c>
      <c r="J57" s="1">
        <v>80.0</v>
      </c>
      <c r="K57" s="1">
        <v>0.0</v>
      </c>
      <c r="L57" s="2"/>
      <c r="M57" s="2"/>
      <c r="N57" s="2"/>
      <c r="O57" s="2"/>
      <c r="P57" s="2"/>
      <c r="Q57" s="2"/>
      <c r="R57" s="2"/>
      <c r="S57" s="2"/>
      <c r="T57" s="2"/>
      <c r="U57" s="2"/>
      <c r="V57" s="2"/>
      <c r="W57" s="2"/>
      <c r="X57" s="2"/>
      <c r="Y57" s="2"/>
      <c r="Z57" s="2"/>
    </row>
    <row r="58" ht="15.75" customHeight="1">
      <c r="A58" s="1" t="s">
        <v>239</v>
      </c>
      <c r="B58" s="1">
        <v>9.0</v>
      </c>
      <c r="C58" s="1">
        <v>11.0</v>
      </c>
      <c r="D58" s="1">
        <v>8.0</v>
      </c>
      <c r="E58" s="1">
        <v>9.0</v>
      </c>
      <c r="F58" s="1">
        <v>11.0</v>
      </c>
      <c r="G58" s="1">
        <v>9.0</v>
      </c>
      <c r="H58" s="1">
        <v>9.0</v>
      </c>
      <c r="I58" s="1">
        <v>8.0</v>
      </c>
      <c r="J58" s="1">
        <v>7.0</v>
      </c>
      <c r="K58" s="1">
        <v>8.0</v>
      </c>
      <c r="L58" s="2"/>
      <c r="M58" s="2"/>
      <c r="N58" s="2"/>
      <c r="O58" s="2"/>
      <c r="P58" s="2"/>
      <c r="Q58" s="2"/>
      <c r="R58" s="2"/>
      <c r="S58" s="2"/>
      <c r="T58" s="2"/>
      <c r="U58" s="2"/>
      <c r="V58" s="2"/>
      <c r="W58" s="2"/>
      <c r="X58" s="2"/>
      <c r="Y58" s="2"/>
      <c r="Z58" s="2"/>
    </row>
    <row r="59" ht="15.75" customHeight="1">
      <c r="A59" s="1" t="s">
        <v>240</v>
      </c>
      <c r="B59" s="1">
        <v>5.0</v>
      </c>
      <c r="C59" s="1">
        <v>2.0</v>
      </c>
      <c r="D59" s="1">
        <v>4.0</v>
      </c>
      <c r="E59" s="1">
        <v>7.0</v>
      </c>
      <c r="F59" s="1">
        <v>8.0</v>
      </c>
      <c r="G59" s="1">
        <v>6.0</v>
      </c>
      <c r="H59" s="1">
        <v>6.0</v>
      </c>
      <c r="I59" s="1">
        <v>5.0</v>
      </c>
      <c r="J59" s="1">
        <v>5.0</v>
      </c>
      <c r="K59" s="1">
        <v>6.0</v>
      </c>
      <c r="L59" s="2"/>
      <c r="M59" s="2"/>
      <c r="N59" s="2"/>
      <c r="O59" s="2"/>
      <c r="P59" s="2"/>
      <c r="Q59" s="2"/>
      <c r="R59" s="2"/>
      <c r="S59" s="2"/>
      <c r="T59" s="2"/>
      <c r="U59" s="2"/>
      <c r="V59" s="2"/>
      <c r="W59" s="2"/>
      <c r="X59" s="2"/>
      <c r="Y59" s="2"/>
      <c r="Z59" s="2"/>
    </row>
    <row r="60" ht="15.75" customHeight="1">
      <c r="A60" s="1" t="s">
        <v>241</v>
      </c>
      <c r="B60" s="1">
        <v>3.0</v>
      </c>
      <c r="C60" s="1">
        <v>8.0</v>
      </c>
      <c r="D60" s="1">
        <v>3.0</v>
      </c>
      <c r="E60" s="1">
        <v>1.0</v>
      </c>
      <c r="F60" s="1">
        <v>2.0</v>
      </c>
      <c r="G60" s="1">
        <v>3.0</v>
      </c>
      <c r="H60" s="1">
        <v>2.0</v>
      </c>
      <c r="I60" s="1">
        <v>3.0</v>
      </c>
      <c r="J60" s="1">
        <v>2.0</v>
      </c>
      <c r="K60" s="1">
        <v>2.0</v>
      </c>
      <c r="L60" s="2"/>
      <c r="M60" s="2"/>
      <c r="N60" s="2"/>
      <c r="O60" s="2"/>
      <c r="P60" s="2"/>
      <c r="Q60" s="2"/>
      <c r="R60" s="2"/>
      <c r="S60" s="2"/>
      <c r="T60" s="2"/>
      <c r="U60" s="2"/>
      <c r="V60" s="2"/>
      <c r="W60" s="2"/>
      <c r="X60" s="2"/>
      <c r="Y60" s="2"/>
      <c r="Z60" s="2"/>
    </row>
    <row r="61" ht="15.75" customHeight="1">
      <c r="A61" s="1" t="s">
        <v>242</v>
      </c>
      <c r="B61" s="1">
        <v>6.0</v>
      </c>
      <c r="C61" s="1">
        <v>7.0</v>
      </c>
      <c r="D61" s="1">
        <v>6.0</v>
      </c>
      <c r="E61" s="1">
        <v>6.0</v>
      </c>
      <c r="F61" s="1">
        <v>7.0</v>
      </c>
      <c r="G61" s="1">
        <v>7.0</v>
      </c>
      <c r="H61" s="1">
        <v>6.0</v>
      </c>
      <c r="I61" s="1">
        <v>7.0</v>
      </c>
      <c r="J61" s="1">
        <v>8.0</v>
      </c>
      <c r="K61" s="1">
        <v>11.0</v>
      </c>
      <c r="L61" s="2"/>
      <c r="M61" s="2"/>
      <c r="N61" s="2"/>
      <c r="O61" s="2"/>
      <c r="P61" s="2"/>
      <c r="Q61" s="2"/>
      <c r="R61" s="2"/>
      <c r="S61" s="2"/>
      <c r="T61" s="2"/>
      <c r="U61" s="2"/>
      <c r="V61" s="2"/>
      <c r="W61" s="2"/>
      <c r="X61" s="2"/>
      <c r="Y61" s="2"/>
      <c r="Z61" s="2"/>
    </row>
    <row r="62" ht="15.75" customHeight="1">
      <c r="A62" s="1" t="s">
        <v>243</v>
      </c>
      <c r="B62" s="1">
        <v>6.0</v>
      </c>
      <c r="C62" s="1">
        <v>7.0</v>
      </c>
      <c r="D62" s="1">
        <v>6.0</v>
      </c>
      <c r="E62" s="1">
        <v>6.0</v>
      </c>
      <c r="F62" s="1">
        <v>7.0</v>
      </c>
      <c r="G62" s="1">
        <v>7.0</v>
      </c>
      <c r="H62" s="1">
        <v>6.0</v>
      </c>
      <c r="I62" s="1">
        <v>7.0</v>
      </c>
      <c r="J62" s="1">
        <v>8.0</v>
      </c>
      <c r="K62" s="1">
        <v>11.0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196</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180</v>
      </c>
      <c r="J9" s="1" t="s">
        <v>298</v>
      </c>
      <c r="K9" s="1" t="s">
        <v>299</v>
      </c>
      <c r="L9" s="2"/>
      <c r="M9" s="2"/>
      <c r="N9" s="2"/>
      <c r="O9" s="2"/>
      <c r="P9" s="2"/>
      <c r="Q9" s="2"/>
      <c r="R9" s="2"/>
      <c r="S9" s="2"/>
      <c r="T9" s="2"/>
      <c r="U9" s="2"/>
      <c r="V9" s="2"/>
      <c r="W9" s="2"/>
      <c r="X9" s="2"/>
      <c r="Y9" s="2"/>
      <c r="Z9" s="2"/>
    </row>
    <row r="10">
      <c r="A10" s="1" t="s">
        <v>300</v>
      </c>
      <c r="B10" s="1" t="s">
        <v>301</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v>-14.0</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330</v>
      </c>
      <c r="K12" s="1" t="s">
        <v>331</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342</v>
      </c>
      <c r="K16" s="1" t="s">
        <v>354</v>
      </c>
      <c r="L16" s="2"/>
      <c r="M16" s="2"/>
      <c r="N16" s="2"/>
      <c r="O16" s="2"/>
      <c r="P16" s="2"/>
      <c r="Q16" s="2"/>
      <c r="R16" s="2"/>
      <c r="S16" s="2"/>
      <c r="T16" s="2"/>
      <c r="U16" s="2"/>
      <c r="V16" s="2"/>
      <c r="W16" s="2"/>
      <c r="X16" s="2"/>
      <c r="Y16" s="2"/>
      <c r="Z16" s="2"/>
    </row>
    <row r="17">
      <c r="A17" s="1" t="s">
        <v>355</v>
      </c>
      <c r="B17" s="1" t="s">
        <v>356</v>
      </c>
      <c r="C17" s="1" t="s">
        <v>342</v>
      </c>
      <c r="D17" s="1" t="s">
        <v>175</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367</v>
      </c>
      <c r="E18" s="1" t="s">
        <v>368</v>
      </c>
      <c r="F18" s="1" t="s">
        <v>369</v>
      </c>
      <c r="G18" s="1" t="s">
        <v>370</v>
      </c>
      <c r="H18" s="1" t="s">
        <v>371</v>
      </c>
      <c r="I18" s="1" t="s">
        <v>372</v>
      </c>
      <c r="J18" s="1" t="s">
        <v>373</v>
      </c>
      <c r="K18" s="1" t="s">
        <v>374</v>
      </c>
      <c r="L18" s="2"/>
      <c r="M18" s="2"/>
      <c r="N18" s="2"/>
      <c r="O18" s="2"/>
      <c r="P18" s="2"/>
      <c r="Q18" s="2"/>
      <c r="R18" s="2"/>
      <c r="S18" s="2"/>
      <c r="T18" s="2"/>
      <c r="U18" s="2"/>
      <c r="V18" s="2"/>
      <c r="W18" s="2"/>
      <c r="X18" s="2"/>
      <c r="Y18" s="2"/>
      <c r="Z18" s="2"/>
    </row>
    <row r="19">
      <c r="A19" s="1" t="s">
        <v>375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375</v>
      </c>
      <c r="B20" s="1" t="s">
        <v>376</v>
      </c>
      <c r="C20" s="1" t="s">
        <v>377</v>
      </c>
      <c r="D20" s="1" t="s">
        <v>378</v>
      </c>
      <c r="E20" s="1" t="s">
        <v>379</v>
      </c>
      <c r="F20" s="1" t="s">
        <v>376</v>
      </c>
      <c r="G20" s="1" t="s">
        <v>380</v>
      </c>
      <c r="H20" s="1" t="s">
        <v>281</v>
      </c>
      <c r="I20" s="1" t="s">
        <v>379</v>
      </c>
      <c r="J20" s="1" t="s">
        <v>379</v>
      </c>
      <c r="K20" s="1" t="s">
        <v>381</v>
      </c>
      <c r="L20" s="2"/>
      <c r="M20" s="2"/>
      <c r="N20" s="2"/>
      <c r="O20" s="2"/>
      <c r="P20" s="2"/>
      <c r="Q20" s="2"/>
      <c r="R20" s="2"/>
      <c r="S20" s="2"/>
      <c r="T20" s="2"/>
      <c r="U20" s="2"/>
      <c r="V20" s="2"/>
      <c r="W20" s="2"/>
      <c r="X20" s="2"/>
      <c r="Y20" s="2"/>
      <c r="Z20" s="2"/>
    </row>
    <row r="21" ht="15.75" customHeight="1">
      <c r="A21" s="1" t="s">
        <v>382</v>
      </c>
      <c r="B21" s="1" t="s">
        <v>383</v>
      </c>
      <c r="C21" s="1" t="s">
        <v>384</v>
      </c>
      <c r="D21" s="1" t="s">
        <v>385</v>
      </c>
      <c r="E21" s="1" t="s">
        <v>386</v>
      </c>
      <c r="F21" s="1" t="s">
        <v>383</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202</v>
      </c>
      <c r="G25" s="1" t="s">
        <v>419</v>
      </c>
      <c r="H25" s="1" t="s">
        <v>418</v>
      </c>
      <c r="I25" s="1" t="s">
        <v>420</v>
      </c>
      <c r="J25" s="1" t="s">
        <v>421</v>
      </c>
      <c r="K25" s="1" t="s">
        <v>422</v>
      </c>
      <c r="L25" s="2"/>
      <c r="M25" s="2"/>
      <c r="N25" s="2"/>
      <c r="O25" s="2"/>
      <c r="P25" s="2"/>
      <c r="Q25" s="2"/>
      <c r="R25" s="2"/>
      <c r="S25" s="2"/>
      <c r="T25" s="2"/>
      <c r="U25" s="2"/>
      <c r="V25" s="2"/>
      <c r="W25" s="2"/>
      <c r="X25" s="2"/>
      <c r="Y25" s="2"/>
      <c r="Z25" s="2"/>
    </row>
    <row r="26" ht="15.75" customHeight="1">
      <c r="A26" s="1" t="s">
        <v>423</v>
      </c>
      <c r="B26" s="1" t="s">
        <v>424</v>
      </c>
      <c r="C26" s="1" t="s">
        <v>425</v>
      </c>
      <c r="D26" s="1" t="s">
        <v>426</v>
      </c>
      <c r="E26" s="1" t="s">
        <v>427</v>
      </c>
      <c r="F26" s="1" t="s">
        <v>427</v>
      </c>
      <c r="G26" s="1" t="s">
        <v>428</v>
      </c>
      <c r="H26" s="1" t="s">
        <v>429</v>
      </c>
      <c r="I26" s="1" t="s">
        <v>384</v>
      </c>
      <c r="J26" s="1" t="s">
        <v>430</v>
      </c>
      <c r="K26" s="1" t="s">
        <v>431</v>
      </c>
      <c r="L26" s="2"/>
      <c r="M26" s="2"/>
      <c r="N26" s="2"/>
      <c r="O26" s="2"/>
      <c r="P26" s="2"/>
      <c r="Q26" s="2"/>
      <c r="R26" s="2"/>
      <c r="S26" s="2"/>
      <c r="T26" s="2"/>
      <c r="U26" s="2"/>
      <c r="V26" s="2"/>
      <c r="W26" s="2"/>
      <c r="X26" s="2"/>
      <c r="Y26" s="2"/>
      <c r="Z26" s="2"/>
    </row>
    <row r="27" ht="15.75" customHeight="1">
      <c r="A27" s="1" t="s">
        <v>432</v>
      </c>
      <c r="B27" s="1" t="s">
        <v>207</v>
      </c>
      <c r="C27" s="1" t="s">
        <v>433</v>
      </c>
      <c r="D27" s="1" t="s">
        <v>434</v>
      </c>
      <c r="E27" s="1" t="s">
        <v>435</v>
      </c>
      <c r="F27" s="1" t="s">
        <v>436</v>
      </c>
      <c r="G27" s="1" t="s">
        <v>437</v>
      </c>
      <c r="H27" s="1" t="s">
        <v>438</v>
      </c>
      <c r="I27" s="1" t="s">
        <v>378</v>
      </c>
      <c r="J27" s="1" t="s">
        <v>439</v>
      </c>
      <c r="K27" s="1" t="s">
        <v>440</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501</v>
      </c>
      <c r="F34" s="1" t="s">
        <v>502</v>
      </c>
      <c r="G34" s="1" t="s">
        <v>503</v>
      </c>
      <c r="H34" s="1" t="s">
        <v>280</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487</v>
      </c>
      <c r="C35" s="1" t="s">
        <v>488</v>
      </c>
      <c r="D35" s="1" t="s">
        <v>489</v>
      </c>
      <c r="E35" s="1" t="s">
        <v>490</v>
      </c>
      <c r="F35" s="1" t="s">
        <v>491</v>
      </c>
      <c r="G35" s="1" t="s">
        <v>508</v>
      </c>
      <c r="H35" s="1" t="s">
        <v>509</v>
      </c>
      <c r="I35" s="1" t="s">
        <v>203</v>
      </c>
      <c r="J35" s="1" t="s">
        <v>510</v>
      </c>
      <c r="K35" s="1" t="s">
        <v>511</v>
      </c>
      <c r="L35" s="2"/>
      <c r="M35" s="2"/>
      <c r="N35" s="2"/>
      <c r="O35" s="2"/>
      <c r="P35" s="2"/>
      <c r="Q35" s="2"/>
      <c r="R35" s="2"/>
      <c r="S35" s="2"/>
      <c r="T35" s="2"/>
      <c r="U35" s="2"/>
      <c r="V35" s="2"/>
      <c r="W35" s="2"/>
      <c r="X35" s="2"/>
      <c r="Y35" s="2"/>
      <c r="Z35" s="2"/>
    </row>
    <row r="36" ht="15.75" customHeight="1">
      <c r="A36" s="1" t="s">
        <v>512</v>
      </c>
      <c r="B36" s="1" t="s">
        <v>498</v>
      </c>
      <c r="C36" s="1" t="s">
        <v>499</v>
      </c>
      <c r="D36" s="1" t="s">
        <v>500</v>
      </c>
      <c r="E36" s="1" t="s">
        <v>501</v>
      </c>
      <c r="F36" s="1" t="s">
        <v>502</v>
      </c>
      <c r="G36" s="1" t="s">
        <v>513</v>
      </c>
      <c r="H36" s="1" t="s">
        <v>514</v>
      </c>
      <c r="I36" s="1" t="s">
        <v>515</v>
      </c>
      <c r="J36" s="1" t="s">
        <v>426</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187</v>
      </c>
      <c r="F40" s="1" t="s">
        <v>387</v>
      </c>
      <c r="G40" s="1" t="s">
        <v>554</v>
      </c>
      <c r="H40" s="1" t="s">
        <v>555</v>
      </c>
      <c r="I40" s="1" t="s">
        <v>556</v>
      </c>
      <c r="J40" s="1" t="s">
        <v>557</v>
      </c>
      <c r="K40" s="1" t="s">
        <v>558</v>
      </c>
      <c r="L40" s="2"/>
      <c r="M40" s="2"/>
      <c r="N40" s="2"/>
      <c r="O40" s="2"/>
      <c r="P40" s="2"/>
      <c r="Q40" s="2"/>
      <c r="R40" s="2"/>
      <c r="S40" s="2"/>
      <c r="T40" s="2"/>
      <c r="U40" s="2"/>
      <c r="V40" s="2"/>
      <c r="W40" s="2"/>
      <c r="X40" s="2"/>
      <c r="Y40" s="2"/>
      <c r="Z40" s="2"/>
    </row>
    <row r="41" ht="15.75" customHeight="1">
      <c r="A41" s="1" t="s">
        <v>559</v>
      </c>
      <c r="B41" s="1" t="s">
        <v>427</v>
      </c>
      <c r="C41" s="1" t="s">
        <v>560</v>
      </c>
      <c r="D41" s="1" t="s">
        <v>561</v>
      </c>
      <c r="E41" s="1" t="s">
        <v>562</v>
      </c>
      <c r="F41" s="1">
        <v>3.0</v>
      </c>
      <c r="G41" s="1" t="s">
        <v>563</v>
      </c>
      <c r="H41" s="1" t="s">
        <v>544</v>
      </c>
      <c r="I41" s="1" t="s">
        <v>564</v>
      </c>
      <c r="J41" s="1" t="s">
        <v>565</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571</v>
      </c>
      <c r="G42" s="1" t="s">
        <v>572</v>
      </c>
      <c r="H42" s="1" t="s">
        <v>573</v>
      </c>
      <c r="I42" s="1" t="s">
        <v>574</v>
      </c>
      <c r="J42" s="1" t="s">
        <v>575</v>
      </c>
      <c r="K42" s="1" t="s">
        <v>349</v>
      </c>
      <c r="L42" s="2"/>
      <c r="M42" s="2"/>
      <c r="N42" s="2"/>
      <c r="O42" s="2"/>
      <c r="P42" s="2"/>
      <c r="Q42" s="2"/>
      <c r="R42" s="2"/>
      <c r="S42" s="2"/>
      <c r="T42" s="2"/>
      <c r="U42" s="2"/>
      <c r="V42" s="2"/>
      <c r="W42" s="2"/>
      <c r="X42" s="2"/>
      <c r="Y42" s="2"/>
      <c r="Z42" s="2"/>
    </row>
    <row r="43" ht="15.75" customHeight="1">
      <c r="A43" s="1" t="s">
        <v>576</v>
      </c>
      <c r="B43" s="1" t="s">
        <v>577</v>
      </c>
      <c r="C43" s="1" t="s">
        <v>578</v>
      </c>
      <c r="D43" s="1" t="s">
        <v>579</v>
      </c>
      <c r="E43" s="1" t="s">
        <v>580</v>
      </c>
      <c r="F43" s="1" t="s">
        <v>581</v>
      </c>
      <c r="G43" s="1" t="s">
        <v>582</v>
      </c>
      <c r="H43" s="1" t="s">
        <v>583</v>
      </c>
      <c r="I43" s="1" t="s">
        <v>584</v>
      </c>
      <c r="J43" s="1" t="s">
        <v>564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193</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363</v>
      </c>
      <c r="K46" s="1" t="s">
        <v>415</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v>0.0</v>
      </c>
      <c r="J47" s="1" t="s">
        <v>614</v>
      </c>
      <c r="K47" s="1" t="s">
        <v>615</v>
      </c>
      <c r="L47" s="2"/>
      <c r="M47" s="2"/>
      <c r="N47" s="2"/>
      <c r="O47" s="2"/>
      <c r="P47" s="2"/>
      <c r="Q47" s="2"/>
      <c r="R47" s="2"/>
      <c r="S47" s="2"/>
      <c r="T47" s="2"/>
      <c r="U47" s="2"/>
      <c r="V47" s="2"/>
      <c r="W47" s="2"/>
      <c r="X47" s="2"/>
      <c r="Y47" s="2"/>
      <c r="Z47" s="2"/>
    </row>
    <row r="48" ht="15.75" customHeight="1">
      <c r="A48" s="1" t="s">
        <v>616</v>
      </c>
      <c r="B48" s="1" t="s">
        <v>617</v>
      </c>
      <c r="C48" s="1" t="s">
        <v>618</v>
      </c>
      <c r="D48" s="1" t="s">
        <v>619</v>
      </c>
      <c r="E48" s="1" t="s">
        <v>620</v>
      </c>
      <c r="F48" s="1" t="s">
        <v>621</v>
      </c>
      <c r="G48" s="1" t="s">
        <v>622</v>
      </c>
      <c r="H48" s="1" t="s">
        <v>623</v>
      </c>
      <c r="I48" s="1">
        <v>0.0</v>
      </c>
      <c r="J48" s="1" t="s">
        <v>624</v>
      </c>
      <c r="K48" s="1" t="s">
        <v>625</v>
      </c>
      <c r="L48" s="2"/>
      <c r="M48" s="2"/>
      <c r="N48" s="2"/>
      <c r="O48" s="2"/>
      <c r="P48" s="2"/>
      <c r="Q48" s="2"/>
      <c r="R48" s="2"/>
      <c r="S48" s="2"/>
      <c r="T48" s="2"/>
      <c r="U48" s="2"/>
      <c r="V48" s="2"/>
      <c r="W48" s="2"/>
      <c r="X48" s="2"/>
      <c r="Y48" s="2"/>
      <c r="Z48" s="2"/>
    </row>
    <row r="49" ht="15.75" customHeight="1">
      <c r="A49" s="1" t="s">
        <v>626</v>
      </c>
      <c r="B49" s="1" t="s">
        <v>627</v>
      </c>
      <c r="C49" s="1" t="s">
        <v>628</v>
      </c>
      <c r="D49" s="1" t="s">
        <v>629</v>
      </c>
      <c r="E49" s="1" t="s">
        <v>630</v>
      </c>
      <c r="F49" s="1" t="s">
        <v>631</v>
      </c>
      <c r="G49" s="1" t="s">
        <v>632</v>
      </c>
      <c r="H49" s="1" t="s">
        <v>633</v>
      </c>
      <c r="I49" s="1">
        <v>-550.0</v>
      </c>
      <c r="J49" s="1" t="s">
        <v>634</v>
      </c>
      <c r="K49" s="1" t="s">
        <v>635</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v>0.0</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650</v>
      </c>
      <c r="E52" s="1" t="s">
        <v>651</v>
      </c>
      <c r="F52" s="1" t="s">
        <v>652</v>
      </c>
      <c r="G52" s="1">
        <v>0.0</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v>0.0</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t="s">
        <v>685</v>
      </c>
      <c r="H55" s="1" t="s">
        <v>686</v>
      </c>
      <c r="I55" s="1" t="s">
        <v>687</v>
      </c>
      <c r="J55" s="1">
        <v>-21.0</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692</v>
      </c>
      <c r="E56" s="1" t="s">
        <v>693</v>
      </c>
      <c r="F56" s="1" t="s">
        <v>492</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703</v>
      </c>
      <c r="F57" s="1" t="s">
        <v>704</v>
      </c>
      <c r="G57" s="1">
        <v>-5.0</v>
      </c>
      <c r="H57" s="1" t="s">
        <v>705</v>
      </c>
      <c r="I57" s="1" t="s">
        <v>706</v>
      </c>
      <c r="J57" s="1" t="s">
        <v>707</v>
      </c>
      <c r="K57" s="1" t="s">
        <v>199</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409</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v>-7.0</v>
      </c>
      <c r="C59" s="1" t="s">
        <v>719</v>
      </c>
      <c r="D59" s="1" t="s">
        <v>335</v>
      </c>
      <c r="E59" s="1" t="s">
        <v>720</v>
      </c>
      <c r="F59" s="1" t="s">
        <v>721</v>
      </c>
      <c r="G59" s="1" t="s">
        <v>722</v>
      </c>
      <c r="H59" s="1" t="s">
        <v>723</v>
      </c>
      <c r="I59" s="1" t="s">
        <v>724</v>
      </c>
      <c r="J59" s="1" t="s">
        <v>725</v>
      </c>
      <c r="K59" s="1" t="s">
        <v>726</v>
      </c>
      <c r="L59" s="2"/>
      <c r="M59" s="2"/>
      <c r="N59" s="2"/>
      <c r="O59" s="2"/>
      <c r="P59" s="2"/>
      <c r="Q59" s="2"/>
      <c r="R59" s="2"/>
      <c r="S59" s="2"/>
      <c r="T59" s="2"/>
      <c r="U59" s="2"/>
      <c r="V59" s="2"/>
      <c r="W59" s="2"/>
      <c r="X59" s="2"/>
      <c r="Y59" s="2"/>
      <c r="Z59" s="2"/>
    </row>
    <row r="60" ht="15.75" customHeight="1">
      <c r="A60" s="1" t="s">
        <v>727</v>
      </c>
      <c r="B60" s="1" t="s">
        <v>728</v>
      </c>
      <c r="C60" s="1" t="s">
        <v>729</v>
      </c>
      <c r="D60" s="1" t="s">
        <v>730</v>
      </c>
      <c r="E60" s="1" t="s">
        <v>731</v>
      </c>
      <c r="F60" s="1" t="s">
        <v>262</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v>280.0</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v>-5.0</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t="s">
        <v>771</v>
      </c>
      <c r="E64" s="1" t="s">
        <v>772</v>
      </c>
      <c r="F64" s="1" t="s">
        <v>773</v>
      </c>
      <c r="G64" s="1" t="s">
        <v>774</v>
      </c>
      <c r="H64" s="1" t="s">
        <v>775</v>
      </c>
      <c r="I64" s="1" t="s">
        <v>223</v>
      </c>
      <c r="J64" s="1" t="s">
        <v>776</v>
      </c>
      <c r="K64" s="1" t="s">
        <v>777</v>
      </c>
      <c r="L64" s="2"/>
      <c r="M64" s="2"/>
      <c r="N64" s="2"/>
      <c r="O64" s="2"/>
      <c r="P64" s="2"/>
      <c r="Q64" s="2"/>
      <c r="R64" s="2"/>
      <c r="S64" s="2"/>
      <c r="T64" s="2"/>
      <c r="U64" s="2"/>
      <c r="V64" s="2"/>
      <c r="W64" s="2"/>
      <c r="X64" s="2"/>
      <c r="Y64" s="2"/>
      <c r="Z64" s="2"/>
    </row>
    <row r="65" ht="15.75" customHeight="1">
      <c r="A65" s="1" t="s">
        <v>778</v>
      </c>
      <c r="B65" s="1">
        <v>0.0</v>
      </c>
      <c r="C65" s="1">
        <v>50.0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779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416</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v>212.0</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806</v>
      </c>
      <c r="H69" s="1" t="s">
        <v>807</v>
      </c>
      <c r="I69" s="1" t="s">
        <v>808</v>
      </c>
      <c r="J69" s="1" t="s">
        <v>809</v>
      </c>
      <c r="K69" s="1" t="s">
        <v>810</v>
      </c>
      <c r="L69" s="2"/>
      <c r="M69" s="2"/>
      <c r="N69" s="2"/>
      <c r="O69" s="2"/>
      <c r="P69" s="2"/>
      <c r="Q69" s="2"/>
      <c r="R69" s="2"/>
      <c r="S69" s="2"/>
      <c r="T69" s="2"/>
      <c r="U69" s="2"/>
      <c r="V69" s="2"/>
      <c r="W69" s="2"/>
      <c r="X69" s="2"/>
      <c r="Y69" s="2"/>
      <c r="Z69" s="2"/>
    </row>
    <row r="70" ht="15.75" customHeight="1">
      <c r="A70" s="1" t="s">
        <v>811</v>
      </c>
      <c r="B70" s="1" t="s">
        <v>812</v>
      </c>
      <c r="C70" s="1" t="s">
        <v>813</v>
      </c>
      <c r="D70" s="1" t="s">
        <v>814</v>
      </c>
      <c r="E70" s="1" t="s">
        <v>815</v>
      </c>
      <c r="F70" s="1" t="s">
        <v>816</v>
      </c>
      <c r="G70" s="1">
        <v>233.0</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t="s">
        <v>824</v>
      </c>
      <c r="E71" s="1" t="s">
        <v>825</v>
      </c>
      <c r="F71" s="1" t="s">
        <v>826</v>
      </c>
      <c r="G71" s="1" t="s">
        <v>827</v>
      </c>
      <c r="H71" s="1" t="s">
        <v>828</v>
      </c>
      <c r="I71" s="1" t="s">
        <v>829</v>
      </c>
      <c r="J71" s="1" t="s">
        <v>830</v>
      </c>
      <c r="K71" s="1" t="s">
        <v>831</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844</v>
      </c>
      <c r="B74" s="1" t="s">
        <v>845</v>
      </c>
      <c r="C74" s="1">
        <v>-8.0</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350</v>
      </c>
      <c r="F75" s="1" t="s">
        <v>858</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870</v>
      </c>
      <c r="H76" s="1" t="s">
        <v>871</v>
      </c>
      <c r="I76" s="1" t="s">
        <v>872</v>
      </c>
      <c r="J76" s="1">
        <v>12.0</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744</v>
      </c>
      <c r="F77" s="1" t="s">
        <v>878</v>
      </c>
      <c r="G77" s="1" t="s">
        <v>121</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349</v>
      </c>
      <c r="E78" s="1" t="s">
        <v>886</v>
      </c>
      <c r="F78" s="1" t="s">
        <v>887</v>
      </c>
      <c r="G78" s="1" t="s">
        <v>888</v>
      </c>
      <c r="H78" s="1" t="s">
        <v>889</v>
      </c>
      <c r="I78" s="1" t="s">
        <v>890</v>
      </c>
      <c r="J78" s="1" t="s">
        <v>732</v>
      </c>
      <c r="K78" s="1">
        <v>-2.0</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903</v>
      </c>
      <c r="C80" s="1" t="s">
        <v>904</v>
      </c>
      <c r="D80" s="1" t="s">
        <v>905</v>
      </c>
      <c r="E80" s="1" t="s">
        <v>906</v>
      </c>
      <c r="F80" s="1" t="s">
        <v>907</v>
      </c>
      <c r="G80" s="1" t="s">
        <v>908</v>
      </c>
      <c r="H80" s="1" t="s">
        <v>909</v>
      </c>
      <c r="I80" s="1" t="s">
        <v>910</v>
      </c>
      <c r="J80" s="1" t="s">
        <v>115</v>
      </c>
      <c r="K80" s="1" t="s">
        <v>911</v>
      </c>
      <c r="L80" s="2"/>
      <c r="M80" s="2"/>
      <c r="N80" s="2"/>
      <c r="O80" s="2"/>
      <c r="P80" s="2"/>
      <c r="Q80" s="2"/>
      <c r="R80" s="2"/>
      <c r="S80" s="2"/>
      <c r="T80" s="2"/>
      <c r="U80" s="2"/>
      <c r="V80" s="2"/>
      <c r="W80" s="2"/>
      <c r="X80" s="2"/>
      <c r="Y80" s="2"/>
      <c r="Z80" s="2"/>
    </row>
    <row r="81" ht="15.75" customHeight="1">
      <c r="A81" s="1" t="s">
        <v>912</v>
      </c>
      <c r="B81" s="1" t="s">
        <v>354</v>
      </c>
      <c r="C81" s="1" t="s">
        <v>913</v>
      </c>
      <c r="D81" s="1" t="s">
        <v>914</v>
      </c>
      <c r="E81" s="1" t="s">
        <v>915</v>
      </c>
      <c r="F81" s="1" t="s">
        <v>916</v>
      </c>
      <c r="G81" s="1" t="s">
        <v>917</v>
      </c>
      <c r="H81" s="1">
        <v>-9.0</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653</v>
      </c>
      <c r="C82" s="1" t="s">
        <v>922</v>
      </c>
      <c r="D82" s="1" t="s">
        <v>923</v>
      </c>
      <c r="E82" s="1" t="s">
        <v>924</v>
      </c>
      <c r="F82" s="1" t="s">
        <v>925</v>
      </c>
      <c r="G82" s="1" t="s">
        <v>926</v>
      </c>
      <c r="H82" s="1" t="s">
        <v>927</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935</v>
      </c>
      <c r="F83" s="1" t="s">
        <v>936</v>
      </c>
      <c r="G83" s="1" t="s">
        <v>937</v>
      </c>
      <c r="H83" s="1">
        <v>-35.0</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1" t="s">
        <v>953</v>
      </c>
      <c r="C85" s="1" t="s">
        <v>954</v>
      </c>
      <c r="D85" s="1" t="s">
        <v>955</v>
      </c>
      <c r="E85" s="1" t="s">
        <v>956</v>
      </c>
      <c r="F85" s="1" t="s">
        <v>957</v>
      </c>
      <c r="G85" s="1" t="s">
        <v>958</v>
      </c>
      <c r="H85" s="1" t="s">
        <v>959</v>
      </c>
      <c r="I85" s="1" t="s">
        <v>960</v>
      </c>
      <c r="J85" s="1" t="s">
        <v>961</v>
      </c>
      <c r="K85" s="1" t="s">
        <v>962</v>
      </c>
      <c r="L85" s="2"/>
      <c r="M85" s="2"/>
      <c r="N85" s="2"/>
      <c r="O85" s="2"/>
      <c r="P85" s="2"/>
      <c r="Q85" s="2"/>
      <c r="R85" s="2"/>
      <c r="S85" s="2"/>
      <c r="T85" s="2"/>
      <c r="U85" s="2"/>
      <c r="V85" s="2"/>
      <c r="W85" s="2"/>
      <c r="X85" s="2"/>
      <c r="Y85" s="2"/>
      <c r="Z85" s="2"/>
    </row>
    <row r="86" ht="15.75" customHeight="1">
      <c r="A86" s="1" t="s">
        <v>963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964</v>
      </c>
      <c r="B87" s="1" t="s">
        <v>965</v>
      </c>
      <c r="C87" s="1" t="s">
        <v>966</v>
      </c>
      <c r="D87" s="1" t="s">
        <v>967</v>
      </c>
      <c r="E87" s="1" t="s">
        <v>968</v>
      </c>
      <c r="F87" s="1" t="s">
        <v>969</v>
      </c>
      <c r="G87" s="1" t="s">
        <v>970</v>
      </c>
      <c r="H87" s="1" t="s">
        <v>971</v>
      </c>
      <c r="I87" s="1" t="s">
        <v>972</v>
      </c>
      <c r="J87" s="1" t="s">
        <v>223</v>
      </c>
      <c r="K87" s="1" t="s">
        <v>973</v>
      </c>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595</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v>-32.0</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1017</v>
      </c>
      <c r="C93" s="1" t="s">
        <v>1018</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1028</v>
      </c>
      <c r="B94" s="1" t="s">
        <v>1029</v>
      </c>
      <c r="C94" s="1" t="s">
        <v>1030</v>
      </c>
      <c r="D94" s="1" t="s">
        <v>354</v>
      </c>
      <c r="E94" s="1" t="s">
        <v>1031</v>
      </c>
      <c r="F94" s="1" t="s">
        <v>1032</v>
      </c>
      <c r="G94" s="1" t="s">
        <v>1033</v>
      </c>
      <c r="H94" s="1" t="s">
        <v>1034</v>
      </c>
      <c r="I94" s="1" t="s">
        <v>1035</v>
      </c>
      <c r="J94" s="1" t="s">
        <v>561</v>
      </c>
      <c r="K94" s="1" t="s">
        <v>1036</v>
      </c>
      <c r="L94" s="2"/>
      <c r="M94" s="2"/>
      <c r="N94" s="2"/>
      <c r="O94" s="2"/>
      <c r="P94" s="2"/>
      <c r="Q94" s="2"/>
      <c r="R94" s="2"/>
      <c r="S94" s="2"/>
      <c r="T94" s="2"/>
      <c r="U94" s="2"/>
      <c r="V94" s="2"/>
      <c r="W94" s="2"/>
      <c r="X94" s="2"/>
      <c r="Y94" s="2"/>
      <c r="Z94" s="2"/>
    </row>
    <row r="95" ht="15.75" customHeight="1">
      <c r="A95" s="1" t="s">
        <v>1037</v>
      </c>
      <c r="B95" s="1">
        <v>0.0</v>
      </c>
      <c r="C95" s="1" t="s">
        <v>1038</v>
      </c>
      <c r="D95" s="1" t="s">
        <v>1039</v>
      </c>
      <c r="E95" s="1" t="s">
        <v>1040</v>
      </c>
      <c r="F95" s="1" t="s">
        <v>1041</v>
      </c>
      <c r="G95" s="1" t="s">
        <v>204</v>
      </c>
      <c r="H95" s="1" t="s">
        <v>1042</v>
      </c>
      <c r="I95" s="1" t="s">
        <v>1043</v>
      </c>
      <c r="J95" s="1" t="s">
        <v>1044</v>
      </c>
      <c r="K95" s="1" t="s">
        <v>192</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1050</v>
      </c>
      <c r="G96" s="1" t="s">
        <v>1051</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1060</v>
      </c>
      <c r="F97" s="1" t="s">
        <v>1061</v>
      </c>
      <c r="G97" s="1" t="s">
        <v>1062</v>
      </c>
      <c r="H97" s="1" t="s">
        <v>1063</v>
      </c>
      <c r="I97" s="1" t="s">
        <v>1064</v>
      </c>
      <c r="J97" s="1" t="s">
        <v>932</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179</v>
      </c>
      <c r="E98" s="1" t="s">
        <v>1069</v>
      </c>
      <c r="F98" s="1" t="s">
        <v>1070</v>
      </c>
      <c r="G98" s="1" t="s">
        <v>1071</v>
      </c>
      <c r="H98" s="1" t="s">
        <v>1072</v>
      </c>
      <c r="I98" s="1" t="s">
        <v>1073</v>
      </c>
      <c r="J98" s="1" t="s">
        <v>1074</v>
      </c>
      <c r="K98" s="1" t="s">
        <v>1075</v>
      </c>
      <c r="L98" s="2"/>
      <c r="M98" s="2"/>
      <c r="N98" s="2"/>
      <c r="O98" s="2"/>
      <c r="P98" s="2"/>
      <c r="Q98" s="2"/>
      <c r="R98" s="2"/>
      <c r="S98" s="2"/>
      <c r="T98" s="2"/>
      <c r="U98" s="2"/>
      <c r="V98" s="2"/>
      <c r="W98" s="2"/>
      <c r="X98" s="2"/>
      <c r="Y98" s="2"/>
      <c r="Z98" s="2"/>
    </row>
    <row r="99" ht="15.75" customHeight="1">
      <c r="A99" s="1" t="s">
        <v>1076</v>
      </c>
      <c r="B99" s="1" t="s">
        <v>1077</v>
      </c>
      <c r="C99" s="1" t="s">
        <v>1078</v>
      </c>
      <c r="D99" s="1" t="s">
        <v>1079</v>
      </c>
      <c r="E99" s="1" t="s">
        <v>916</v>
      </c>
      <c r="F99" s="1" t="s">
        <v>181</v>
      </c>
      <c r="G99" s="1" t="s">
        <v>1080</v>
      </c>
      <c r="H99" s="1" t="s">
        <v>1081</v>
      </c>
      <c r="I99" s="1" t="s">
        <v>897</v>
      </c>
      <c r="J99" s="1" t="s">
        <v>1082</v>
      </c>
      <c r="K99" s="1" t="s">
        <v>1083</v>
      </c>
      <c r="L99" s="2"/>
      <c r="M99" s="2"/>
      <c r="N99" s="2"/>
      <c r="O99" s="2"/>
      <c r="P99" s="2"/>
      <c r="Q99" s="2"/>
      <c r="R99" s="2"/>
      <c r="S99" s="2"/>
      <c r="T99" s="2"/>
      <c r="U99" s="2"/>
      <c r="V99" s="2"/>
      <c r="W99" s="2"/>
      <c r="X99" s="2"/>
      <c r="Y99" s="2"/>
      <c r="Z99" s="2"/>
    </row>
    <row r="100" ht="15.75" customHeight="1">
      <c r="A100" s="1" t="s">
        <v>1084</v>
      </c>
      <c r="B100" s="1" t="s">
        <v>1085</v>
      </c>
      <c r="C100" s="1" t="s">
        <v>1086</v>
      </c>
      <c r="D100" s="1" t="s">
        <v>1087</v>
      </c>
      <c r="E100" s="1" t="s">
        <v>1088</v>
      </c>
      <c r="F100" s="1" t="s">
        <v>1089</v>
      </c>
      <c r="G100" s="1" t="s">
        <v>1090</v>
      </c>
      <c r="H100" s="1" t="s">
        <v>1091</v>
      </c>
      <c r="I100" s="1" t="s">
        <v>1092</v>
      </c>
      <c r="J100" s="1" t="s">
        <v>1093</v>
      </c>
      <c r="K100" s="1" t="s">
        <v>109</v>
      </c>
      <c r="L100" s="2"/>
      <c r="M100" s="2"/>
      <c r="N100" s="2"/>
      <c r="O100" s="2"/>
      <c r="P100" s="2"/>
      <c r="Q100" s="2"/>
      <c r="R100" s="2"/>
      <c r="S100" s="2"/>
      <c r="T100" s="2"/>
      <c r="U100" s="2"/>
      <c r="V100" s="2"/>
      <c r="W100" s="2"/>
      <c r="X100" s="2"/>
      <c r="Y100" s="2"/>
      <c r="Z100" s="2"/>
    </row>
    <row r="101" ht="15.75" customHeight="1">
      <c r="A101" s="1" t="s">
        <v>1094</v>
      </c>
      <c r="B101" s="1" t="s">
        <v>1095</v>
      </c>
      <c r="C101" s="1" t="s">
        <v>1096</v>
      </c>
      <c r="D101" s="1" t="s">
        <v>1097</v>
      </c>
      <c r="E101" s="1" t="s">
        <v>1098</v>
      </c>
      <c r="F101" s="1" t="s">
        <v>1099</v>
      </c>
      <c r="G101" s="1" t="s">
        <v>1100</v>
      </c>
      <c r="H101" s="1" t="s">
        <v>1101</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578</v>
      </c>
      <c r="H102" s="1" t="s">
        <v>1111</v>
      </c>
      <c r="I102" s="1" t="s">
        <v>1112</v>
      </c>
      <c r="J102" s="1" t="s">
        <v>1113</v>
      </c>
      <c r="K102" s="1" t="s">
        <v>1114</v>
      </c>
      <c r="L102" s="2"/>
      <c r="M102" s="2"/>
      <c r="N102" s="2"/>
      <c r="O102" s="2"/>
      <c r="P102" s="2"/>
      <c r="Q102" s="2"/>
      <c r="R102" s="2"/>
      <c r="S102" s="2"/>
      <c r="T102" s="2"/>
      <c r="U102" s="2"/>
      <c r="V102" s="2"/>
      <c r="W102" s="2"/>
      <c r="X102" s="2"/>
      <c r="Y102" s="2"/>
      <c r="Z102" s="2"/>
    </row>
    <row r="103" ht="15.75" customHeight="1">
      <c r="A103" s="1" t="s">
        <v>1115</v>
      </c>
      <c r="B103" s="1" t="s">
        <v>1116</v>
      </c>
      <c r="C103" s="1" t="s">
        <v>1117</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v>0.0</v>
      </c>
      <c r="C104" s="1" t="s">
        <v>1030</v>
      </c>
      <c r="D104" s="1" t="s">
        <v>1127</v>
      </c>
      <c r="E104" s="1" t="s">
        <v>1128</v>
      </c>
      <c r="F104" s="1" t="s">
        <v>1129</v>
      </c>
      <c r="G104" s="1" t="s">
        <v>1130</v>
      </c>
      <c r="H104" s="1" t="s">
        <v>1131</v>
      </c>
      <c r="I104" s="1" t="s">
        <v>1132</v>
      </c>
      <c r="J104" s="1" t="s">
        <v>1133</v>
      </c>
      <c r="K104" s="1" t="s">
        <v>1134</v>
      </c>
      <c r="L104" s="2"/>
      <c r="M104" s="2"/>
      <c r="N104" s="2"/>
      <c r="O104" s="2"/>
      <c r="P104" s="2"/>
      <c r="Q104" s="2"/>
      <c r="R104" s="2"/>
      <c r="S104" s="2"/>
      <c r="T104" s="2"/>
      <c r="U104" s="2"/>
      <c r="V104" s="2"/>
      <c r="W104" s="2"/>
      <c r="X104" s="2"/>
      <c r="Y104" s="2"/>
      <c r="Z104" s="2"/>
    </row>
    <row r="105" ht="15.75" customHeight="1">
      <c r="A105" s="1" t="s">
        <v>1135</v>
      </c>
      <c r="B105" s="1">
        <v>0.0</v>
      </c>
      <c r="C105" s="1" t="s">
        <v>1136</v>
      </c>
      <c r="D105" s="1" t="s">
        <v>1137</v>
      </c>
      <c r="E105" s="1" t="s">
        <v>1138</v>
      </c>
      <c r="F105" s="1" t="s">
        <v>1139</v>
      </c>
      <c r="G105" s="1" t="s">
        <v>1140</v>
      </c>
      <c r="H105" s="1" t="s">
        <v>1141</v>
      </c>
      <c r="I105" s="1" t="s">
        <v>1142</v>
      </c>
      <c r="J105" s="1" t="s">
        <v>1143</v>
      </c>
      <c r="K105" s="1" t="s">
        <v>1144</v>
      </c>
      <c r="L105" s="2"/>
      <c r="M105" s="2"/>
      <c r="N105" s="2"/>
      <c r="O105" s="2"/>
      <c r="P105" s="2"/>
      <c r="Q105" s="2"/>
      <c r="R105" s="2"/>
      <c r="S105" s="2"/>
      <c r="T105" s="2"/>
      <c r="U105" s="2"/>
      <c r="V105" s="2"/>
      <c r="W105" s="2"/>
      <c r="X105" s="2"/>
      <c r="Y105" s="2"/>
      <c r="Z105" s="2"/>
    </row>
    <row r="106" ht="15.75" customHeight="1">
      <c r="A106" s="1" t="s">
        <v>1145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1146</v>
      </c>
      <c r="B107" s="1">
        <v>0.0</v>
      </c>
      <c r="C107" s="1" t="s">
        <v>1147</v>
      </c>
      <c r="D107" s="1" t="s">
        <v>1148</v>
      </c>
      <c r="E107" s="1" t="s">
        <v>1149</v>
      </c>
      <c r="F107" s="1" t="s">
        <v>1150</v>
      </c>
      <c r="G107" s="1" t="s">
        <v>1151</v>
      </c>
      <c r="H107" s="1" t="s">
        <v>1152</v>
      </c>
      <c r="I107" s="1" t="s">
        <v>1153</v>
      </c>
      <c r="J107" s="1" t="s">
        <v>1154</v>
      </c>
      <c r="K107" s="1" t="s">
        <v>1155</v>
      </c>
      <c r="L107" s="2"/>
      <c r="M107" s="2"/>
      <c r="N107" s="2"/>
      <c r="O107" s="2"/>
      <c r="P107" s="2"/>
      <c r="Q107" s="2"/>
      <c r="R107" s="2"/>
      <c r="S107" s="2"/>
      <c r="T107" s="2"/>
      <c r="U107" s="2"/>
      <c r="V107" s="2"/>
      <c r="W107" s="2"/>
      <c r="X107" s="2"/>
      <c r="Y107" s="2"/>
      <c r="Z107" s="2"/>
    </row>
    <row r="108" ht="15.75" customHeight="1">
      <c r="A108" s="1" t="s">
        <v>1156</v>
      </c>
      <c r="B108" s="1">
        <v>0.0</v>
      </c>
      <c r="C108" s="1" t="s">
        <v>1157</v>
      </c>
      <c r="D108" s="1" t="s">
        <v>1158</v>
      </c>
      <c r="E108" s="1" t="s">
        <v>1159</v>
      </c>
      <c r="F108" s="1" t="s">
        <v>1160</v>
      </c>
      <c r="G108" s="1" t="s">
        <v>1161</v>
      </c>
      <c r="H108" s="1" t="s">
        <v>1162</v>
      </c>
      <c r="I108" s="1" t="s">
        <v>1163</v>
      </c>
      <c r="J108" s="1" t="s">
        <v>1164</v>
      </c>
      <c r="K108" s="1" t="s">
        <v>875</v>
      </c>
      <c r="L108" s="2"/>
      <c r="M108" s="2"/>
      <c r="N108" s="2"/>
      <c r="O108" s="2"/>
      <c r="P108" s="2"/>
      <c r="Q108" s="2"/>
      <c r="R108" s="2"/>
      <c r="S108" s="2"/>
      <c r="T108" s="2"/>
      <c r="U108" s="2"/>
      <c r="V108" s="2"/>
      <c r="W108" s="2"/>
      <c r="X108" s="2"/>
      <c r="Y108" s="2"/>
      <c r="Z108" s="2"/>
    </row>
    <row r="109" ht="15.75" customHeight="1">
      <c r="A109" s="1" t="s">
        <v>1165</v>
      </c>
      <c r="B109" s="1">
        <v>0.0</v>
      </c>
      <c r="C109" s="1" t="s">
        <v>1166</v>
      </c>
      <c r="D109" s="1" t="s">
        <v>1167</v>
      </c>
      <c r="E109" s="1" t="s">
        <v>1168</v>
      </c>
      <c r="F109" s="1" t="s">
        <v>1169</v>
      </c>
      <c r="G109" s="1" t="s">
        <v>1170</v>
      </c>
      <c r="H109" s="1" t="s">
        <v>1171</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v>0.0</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v>0.0</v>
      </c>
      <c r="C111" s="1" t="s">
        <v>1186</v>
      </c>
      <c r="D111" s="1" t="s">
        <v>1187</v>
      </c>
      <c r="E111" s="1" t="s">
        <v>1188</v>
      </c>
      <c r="F111" s="1" t="s">
        <v>1189</v>
      </c>
      <c r="G111" s="1" t="s">
        <v>1190</v>
      </c>
      <c r="H111" s="1" t="s">
        <v>1191</v>
      </c>
      <c r="I111" s="1" t="s">
        <v>1192</v>
      </c>
      <c r="J111" s="1" t="s">
        <v>1193</v>
      </c>
      <c r="K111" s="1" t="s">
        <v>1194</v>
      </c>
      <c r="L111" s="2"/>
      <c r="M111" s="2"/>
      <c r="N111" s="2"/>
      <c r="O111" s="2"/>
      <c r="P111" s="2"/>
      <c r="Q111" s="2"/>
      <c r="R111" s="2"/>
      <c r="S111" s="2"/>
      <c r="T111" s="2"/>
      <c r="U111" s="2"/>
      <c r="V111" s="2"/>
      <c r="W111" s="2"/>
      <c r="X111" s="2"/>
      <c r="Y111" s="2"/>
      <c r="Z111" s="2"/>
    </row>
    <row r="112" ht="15.75" customHeight="1">
      <c r="A112" s="1" t="s">
        <v>1195</v>
      </c>
      <c r="B112" s="1">
        <v>0.0</v>
      </c>
      <c r="C112" s="1" t="s">
        <v>1196</v>
      </c>
      <c r="D112" s="1" t="s">
        <v>1197</v>
      </c>
      <c r="E112" s="1" t="s">
        <v>1198</v>
      </c>
      <c r="F112" s="1" t="s">
        <v>1199</v>
      </c>
      <c r="G112" s="1">
        <v>19.0</v>
      </c>
      <c r="H112" s="1" t="s">
        <v>1200</v>
      </c>
      <c r="I112" s="1" t="s">
        <v>1201</v>
      </c>
      <c r="J112" s="1" t="s">
        <v>1202</v>
      </c>
      <c r="K112" s="1" t="s">
        <v>1203</v>
      </c>
      <c r="L112" s="2"/>
      <c r="M112" s="2"/>
      <c r="N112" s="2"/>
      <c r="O112" s="2"/>
      <c r="P112" s="2"/>
      <c r="Q112" s="2"/>
      <c r="R112" s="2"/>
      <c r="S112" s="2"/>
      <c r="T112" s="2"/>
      <c r="U112" s="2"/>
      <c r="V112" s="2"/>
      <c r="W112" s="2"/>
      <c r="X112" s="2"/>
      <c r="Y112" s="2"/>
      <c r="Z112" s="2"/>
    </row>
    <row r="113" ht="15.75" customHeight="1">
      <c r="A113" s="1" t="s">
        <v>1204</v>
      </c>
      <c r="B113" s="1">
        <v>0.0</v>
      </c>
      <c r="C113" s="1" t="s">
        <v>1196</v>
      </c>
      <c r="D113" s="1" t="s">
        <v>1197</v>
      </c>
      <c r="E113" s="1" t="s">
        <v>1198</v>
      </c>
      <c r="F113" s="1" t="s">
        <v>1199</v>
      </c>
      <c r="G113" s="1">
        <v>19.0</v>
      </c>
      <c r="H113" s="1" t="s">
        <v>1200</v>
      </c>
      <c r="I113" s="1" t="s">
        <v>1201</v>
      </c>
      <c r="J113" s="1" t="s">
        <v>1202</v>
      </c>
      <c r="K113" s="1" t="s">
        <v>1203</v>
      </c>
      <c r="L113" s="2"/>
      <c r="M113" s="2"/>
      <c r="N113" s="2"/>
      <c r="O113" s="2"/>
      <c r="P113" s="2"/>
      <c r="Q113" s="2"/>
      <c r="R113" s="2"/>
      <c r="S113" s="2"/>
      <c r="T113" s="2"/>
      <c r="U113" s="2"/>
      <c r="V113" s="2"/>
      <c r="W113" s="2"/>
      <c r="X113" s="2"/>
      <c r="Y113" s="2"/>
      <c r="Z113" s="2"/>
    </row>
    <row r="114" ht="15.75" customHeight="1">
      <c r="A114" s="1" t="s">
        <v>1205</v>
      </c>
      <c r="B114" s="1">
        <v>0.0</v>
      </c>
      <c r="C114" s="1" t="s">
        <v>358</v>
      </c>
      <c r="D114" s="1" t="s">
        <v>1206</v>
      </c>
      <c r="E114" s="1" t="s">
        <v>1207</v>
      </c>
      <c r="F114" s="1" t="s">
        <v>1208</v>
      </c>
      <c r="G114" s="1" t="s">
        <v>1209</v>
      </c>
      <c r="H114" s="1" t="s">
        <v>357</v>
      </c>
      <c r="I114" s="1" t="s">
        <v>1210</v>
      </c>
      <c r="J114" s="1" t="s">
        <v>1211</v>
      </c>
      <c r="K114" s="1" t="s">
        <v>1212</v>
      </c>
      <c r="L114" s="2"/>
      <c r="M114" s="2"/>
      <c r="N114" s="2"/>
      <c r="O114" s="2"/>
      <c r="P114" s="2"/>
      <c r="Q114" s="2"/>
      <c r="R114" s="2"/>
      <c r="S114" s="2"/>
      <c r="T114" s="2"/>
      <c r="U114" s="2"/>
      <c r="V114" s="2"/>
      <c r="W114" s="2"/>
      <c r="X114" s="2"/>
      <c r="Y114" s="2"/>
      <c r="Z114" s="2"/>
    </row>
    <row r="115" ht="15.75" customHeight="1">
      <c r="A115" s="1" t="s">
        <v>1213</v>
      </c>
      <c r="B115" s="1">
        <v>0.0</v>
      </c>
      <c r="C115" s="1">
        <v>0.0</v>
      </c>
      <c r="D115" s="1">
        <v>0.0</v>
      </c>
      <c r="E115" s="1" t="s">
        <v>1214</v>
      </c>
      <c r="F115" s="1" t="s">
        <v>1215</v>
      </c>
      <c r="G115" s="1" t="s">
        <v>1216</v>
      </c>
      <c r="H115" s="1" t="s">
        <v>1036</v>
      </c>
      <c r="I115" s="1" t="s">
        <v>1217</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v>0.0</v>
      </c>
      <c r="C116" s="1">
        <v>0.0</v>
      </c>
      <c r="D116" s="1" t="s">
        <v>1221</v>
      </c>
      <c r="E116" s="1" t="s">
        <v>1222</v>
      </c>
      <c r="F116" s="1" t="s">
        <v>1223</v>
      </c>
      <c r="G116" s="1" t="s">
        <v>1224</v>
      </c>
      <c r="H116" s="1" t="s">
        <v>1225</v>
      </c>
      <c r="I116" s="1" t="s">
        <v>1226</v>
      </c>
      <c r="J116" s="1" t="s">
        <v>1227</v>
      </c>
      <c r="K116" s="1" t="s">
        <v>1228</v>
      </c>
      <c r="L116" s="2"/>
      <c r="M116" s="2"/>
      <c r="N116" s="2"/>
      <c r="O116" s="2"/>
      <c r="P116" s="2"/>
      <c r="Q116" s="2"/>
      <c r="R116" s="2"/>
      <c r="S116" s="2"/>
      <c r="T116" s="2"/>
      <c r="U116" s="2"/>
      <c r="V116" s="2"/>
      <c r="W116" s="2"/>
      <c r="X116" s="2"/>
      <c r="Y116" s="2"/>
      <c r="Z116" s="2"/>
    </row>
    <row r="117" ht="15.75" customHeight="1">
      <c r="A117" s="1" t="s">
        <v>1229</v>
      </c>
      <c r="B117" s="1">
        <v>0.0</v>
      </c>
      <c r="C117" s="1">
        <v>0.0</v>
      </c>
      <c r="D117" s="1" t="s">
        <v>1230</v>
      </c>
      <c r="E117" s="1" t="s">
        <v>1231</v>
      </c>
      <c r="F117" s="1" t="s">
        <v>1232</v>
      </c>
      <c r="G117" s="1" t="s">
        <v>545</v>
      </c>
      <c r="H117" s="1" t="s">
        <v>1233</v>
      </c>
      <c r="I117" s="1" t="s">
        <v>1234</v>
      </c>
      <c r="J117" s="1">
        <v>-3.0</v>
      </c>
      <c r="K117" s="1" t="s">
        <v>1235</v>
      </c>
      <c r="L117" s="2"/>
      <c r="M117" s="2"/>
      <c r="N117" s="2"/>
      <c r="O117" s="2"/>
      <c r="P117" s="2"/>
      <c r="Q117" s="2"/>
      <c r="R117" s="2"/>
      <c r="S117" s="2"/>
      <c r="T117" s="2"/>
      <c r="U117" s="2"/>
      <c r="V117" s="2"/>
      <c r="W117" s="2"/>
      <c r="X117" s="2"/>
      <c r="Y117" s="2"/>
      <c r="Z117" s="2"/>
    </row>
    <row r="118" ht="15.75" customHeight="1">
      <c r="A118" s="1" t="s">
        <v>1236</v>
      </c>
      <c r="B118" s="1">
        <v>0.0</v>
      </c>
      <c r="C118" s="1">
        <v>0.0</v>
      </c>
      <c r="D118" s="1" t="s">
        <v>1237</v>
      </c>
      <c r="E118" s="1" t="s">
        <v>1238</v>
      </c>
      <c r="F118" s="1" t="s">
        <v>1239</v>
      </c>
      <c r="G118" s="1" t="s">
        <v>1240</v>
      </c>
      <c r="H118" s="1" t="s">
        <v>1241</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v>0.0</v>
      </c>
      <c r="C119" s="1">
        <v>0.0</v>
      </c>
      <c r="D119" s="1" t="s">
        <v>1246</v>
      </c>
      <c r="E119" s="1" t="s">
        <v>1247</v>
      </c>
      <c r="F119" s="1" t="s">
        <v>1248</v>
      </c>
      <c r="G119" s="1" t="s">
        <v>1249</v>
      </c>
      <c r="H119" s="1" t="s">
        <v>1250</v>
      </c>
      <c r="I119" s="1" t="s">
        <v>1251</v>
      </c>
      <c r="J119" s="1" t="s">
        <v>1252</v>
      </c>
      <c r="K119" s="1" t="s">
        <v>1253</v>
      </c>
      <c r="L119" s="2"/>
      <c r="M119" s="2"/>
      <c r="N119" s="2"/>
      <c r="O119" s="2"/>
      <c r="P119" s="2"/>
      <c r="Q119" s="2"/>
      <c r="R119" s="2"/>
      <c r="S119" s="2"/>
      <c r="T119" s="2"/>
      <c r="U119" s="2"/>
      <c r="V119" s="2"/>
      <c r="W119" s="2"/>
      <c r="X119" s="2"/>
      <c r="Y119" s="2"/>
      <c r="Z119" s="2"/>
    </row>
    <row r="120" ht="15.75" customHeight="1">
      <c r="A120" s="1" t="s">
        <v>1254</v>
      </c>
      <c r="B120" s="1">
        <v>0.0</v>
      </c>
      <c r="C120" s="1">
        <v>0.0</v>
      </c>
      <c r="D120" s="1" t="s">
        <v>1255</v>
      </c>
      <c r="E120" s="1" t="s">
        <v>1256</v>
      </c>
      <c r="F120" s="1" t="s">
        <v>1257</v>
      </c>
      <c r="G120" s="1" t="s">
        <v>1258</v>
      </c>
      <c r="H120" s="1" t="s">
        <v>1259</v>
      </c>
      <c r="I120" s="1" t="s">
        <v>1260</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v>0.0</v>
      </c>
      <c r="C121" s="1">
        <v>0.0</v>
      </c>
      <c r="D121" s="1" t="s">
        <v>1264</v>
      </c>
      <c r="E121" s="1" t="s">
        <v>1265</v>
      </c>
      <c r="F121" s="1" t="s">
        <v>1266</v>
      </c>
      <c r="G121" s="1" t="s">
        <v>720</v>
      </c>
      <c r="H121" s="1" t="s">
        <v>1267</v>
      </c>
      <c r="I121" s="1" t="s">
        <v>1268</v>
      </c>
      <c r="J121" s="1" t="s">
        <v>1269</v>
      </c>
      <c r="K121" s="1" t="s">
        <v>1270</v>
      </c>
      <c r="L121" s="2"/>
      <c r="M121" s="2"/>
      <c r="N121" s="2"/>
      <c r="O121" s="2"/>
      <c r="P121" s="2"/>
      <c r="Q121" s="2"/>
      <c r="R121" s="2"/>
      <c r="S121" s="2"/>
      <c r="T121" s="2"/>
      <c r="U121" s="2"/>
      <c r="V121" s="2"/>
      <c r="W121" s="2"/>
      <c r="X121" s="2"/>
      <c r="Y121" s="2"/>
      <c r="Z121" s="2"/>
    </row>
    <row r="122" ht="15.75" customHeight="1">
      <c r="A122" s="1" t="s">
        <v>1271</v>
      </c>
      <c r="B122" s="1">
        <v>0.0</v>
      </c>
      <c r="C122" s="1" t="s">
        <v>1272</v>
      </c>
      <c r="D122" s="1" t="s">
        <v>1273</v>
      </c>
      <c r="E122" s="1" t="s">
        <v>1274</v>
      </c>
      <c r="F122" s="1" t="s">
        <v>1275</v>
      </c>
      <c r="G122" s="1" t="s">
        <v>351</v>
      </c>
      <c r="H122" s="1" t="s">
        <v>1276</v>
      </c>
      <c r="I122" s="1" t="s">
        <v>1277</v>
      </c>
      <c r="J122" s="1" t="s">
        <v>1278</v>
      </c>
      <c r="K122" s="1" t="s">
        <v>1279</v>
      </c>
      <c r="L122" s="2"/>
      <c r="M122" s="2"/>
      <c r="N122" s="2"/>
      <c r="O122" s="2"/>
      <c r="P122" s="2"/>
      <c r="Q122" s="2"/>
      <c r="R122" s="2"/>
      <c r="S122" s="2"/>
      <c r="T122" s="2"/>
      <c r="U122" s="2"/>
      <c r="V122" s="2"/>
      <c r="W122" s="2"/>
      <c r="X122" s="2"/>
      <c r="Y122" s="2"/>
      <c r="Z122" s="2"/>
    </row>
    <row r="123" ht="15.75" customHeight="1">
      <c r="A123" s="1" t="s">
        <v>1280</v>
      </c>
      <c r="B123" s="1">
        <v>0.0</v>
      </c>
      <c r="C123" s="1" t="s">
        <v>1281</v>
      </c>
      <c r="D123" s="1" t="s">
        <v>1282</v>
      </c>
      <c r="E123" s="1" t="s">
        <v>1283</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v>0.0</v>
      </c>
      <c r="C124" s="1">
        <v>0.0</v>
      </c>
      <c r="D124" s="1">
        <v>0.0</v>
      </c>
      <c r="E124" s="1" t="s">
        <v>1291</v>
      </c>
      <c r="F124" s="1" t="s">
        <v>1292</v>
      </c>
      <c r="G124" s="1" t="s">
        <v>1293</v>
      </c>
      <c r="H124" s="1" t="s">
        <v>1294</v>
      </c>
      <c r="I124" s="1" t="s">
        <v>1295</v>
      </c>
      <c r="J124" s="1" t="s">
        <v>1296</v>
      </c>
      <c r="K124" s="1" t="s">
        <v>1297</v>
      </c>
      <c r="L124" s="2"/>
      <c r="M124" s="2"/>
      <c r="N124" s="2"/>
      <c r="O124" s="2"/>
      <c r="P124" s="2"/>
      <c r="Q124" s="2"/>
      <c r="R124" s="2"/>
      <c r="S124" s="2"/>
      <c r="T124" s="2"/>
      <c r="U124" s="2"/>
      <c r="V124" s="2"/>
      <c r="W124" s="2"/>
      <c r="X124" s="2"/>
      <c r="Y124" s="2"/>
      <c r="Z124" s="2"/>
    </row>
    <row r="125" ht="15.75" customHeight="1">
      <c r="A125" s="1" t="s">
        <v>1298</v>
      </c>
      <c r="B125" s="1">
        <v>0.0</v>
      </c>
      <c r="C125" s="1">
        <v>0.0</v>
      </c>
      <c r="D125" s="1">
        <v>0.0</v>
      </c>
      <c r="E125" s="1" t="s">
        <v>1299</v>
      </c>
      <c r="F125" s="1" t="s">
        <v>1300</v>
      </c>
      <c r="G125" s="1" t="s">
        <v>1301</v>
      </c>
      <c r="H125" s="1" t="s">
        <v>1302</v>
      </c>
      <c r="I125" s="1" t="s">
        <v>1303</v>
      </c>
      <c r="J125" s="1" t="s">
        <v>1304</v>
      </c>
      <c r="K125" s="1" t="s">
        <v>1305</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1306</v>
      </c>
      <c r="C1" s="1" t="s">
        <v>1307</v>
      </c>
      <c r="D1" s="1" t="s">
        <v>1308</v>
      </c>
      <c r="E1" s="1" t="s">
        <v>1309</v>
      </c>
      <c r="F1" s="1" t="s">
        <v>1310</v>
      </c>
      <c r="G1" s="1" t="s">
        <v>1311</v>
      </c>
      <c r="H1" s="1" t="s">
        <v>1312</v>
      </c>
      <c r="I1" s="1" t="s">
        <v>1313</v>
      </c>
      <c r="J1" s="2"/>
      <c r="K1" s="2"/>
      <c r="L1" s="2"/>
      <c r="M1" s="2"/>
      <c r="N1" s="2"/>
      <c r="O1" s="2"/>
      <c r="P1" s="2"/>
      <c r="Q1" s="2"/>
      <c r="R1" s="2"/>
      <c r="S1" s="2"/>
      <c r="T1" s="2"/>
      <c r="U1" s="2"/>
      <c r="V1" s="2"/>
      <c r="W1" s="2"/>
      <c r="X1" s="2"/>
      <c r="Y1" s="2"/>
      <c r="Z1" s="2"/>
    </row>
    <row r="2">
      <c r="A2" s="1" t="s">
        <v>1314</v>
      </c>
      <c r="B2" s="1" t="s">
        <v>1315</v>
      </c>
      <c r="C2" s="1" t="s">
        <v>1316</v>
      </c>
      <c r="D2" s="1" t="s">
        <v>1317</v>
      </c>
      <c r="E2" s="1" t="s">
        <v>1318</v>
      </c>
      <c r="F2" s="1" t="s">
        <v>1319</v>
      </c>
      <c r="G2" s="1" t="s">
        <v>1320</v>
      </c>
      <c r="H2" s="1" t="s">
        <v>1320</v>
      </c>
      <c r="I2" s="1" t="s">
        <v>1321</v>
      </c>
      <c r="J2" s="2"/>
      <c r="K2" s="2"/>
      <c r="L2" s="2"/>
      <c r="M2" s="2"/>
      <c r="N2" s="2"/>
      <c r="O2" s="2"/>
      <c r="P2" s="2"/>
      <c r="Q2" s="2"/>
      <c r="R2" s="2"/>
      <c r="S2" s="2"/>
      <c r="T2" s="2"/>
      <c r="U2" s="2"/>
      <c r="V2" s="2"/>
      <c r="W2" s="2"/>
      <c r="X2" s="2"/>
      <c r="Y2" s="2"/>
      <c r="Z2" s="2"/>
    </row>
    <row r="3">
      <c r="A3" s="1" t="s">
        <v>1322</v>
      </c>
      <c r="B3" s="1" t="s">
        <v>1321</v>
      </c>
      <c r="C3" s="1" t="s">
        <v>1323</v>
      </c>
      <c r="D3" s="1" t="s">
        <v>1324</v>
      </c>
      <c r="E3" s="1" t="s">
        <v>1325</v>
      </c>
      <c r="F3" s="1" t="s">
        <v>1326</v>
      </c>
      <c r="G3" s="1" t="s">
        <v>1327</v>
      </c>
      <c r="H3" s="1" t="s">
        <v>1328</v>
      </c>
      <c r="I3" s="1" t="s">
        <v>1321</v>
      </c>
      <c r="J3" s="2"/>
      <c r="K3" s="2"/>
      <c r="L3" s="2"/>
      <c r="M3" s="2"/>
      <c r="N3" s="2"/>
      <c r="O3" s="2"/>
      <c r="P3" s="2"/>
      <c r="Q3" s="2"/>
      <c r="R3" s="2"/>
      <c r="S3" s="2"/>
      <c r="T3" s="2"/>
      <c r="U3" s="2"/>
      <c r="V3" s="2"/>
      <c r="W3" s="2"/>
      <c r="X3" s="2"/>
      <c r="Y3" s="2"/>
      <c r="Z3" s="2"/>
    </row>
    <row r="4">
      <c r="A4" s="1" t="s">
        <v>1329</v>
      </c>
      <c r="B4" s="1" t="s">
        <v>1330</v>
      </c>
      <c r="C4" s="1" t="s">
        <v>1331</v>
      </c>
      <c r="D4" s="1" t="s">
        <v>1332</v>
      </c>
      <c r="E4" s="1" t="s">
        <v>1318</v>
      </c>
      <c r="F4" s="1" t="s">
        <v>1333</v>
      </c>
      <c r="G4" s="1" t="s">
        <v>1334</v>
      </c>
      <c r="H4" s="1" t="s">
        <v>1335</v>
      </c>
      <c r="I4" s="1" t="s">
        <v>1336</v>
      </c>
      <c r="J4" s="2"/>
      <c r="K4" s="2"/>
      <c r="L4" s="2"/>
      <c r="M4" s="2"/>
      <c r="N4" s="2"/>
      <c r="O4" s="2"/>
      <c r="P4" s="2"/>
      <c r="Q4" s="2"/>
      <c r="R4" s="2"/>
      <c r="S4" s="2"/>
      <c r="T4" s="2"/>
      <c r="U4" s="2"/>
      <c r="V4" s="2"/>
      <c r="W4" s="2"/>
      <c r="X4" s="2"/>
      <c r="Y4" s="2"/>
      <c r="Z4" s="2"/>
    </row>
    <row r="5">
      <c r="A5" s="1" t="s">
        <v>1322</v>
      </c>
      <c r="B5" s="1" t="s">
        <v>1321</v>
      </c>
      <c r="C5" s="1" t="s">
        <v>1337</v>
      </c>
      <c r="D5" s="1" t="s">
        <v>1338</v>
      </c>
      <c r="E5" s="1" t="s">
        <v>1339</v>
      </c>
      <c r="F5" s="1" t="s">
        <v>1340</v>
      </c>
      <c r="G5" s="1" t="s">
        <v>1341</v>
      </c>
      <c r="H5" s="1" t="s">
        <v>1342</v>
      </c>
      <c r="I5" s="1" t="s">
        <v>1343</v>
      </c>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1" t="s">
        <v>1352</v>
      </c>
      <c r="J6" s="2"/>
      <c r="K6" s="2"/>
      <c r="L6" s="2"/>
      <c r="M6" s="2"/>
      <c r="N6" s="2"/>
      <c r="O6" s="2"/>
      <c r="P6" s="2"/>
      <c r="Q6" s="2"/>
      <c r="R6" s="2"/>
      <c r="S6" s="2"/>
      <c r="T6" s="2"/>
      <c r="U6" s="2"/>
      <c r="V6" s="2"/>
      <c r="W6" s="2"/>
      <c r="X6" s="2"/>
      <c r="Y6" s="2"/>
      <c r="Z6" s="2"/>
    </row>
    <row r="7">
      <c r="A7" s="1" t="s">
        <v>1353</v>
      </c>
      <c r="B7" s="1" t="s">
        <v>1354</v>
      </c>
      <c r="C7" s="1" t="s">
        <v>1355</v>
      </c>
      <c r="D7" s="1" t="s">
        <v>1356</v>
      </c>
      <c r="E7" s="1" t="s">
        <v>1321</v>
      </c>
      <c r="F7" s="1" t="s">
        <v>1357</v>
      </c>
      <c r="G7" s="1" t="s">
        <v>1358</v>
      </c>
      <c r="H7" s="1" t="s">
        <v>1359</v>
      </c>
      <c r="I7" s="1" t="s">
        <v>1360</v>
      </c>
      <c r="J7" s="2"/>
      <c r="K7" s="2"/>
      <c r="L7" s="2"/>
      <c r="M7" s="2"/>
      <c r="N7" s="2"/>
      <c r="O7" s="2"/>
      <c r="P7" s="2"/>
      <c r="Q7" s="2"/>
      <c r="R7" s="2"/>
      <c r="S7" s="2"/>
      <c r="T7" s="2"/>
      <c r="U7" s="2"/>
      <c r="V7" s="2"/>
      <c r="W7" s="2"/>
      <c r="X7" s="2"/>
      <c r="Y7" s="2"/>
      <c r="Z7" s="2"/>
    </row>
    <row r="8">
      <c r="A8" s="1" t="s">
        <v>1361</v>
      </c>
      <c r="B8" s="1" t="s">
        <v>1321</v>
      </c>
      <c r="C8" s="1" t="s">
        <v>1362</v>
      </c>
      <c r="D8" s="1" t="s">
        <v>1363</v>
      </c>
      <c r="E8" s="1" t="s">
        <v>1364</v>
      </c>
      <c r="F8" s="1" t="s">
        <v>1365</v>
      </c>
      <c r="G8" s="1" t="s">
        <v>1366</v>
      </c>
      <c r="H8" s="1" t="s">
        <v>1367</v>
      </c>
      <c r="I8" s="1" t="s">
        <v>1368</v>
      </c>
      <c r="J8" s="2"/>
      <c r="K8" s="2"/>
      <c r="L8" s="2"/>
      <c r="M8" s="2"/>
      <c r="N8" s="2"/>
      <c r="O8" s="2"/>
      <c r="P8" s="2"/>
      <c r="Q8" s="2"/>
      <c r="R8" s="2"/>
      <c r="S8" s="2"/>
      <c r="T8" s="2"/>
      <c r="U8" s="2"/>
      <c r="V8" s="2"/>
      <c r="W8" s="2"/>
      <c r="X8" s="2"/>
      <c r="Y8" s="2"/>
      <c r="Z8" s="2"/>
    </row>
    <row r="9">
      <c r="A9" s="1" t="s">
        <v>1369</v>
      </c>
      <c r="B9" s="1" t="s">
        <v>1370</v>
      </c>
      <c r="C9" s="1" t="s">
        <v>1371</v>
      </c>
      <c r="D9" s="1" t="s">
        <v>1372</v>
      </c>
      <c r="E9" s="1" t="s">
        <v>1373</v>
      </c>
      <c r="F9" s="1" t="s">
        <v>1374</v>
      </c>
      <c r="G9" s="1" t="s">
        <v>1375</v>
      </c>
      <c r="H9" s="1" t="s">
        <v>1376</v>
      </c>
      <c r="I9" s="1" t="s">
        <v>1377</v>
      </c>
      <c r="J9" s="2"/>
      <c r="K9" s="2"/>
      <c r="L9" s="2"/>
      <c r="M9" s="2"/>
      <c r="N9" s="2"/>
      <c r="O9" s="2"/>
      <c r="P9" s="2"/>
      <c r="Q9" s="2"/>
      <c r="R9" s="2"/>
      <c r="S9" s="2"/>
      <c r="T9" s="2"/>
      <c r="U9" s="2"/>
      <c r="V9" s="2"/>
      <c r="W9" s="2"/>
      <c r="X9" s="2"/>
      <c r="Y9" s="2"/>
      <c r="Z9" s="2"/>
    </row>
    <row r="10">
      <c r="A10" s="1" t="s">
        <v>1378</v>
      </c>
      <c r="B10" s="1" t="s">
        <v>1355</v>
      </c>
      <c r="C10" s="1" t="s">
        <v>1379</v>
      </c>
      <c r="D10" s="1" t="s">
        <v>1380</v>
      </c>
      <c r="E10" s="1" t="s">
        <v>1373</v>
      </c>
      <c r="F10" s="1" t="s">
        <v>1381</v>
      </c>
      <c r="G10" s="1" t="s">
        <v>1382</v>
      </c>
      <c r="H10" s="1" t="s">
        <v>1371</v>
      </c>
      <c r="I10" s="1" t="s">
        <v>1383</v>
      </c>
      <c r="J10" s="2"/>
      <c r="K10" s="2"/>
      <c r="L10" s="2"/>
      <c r="M10" s="2"/>
      <c r="N10" s="2"/>
      <c r="O10" s="2"/>
      <c r="P10" s="2"/>
      <c r="Q10" s="2"/>
      <c r="R10" s="2"/>
      <c r="S10" s="2"/>
      <c r="T10" s="2"/>
      <c r="U10" s="2"/>
      <c r="V10" s="2"/>
      <c r="W10" s="2"/>
      <c r="X10" s="2"/>
      <c r="Y10" s="2"/>
      <c r="Z10" s="2"/>
    </row>
    <row r="11">
      <c r="A11" s="1" t="s">
        <v>1384</v>
      </c>
      <c r="B11" s="1" t="s">
        <v>1385</v>
      </c>
      <c r="C11" s="1" t="s">
        <v>1386</v>
      </c>
      <c r="D11" s="1" t="s">
        <v>1387</v>
      </c>
      <c r="E11" s="1" t="s">
        <v>1388</v>
      </c>
      <c r="F11" s="1" t="s">
        <v>1389</v>
      </c>
      <c r="G11" s="1" t="s">
        <v>1390</v>
      </c>
      <c r="H11" s="1" t="s">
        <v>1391</v>
      </c>
      <c r="I11" s="1" t="s">
        <v>1392</v>
      </c>
      <c r="J11" s="2"/>
      <c r="K11" s="2"/>
      <c r="L11" s="2"/>
      <c r="M11" s="2"/>
      <c r="N11" s="2"/>
      <c r="O11" s="2"/>
      <c r="P11" s="2"/>
      <c r="Q11" s="2"/>
      <c r="R11" s="2"/>
      <c r="S11" s="2"/>
      <c r="T11" s="2"/>
      <c r="U11" s="2"/>
      <c r="V11" s="2"/>
      <c r="W11" s="2"/>
      <c r="X11" s="2"/>
      <c r="Y11" s="2"/>
      <c r="Z11" s="2"/>
    </row>
    <row r="12">
      <c r="A12" s="1" t="s">
        <v>1393</v>
      </c>
      <c r="B12" s="1" t="s">
        <v>1394</v>
      </c>
      <c r="C12" s="1" t="s">
        <v>1395</v>
      </c>
      <c r="D12" s="1" t="s">
        <v>1396</v>
      </c>
      <c r="E12" s="1" t="s">
        <v>1397</v>
      </c>
      <c r="F12" s="1" t="s">
        <v>1398</v>
      </c>
      <c r="G12" s="1" t="s">
        <v>1399</v>
      </c>
      <c r="H12" s="1" t="s">
        <v>1400</v>
      </c>
      <c r="I12" s="1" t="s">
        <v>1401</v>
      </c>
      <c r="J12" s="2"/>
      <c r="K12" s="2"/>
      <c r="L12" s="2"/>
      <c r="M12" s="2"/>
      <c r="N12" s="2"/>
      <c r="O12" s="2"/>
      <c r="P12" s="2"/>
      <c r="Q12" s="2"/>
      <c r="R12" s="2"/>
      <c r="S12" s="2"/>
      <c r="T12" s="2"/>
      <c r="U12" s="2"/>
      <c r="V12" s="2"/>
      <c r="W12" s="2"/>
      <c r="X12" s="2"/>
      <c r="Y12" s="2"/>
      <c r="Z12" s="2"/>
    </row>
    <row r="13">
      <c r="A13" s="1" t="s">
        <v>1402</v>
      </c>
      <c r="B13" s="1" t="s">
        <v>1403</v>
      </c>
      <c r="C13" s="1" t="s">
        <v>1404</v>
      </c>
      <c r="D13" s="1" t="s">
        <v>1396</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1321</v>
      </c>
      <c r="C15" s="1" t="s">
        <v>1321</v>
      </c>
      <c r="D15" s="1" t="s">
        <v>1321</v>
      </c>
      <c r="E15" s="1" t="s">
        <v>1321</v>
      </c>
      <c r="F15" s="1" t="s">
        <v>1321</v>
      </c>
      <c r="G15" s="1" t="s">
        <v>1321</v>
      </c>
      <c r="H15" s="1" t="s">
        <v>1321</v>
      </c>
      <c r="I15" s="1" t="s">
        <v>1321</v>
      </c>
      <c r="J15" s="2"/>
      <c r="K15" s="2"/>
      <c r="L15" s="2"/>
      <c r="M15" s="2"/>
      <c r="N15" s="2"/>
      <c r="O15" s="2"/>
      <c r="P15" s="2"/>
      <c r="Q15" s="2"/>
      <c r="R15" s="2"/>
      <c r="S15" s="2"/>
      <c r="T15" s="2"/>
      <c r="U15" s="2"/>
      <c r="V15" s="2"/>
      <c r="W15" s="2"/>
      <c r="X15" s="2"/>
      <c r="Y15" s="2"/>
      <c r="Z15" s="2"/>
    </row>
    <row r="16">
      <c r="A16" s="1" t="s">
        <v>1420</v>
      </c>
      <c r="B16" s="1" t="s">
        <v>1321</v>
      </c>
      <c r="C16" s="1" t="s">
        <v>1321</v>
      </c>
      <c r="D16" s="1" t="s">
        <v>1321</v>
      </c>
      <c r="E16" s="1" t="s">
        <v>1321</v>
      </c>
      <c r="F16" s="1" t="s">
        <v>1321</v>
      </c>
      <c r="G16" s="1" t="s">
        <v>1321</v>
      </c>
      <c r="H16" s="1" t="s">
        <v>1321</v>
      </c>
      <c r="I16" s="1" t="s">
        <v>1321</v>
      </c>
      <c r="J16" s="2"/>
      <c r="K16" s="2"/>
      <c r="L16" s="2"/>
      <c r="M16" s="2"/>
      <c r="N16" s="2"/>
      <c r="O16" s="2"/>
      <c r="P16" s="2"/>
      <c r="Q16" s="2"/>
      <c r="R16" s="2"/>
      <c r="S16" s="2"/>
      <c r="T16" s="2"/>
      <c r="U16" s="2"/>
      <c r="V16" s="2"/>
      <c r="W16" s="2"/>
      <c r="X16" s="2"/>
      <c r="Y16" s="2"/>
      <c r="Z16" s="2"/>
    </row>
    <row r="17">
      <c r="A17" s="1" t="s">
        <v>1421</v>
      </c>
      <c r="B17" s="1" t="s">
        <v>177</v>
      </c>
      <c r="C17" s="1" t="s">
        <v>178</v>
      </c>
      <c r="D17" s="1" t="s">
        <v>186</v>
      </c>
      <c r="E17" s="1" t="s">
        <v>187</v>
      </c>
      <c r="F17" s="1" t="s">
        <v>188</v>
      </c>
      <c r="G17" s="1" t="s">
        <v>1422</v>
      </c>
      <c r="H17" s="1" t="s">
        <v>1423</v>
      </c>
      <c r="I17" s="1" t="s">
        <v>1424</v>
      </c>
      <c r="J17" s="2"/>
      <c r="K17" s="2"/>
      <c r="L17" s="2"/>
      <c r="M17" s="2"/>
      <c r="N17" s="2"/>
      <c r="O17" s="2"/>
      <c r="P17" s="2"/>
      <c r="Q17" s="2"/>
      <c r="R17" s="2"/>
      <c r="S17" s="2"/>
      <c r="T17" s="2"/>
      <c r="U17" s="2"/>
      <c r="V17" s="2"/>
      <c r="W17" s="2"/>
      <c r="X17" s="2"/>
      <c r="Y17" s="2"/>
      <c r="Z17" s="2"/>
    </row>
    <row r="18">
      <c r="A18" s="1" t="s">
        <v>1425</v>
      </c>
      <c r="B18" s="1" t="s">
        <v>1321</v>
      </c>
      <c r="C18" s="1" t="s">
        <v>1321</v>
      </c>
      <c r="D18" s="1" t="s">
        <v>1321</v>
      </c>
      <c r="E18" s="1" t="s">
        <v>1321</v>
      </c>
      <c r="F18" s="1" t="s">
        <v>1321</v>
      </c>
      <c r="G18" s="1" t="s">
        <v>1321</v>
      </c>
      <c r="H18" s="1" t="s">
        <v>1321</v>
      </c>
      <c r="I18" s="1" t="s">
        <v>1321</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1321</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109</v>
      </c>
      <c r="H24" s="1" t="s">
        <v>109</v>
      </c>
      <c r="I24" s="1" t="s">
        <v>109</v>
      </c>
      <c r="J24" s="2"/>
      <c r="K24" s="2"/>
      <c r="L24" s="2"/>
      <c r="M24" s="2"/>
      <c r="N24" s="2"/>
      <c r="O24" s="2"/>
      <c r="P24" s="2"/>
      <c r="Q24" s="2"/>
      <c r="R24" s="2"/>
      <c r="S24" s="2"/>
      <c r="T24" s="2"/>
      <c r="U24" s="2"/>
      <c r="V24" s="2"/>
      <c r="W24" s="2"/>
      <c r="X24" s="2"/>
      <c r="Y24" s="2"/>
      <c r="Z24" s="2"/>
    </row>
    <row r="25" ht="15.75" customHeight="1">
      <c r="A25" s="1" t="s">
        <v>1476</v>
      </c>
      <c r="B25" s="1" t="s">
        <v>1477</v>
      </c>
      <c r="C25" s="1" t="s">
        <v>1478</v>
      </c>
      <c r="D25" s="1" t="s">
        <v>1479</v>
      </c>
      <c r="E25" s="1" t="s">
        <v>1480</v>
      </c>
      <c r="F25" s="1" t="s">
        <v>1481</v>
      </c>
      <c r="G25" s="1" t="s">
        <v>1482</v>
      </c>
      <c r="H25" s="1" t="s">
        <v>1482</v>
      </c>
      <c r="I25" s="1" t="s">
        <v>1321</v>
      </c>
      <c r="J25" s="2"/>
      <c r="K25" s="2"/>
      <c r="L25" s="2"/>
      <c r="M25" s="2"/>
      <c r="N25" s="2"/>
      <c r="O25" s="2"/>
      <c r="P25" s="2"/>
      <c r="Q25" s="2"/>
      <c r="R25" s="2"/>
      <c r="S25" s="2"/>
      <c r="T25" s="2"/>
      <c r="U25" s="2"/>
      <c r="V25" s="2"/>
      <c r="W25" s="2"/>
      <c r="X25" s="2"/>
      <c r="Y25" s="2"/>
      <c r="Z25" s="2"/>
    </row>
    <row r="26" ht="15.75" customHeight="1">
      <c r="A26" s="1" t="s">
        <v>1483</v>
      </c>
      <c r="B26" s="1" t="s">
        <v>1484</v>
      </c>
      <c r="C26" s="1" t="s">
        <v>1485</v>
      </c>
      <c r="D26" s="1" t="s">
        <v>1486</v>
      </c>
      <c r="E26" s="1" t="s">
        <v>1487</v>
      </c>
      <c r="F26" s="1" t="s">
        <v>1488</v>
      </c>
      <c r="G26" s="1" t="s">
        <v>1321</v>
      </c>
      <c r="H26" s="1" t="s">
        <v>1321</v>
      </c>
      <c r="I26" s="1" t="s">
        <v>1321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1489</v>
      </c>
      <c r="B2" s="1" t="s">
        <v>1490</v>
      </c>
      <c r="C2" s="2"/>
      <c r="D2" s="2"/>
      <c r="E2" s="2"/>
      <c r="F2" s="2"/>
      <c r="G2" s="2"/>
      <c r="H2" s="2"/>
      <c r="I2" s="2"/>
      <c r="J2" s="2"/>
      <c r="K2" s="2"/>
      <c r="L2" s="2"/>
      <c r="M2" s="2"/>
      <c r="N2" s="2"/>
      <c r="O2" s="2"/>
      <c r="P2" s="2"/>
      <c r="Q2" s="2"/>
      <c r="R2" s="2"/>
      <c r="S2" s="2"/>
      <c r="T2" s="2"/>
      <c r="U2" s="2"/>
      <c r="V2" s="2"/>
      <c r="W2" s="2"/>
      <c r="X2" s="2"/>
      <c r="Y2" s="2"/>
      <c r="Z2" s="2"/>
    </row>
    <row r="3">
      <c r="A3" s="3" t="s">
        <v>1491</v>
      </c>
      <c r="B3" s="1" t="s">
        <v>1492</v>
      </c>
      <c r="C3" s="2"/>
      <c r="D3" s="2"/>
      <c r="E3" s="2"/>
      <c r="F3" s="2"/>
      <c r="G3" s="2"/>
      <c r="H3" s="2"/>
      <c r="I3" s="2"/>
      <c r="J3" s="2"/>
      <c r="K3" s="2"/>
      <c r="L3" s="2"/>
      <c r="M3" s="2"/>
      <c r="N3" s="2"/>
      <c r="O3" s="2"/>
      <c r="P3" s="2"/>
      <c r="Q3" s="2"/>
      <c r="R3" s="2"/>
      <c r="S3" s="2"/>
      <c r="T3" s="2"/>
      <c r="U3" s="2"/>
      <c r="V3" s="2"/>
      <c r="W3" s="2"/>
      <c r="X3" s="2"/>
      <c r="Y3" s="2"/>
      <c r="Z3" s="2"/>
    </row>
    <row r="4">
      <c r="A4" s="3" t="s">
        <v>1493</v>
      </c>
      <c r="B4" s="1" t="s">
        <v>1494</v>
      </c>
      <c r="C4" s="2"/>
      <c r="D4" s="2"/>
      <c r="E4" s="2"/>
      <c r="F4" s="2"/>
      <c r="G4" s="2"/>
      <c r="H4" s="2"/>
      <c r="I4" s="2"/>
      <c r="J4" s="2"/>
      <c r="K4" s="2"/>
      <c r="L4" s="2"/>
      <c r="M4" s="2"/>
      <c r="N4" s="2"/>
      <c r="O4" s="2"/>
      <c r="P4" s="2"/>
      <c r="Q4" s="2"/>
      <c r="R4" s="2"/>
      <c r="S4" s="2"/>
      <c r="T4" s="2"/>
      <c r="U4" s="2"/>
      <c r="V4" s="2"/>
      <c r="W4" s="2"/>
      <c r="X4" s="2"/>
      <c r="Y4" s="2"/>
      <c r="Z4" s="2"/>
    </row>
    <row r="5">
      <c r="A5" s="3" t="s">
        <v>1495</v>
      </c>
      <c r="B5" s="1" t="s">
        <v>1496</v>
      </c>
      <c r="C5" s="2"/>
      <c r="D5" s="2"/>
      <c r="E5" s="2"/>
      <c r="F5" s="2"/>
      <c r="G5" s="2"/>
      <c r="H5" s="2"/>
      <c r="I5" s="2"/>
      <c r="J5" s="2"/>
      <c r="K5" s="2"/>
      <c r="L5" s="2"/>
      <c r="M5" s="2"/>
      <c r="N5" s="2"/>
      <c r="O5" s="2"/>
      <c r="P5" s="2"/>
      <c r="Q5" s="2"/>
      <c r="R5" s="2"/>
      <c r="S5" s="2"/>
      <c r="T5" s="2"/>
      <c r="U5" s="2"/>
      <c r="V5" s="2"/>
      <c r="W5" s="2"/>
      <c r="X5" s="2"/>
      <c r="Y5" s="2"/>
      <c r="Z5" s="2"/>
    </row>
    <row r="6">
      <c r="A6" s="3" t="s">
        <v>1497</v>
      </c>
      <c r="B6" s="1" t="s">
        <v>11</v>
      </c>
      <c r="C6" s="2"/>
      <c r="D6" s="2"/>
      <c r="E6" s="2"/>
      <c r="F6" s="2"/>
      <c r="G6" s="2"/>
      <c r="H6" s="2"/>
      <c r="I6" s="2"/>
      <c r="J6" s="2"/>
      <c r="K6" s="2"/>
      <c r="L6" s="2"/>
      <c r="M6" s="2"/>
      <c r="N6" s="2"/>
      <c r="O6" s="2"/>
      <c r="P6" s="2"/>
      <c r="Q6" s="2"/>
      <c r="R6" s="2"/>
      <c r="S6" s="2"/>
      <c r="T6" s="2"/>
      <c r="U6" s="2"/>
      <c r="V6" s="2"/>
      <c r="W6" s="2"/>
      <c r="X6" s="2"/>
      <c r="Y6" s="2"/>
      <c r="Z6" s="2"/>
    </row>
    <row r="7">
      <c r="A7" s="3" t="s">
        <v>1498</v>
      </c>
      <c r="B7" s="1" t="s">
        <v>1499</v>
      </c>
      <c r="C7" s="2"/>
      <c r="D7" s="2"/>
      <c r="E7" s="2"/>
      <c r="F7" s="2"/>
      <c r="G7" s="2"/>
      <c r="H7" s="2"/>
      <c r="I7" s="2"/>
      <c r="J7" s="2"/>
      <c r="K7" s="2"/>
      <c r="L7" s="2"/>
      <c r="M7" s="2"/>
      <c r="N7" s="2"/>
      <c r="O7" s="2"/>
      <c r="P7" s="2"/>
      <c r="Q7" s="2"/>
      <c r="R7" s="2"/>
      <c r="S7" s="2"/>
      <c r="T7" s="2"/>
      <c r="U7" s="2"/>
      <c r="V7" s="2"/>
      <c r="W7" s="2"/>
      <c r="X7" s="2"/>
      <c r="Y7" s="2"/>
      <c r="Z7" s="2"/>
    </row>
    <row r="8">
      <c r="A8" s="3" t="s">
        <v>1500</v>
      </c>
      <c r="B8" s="4" t="s">
        <v>1501</v>
      </c>
      <c r="C8" s="2"/>
      <c r="D8" s="2"/>
      <c r="E8" s="2"/>
      <c r="F8" s="2"/>
      <c r="G8" s="2"/>
      <c r="H8" s="2"/>
      <c r="I8" s="2"/>
      <c r="J8" s="2"/>
      <c r="K8" s="2"/>
      <c r="L8" s="2"/>
      <c r="M8" s="2"/>
      <c r="N8" s="2"/>
      <c r="O8" s="2"/>
      <c r="P8" s="2"/>
      <c r="Q8" s="2"/>
      <c r="R8" s="2"/>
      <c r="S8" s="2"/>
      <c r="T8" s="2"/>
      <c r="U8" s="2"/>
      <c r="V8" s="2"/>
      <c r="W8" s="2"/>
      <c r="X8" s="2"/>
      <c r="Y8" s="2"/>
      <c r="Z8" s="2"/>
    </row>
    <row r="9">
      <c r="A9" s="3" t="s">
        <v>1502</v>
      </c>
      <c r="B9" s="1" t="s">
        <v>1503</v>
      </c>
      <c r="C9" s="2"/>
      <c r="D9" s="2"/>
      <c r="E9" s="2"/>
      <c r="F9" s="2"/>
      <c r="G9" s="2"/>
      <c r="H9" s="2"/>
      <c r="I9" s="2"/>
      <c r="J9" s="2"/>
      <c r="K9" s="2"/>
      <c r="L9" s="2"/>
      <c r="M9" s="2"/>
      <c r="N9" s="2"/>
      <c r="O9" s="2"/>
      <c r="P9" s="2"/>
      <c r="Q9" s="2"/>
      <c r="R9" s="2"/>
      <c r="S9" s="2"/>
      <c r="T9" s="2"/>
      <c r="U9" s="2"/>
      <c r="V9" s="2"/>
      <c r="W9" s="2"/>
      <c r="X9" s="2"/>
      <c r="Y9" s="2"/>
      <c r="Z9" s="2"/>
    </row>
    <row r="10">
      <c r="A10" s="3" t="s">
        <v>1504</v>
      </c>
      <c r="B10" s="1" t="s">
        <v>1505</v>
      </c>
      <c r="C10" s="2"/>
      <c r="D10" s="2"/>
      <c r="E10" s="2"/>
      <c r="F10" s="2"/>
      <c r="G10" s="2"/>
      <c r="H10" s="2"/>
      <c r="I10" s="2"/>
      <c r="J10" s="2"/>
      <c r="K10" s="2"/>
      <c r="L10" s="2"/>
      <c r="M10" s="2"/>
      <c r="N10" s="2"/>
      <c r="O10" s="2"/>
      <c r="P10" s="2"/>
      <c r="Q10" s="2"/>
      <c r="R10" s="2"/>
      <c r="S10" s="2"/>
      <c r="T10" s="2"/>
      <c r="U10" s="2"/>
      <c r="V10" s="2"/>
      <c r="W10" s="2"/>
      <c r="X10" s="2"/>
      <c r="Y10" s="2"/>
      <c r="Z10" s="2"/>
    </row>
    <row r="11">
      <c r="A11" s="3" t="s">
        <v>1506</v>
      </c>
      <c r="B11" s="1" t="s">
        <v>1503</v>
      </c>
      <c r="C11" s="2"/>
      <c r="D11" s="2"/>
      <c r="E11" s="2"/>
      <c r="F11" s="2"/>
      <c r="G11" s="2"/>
      <c r="H11" s="2"/>
      <c r="I11" s="2"/>
      <c r="J11" s="2"/>
      <c r="K11" s="2"/>
      <c r="L11" s="2"/>
      <c r="M11" s="2"/>
      <c r="N11" s="2"/>
      <c r="O11" s="2"/>
      <c r="P11" s="2"/>
      <c r="Q11" s="2"/>
      <c r="R11" s="2"/>
      <c r="S11" s="2"/>
      <c r="T11" s="2"/>
      <c r="U11" s="2"/>
      <c r="V11" s="2"/>
      <c r="W11" s="2"/>
      <c r="X11" s="2"/>
      <c r="Y11" s="2"/>
      <c r="Z11" s="2"/>
    </row>
    <row r="12">
      <c r="A12" s="3" t="s">
        <v>1507</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1509</v>
      </c>
      <c r="B13" s="1" t="s">
        <v>1510</v>
      </c>
      <c r="C13" s="2"/>
      <c r="D13" s="2"/>
      <c r="E13" s="2"/>
      <c r="F13" s="2"/>
      <c r="G13" s="2"/>
      <c r="H13" s="2"/>
      <c r="I13" s="2"/>
      <c r="J13" s="2"/>
      <c r="K13" s="2"/>
      <c r="L13" s="2"/>
      <c r="M13" s="2"/>
      <c r="N13" s="2"/>
      <c r="O13" s="2"/>
      <c r="P13" s="2"/>
      <c r="Q13" s="2"/>
      <c r="R13" s="2"/>
      <c r="S13" s="2"/>
      <c r="T13" s="2"/>
      <c r="U13" s="2"/>
      <c r="V13" s="2"/>
      <c r="W13" s="2"/>
      <c r="X13" s="2"/>
      <c r="Y13" s="2"/>
      <c r="Z13" s="2"/>
    </row>
    <row r="14">
      <c r="A14" s="3" t="s">
        <v>1511</v>
      </c>
      <c r="B14" s="1" t="s">
        <v>1508</v>
      </c>
      <c r="C14" s="2"/>
      <c r="D14" s="2"/>
      <c r="E14" s="2"/>
      <c r="F14" s="2"/>
      <c r="G14" s="2"/>
      <c r="H14" s="2"/>
      <c r="I14" s="2"/>
      <c r="J14" s="2"/>
      <c r="K14" s="2"/>
      <c r="L14" s="2"/>
      <c r="M14" s="2"/>
      <c r="N14" s="2"/>
      <c r="O14" s="2"/>
      <c r="P14" s="2"/>
      <c r="Q14" s="2"/>
      <c r="R14" s="2"/>
      <c r="S14" s="2"/>
      <c r="T14" s="2"/>
      <c r="U14" s="2"/>
      <c r="V14" s="2"/>
      <c r="W14" s="2"/>
      <c r="X14" s="2"/>
      <c r="Y14" s="2"/>
      <c r="Z14" s="2"/>
    </row>
    <row r="15">
      <c r="A15" s="3" t="s">
        <v>1512</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1514</v>
      </c>
      <c r="B16" s="1">
        <v>1840.0</v>
      </c>
      <c r="C16" s="2"/>
      <c r="D16" s="2"/>
      <c r="E16" s="2"/>
      <c r="F16" s="2"/>
      <c r="G16" s="2"/>
      <c r="H16" s="2"/>
      <c r="I16" s="2"/>
      <c r="J16" s="2"/>
      <c r="K16" s="2"/>
      <c r="L16" s="2"/>
      <c r="M16" s="2"/>
      <c r="N16" s="2"/>
      <c r="O16" s="2"/>
      <c r="P16" s="2"/>
      <c r="Q16" s="2"/>
      <c r="R16" s="2"/>
      <c r="S16" s="2"/>
      <c r="T16" s="2"/>
      <c r="U16" s="2"/>
      <c r="V16" s="2"/>
      <c r="W16" s="2"/>
      <c r="X16" s="2"/>
      <c r="Y16" s="2"/>
      <c r="Z16" s="2"/>
    </row>
    <row r="17">
      <c r="A17" s="3" t="s">
        <v>1515</v>
      </c>
      <c r="B17" s="1" t="s">
        <v>1516</v>
      </c>
      <c r="C17" s="2"/>
      <c r="D17" s="2"/>
      <c r="E17" s="2"/>
      <c r="F17" s="2"/>
      <c r="G17" s="2"/>
      <c r="H17" s="2"/>
      <c r="I17" s="2"/>
      <c r="J17" s="2"/>
      <c r="K17" s="2"/>
      <c r="L17" s="2"/>
      <c r="M17" s="2"/>
      <c r="N17" s="2"/>
      <c r="O17" s="2"/>
      <c r="P17" s="2"/>
      <c r="Q17" s="2"/>
      <c r="R17" s="2"/>
      <c r="S17" s="2"/>
      <c r="T17" s="2"/>
      <c r="U17" s="2"/>
      <c r="V17" s="2"/>
      <c r="W17" s="2"/>
      <c r="X17" s="2"/>
      <c r="Y17" s="2"/>
      <c r="Z17" s="2"/>
    </row>
    <row r="18">
      <c r="A18" s="3" t="s">
        <v>1517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1518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1519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1526</v>
      </c>
      <c r="B27" s="1">
        <v>13.52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1527</v>
      </c>
      <c r="B28" s="1">
        <v>13.42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1528</v>
      </c>
      <c r="B29" s="1">
        <v>13.36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1529</v>
      </c>
      <c r="B30" s="1">
        <v>14.08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1530</v>
      </c>
      <c r="B31" s="1">
        <v>13.52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1531</v>
      </c>
      <c r="B32" s="1">
        <v>13.42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1532</v>
      </c>
      <c r="B33" s="1">
        <v>13.36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1533</v>
      </c>
      <c r="B34" s="1">
        <v>14.08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1534</v>
      </c>
      <c r="B35" s="1">
        <v>1.4404608E9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1535</v>
      </c>
      <c r="B36" s="1">
        <v>1.365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1536</v>
      </c>
      <c r="B37" s="1">
        <v>26.531889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1537</v>
      </c>
      <c r="B38" s="1">
        <v>13.020277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1538</v>
      </c>
      <c r="B39" s="1">
        <v>102407.0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1539</v>
      </c>
      <c r="B40" s="1">
        <v>102407.0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1540</v>
      </c>
      <c r="B41" s="1">
        <v>425526.0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1541</v>
      </c>
      <c r="B42" s="1">
        <v>349100.0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1542</v>
      </c>
      <c r="B43" s="1">
        <v>349100.0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1543</v>
      </c>
      <c r="B44" s="1">
        <v>14.05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1544</v>
      </c>
      <c r="B45" s="1">
        <v>14.07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1545</v>
      </c>
      <c r="B46" s="1">
        <v>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1546</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1547</v>
      </c>
      <c r="B48" s="1">
        <v>5.97550592E8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1548</v>
      </c>
      <c r="B49" s="1">
        <v>13.09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1549</v>
      </c>
      <c r="B50" s="1">
        <v>24.31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1550</v>
      </c>
      <c r="B51" s="1">
        <v>0.51002955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1551</v>
      </c>
      <c r="B52" s="1">
        <v>15.1774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1552</v>
      </c>
      <c r="B53" s="1">
        <v>18.21955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1553</v>
      </c>
      <c r="B54" s="1" t="s">
        <v>1554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1555</v>
      </c>
      <c r="B55" s="1">
        <v>3.44723328E8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1556</v>
      </c>
      <c r="B56" s="1">
        <v>0.020480001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1557</v>
      </c>
      <c r="B57" s="1">
        <v>3.7083525E7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1558</v>
      </c>
      <c r="B58" s="1">
        <v>4.24943E7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1559</v>
      </c>
      <c r="B59" s="1">
        <v>2477119.0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1560</v>
      </c>
      <c r="B60" s="1">
        <v>3042059.0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1563</v>
      </c>
      <c r="B63" s="1">
        <v>0.0583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1564</v>
      </c>
      <c r="B64" s="1">
        <v>0.13454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1565</v>
      </c>
      <c r="B65" s="1">
        <v>0.85214996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1566</v>
      </c>
      <c r="B66" s="1">
        <v>5.52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1567</v>
      </c>
      <c r="B67" s="1">
        <v>0.0726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1568</v>
      </c>
      <c r="B68" s="1">
        <v>4.24943E7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1569</v>
      </c>
      <c r="B69" s="1">
        <v>16.772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1570</v>
      </c>
      <c r="B70" s="1">
        <v>0.83841527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1574</v>
      </c>
      <c r="B74" s="1">
        <v>2.4E7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1575</v>
      </c>
      <c r="B75" s="1">
        <v>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1576</v>
      </c>
      <c r="B76" s="1">
        <v>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1577</v>
      </c>
      <c r="B77" s="1">
        <v>0.294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v>6.048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1579</v>
      </c>
      <c r="B79" s="1">
        <v>-0.32769763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1581</v>
      </c>
      <c r="B81" s="1">
        <v>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1582</v>
      </c>
      <c r="B82" s="1">
        <v>1.4404608E9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1583</v>
      </c>
      <c r="B83" s="1" t="s">
        <v>1584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1585</v>
      </c>
      <c r="B84" s="1" t="s">
        <v>1586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t="s">
        <v>1590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1591</v>
      </c>
      <c r="B88" s="1" t="s">
        <v>1590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1592</v>
      </c>
      <c r="B89" s="1">
        <v>1.4031846E9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1593</v>
      </c>
      <c r="B90" s="1" t="s">
        <v>1594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t="s">
        <v>1596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1597</v>
      </c>
      <c r="B92" s="1" t="s">
        <v>1598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t="s">
        <v>1600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1601</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1602</v>
      </c>
      <c r="B95" s="1">
        <v>14.0619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20.0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20.0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t="s">
        <v>1608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1609</v>
      </c>
      <c r="B101" s="1">
        <v>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2.546E8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5.991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5.7E7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2.48E7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1.576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2.638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1.1716E9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v>3.48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1618</v>
      </c>
      <c r="B110" s="1">
        <v>27.027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1619</v>
      </c>
      <c r="B111" s="1">
        <v>0.00137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1620</v>
      </c>
      <c r="B112" s="1">
        <v>0.03326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1621</v>
      </c>
      <c r="B113" s="1">
        <v>1.282E8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1622</v>
      </c>
      <c r="B114" s="1">
        <v>8.2912496E7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1623</v>
      </c>
      <c r="B115" s="1">
        <v>1.005E8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1624</v>
      </c>
      <c r="B116" s="1">
        <v>-0.359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1625</v>
      </c>
      <c r="B117" s="1">
        <v>0.10942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1626</v>
      </c>
      <c r="B118" s="1">
        <v>0.048649997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1627</v>
      </c>
      <c r="B119" s="1">
        <v>-0.04005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1628</v>
      </c>
      <c r="B120" s="1" t="s">
        <v>1554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1629</v>
      </c>
      <c r="B121" s="1">
        <v>0.8543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-27.0</v>
      </c>
      <c r="C3" s="1">
        <v>58.0</v>
      </c>
      <c r="D3" s="1">
        <v>-4.0</v>
      </c>
      <c r="E3" s="1">
        <v>-10.0</v>
      </c>
      <c r="F3" s="1">
        <v>-35.0</v>
      </c>
      <c r="G3" s="1">
        <v>40.0</v>
      </c>
      <c r="H3" s="1">
        <v>174.0</v>
      </c>
      <c r="I3" s="1">
        <v>179.0</v>
      </c>
      <c r="J3" s="1">
        <v>91.0</v>
      </c>
      <c r="K3" s="1">
        <v>51.0</v>
      </c>
      <c r="L3" s="1">
        <f>IF(K3*FORECAST(L2,B3:K3,B2:K2)&gt;0,FORECAST(L2,B3:K3,B2:K2),K3)*$X$1</f>
        <v>134.2</v>
      </c>
      <c r="M3" s="1">
        <f>IF(L3*FORECAST(M2,B3:L3,B2:L2)&gt;0,FORECAST(M2,B3:L3,B2:L2),L3)*$X$1</f>
        <v>149.2</v>
      </c>
      <c r="N3" s="1">
        <f>IF(M3*FORECAST(N2,B3:M3,B2:M2)&gt;0,FORECAST(N2,B3:M3,B2:M2),M3)*$X$1</f>
        <v>164.2</v>
      </c>
      <c r="O3" s="1">
        <f>IF(N3*FORECAST(O2,B3:N3,B2:N2)&gt;0,FORECAST(O2,B3:N3,B2:N2),N3)*$X$1</f>
        <v>179.2</v>
      </c>
      <c r="P3" s="1">
        <f>IF(O3*FORECAST(P2,B3:O3,B2:O2)&gt;0,FORECAST(P2,B3:O3,B2:O2),O3)*$X$1</f>
        <v>194.2</v>
      </c>
      <c r="Q3" s="1">
        <f>IF(P3*FORECAST(Q2,B3:P3,B2:P2)&gt;0,FORECAST(Q2,B3:P3,B2:P2),P3)*$X$1</f>
        <v>209.2</v>
      </c>
      <c r="R3" s="1">
        <f>IF(Q3*FORECAST(R2,B3:Q3,B2:Q2)&gt;0,FORECAST(R2,B3:Q3,B2:Q2),Q3)*$X$1</f>
        <v>224.2</v>
      </c>
      <c r="S3" s="5">
        <f>IF(R3*FORECAST(S2,B3:R3,B2:R2)&gt;0,FORECAST(S2,B3:R3,B2:R2),R3)*$X$1</f>
        <v>239.2</v>
      </c>
      <c r="T3" s="5">
        <f>IF(S3*FORECAST(T2,B3:S3,B2:S2)&gt;0,FORECAST(T2,B3:S3,B2:S2),S3)*$X$1</f>
        <v>254.2</v>
      </c>
      <c r="U3" s="5">
        <f>IF(T3*FORECAST(U2,B3:T3,B2:T2)&gt;0,FORECAST(U2,B3:T3,B2:T2),T3)*$X$1</f>
        <v>269.2</v>
      </c>
      <c r="V3" s="5">
        <f>IF(U3*FORECAST(V2,B3:U3,B2:U2)&gt;0,FORECAST(V2,B3:U3,B2:U2),U3)*$X$1</f>
        <v>284.2</v>
      </c>
      <c r="W3" s="5">
        <f>IF(V3*FORECAST(W2,B3:V3,B2:V2)&gt;0,FORECAST(W2,B3:V3,B2:V2),V3)*$X$1</f>
        <v>299.2</v>
      </c>
      <c r="X3" s="2"/>
      <c r="Y3" s="2"/>
      <c r="Z3" s="2"/>
    </row>
    <row r="4">
      <c r="A4" s="3" t="s">
        <v>128</v>
      </c>
      <c r="B4" s="1">
        <v>151.0</v>
      </c>
      <c r="C4" s="1">
        <v>158.0</v>
      </c>
      <c r="D4" s="1">
        <v>111.0</v>
      </c>
      <c r="E4" s="1">
        <v>141.0</v>
      </c>
      <c r="F4" s="1">
        <v>168.0</v>
      </c>
      <c r="G4" s="1">
        <v>156.0</v>
      </c>
      <c r="H4" s="1">
        <v>-3.0</v>
      </c>
      <c r="I4" s="1">
        <v>-200.0</v>
      </c>
      <c r="J4" s="1">
        <v>-224.0</v>
      </c>
      <c r="K4" s="1">
        <v>-256.0</v>
      </c>
      <c r="L4" s="2"/>
      <c r="M4" s="2"/>
      <c r="N4" s="2"/>
      <c r="O4" s="2"/>
      <c r="P4" s="2"/>
      <c r="Q4" s="2"/>
      <c r="R4" s="2"/>
      <c r="S4" s="2"/>
      <c r="T4" s="2"/>
      <c r="U4" s="2"/>
      <c r="V4" s="2"/>
      <c r="W4" s="2"/>
      <c r="X4" s="2"/>
      <c r="Y4" s="2"/>
      <c r="Z4" s="2"/>
    </row>
    <row r="5">
      <c r="A5" s="3" t="s">
        <v>1630</v>
      </c>
      <c r="B5" s="1">
        <v>46.0</v>
      </c>
      <c r="C5" s="1">
        <v>44.0</v>
      </c>
      <c r="D5" s="1">
        <v>44.0</v>
      </c>
      <c r="E5" s="1">
        <v>44.0</v>
      </c>
      <c r="F5" s="1">
        <v>44.0</v>
      </c>
      <c r="G5" s="1">
        <v>44.0</v>
      </c>
      <c r="H5" s="1">
        <v>45.0</v>
      </c>
      <c r="I5" s="1">
        <v>55.0</v>
      </c>
      <c r="J5" s="1">
        <v>51.0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(1+0.02)/(0.0842-0.02)</f>
        <v>4753.64486</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NPV(0.0842,M3:W3)</f>
        <v>1484.722396</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NPV(0.0842,M16:W16)</f>
        <v>1953.544464</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3438.26686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-256.0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3694.26686</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78.60142255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4753.64486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104.0</v>
      </c>
      <c r="C3" s="1">
        <v>-72.0</v>
      </c>
      <c r="D3" s="1">
        <v>-106.0</v>
      </c>
      <c r="E3" s="1">
        <v>-43.0</v>
      </c>
      <c r="F3" s="1">
        <v>-31.0</v>
      </c>
      <c r="G3" s="1">
        <v>-110.0</v>
      </c>
      <c r="H3" s="1">
        <v>-61.0</v>
      </c>
      <c r="I3" s="1">
        <v>171.0</v>
      </c>
      <c r="J3" s="1">
        <v>65.0</v>
      </c>
      <c r="K3" s="1">
        <v>69.0</v>
      </c>
      <c r="L3" s="1">
        <f>IF(K3*FORECAST(L2,B3:K3,B2:K2)&gt;0,FORECAST(L2,B3:K3,B2:K2),K3)*$X$1</f>
        <v>61.8</v>
      </c>
      <c r="M3" s="1">
        <f>IF(L3*FORECAST(M2,B3:L3,B2:L2)&gt;0,FORECAST(M2,B3:L3,B2:L2),L3)*$X$1</f>
        <v>73.29090909</v>
      </c>
      <c r="N3" s="1">
        <f>IF(M3*FORECAST(N2,B3:M3,B2:M2)&gt;0,FORECAST(N2,B3:M3,B2:M2),M3)*$X$1</f>
        <v>84.78181818</v>
      </c>
      <c r="O3" s="1">
        <f>IF(N3*FORECAST(O2,B3:N3,B2:N2)&gt;0,FORECAST(O2,B3:N3,B2:N2),N3)*$X$1</f>
        <v>96.27272727</v>
      </c>
      <c r="P3" s="1">
        <f>IF(O3*FORECAST(P2,B3:O3,B2:O2)&gt;0,FORECAST(P2,B3:O3,B2:O2),O3)*$X$1</f>
        <v>107.7636364</v>
      </c>
      <c r="Q3" s="1">
        <f>IF(P3*FORECAST(Q2,B3:P3,B2:P2)&gt;0,FORECAST(Q2,B3:P3,B2:P2),P3)*$X$1</f>
        <v>119.2545455</v>
      </c>
      <c r="R3" s="1">
        <f>IF(Q3*FORECAST(R2,B3:Q3,B2:Q2)&gt;0,FORECAST(R2,B3:Q3,B2:Q2),Q3)*$X$1</f>
        <v>130.7454545</v>
      </c>
      <c r="S3" s="5">
        <f>IF(R3*FORECAST(S2,B3:R3,B2:R2)&gt;0,FORECAST(S2,B3:R3,B2:R2),R3)*$X$1</f>
        <v>142.2363636</v>
      </c>
      <c r="T3" s="5">
        <f>IF(S3*FORECAST(T2,B3:S3,B2:S2)&gt;0,FORECAST(T2,B3:S3,B2:S2),S3)*$X$1</f>
        <v>153.7272727</v>
      </c>
      <c r="U3" s="5">
        <f>IF(T3*FORECAST(U2,B3:T3,B2:T2)&gt;0,FORECAST(U2,B3:T3,B2:T2),T3)*$X$1</f>
        <v>165.2181818</v>
      </c>
      <c r="V3" s="5">
        <f>IF(U3*FORECAST(V2,B3:U3,B2:U2)&gt;0,FORECAST(V2,B3:U3,B2:U2),U3)*$X$1</f>
        <v>176.7090909</v>
      </c>
      <c r="W3" s="5">
        <f>IF(V3*FORECAST(W2,B3:V3,B2:V2)&gt;0,FORECAST(W2,B3:V3,B2:V2),V3)*$X$1</f>
        <v>188.2</v>
      </c>
      <c r="X3" s="2"/>
      <c r="Y3" s="2"/>
      <c r="Z3" s="2"/>
    </row>
    <row r="4">
      <c r="A4" s="3" t="s">
        <v>128</v>
      </c>
      <c r="B4" s="1">
        <v>151.0</v>
      </c>
      <c r="C4" s="1">
        <v>158.0</v>
      </c>
      <c r="D4" s="1">
        <v>111.0</v>
      </c>
      <c r="E4" s="1">
        <v>141.0</v>
      </c>
      <c r="F4" s="1">
        <v>168.0</v>
      </c>
      <c r="G4" s="1">
        <v>156.0</v>
      </c>
      <c r="H4" s="1">
        <v>-3.0</v>
      </c>
      <c r="I4" s="1">
        <v>-200.0</v>
      </c>
      <c r="J4" s="1">
        <v>-224.0</v>
      </c>
      <c r="K4" s="1">
        <v>-256.0</v>
      </c>
      <c r="L4" s="2"/>
      <c r="M4" s="2"/>
      <c r="N4" s="2"/>
      <c r="O4" s="2"/>
      <c r="P4" s="2"/>
      <c r="Q4" s="2"/>
      <c r="R4" s="2"/>
      <c r="S4" s="2"/>
      <c r="T4" s="2"/>
      <c r="U4" s="2"/>
      <c r="V4" s="2"/>
      <c r="W4" s="2"/>
      <c r="X4" s="2"/>
      <c r="Y4" s="2"/>
      <c r="Z4" s="2"/>
    </row>
    <row r="5">
      <c r="A5" s="3" t="s">
        <v>1630</v>
      </c>
      <c r="B5" s="1">
        <v>46.0</v>
      </c>
      <c r="C5" s="1">
        <v>44.0</v>
      </c>
      <c r="D5" s="1">
        <v>44.0</v>
      </c>
      <c r="E5" s="1">
        <v>44.0</v>
      </c>
      <c r="F5" s="1">
        <v>44.0</v>
      </c>
      <c r="G5" s="1">
        <v>44.0</v>
      </c>
      <c r="H5" s="1">
        <v>45.0</v>
      </c>
      <c r="I5" s="1">
        <v>55.0</v>
      </c>
      <c r="J5" s="1">
        <v>51.0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1631</v>
      </c>
      <c r="L7" s="1">
        <f>IF(W3*FORECAST(W2,B3:W3,B2:W2)&gt;0,FORECAST(W2,B3:W3,B2:W2),V3)*$X$1 * (1+0.02)/(0.0842-0.02)</f>
        <v>2990.093458</v>
      </c>
      <c r="M7" s="2"/>
      <c r="N7" s="2"/>
      <c r="O7" s="2"/>
      <c r="P7" s="2"/>
      <c r="Q7" s="2"/>
      <c r="R7" s="2"/>
      <c r="S7" s="2"/>
      <c r="T7" s="2"/>
      <c r="U7" s="2"/>
      <c r="V7" s="2"/>
      <c r="W7" s="2"/>
      <c r="X7" s="2"/>
      <c r="Y7" s="2"/>
      <c r="Z7" s="2"/>
    </row>
    <row r="8">
      <c r="A8" s="2"/>
      <c r="B8" s="2"/>
      <c r="C8" s="2"/>
      <c r="D8" s="2"/>
      <c r="E8" s="2"/>
      <c r="F8" s="2"/>
      <c r="G8" s="2"/>
      <c r="H8" s="2"/>
      <c r="I8" s="2"/>
      <c r="J8" s="2"/>
      <c r="K8" s="1" t="s">
        <v>1632</v>
      </c>
      <c r="L8" s="6">
        <f t="array" ref="L8">NPV(0.0842,M3:W3)</f>
        <v>850.5239491</v>
      </c>
      <c r="M8" s="2"/>
      <c r="N8" s="2"/>
      <c r="O8" s="2"/>
      <c r="P8" s="2"/>
      <c r="Q8" s="2"/>
      <c r="R8" s="2"/>
      <c r="S8" s="2"/>
      <c r="T8" s="2"/>
      <c r="U8" s="2"/>
      <c r="V8" s="2"/>
      <c r="W8" s="2"/>
      <c r="X8" s="2"/>
      <c r="Y8" s="2"/>
      <c r="Z8" s="2"/>
    </row>
    <row r="9">
      <c r="A9" s="2"/>
      <c r="B9" s="2"/>
      <c r="C9" s="2"/>
      <c r="D9" s="2"/>
      <c r="E9" s="2"/>
      <c r="F9" s="2"/>
      <c r="G9" s="2"/>
      <c r="H9" s="2"/>
      <c r="I9" s="2"/>
      <c r="J9" s="2"/>
      <c r="K9" s="1" t="s">
        <v>1633</v>
      </c>
      <c r="L9" s="6">
        <f t="array" ref="L9">NPV(0.0842,M16:W16)</f>
        <v>1228.800361</v>
      </c>
      <c r="M9" s="2"/>
      <c r="N9" s="2"/>
      <c r="O9" s="2"/>
      <c r="P9" s="2"/>
      <c r="Q9" s="2"/>
      <c r="R9" s="2"/>
      <c r="S9" s="2"/>
      <c r="T9" s="2"/>
      <c r="U9" s="2"/>
      <c r="V9" s="2"/>
      <c r="W9" s="2"/>
      <c r="X9" s="2"/>
      <c r="Y9" s="2"/>
      <c r="Z9" s="2"/>
    </row>
    <row r="10">
      <c r="A10" s="2"/>
      <c r="B10" s="2"/>
      <c r="C10" s="2"/>
      <c r="D10" s="2"/>
      <c r="E10" s="2"/>
      <c r="F10" s="2"/>
      <c r="G10" s="2"/>
      <c r="H10" s="2"/>
      <c r="I10" s="2"/>
      <c r="J10" s="2"/>
      <c r="K10" s="1" t="s">
        <v>1634</v>
      </c>
      <c r="L10" s="6">
        <f>L8 + L9</f>
        <v>2079.32431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-256.0</v>
      </c>
      <c r="M11" s="2"/>
      <c r="N11" s="2"/>
      <c r="O11" s="2"/>
      <c r="P11" s="2"/>
      <c r="Q11" s="2"/>
      <c r="R11" s="2"/>
      <c r="S11" s="2"/>
      <c r="T11" s="2"/>
      <c r="U11" s="2"/>
      <c r="V11" s="2"/>
      <c r="W11" s="2"/>
      <c r="X11" s="2"/>
      <c r="Y11" s="2"/>
      <c r="Z11" s="2"/>
    </row>
    <row r="12">
      <c r="A12" s="2"/>
      <c r="B12" s="2"/>
      <c r="C12" s="2"/>
      <c r="D12" s="2"/>
      <c r="E12" s="2"/>
      <c r="F12" s="2"/>
      <c r="G12" s="2"/>
      <c r="H12" s="2"/>
      <c r="I12" s="2"/>
      <c r="J12" s="2"/>
      <c r="K12" s="1" t="s">
        <v>1635</v>
      </c>
      <c r="L12" s="6">
        <f>L10 - L11</f>
        <v>2335.32431</v>
      </c>
      <c r="M12" s="2"/>
      <c r="N12" s="2"/>
      <c r="O12" s="2"/>
      <c r="P12" s="2"/>
      <c r="Q12" s="2"/>
      <c r="R12" s="2"/>
      <c r="S12" s="2"/>
      <c r="T12" s="2"/>
      <c r="U12" s="2"/>
      <c r="V12" s="2"/>
      <c r="W12" s="2"/>
      <c r="X12" s="2"/>
      <c r="Y12" s="2"/>
      <c r="Z12" s="2"/>
    </row>
    <row r="13">
      <c r="A13" s="2"/>
      <c r="B13" s="2"/>
      <c r="C13" s="2"/>
      <c r="D13" s="2"/>
      <c r="E13" s="2"/>
      <c r="F13" s="2"/>
      <c r="G13" s="2"/>
      <c r="H13" s="2"/>
      <c r="I13" s="2"/>
      <c r="J13" s="2"/>
      <c r="K13" s="1" t="s">
        <v>1636</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49.68775128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2990.093458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