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<sst xmlns="http://schemas.openxmlformats.org/spreadsheetml/2006/main" count="1753" uniqueCount="1483">
  <si>
    <t>ticker</t>
  </si>
  <si>
    <t>MSB</t>
  </si>
  <si>
    <t>nombre</t>
  </si>
  <si>
    <t>MESOBLAST LIMITED</t>
  </si>
  <si>
    <t>empresa</t>
  </si>
  <si>
    <t>Biotechnology &amp; Medical Research</t>
  </si>
  <si>
    <t>Open</t>
  </si>
  <si>
    <t>Target Price</t>
  </si>
  <si>
    <t>Upside</t>
  </si>
  <si>
    <t>-100.77%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</si>
  <si>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</si>
  <si>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</si>
  <si>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</si>
  <si>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</si>
  <si>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</si>
  <si>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</si>
  <si>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</si>
  <si>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80.00%</t>
  </si>
  <si>
    <t>Total Assets Growth</t>
  </si>
  <si>
    <t>49.12%</t>
  </si>
  <si>
    <t>Net Property, Plant and Equipment Growth</t>
  </si>
  <si>
    <t>66.67%</t>
  </si>
  <si>
    <t>EBITDA Growth</t>
  </si>
  <si>
    <t>-385.52%</t>
  </si>
  <si>
    <t>Fiscal Period: June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</si>
  <si>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</si>
  <si>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</si>
  <si>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</si>
  <si>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</si>
  <si>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</si>
  <si>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</si>
  <si>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</si>
  <si>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</si>
  <si>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</si>
  <si>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</si>
  <si>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</si>
  <si>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</si>
  <si>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</si>
  <si>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</si>
  <si>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</si>
  <si>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</si>
  <si>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</si>
  <si>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</si>
  <si>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</si>
  <si>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</si>
  <si>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</si>
  <si>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</si>
  <si>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</si>
  <si>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</si>
  <si>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</si>
  <si>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</si>
  <si>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</si>
  <si>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</si>
  <si>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</si>
  <si>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</si>
  <si>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</si>
  <si>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</si>
  <si>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</si>
  <si>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</si>
  <si>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</si>
  <si>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</si>
  <si>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</si>
  <si>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</si>
  <si>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</si>
  <si>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</si>
  <si>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</si>
  <si>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</si>
  <si>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</si>
  <si>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</si>
  <si>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</si>
  <si>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</si>
  <si>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</si>
  <si>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</si>
  <si>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</si>
  <si>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</si>
  <si>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</si>
  <si>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</si>
  <si>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</si>
  <si>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</si>
  <si>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</si>
  <si>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</si>
  <si>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</si>
  <si>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</si>
  <si>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</si>
  <si>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</si>
  <si>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</si>
  <si>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</si>
  <si>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</si>
  <si>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</si>
  <si>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</si>
  <si>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</si>
  <si>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</si>
  <si>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</si>
  <si>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</si>
  <si>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</si>
  <si>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</si>
  <si>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</si>
  <si>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</si>
  <si>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</si>
  <si>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</si>
  <si>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</si>
  <si>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1.83</t>
  </si>
  <si>
    <t>1.4</t>
  </si>
  <si>
    <t>1.22</t>
  </si>
  <si>
    <t>1.14</t>
  </si>
  <si>
    <t>0.97</t>
  </si>
  <si>
    <t>0.95</t>
  </si>
  <si>
    <t>0.9</t>
  </si>
  <si>
    <t>0.76</t>
  </si>
  <si>
    <t>0.62</t>
  </si>
  <si>
    <t>0.42</t>
  </si>
  <si>
    <t>Tangible Book Value</t>
  </si>
  <si>
    <t>Tangible Book Value Per Share</t>
  </si>
  <si>
    <t>-0.71</t>
  </si>
  <si>
    <t>-0.16</t>
  </si>
  <si>
    <t>-0.08</t>
  </si>
  <si>
    <t>-0.21</t>
  </si>
  <si>
    <t>-0.06</t>
  </si>
  <si>
    <t>0</t>
  </si>
  <si>
    <t>-0.13</t>
  </si>
  <si>
    <t>-0.09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</si>
  <si>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</si>
  <si>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</si>
  <si>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</si>
  <si>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</si>
  <si>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</si>
  <si>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</si>
  <si>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</si>
  <si>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</si>
  <si>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</si>
  <si>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</si>
  <si>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</si>
  <si>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</si>
  <si>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</si>
  <si>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</si>
  <si>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</si>
  <si>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</si>
  <si>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</si>
  <si>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</si>
  <si>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</si>
  <si>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</si>
  <si>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</si>
  <si>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</si>
  <si>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</si>
  <si>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</si>
  <si>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</si>
  <si>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</si>
  <si>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</si>
  <si>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</si>
  <si>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</si>
  <si>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</si>
  <si>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</si>
  <si>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</si>
  <si>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</si>
  <si>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</si>
  <si>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-0.37</t>
  </si>
  <si>
    <t>-0.01</t>
  </si>
  <si>
    <t>-0.19</t>
  </si>
  <si>
    <t>-0.18</t>
  </si>
  <si>
    <t>-0.15</t>
  </si>
  <si>
    <t>-0.14</t>
  </si>
  <si>
    <t>-0.11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</si>
  <si>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</si>
  <si>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</si>
  <si>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</si>
  <si>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</si>
  <si>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</si>
  <si>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</si>
  <si>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</t>
  </si>
  <si>
    <t>-0.1</t>
  </si>
  <si>
    <t>-0.12</t>
  </si>
  <si>
    <t>-0.05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</si>
  <si>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</si>
  <si>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</si>
  <si>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</si>
  <si>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</si>
  <si>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</si>
  <si>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</si>
  <si>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</si>
  <si>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</si>
  <si>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95.46</t>
  </si>
  <si>
    <t>14.85</t>
  </si>
  <si>
    <t>46.51</t>
  </si>
  <si>
    <t>9.07</t>
  </si>
  <si>
    <t>10.78</t>
  </si>
  <si>
    <t>0.82</t>
  </si>
  <si>
    <t>0.26</t>
  </si>
  <si>
    <t>0.22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</si>
  <si>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</si>
  <si>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</si>
  <si>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</si>
  <si>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</si>
  <si>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</si>
  <si>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</si>
  <si>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</si>
  <si>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</si>
  <si>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</si>
  <si>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</si>
  <si>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</si>
  <si>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</si>
  <si>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</si>
  <si>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</si>
  <si>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</si>
  <si>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</si>
  <si>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-7.38</t>
  </si>
  <si>
    <t>-4.77</t>
  </si>
  <si>
    <t>-8.4</t>
  </si>
  <si>
    <t>-6.94</t>
  </si>
  <si>
    <t>-7.53</t>
  </si>
  <si>
    <t>-6.82</t>
  </si>
  <si>
    <t>-9.22</t>
  </si>
  <si>
    <t>-7.16</t>
  </si>
  <si>
    <t>-6.5</t>
  </si>
  <si>
    <t>-5.41</t>
  </si>
  <si>
    <t>Return on Total Capital</t>
  </si>
  <si>
    <t>-11.99</t>
  </si>
  <si>
    <t>-7.01</t>
  </si>
  <si>
    <t>-10.77</t>
  </si>
  <si>
    <t>-8.34</t>
  </si>
  <si>
    <t>-8.67</t>
  </si>
  <si>
    <t>-7.81</t>
  </si>
  <si>
    <t>-10.21</t>
  </si>
  <si>
    <t>-7.8</t>
  </si>
  <si>
    <t>-7.09</t>
  </si>
  <si>
    <t>-5.95</t>
  </si>
  <si>
    <t>Return On Equity %</t>
  </si>
  <si>
    <t>-20.21</t>
  </si>
  <si>
    <t>-0.83</t>
  </si>
  <si>
    <t>-14.7</t>
  </si>
  <si>
    <t>-6.64</t>
  </si>
  <si>
    <t>-17.49</t>
  </si>
  <si>
    <t>-15.13</t>
  </si>
  <si>
    <t>-17.48</t>
  </si>
  <si>
    <t>-16.94</t>
  </si>
  <si>
    <t>-16.4</t>
  </si>
  <si>
    <t>-17.91</t>
  </si>
  <si>
    <t>Return on Common Equity</t>
  </si>
  <si>
    <t>Margin Analysis</t>
  </si>
  <si>
    <t>Gross Profit Margin %</t>
  </si>
  <si>
    <t>1.26</t>
  </si>
  <si>
    <t>30.05</t>
  </si>
  <si>
    <t>-400.21</t>
  </si>
  <si>
    <t>68.24</t>
  </si>
  <si>
    <t>8.16</t>
  </si>
  <si>
    <t>-153.44</t>
  </si>
  <si>
    <t>-522.58</t>
  </si>
  <si>
    <t>-632.2</t>
  </si>
  <si>
    <t>-595.87</t>
  </si>
  <si>
    <t>SG&amp;A Margin</t>
  </si>
  <si>
    <t>122.29</t>
  </si>
  <si>
    <t>52.88</t>
  </si>
  <si>
    <t>953.86</t>
  </si>
  <si>
    <t>126.33</t>
  </si>
  <si>
    <t>129.32</t>
  </si>
  <si>
    <t>79.64</t>
  </si>
  <si>
    <t>413.99</t>
  </si>
  <si>
    <t>266.48</t>
  </si>
  <si>
    <t>338.27</t>
  </si>
  <si>
    <t>400.3</t>
  </si>
  <si>
    <t>EBITDA Margin %</t>
  </si>
  <si>
    <t>-376.32</t>
  </si>
  <si>
    <t>-126.2</t>
  </si>
  <si>
    <t>-416.35</t>
  </si>
  <si>
    <t>-471.33</t>
  </si>
  <si>
    <t>-228.55</t>
  </si>
  <si>
    <t>-763.01</t>
  </si>
  <si>
    <t>-891.12</t>
  </si>
  <si>
    <t>-950.14</t>
  </si>
  <si>
    <t>EBITA Margin %</t>
  </si>
  <si>
    <t>-382.4</t>
  </si>
  <si>
    <t>-130.02</t>
  </si>
  <si>
    <t>-421.6</t>
  </si>
  <si>
    <t>-474.69</t>
  </si>
  <si>
    <t>-230.37</t>
  </si>
  <si>
    <t>-774.21</t>
  </si>
  <si>
    <t>-903.83</t>
  </si>
  <si>
    <t>-957.08</t>
  </si>
  <si>
    <t>EBIT Margin %</t>
  </si>
  <si>
    <t>-382.92</t>
  </si>
  <si>
    <t>-131.35</t>
  </si>
  <si>
    <t>-431.64</t>
  </si>
  <si>
    <t>-484.12</t>
  </si>
  <si>
    <t>-235.26</t>
  </si>
  <si>
    <t>-789.09</t>
  </si>
  <si>
    <t>-923.73</t>
  </si>
  <si>
    <t>-982.24</t>
  </si>
  <si>
    <t>Income From Continuing Operations Margin %</t>
  </si>
  <si>
    <t>-403.54</t>
  </si>
  <si>
    <t>-9.7</t>
  </si>
  <si>
    <t>-203.51</t>
  </si>
  <si>
    <t>-537.01</t>
  </si>
  <si>
    <t>-242.38</t>
  </si>
  <si>
    <t>-894.59</t>
  </si>
  <si>
    <t>Net Income Margin %</t>
  </si>
  <si>
    <t>Net Avail. For Common Margin %</t>
  </si>
  <si>
    <t>Normalized Net Income Margin</t>
  </si>
  <si>
    <t>-212.19</t>
  </si>
  <si>
    <t>-83.75</t>
  </si>
  <si>
    <t>-275.78</t>
  </si>
  <si>
    <t>-345.69</t>
  </si>
  <si>
    <t>-172.47</t>
  </si>
  <si>
    <t>-991.79</t>
  </si>
  <si>
    <t>-566.17</t>
  </si>
  <si>
    <t>-757.8</t>
  </si>
  <si>
    <t>-830.8</t>
  </si>
  <si>
    <t>Levered Free Cash Flow Margin</t>
  </si>
  <si>
    <t>-171.02</t>
  </si>
  <si>
    <t>-106.68</t>
  </si>
  <si>
    <t>-561.7</t>
  </si>
  <si>
    <t>38.69</t>
  </si>
  <si>
    <t>-58.51</t>
  </si>
  <si>
    <t>-435.05</t>
  </si>
  <si>
    <t>-802.02</t>
  </si>
  <si>
    <t>-462.84</t>
  </si>
  <si>
    <t>Unlevered Free Cash Flow Margin</t>
  </si>
  <si>
    <t>-555.1</t>
  </si>
  <si>
    <t>82.44</t>
  </si>
  <si>
    <t>-29.91</t>
  </si>
  <si>
    <t>-979.5</t>
  </si>
  <si>
    <t>-331.57</t>
  </si>
  <si>
    <t>-640.01</t>
  </si>
  <si>
    <t>-244.08</t>
  </si>
  <si>
    <t>Asset Turnover</t>
  </si>
  <si>
    <t>0.03</t>
  </si>
  <si>
    <t>0.06</t>
  </si>
  <si>
    <t>0.02</t>
  </si>
  <si>
    <t>0.05</t>
  </si>
  <si>
    <t>0.01</t>
  </si>
  <si>
    <t>Fixed Assets Turnover</t>
  </si>
  <si>
    <t>5.68</t>
  </si>
  <si>
    <t>11.41</t>
  </si>
  <si>
    <t>0.99</t>
  </si>
  <si>
    <t>11.97</t>
  </si>
  <si>
    <t>17.51</t>
  </si>
  <si>
    <t>5.8</t>
  </si>
  <si>
    <t>0.67</t>
  </si>
  <si>
    <t>0.92</t>
  </si>
  <si>
    <t>0.91</t>
  </si>
  <si>
    <t>Receivables Turnover (Average Receivables)</t>
  </si>
  <si>
    <t>5.16</t>
  </si>
  <si>
    <t>4.88</t>
  </si>
  <si>
    <t>26.61</t>
  </si>
  <si>
    <t>5.57</t>
  </si>
  <si>
    <t>4.83</t>
  </si>
  <si>
    <t>3.33</t>
  </si>
  <si>
    <t>2.88</t>
  </si>
  <si>
    <t>Short Term Liquidity</t>
  </si>
  <si>
    <t>Current Ratio</t>
  </si>
  <si>
    <t>2.53</t>
  </si>
  <si>
    <t>3.02</t>
  </si>
  <si>
    <t>1.73</t>
  </si>
  <si>
    <t>4.21</t>
  </si>
  <si>
    <t>1.41</t>
  </si>
  <si>
    <t>1.51</t>
  </si>
  <si>
    <t>1.57</t>
  </si>
  <si>
    <t>1.36</t>
  </si>
  <si>
    <t>1.95</t>
  </si>
  <si>
    <t>1.18</t>
  </si>
  <si>
    <t>Quick Ratio</t>
  </si>
  <si>
    <t>2.37</t>
  </si>
  <si>
    <t>2.87</t>
  </si>
  <si>
    <t>1.33</t>
  </si>
  <si>
    <t>3.64</t>
  </si>
  <si>
    <t>1.21</t>
  </si>
  <si>
    <t>1.44</t>
  </si>
  <si>
    <t>1.5</t>
  </si>
  <si>
    <t>1.25</t>
  </si>
  <si>
    <t>1.85</t>
  </si>
  <si>
    <t>Operating Cash Flow to Current Liabilities</t>
  </si>
  <si>
    <t>-1.93</t>
  </si>
  <si>
    <t>-2.99</t>
  </si>
  <si>
    <t>-2.6</t>
  </si>
  <si>
    <t>-3.13</t>
  </si>
  <si>
    <t>-1.3</t>
  </si>
  <si>
    <t>-0.63</t>
  </si>
  <si>
    <t>-1.13</t>
  </si>
  <si>
    <t>-1.28</t>
  </si>
  <si>
    <t>-1.51</t>
  </si>
  <si>
    <t>-0.66</t>
  </si>
  <si>
    <t>Days Sales Outstanding (Average Receivables)</t>
  </si>
  <si>
    <t>70.67</t>
  </si>
  <si>
    <t>74.76</t>
  </si>
  <si>
    <t>91.34</t>
  </si>
  <si>
    <t>13.76</t>
  </si>
  <si>
    <t>65.55</t>
  </si>
  <si>
    <t>75.49</t>
  </si>
  <si>
    <t>109.49</t>
  </si>
  <si>
    <t>127.06</t>
  </si>
  <si>
    <t>Average Days Payable Outstanding</t>
  </si>
  <si>
    <t>359.28</t>
  </si>
  <si>
    <t>340.61</t>
  </si>
  <si>
    <t>740.59</t>
  </si>
  <si>
    <t>380.03</t>
  </si>
  <si>
    <t>85.4</t>
  </si>
  <si>
    <t>94.88</t>
  </si>
  <si>
    <t>122.52</t>
  </si>
  <si>
    <t>143.63</t>
  </si>
  <si>
    <t>121.26</t>
  </si>
  <si>
    <t>Long Term Solvency</t>
  </si>
  <si>
    <t>Total Debt/Equity</t>
  </si>
  <si>
    <t>10.88</t>
  </si>
  <si>
    <t>16.9</t>
  </si>
  <si>
    <t>18.08</t>
  </si>
  <si>
    <t>18.14</t>
  </si>
  <si>
    <t>21.51</t>
  </si>
  <si>
    <t>23.21</t>
  </si>
  <si>
    <t>24.76</t>
  </si>
  <si>
    <t>Total Debt / Total Capital</t>
  </si>
  <si>
    <t>9.81</t>
  </si>
  <si>
    <t>14.46</t>
  </si>
  <si>
    <t>15.31</t>
  </si>
  <si>
    <t>15.36</t>
  </si>
  <si>
    <t>17.7</t>
  </si>
  <si>
    <t>18.84</t>
  </si>
  <si>
    <t>19.84</t>
  </si>
  <si>
    <t>LT Debt/Equity</t>
  </si>
  <si>
    <t>13.99</t>
  </si>
  <si>
    <t>11.53</t>
  </si>
  <si>
    <t>8.52</t>
  </si>
  <si>
    <t>19.86</t>
  </si>
  <si>
    <t>21.22</t>
  </si>
  <si>
    <t>21.32</t>
  </si>
  <si>
    <t>Long-Term Debt / Total Capital</t>
  </si>
  <si>
    <t>11.96</t>
  </si>
  <si>
    <t>9.76</t>
  </si>
  <si>
    <t>7.21</t>
  </si>
  <si>
    <t>16.34</t>
  </si>
  <si>
    <t>17.22</t>
  </si>
  <si>
    <t>17.09</t>
  </si>
  <si>
    <t>Total Liabilities / Total Assets</t>
  </si>
  <si>
    <t>40.14</t>
  </si>
  <si>
    <t>22.79</t>
  </si>
  <si>
    <t>21.19</t>
  </si>
  <si>
    <t>21.15</t>
  </si>
  <si>
    <t>26.23</t>
  </si>
  <si>
    <t>25.12</t>
  </si>
  <si>
    <t>21.93</t>
  </si>
  <si>
    <t>24.93</t>
  </si>
  <si>
    <t>25.03</t>
  </si>
  <si>
    <t>28.21</t>
  </si>
  <si>
    <t>EBIT / Interest Expense</t>
  </si>
  <si>
    <t>-40.92</t>
  </si>
  <si>
    <t>-6.92</t>
  </si>
  <si>
    <t>-5.14</t>
  </si>
  <si>
    <t>-6.84</t>
  </si>
  <si>
    <t>-3.56</t>
  </si>
  <si>
    <t>-2.81</t>
  </si>
  <si>
    <t>EBITDA / Interest Expense</t>
  </si>
  <si>
    <t>-39.48</t>
  </si>
  <si>
    <t>-6.73</t>
  </si>
  <si>
    <t>-4.89</t>
  </si>
  <si>
    <t>-6.58</t>
  </si>
  <si>
    <t>-4.51</t>
  </si>
  <si>
    <t>-3.35</t>
  </si>
  <si>
    <t>-2.58</t>
  </si>
  <si>
    <t>(EBITDA - Capex) / Interest Expense</t>
  </si>
  <si>
    <t>-39.59</t>
  </si>
  <si>
    <t>-6.76</t>
  </si>
  <si>
    <t>-5.03</t>
  </si>
  <si>
    <t>-6.68</t>
  </si>
  <si>
    <t>-4.52</t>
  </si>
  <si>
    <t>-3.37</t>
  </si>
  <si>
    <t>-2.59</t>
  </si>
  <si>
    <t>Total Debt / EBITDA</t>
  </si>
  <si>
    <t>-0.82</t>
  </si>
  <si>
    <t>-1.03</t>
  </si>
  <si>
    <t>-1.38</t>
  </si>
  <si>
    <t>-1.01</t>
  </si>
  <si>
    <t>-1.4</t>
  </si>
  <si>
    <t>-1.79</t>
  </si>
  <si>
    <t>-2.23</t>
  </si>
  <si>
    <t>Net Debt / EBITDA</t>
  </si>
  <si>
    <t>1.29</t>
  </si>
  <si>
    <t>0.53</t>
  </si>
  <si>
    <t>-0.3</t>
  </si>
  <si>
    <t>-0.39</t>
  </si>
  <si>
    <t>0.3</t>
  </si>
  <si>
    <t>-0.61</t>
  </si>
  <si>
    <t>-0.69</t>
  </si>
  <si>
    <t>-1.05</t>
  </si>
  <si>
    <t>Total Debt / (EBITDA - Capex)</t>
  </si>
  <si>
    <t>-1.34</t>
  </si>
  <si>
    <t>-0.99</t>
  </si>
  <si>
    <t>-1.78</t>
  </si>
  <si>
    <t>-2.22</t>
  </si>
  <si>
    <t>Net Debt / (EBITDA - Capex)</t>
  </si>
  <si>
    <t>1.27</t>
  </si>
  <si>
    <t>1.49</t>
  </si>
  <si>
    <t>0.52</t>
  </si>
  <si>
    <t>0.41</t>
  </si>
  <si>
    <t>0.29</t>
  </si>
  <si>
    <t>-1.04</t>
  </si>
  <si>
    <t>Growth Over Prior Year</t>
  </si>
  <si>
    <t>Total Revenues, 1 Yr. Growth %</t>
  </si>
  <si>
    <t>-14.45</t>
  </si>
  <si>
    <t>115.31</t>
  </si>
  <si>
    <t>-94.33</t>
  </si>
  <si>
    <t>618.95</t>
  </si>
  <si>
    <t>-3.57</t>
  </si>
  <si>
    <t>92.3</t>
  </si>
  <si>
    <t>-76.81</t>
  </si>
  <si>
    <t>37.36</t>
  </si>
  <si>
    <t>-26.54</t>
  </si>
  <si>
    <t>-21.32</t>
  </si>
  <si>
    <t>Gross Profit, 1 Yr. Growth %</t>
  </si>
  <si>
    <t>-94.63</t>
  </si>
  <si>
    <t>-417.88</t>
  </si>
  <si>
    <t>-175.5</t>
  </si>
  <si>
    <t>-222.58</t>
  </si>
  <si>
    <t>-88.47</t>
  </si>
  <si>
    <t>-15.59</t>
  </si>
  <si>
    <t>58.64</t>
  </si>
  <si>
    <t>-31.85</t>
  </si>
  <si>
    <t>-11.13</t>
  </si>
  <si>
    <t>-25.84</t>
  </si>
  <si>
    <t>EBITDA, 1 Yr. Growth %</t>
  </si>
  <si>
    <t>52.85</t>
  </si>
  <si>
    <t>-40.46</t>
  </si>
  <si>
    <t>9.16</t>
  </si>
  <si>
    <t>-6.75</t>
  </si>
  <si>
    <t>46.47</t>
  </si>
  <si>
    <t>-26.86</t>
  </si>
  <si>
    <t>-14.21</t>
  </si>
  <si>
    <t>-16.11</t>
  </si>
  <si>
    <t>EBITA, 1 Yr. Growth %</t>
  </si>
  <si>
    <t>53.27</t>
  </si>
  <si>
    <t>-39.65</t>
  </si>
  <si>
    <t>60.09</t>
  </si>
  <si>
    <t>-17.45</t>
  </si>
  <si>
    <t>8.57</t>
  </si>
  <si>
    <t>46.68</t>
  </si>
  <si>
    <t>-26.49</t>
  </si>
  <si>
    <t>-14.24</t>
  </si>
  <si>
    <t>-16.68</t>
  </si>
  <si>
    <t>EBIT, 1 Yr. Growth %</t>
  </si>
  <si>
    <t>53.18</t>
  </si>
  <si>
    <t>-39.12</t>
  </si>
  <si>
    <t>61.11</t>
  </si>
  <si>
    <t>-16.87</t>
  </si>
  <si>
    <t>8.15</t>
  </si>
  <si>
    <t>-6.55</t>
  </si>
  <si>
    <t>45.68</t>
  </si>
  <si>
    <t>-26.14</t>
  </si>
  <si>
    <t>-14.01</t>
  </si>
  <si>
    <t>-16.33</t>
  </si>
  <si>
    <t>Earnings From Cont. Operations, 1 Yr. Growth %</t>
  </si>
  <si>
    <t>47.44</t>
  </si>
  <si>
    <t>-95.71</t>
  </si>
  <si>
    <t>-54.06</t>
  </si>
  <si>
    <t>154.46</t>
  </si>
  <si>
    <t>-13.21</t>
  </si>
  <si>
    <t>26.78</t>
  </si>
  <si>
    <t>-7.55</t>
  </si>
  <si>
    <t>-10.35</t>
  </si>
  <si>
    <t>7.41</t>
  </si>
  <si>
    <t>Net Income, 1 Yr. Growth %</t>
  </si>
  <si>
    <t>Normalized Net Income, 1 Yr. Growth %</t>
  </si>
  <si>
    <t>28.87</t>
  </si>
  <si>
    <t>-29.89</t>
  </si>
  <si>
    <t>-15.06</t>
  </si>
  <si>
    <t>20.87</t>
  </si>
  <si>
    <t>-4.06</t>
  </si>
  <si>
    <t>33.34</t>
  </si>
  <si>
    <t>-21.82</t>
  </si>
  <si>
    <t>-1.68</t>
  </si>
  <si>
    <t>-13.74</t>
  </si>
  <si>
    <t>Diluted EPS Before Extra, 1 Yr. Growth %</t>
  </si>
  <si>
    <t>46.79</t>
  </si>
  <si>
    <t>-96.19</t>
  </si>
  <si>
    <t>-60.99</t>
  </si>
  <si>
    <t>139.63</t>
  </si>
  <si>
    <t>-18.85</t>
  </si>
  <si>
    <t>10.79</t>
  </si>
  <si>
    <t>-13.78</t>
  </si>
  <si>
    <t>-21.3</t>
  </si>
  <si>
    <t>-15.34</t>
  </si>
  <si>
    <t>Accounts Receivable, 1 Yr. Growth %</t>
  </si>
  <si>
    <t>3.04</t>
  </si>
  <si>
    <t>-73.77</t>
  </si>
  <si>
    <t>-61.01</t>
  </si>
  <si>
    <t>194.99</t>
  </si>
  <si>
    <t>11.2</t>
  </si>
  <si>
    <t>2.34</t>
  </si>
  <si>
    <t>-34.16</t>
  </si>
  <si>
    <t>Net Property, Plant and Equip., 1 Yr. Growth %</t>
  </si>
  <si>
    <t>22.29</t>
  </si>
  <si>
    <t>-30.35</t>
  </si>
  <si>
    <t>-40.78</t>
  </si>
  <si>
    <t>-40.24</t>
  </si>
  <si>
    <t>-23.8</t>
  </si>
  <si>
    <t>18.2</t>
  </si>
  <si>
    <t>-17.92</t>
  </si>
  <si>
    <t>-34.86</t>
  </si>
  <si>
    <t>-40.87</t>
  </si>
  <si>
    <t>Total Assets, 1 Yr. Growth %</t>
  </si>
  <si>
    <t>13.19</t>
  </si>
  <si>
    <t>-12.5</t>
  </si>
  <si>
    <t>-4.14</t>
  </si>
  <si>
    <t>5.61</t>
  </si>
  <si>
    <t>-5.82</t>
  </si>
  <si>
    <t>12.5</t>
  </si>
  <si>
    <t>1.52</t>
  </si>
  <si>
    <t>-11.09</t>
  </si>
  <si>
    <t>1.1</t>
  </si>
  <si>
    <t>-0.04</t>
  </si>
  <si>
    <t>Tangible Book Value, 1 Yr. Growth %</t>
  </si>
  <si>
    <t>104.25</t>
  </si>
  <si>
    <t>-67.26</t>
  </si>
  <si>
    <t>16.63</t>
  </si>
  <si>
    <t>-44.53</t>
  </si>
  <si>
    <t>164.45</t>
  </si>
  <si>
    <t>-68.38</t>
  </si>
  <si>
    <t>-102.64</t>
  </si>
  <si>
    <t>-7.67</t>
  </si>
  <si>
    <t>26.59</t>
  </si>
  <si>
    <t>Common Equity, 1 Yr. Growth %</t>
  </si>
  <si>
    <t>6.58</t>
  </si>
  <si>
    <t>12.86</t>
  </si>
  <si>
    <t>-2.16</t>
  </si>
  <si>
    <t>5.66</t>
  </si>
  <si>
    <t>-11.9</t>
  </si>
  <si>
    <t>14.19</t>
  </si>
  <si>
    <t>5.84</t>
  </si>
  <si>
    <t>-14.51</t>
  </si>
  <si>
    <t>0.96</t>
  </si>
  <si>
    <t>-4.28</t>
  </si>
  <si>
    <t>Cash From Operations, 1 Yr. Growth %</t>
  </si>
  <si>
    <t>48.68</t>
  </si>
  <si>
    <t>-12.91</t>
  </si>
  <si>
    <t>8.49</t>
  </si>
  <si>
    <t>-21.43</t>
  </si>
  <si>
    <t>-22.96</t>
  </si>
  <si>
    <t>-2.47</t>
  </si>
  <si>
    <t>89.27</t>
  </si>
  <si>
    <t>-34.71</t>
  </si>
  <si>
    <t>-3.82</t>
  </si>
  <si>
    <t>-23.41</t>
  </si>
  <si>
    <t>Capital Expenditures, 1 Yr. Growth %</t>
  </si>
  <si>
    <t>32.33</t>
  </si>
  <si>
    <t>-67.24</t>
  </si>
  <si>
    <t>-56.93</t>
  </si>
  <si>
    <t>-35.37</t>
  </si>
  <si>
    <t>38.81</t>
  </si>
  <si>
    <t>651.25</t>
  </si>
  <si>
    <t>-21.42</t>
  </si>
  <si>
    <t>-90.47</t>
  </si>
  <si>
    <t>68.15</t>
  </si>
  <si>
    <t>2.65</t>
  </si>
  <si>
    <t>Levered Free Cash Flow, 1 Yr. Growth %</t>
  </si>
  <si>
    <t>25.75</t>
  </si>
  <si>
    <t>-5.15</t>
  </si>
  <si>
    <t>12.27</t>
  </si>
  <si>
    <t>91.13</t>
  </si>
  <si>
    <t>-106.64</t>
  </si>
  <si>
    <t>-390.81</t>
  </si>
  <si>
    <t>352.8</t>
  </si>
  <si>
    <t>-46.48</t>
  </si>
  <si>
    <t>35.42</t>
  </si>
  <si>
    <t>-54.59</t>
  </si>
  <si>
    <t>Unlevered Free Cash Flow, 1 Yr. Growth %</t>
  </si>
  <si>
    <t>88.89</t>
  </si>
  <si>
    <t>-114.32</t>
  </si>
  <si>
    <t>-169.77</t>
  </si>
  <si>
    <t>699.8</t>
  </si>
  <si>
    <t>-53.65</t>
  </si>
  <si>
    <t>41.79</t>
  </si>
  <si>
    <t>-69.99</t>
  </si>
  <si>
    <t>Compound Annual Growth Rate Over Two Years</t>
  </si>
  <si>
    <t>Total Revenues, 2 Yr. CAGR %</t>
  </si>
  <si>
    <t>-7.69</t>
  </si>
  <si>
    <t>34.87</t>
  </si>
  <si>
    <t>-65.06</t>
  </si>
  <si>
    <t>-36.16</t>
  </si>
  <si>
    <t>163.3</t>
  </si>
  <si>
    <t>36.17</t>
  </si>
  <si>
    <t>-33.23</t>
  </si>
  <si>
    <t>-43.65</t>
  </si>
  <si>
    <t>0.45</t>
  </si>
  <si>
    <t>-23.97</t>
  </si>
  <si>
    <t>Gross Profit, 2 Yr. CAGR %</t>
  </si>
  <si>
    <t>-81.95</t>
  </si>
  <si>
    <t>150.1</t>
  </si>
  <si>
    <t>54.92</t>
  </si>
  <si>
    <t>-3.8</t>
  </si>
  <si>
    <t>-62.41</t>
  </si>
  <si>
    <t>-4.49</t>
  </si>
  <si>
    <t>15.72</t>
  </si>
  <si>
    <t>3.99</t>
  </si>
  <si>
    <t>-22.18</t>
  </si>
  <si>
    <t>-18.82</t>
  </si>
  <si>
    <t>EBITDA, 2 Yr. CAGR %</t>
  </si>
  <si>
    <t>38.03</t>
  </si>
  <si>
    <t>-9.96</t>
  </si>
  <si>
    <t>15.96</t>
  </si>
  <si>
    <t>-4.81</t>
  </si>
  <si>
    <t>0.89</t>
  </si>
  <si>
    <t>16.8</t>
  </si>
  <si>
    <t>3.51</t>
  </si>
  <si>
    <t>-20.79</t>
  </si>
  <si>
    <t>-15.16</t>
  </si>
  <si>
    <t>EBITA, 2 Yr. CAGR %</t>
  </si>
  <si>
    <t>38.35</t>
  </si>
  <si>
    <t>-1.71</t>
  </si>
  <si>
    <t>14.96</t>
  </si>
  <si>
    <t>-5.33</t>
  </si>
  <si>
    <t>0.66</t>
  </si>
  <si>
    <t>16.94</t>
  </si>
  <si>
    <t>3.85</t>
  </si>
  <si>
    <t>-20.6</t>
  </si>
  <si>
    <t>-15.47</t>
  </si>
  <si>
    <t>EBIT, 2 Yr. CAGR %</t>
  </si>
  <si>
    <t>38.33</t>
  </si>
  <si>
    <t>-8.84</t>
  </si>
  <si>
    <t>-0.96</t>
  </si>
  <si>
    <t>15.73</t>
  </si>
  <si>
    <t>-5.18</t>
  </si>
  <si>
    <t>16.62</t>
  </si>
  <si>
    <t>3.74</t>
  </si>
  <si>
    <t>-20.31</t>
  </si>
  <si>
    <t>-15.18</t>
  </si>
  <si>
    <t>Earnings From Cont. Operations, 2 Yr. CAGR %</t>
  </si>
  <si>
    <t>39.13</t>
  </si>
  <si>
    <t>-76.63</t>
  </si>
  <si>
    <t>-10.66</t>
  </si>
  <si>
    <t>192.42</t>
  </si>
  <si>
    <t>8.12</t>
  </si>
  <si>
    <t>48.61</t>
  </si>
  <si>
    <t>4.9</t>
  </si>
  <si>
    <t>8.26</t>
  </si>
  <si>
    <t>-8.96</t>
  </si>
  <si>
    <t>-1.87</t>
  </si>
  <si>
    <t>Net Income, 2 Yr. CAGR %</t>
  </si>
  <si>
    <t>Normalized Net Income, 2 Yr. CAGR %</t>
  </si>
  <si>
    <t>29.29</t>
  </si>
  <si>
    <t>-10.52</t>
  </si>
  <si>
    <t>5.25</t>
  </si>
  <si>
    <t>15.85</t>
  </si>
  <si>
    <t>7.69</t>
  </si>
  <si>
    <t>13.1</t>
  </si>
  <si>
    <t>2.1</t>
  </si>
  <si>
    <t>-12.33</t>
  </si>
  <si>
    <t>-7.9</t>
  </si>
  <si>
    <t>Diluted EPS Before Extra, 2 Yr. CAGR %</t>
  </si>
  <si>
    <t>32.9</t>
  </si>
  <si>
    <t>-78.01</t>
  </si>
  <si>
    <t>-19.51</t>
  </si>
  <si>
    <t>157.43</t>
  </si>
  <si>
    <t>-3.32</t>
  </si>
  <si>
    <t>39.45</t>
  </si>
  <si>
    <t>-2.26</t>
  </si>
  <si>
    <t>-17.63</t>
  </si>
  <si>
    <t>-18.38</t>
  </si>
  <si>
    <t>Accounts Receivable, 2 Yr. CAGR %</t>
  </si>
  <si>
    <t>279.65</t>
  </si>
  <si>
    <t>91.54</t>
  </si>
  <si>
    <t>-68.02</t>
  </si>
  <si>
    <t>7.24</t>
  </si>
  <si>
    <t>81.11</t>
  </si>
  <si>
    <t>6.68</t>
  </si>
  <si>
    <t>-14.47</t>
  </si>
  <si>
    <t>Net Property, Plant and Equip., 2 Yr. CAGR %</t>
  </si>
  <si>
    <t>44.13</t>
  </si>
  <si>
    <t>-16.72</t>
  </si>
  <si>
    <t>-35.78</t>
  </si>
  <si>
    <t>-40.51</t>
  </si>
  <si>
    <t>-32.52</t>
  </si>
  <si>
    <t>207.82</t>
  </si>
  <si>
    <t>283.37</t>
  </si>
  <si>
    <t>-1.5</t>
  </si>
  <si>
    <t>-26.88</t>
  </si>
  <si>
    <t>-37.94</t>
  </si>
  <si>
    <t>Total Assets, 2 Yr. CAGR %</t>
  </si>
  <si>
    <t>7.33</t>
  </si>
  <si>
    <t>-10.19</t>
  </si>
  <si>
    <t>-8.42</t>
  </si>
  <si>
    <t>0.61</t>
  </si>
  <si>
    <t>-0.27</t>
  </si>
  <si>
    <t>2.93</t>
  </si>
  <si>
    <t>6.86</t>
  </si>
  <si>
    <t>-5.19</t>
  </si>
  <si>
    <t>Tangible Book Value, 2 Yr. CAGR %</t>
  </si>
  <si>
    <t>69.67</t>
  </si>
  <si>
    <t>-26.21</t>
  </si>
  <si>
    <t>-38.21</t>
  </si>
  <si>
    <t>-19.57</t>
  </si>
  <si>
    <t>21.12</t>
  </si>
  <si>
    <t>-8.56</t>
  </si>
  <si>
    <t>-90.87</t>
  </si>
  <si>
    <t>59.01</t>
  </si>
  <si>
    <t>840.94</t>
  </si>
  <si>
    <t>8.11</t>
  </si>
  <si>
    <t>Common Equity, 2 Yr. CAGR %</t>
  </si>
  <si>
    <t>-1.67</t>
  </si>
  <si>
    <t>5.08</t>
  </si>
  <si>
    <t>1.68</t>
  </si>
  <si>
    <t>-3.52</t>
  </si>
  <si>
    <t>9.94</t>
  </si>
  <si>
    <t>-4.88</t>
  </si>
  <si>
    <t>-1.69</t>
  </si>
  <si>
    <t>Cash From Operations, 2 Yr. CAGR %</t>
  </si>
  <si>
    <t>50.02</t>
  </si>
  <si>
    <t>8.39</t>
  </si>
  <si>
    <t>-2.79</t>
  </si>
  <si>
    <t>-22.2</t>
  </si>
  <si>
    <t>-13.32</t>
  </si>
  <si>
    <t>35.87</t>
  </si>
  <si>
    <t>8.03</t>
  </si>
  <si>
    <t>-20.75</t>
  </si>
  <si>
    <t>-14.17</t>
  </si>
  <si>
    <t>Capital Expenditures, 2 Yr. CAGR %</t>
  </si>
  <si>
    <t>-35.06</t>
  </si>
  <si>
    <t>-62.44</t>
  </si>
  <si>
    <t>-47.24</t>
  </si>
  <si>
    <t>-5.28</t>
  </si>
  <si>
    <t>222.92</t>
  </si>
  <si>
    <t>142.97</t>
  </si>
  <si>
    <t>-72.63</t>
  </si>
  <si>
    <t>-59.96</t>
  </si>
  <si>
    <t>31.38</t>
  </si>
  <si>
    <t>Levered Free Cash Flow, 2 Yr. CAGR %</t>
  </si>
  <si>
    <t>54.47</t>
  </si>
  <si>
    <t>11.34</t>
  </si>
  <si>
    <t>3.2</t>
  </si>
  <si>
    <t>46.49</t>
  </si>
  <si>
    <t>-64.37</t>
  </si>
  <si>
    <t>-56.05</t>
  </si>
  <si>
    <t>245.81</t>
  </si>
  <si>
    <t>55.68</t>
  </si>
  <si>
    <t>-14.87</t>
  </si>
  <si>
    <t>-21.45</t>
  </si>
  <si>
    <t>Unlevered Free Cash Flow, 2 Yr. CAGR %</t>
  </si>
  <si>
    <t>45.63</t>
  </si>
  <si>
    <t>-47.99</t>
  </si>
  <si>
    <t>-68.39</t>
  </si>
  <si>
    <t>126.34</t>
  </si>
  <si>
    <t>92.56</t>
  </si>
  <si>
    <t>-18.93</t>
  </si>
  <si>
    <t>-34.62</t>
  </si>
  <si>
    <t>Compound Annual Growth Rate Over Three Years</t>
  </si>
  <si>
    <t>Total Revenues, 3 Yr. CAGR %</t>
  </si>
  <si>
    <t>-8.24</t>
  </si>
  <si>
    <t>18.06</t>
  </si>
  <si>
    <t>-53.11</t>
  </si>
  <si>
    <t>-4.26</t>
  </si>
  <si>
    <t>-26.75</t>
  </si>
  <si>
    <t>137.12</t>
  </si>
  <si>
    <t>-24.52</t>
  </si>
  <si>
    <t>-38.44</t>
  </si>
  <si>
    <t>-7.4</t>
  </si>
  <si>
    <t>Gross Profit, 3 Yr. CAGR %</t>
  </si>
  <si>
    <t>-69.85</t>
  </si>
  <si>
    <t>14.34</t>
  </si>
  <si>
    <t>67.77</t>
  </si>
  <si>
    <t>43.29</t>
  </si>
  <si>
    <t>-52.57</t>
  </si>
  <si>
    <t>72.26</t>
  </si>
  <si>
    <t>13.11</t>
  </si>
  <si>
    <t>-1.31</t>
  </si>
  <si>
    <t>-23.42</t>
  </si>
  <si>
    <t>EBITDA, 3 Yr. CAGR %</t>
  </si>
  <si>
    <t>33.26</t>
  </si>
  <si>
    <t>7.25</t>
  </si>
  <si>
    <t>9.51</t>
  </si>
  <si>
    <t>-7.15</t>
  </si>
  <si>
    <t>13.65</t>
  </si>
  <si>
    <t>-5.46</t>
  </si>
  <si>
    <t>13.83</t>
  </si>
  <si>
    <t>-2.77</t>
  </si>
  <si>
    <t>-19.26</t>
  </si>
  <si>
    <t>EBITA, 3 Yr. CAGR %</t>
  </si>
  <si>
    <t>33.67</t>
  </si>
  <si>
    <t>7.91</t>
  </si>
  <si>
    <t>9.68</t>
  </si>
  <si>
    <t>-7.26</t>
  </si>
  <si>
    <t>12.79</t>
  </si>
  <si>
    <t>-5.78</t>
  </si>
  <si>
    <t>13.72</t>
  </si>
  <si>
    <t>0.18</t>
  </si>
  <si>
    <t>-2.57</t>
  </si>
  <si>
    <t>-19.31</t>
  </si>
  <si>
    <t>EBIT, 3 Yr. CAGR %</t>
  </si>
  <si>
    <t>8.22</t>
  </si>
  <si>
    <t>10.21</t>
  </si>
  <si>
    <t>13.15</t>
  </si>
  <si>
    <t>-5.64</t>
  </si>
  <si>
    <t>13.37</t>
  </si>
  <si>
    <t>0.15</t>
  </si>
  <si>
    <t>-2.55</t>
  </si>
  <si>
    <t>Earnings From Cont. Operations, 3 Yr. CAGR %</t>
  </si>
  <si>
    <t>18.83</t>
  </si>
  <si>
    <t>-55.21</t>
  </si>
  <si>
    <t>0.56</t>
  </si>
  <si>
    <t>-28.43</t>
  </si>
  <si>
    <t>179.18</t>
  </si>
  <si>
    <t>0.49</t>
  </si>
  <si>
    <t>40.95</t>
  </si>
  <si>
    <t>0.57</t>
  </si>
  <si>
    <t>1.66</t>
  </si>
  <si>
    <t>Net Income, 3 Yr. CAGR %</t>
  </si>
  <si>
    <t>Normalized Net Income, 3 Yr. CAGR %</t>
  </si>
  <si>
    <t>27.26</t>
  </si>
  <si>
    <t>8.4</t>
  </si>
  <si>
    <t>-2.01</t>
  </si>
  <si>
    <t>17.5</t>
  </si>
  <si>
    <t>-0.5</t>
  </si>
  <si>
    <t>15.64</t>
  </si>
  <si>
    <t>-12.8</t>
  </si>
  <si>
    <t>Diluted EPS Before Extra, 3 Yr. CAGR %</t>
  </si>
  <si>
    <t>13.94</t>
  </si>
  <si>
    <t>-58.23</t>
  </si>
  <si>
    <t>-6.34</t>
  </si>
  <si>
    <t>-36.78</t>
  </si>
  <si>
    <t>151.35</t>
  </si>
  <si>
    <t>-8.8</t>
  </si>
  <si>
    <t>29.15</t>
  </si>
  <si>
    <t>-8.14</t>
  </si>
  <si>
    <t>-9.07</t>
  </si>
  <si>
    <t>-18.27</t>
  </si>
  <si>
    <t>Accounts Receivable, 3 Yr. CAGR %</t>
  </si>
  <si>
    <t>55.78</t>
  </si>
  <si>
    <t>12.67</t>
  </si>
  <si>
    <t>-32.93</t>
  </si>
  <si>
    <t>8.55</t>
  </si>
  <si>
    <t>49.73</t>
  </si>
  <si>
    <t>-6.65</t>
  </si>
  <si>
    <t>Net Property, Plant and Equip., 3 Yr. CAGR %</t>
  </si>
  <si>
    <t>42.05</t>
  </si>
  <si>
    <t>14.25</t>
  </si>
  <si>
    <t>-25.67</t>
  </si>
  <si>
    <t>-37.3</t>
  </si>
  <si>
    <t>-35.39</t>
  </si>
  <si>
    <t>78.23</t>
  </si>
  <si>
    <t>123.73</t>
  </si>
  <si>
    <t>129.35</t>
  </si>
  <si>
    <t>-14.18</t>
  </si>
  <si>
    <t>-31.88</t>
  </si>
  <si>
    <t>Total Assets, 3 Yr. CAGR %</t>
  </si>
  <si>
    <t>12.21</t>
  </si>
  <si>
    <t>1.28</t>
  </si>
  <si>
    <t>-8.22</t>
  </si>
  <si>
    <t>-3.96</t>
  </si>
  <si>
    <t>-1.58</t>
  </si>
  <si>
    <t>3.81</t>
  </si>
  <si>
    <t>2.46</t>
  </si>
  <si>
    <t>0.51</t>
  </si>
  <si>
    <t>-3.01</t>
  </si>
  <si>
    <t>-3.5</t>
  </si>
  <si>
    <t>Tangible Book Value, 3 Yr. CAGR %</t>
  </si>
  <si>
    <t>134.64</t>
  </si>
  <si>
    <t>-14.05</t>
  </si>
  <si>
    <t>-40.39</t>
  </si>
  <si>
    <t>19.6</t>
  </si>
  <si>
    <t>-22.59</t>
  </si>
  <si>
    <t>-71.96</t>
  </si>
  <si>
    <t>-7.19</t>
  </si>
  <si>
    <t>32.66</t>
  </si>
  <si>
    <t>382.14</t>
  </si>
  <si>
    <t>Common Equity, 3 Yr. CAGR %</t>
  </si>
  <si>
    <t>8.37</t>
  </si>
  <si>
    <t>-1.41</t>
  </si>
  <si>
    <t>5.27</t>
  </si>
  <si>
    <t>-3.07</t>
  </si>
  <si>
    <t>2.06</t>
  </si>
  <si>
    <t>2.12</t>
  </si>
  <si>
    <t>-2.97</t>
  </si>
  <si>
    <t>-6.17</t>
  </si>
  <si>
    <t>Cash From Operations, 3 Yr. CAGR %</t>
  </si>
  <si>
    <t>24.67</t>
  </si>
  <si>
    <t>29.75</t>
  </si>
  <si>
    <t>8.42</t>
  </si>
  <si>
    <t>-9.45</t>
  </si>
  <si>
    <t>-13.08</t>
  </si>
  <si>
    <t>12.46</t>
  </si>
  <si>
    <t>4.41</t>
  </si>
  <si>
    <t>3.93</t>
  </si>
  <si>
    <t>-21.65</t>
  </si>
  <si>
    <t>Capital Expenditures, 3 Yr. CAGR %</t>
  </si>
  <si>
    <t>7.57</t>
  </si>
  <si>
    <t>-7.49</t>
  </si>
  <si>
    <t>-43.36</t>
  </si>
  <si>
    <t>-54.99</t>
  </si>
  <si>
    <t>-27.16</t>
  </si>
  <si>
    <t>101.6</t>
  </si>
  <si>
    <t>-17.44</t>
  </si>
  <si>
    <t>-49.87</t>
  </si>
  <si>
    <t>-45.2</t>
  </si>
  <si>
    <t>Levered Free Cash Flow, 3 Yr. CAGR %</t>
  </si>
  <si>
    <t>52.92</t>
  </si>
  <si>
    <t>42.18</t>
  </si>
  <si>
    <t>11.65</t>
  </si>
  <si>
    <t>26.73</t>
  </si>
  <si>
    <t>-47.76</t>
  </si>
  <si>
    <t>-28.26</t>
  </si>
  <si>
    <t>-5.2</t>
  </si>
  <si>
    <t>85.67</t>
  </si>
  <si>
    <t>-30.96</t>
  </si>
  <si>
    <t>Unlevered Free Cash Flow, 3 Yr. CAGR %</t>
  </si>
  <si>
    <t>-32.78</t>
  </si>
  <si>
    <t>-42.64</t>
  </si>
  <si>
    <t>-8.79</t>
  </si>
  <si>
    <t>33.42</t>
  </si>
  <si>
    <t>73.88</t>
  </si>
  <si>
    <t>-41.79</t>
  </si>
  <si>
    <t>Compound Annual Growth Rate Over Five Years</t>
  </si>
  <si>
    <t>Total Revenues, 5 Yr. CAGR %</t>
  </si>
  <si>
    <t>108.8</t>
  </si>
  <si>
    <t>24.29</t>
  </si>
  <si>
    <t>-39.34</t>
  </si>
  <si>
    <t>-6.49</t>
  </si>
  <si>
    <t>10.23</t>
  </si>
  <si>
    <t>-29.41</t>
  </si>
  <si>
    <t>33.46</t>
  </si>
  <si>
    <t>-15.43</t>
  </si>
  <si>
    <t>-18.8</t>
  </si>
  <si>
    <t>Gross Profit, 5 Yr. CAGR %</t>
  </si>
  <si>
    <t>-12.88</t>
  </si>
  <si>
    <t>1.55</t>
  </si>
  <si>
    <t>-1.62</t>
  </si>
  <si>
    <t>-7.77</t>
  </si>
  <si>
    <t>65.1</t>
  </si>
  <si>
    <t>43.68</t>
  </si>
  <si>
    <t>40.77</t>
  </si>
  <si>
    <t>-9.66</t>
  </si>
  <si>
    <t>EBITDA, 5 Yr. CAGR %</t>
  </si>
  <si>
    <t>61.12</t>
  </si>
  <si>
    <t>58.65</t>
  </si>
  <si>
    <t>19.23</t>
  </si>
  <si>
    <t>10.81</t>
  </si>
  <si>
    <t>3.54</t>
  </si>
  <si>
    <t>-4.01</t>
  </si>
  <si>
    <t>14.68</t>
  </si>
  <si>
    <t>-2.18</t>
  </si>
  <si>
    <t>-1.53</t>
  </si>
  <si>
    <t>-6.4</t>
  </si>
  <si>
    <t>EBITA, 5 Yr. CAGR %</t>
  </si>
  <si>
    <t>61.29</t>
  </si>
  <si>
    <t>19.5</t>
  </si>
  <si>
    <t>10.84</t>
  </si>
  <si>
    <t>3.41</t>
  </si>
  <si>
    <t>-4.17</t>
  </si>
  <si>
    <t>14.21</t>
  </si>
  <si>
    <t>-2.25</t>
  </si>
  <si>
    <t>EBIT, 5 Yr. CAGR %</t>
  </si>
  <si>
    <t>61.2</t>
  </si>
  <si>
    <t>59.14</t>
  </si>
  <si>
    <t>11.32</t>
  </si>
  <si>
    <t>3.78</t>
  </si>
  <si>
    <t>-3.79</t>
  </si>
  <si>
    <t>14.31</t>
  </si>
  <si>
    <t>-2.2</t>
  </si>
  <si>
    <t>-6.29</t>
  </si>
  <si>
    <t>Earnings From Cont. Operations, 5 Yr. CAGR %</t>
  </si>
  <si>
    <t>51.86</t>
  </si>
  <si>
    <t>-42.82</t>
  </si>
  <si>
    <t>7.07</t>
  </si>
  <si>
    <t>3.52</t>
  </si>
  <si>
    <t>-4.13</t>
  </si>
  <si>
    <t>88.73</t>
  </si>
  <si>
    <t>3.53</t>
  </si>
  <si>
    <t>18.34</t>
  </si>
  <si>
    <t>-0.41</t>
  </si>
  <si>
    <t>Net Income, 5 Yr. CAGR %</t>
  </si>
  <si>
    <t>Normalized Net Income, 5 Yr. CAGR %</t>
  </si>
  <si>
    <t>46.7</t>
  </si>
  <si>
    <t>53.88</t>
  </si>
  <si>
    <t>11.48</t>
  </si>
  <si>
    <t>5.37</t>
  </si>
  <si>
    <t>1.76</t>
  </si>
  <si>
    <t>-3.24</t>
  </si>
  <si>
    <t>Diluted EPS Before Extra, 5 Yr. CAGR %</t>
  </si>
  <si>
    <t>28.75</t>
  </si>
  <si>
    <t>-47.84</t>
  </si>
  <si>
    <t>0.13</t>
  </si>
  <si>
    <t>-13.42</t>
  </si>
  <si>
    <t>-13.25</t>
  </si>
  <si>
    <t>70.19</t>
  </si>
  <si>
    <t>-6.24</t>
  </si>
  <si>
    <t>7.89</t>
  </si>
  <si>
    <t>-13.27</t>
  </si>
  <si>
    <t>Accounts Receivable, 5 Yr. CAGR %</t>
  </si>
  <si>
    <t>54.2</t>
  </si>
  <si>
    <t>34.17</t>
  </si>
  <si>
    <t>36.23</t>
  </si>
  <si>
    <t>-19.25</t>
  </si>
  <si>
    <t>-1.32</t>
  </si>
  <si>
    <t>Net Property, Plant and Equip., 5 Yr. CAGR %</t>
  </si>
  <si>
    <t>91.27</t>
  </si>
  <si>
    <t>3.42</t>
  </si>
  <si>
    <t>-11.87</t>
  </si>
  <si>
    <t>-28.49</t>
  </si>
  <si>
    <t>18.49</t>
  </si>
  <si>
    <t>31.71</t>
  </si>
  <si>
    <t>40.59</t>
  </si>
  <si>
    <t>43.04</t>
  </si>
  <si>
    <t>35.96</t>
  </si>
  <si>
    <t>Total Assets, 5 Yr. CAGR %</t>
  </si>
  <si>
    <t>91.51</t>
  </si>
  <si>
    <t>3.77</t>
  </si>
  <si>
    <t>3.47</t>
  </si>
  <si>
    <t>1.16</t>
  </si>
  <si>
    <t>-5.12</t>
  </si>
  <si>
    <t>-1.26</t>
  </si>
  <si>
    <t>1.71</t>
  </si>
  <si>
    <t>0.2</t>
  </si>
  <si>
    <t>-0.67</t>
  </si>
  <si>
    <t>Tangible Book Value, 5 Yr. CAGR %</t>
  </si>
  <si>
    <t>44.64</t>
  </si>
  <si>
    <t>14.6</t>
  </si>
  <si>
    <t>37.62</t>
  </si>
  <si>
    <t>-8.74</t>
  </si>
  <si>
    <t>-29.26</t>
  </si>
  <si>
    <t>-57.26</t>
  </si>
  <si>
    <t>3.24</t>
  </si>
  <si>
    <t>-1.35</t>
  </si>
  <si>
    <t>Common Equity, 5 Yr. CAGR %</t>
  </si>
  <si>
    <t>74.26</t>
  </si>
  <si>
    <t>6.57</t>
  </si>
  <si>
    <t>7.06</t>
  </si>
  <si>
    <t>3.21</t>
  </si>
  <si>
    <t>3.26</t>
  </si>
  <si>
    <t>1.94</t>
  </si>
  <si>
    <t>-0.78</t>
  </si>
  <si>
    <t>-0.03</t>
  </si>
  <si>
    <t>Cash From Operations, 5 Yr. CAGR %</t>
  </si>
  <si>
    <t>65.99</t>
  </si>
  <si>
    <t>14.65</t>
  </si>
  <si>
    <t>13.4</t>
  </si>
  <si>
    <t>-5.06</t>
  </si>
  <si>
    <t>-11.02</t>
  </si>
  <si>
    <t>-7.18</t>
  </si>
  <si>
    <t>-3.46</t>
  </si>
  <si>
    <t>Capital Expenditures, 5 Yr. CAGR %</t>
  </si>
  <si>
    <t>95.19</t>
  </si>
  <si>
    <t>15.99</t>
  </si>
  <si>
    <t>-27.21</t>
  </si>
  <si>
    <t>-25.99</t>
  </si>
  <si>
    <t>-30.43</t>
  </si>
  <si>
    <t>17.93</t>
  </si>
  <si>
    <t>-12.78</t>
  </si>
  <si>
    <t>5.6</t>
  </si>
  <si>
    <t>-0.58</t>
  </si>
  <si>
    <t>Levered Free Cash Flow, 5 Yr. CAGR %</t>
  </si>
  <si>
    <t>52.68</t>
  </si>
  <si>
    <t>17.82</t>
  </si>
  <si>
    <t>36.24</t>
  </si>
  <si>
    <t>44.09</t>
  </si>
  <si>
    <t>-29.29</t>
  </si>
  <si>
    <t>-17.03</t>
  </si>
  <si>
    <t>12.83</t>
  </si>
  <si>
    <t>-2.71</t>
  </si>
  <si>
    <t>-9.19</t>
  </si>
  <si>
    <t>31.53</t>
  </si>
  <si>
    <t>Unlevered Free Cash Flow, 5 Yr. CAGR %</t>
  </si>
  <si>
    <t>43.75</t>
  </si>
  <si>
    <t>-17.75</t>
  </si>
  <si>
    <t>-27.45</t>
  </si>
  <si>
    <t>9.98</t>
  </si>
  <si>
    <t>-7.85</t>
  </si>
  <si>
    <t>-12.99</t>
  </si>
  <si>
    <t>0.21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</si>
  <si>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</si>
  <si>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</si>
  <si>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</si>
  <si>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</si>
  <si>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</si>
  <si>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</si>
  <si>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</si>
  <si>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</si>
  <si>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</si>
  <si>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1,886</t>
  </si>
  <si>
    <t>1,282</t>
  </si>
  <si>
    <t>396.4</t>
  </si>
  <si>
    <t>923.5</t>
  </si>
  <si>
    <t>1,130</t>
  </si>
  <si>
    <t>3,207</t>
  </si>
  <si>
    <t>-</t>
  </si>
  <si>
    <t>Change</t>
  </si>
  <si>
    <t>-32.05%</t>
  </si>
  <si>
    <t>-69.07%</t>
  </si>
  <si>
    <t>132.95%</t>
  </si>
  <si>
    <t>22.34%</t>
  </si>
  <si>
    <t>183.84%</t>
  </si>
  <si>
    <t>Enterprise Value (EV)
                                    1</t>
  </si>
  <si>
    <t>1,845</t>
  </si>
  <si>
    <t>1,239</t>
  </si>
  <si>
    <t>981.2</t>
  </si>
  <si>
    <t>1,206</t>
  </si>
  <si>
    <t>3,268</t>
  </si>
  <si>
    <t>2,512</t>
  </si>
  <si>
    <t>1,302</t>
  </si>
  <si>
    <t>-32.85%</t>
  </si>
  <si>
    <t>-68%</t>
  </si>
  <si>
    <t>147.49%</t>
  </si>
  <si>
    <t>22.87%</t>
  </si>
  <si>
    <t>171.11%</t>
  </si>
  <si>
    <t>-23.14%</t>
  </si>
  <si>
    <t>-48.16%</t>
  </si>
  <si>
    <t>P/E ratio</t>
  </si>
  <si>
    <t>-7.96x</t>
  </si>
  <si>
    <t>-4.42x</t>
  </si>
  <si>
    <t>-1.49x</t>
  </si>
  <si>
    <t>-3.33x</t>
  </si>
  <si>
    <t>-7.54x</t>
  </si>
  <si>
    <t>-61.7x</t>
  </si>
  <si>
    <t>10.8x</t>
  </si>
  <si>
    <t>3.85x</t>
  </si>
  <si>
    <t>PBR</t>
  </si>
  <si>
    <t>3.7x</t>
  </si>
  <si>
    <t>0.6x</t>
  </si>
  <si>
    <t>1.6x</t>
  </si>
  <si>
    <t>4.38x</t>
  </si>
  <si>
    <t>3.5x</t>
  </si>
  <si>
    <t>PEG</t>
  </si>
  <si>
    <t>-0.46x</t>
  </si>
  <si>
    <t>0.17x</t>
  </si>
  <si>
    <t>0.2x</t>
  </si>
  <si>
    <t>0.1x</t>
  </si>
  <si>
    <t>0.9x</t>
  </si>
  <si>
    <t>-0x</t>
  </si>
  <si>
    <t>0x</t>
  </si>
  <si>
    <t>Capitalization / Revenue</t>
  </si>
  <si>
    <t>42.3x</t>
  </si>
  <si>
    <t>125x</t>
  </si>
  <si>
    <t>26.7x</t>
  </si>
  <si>
    <t>80x</t>
  </si>
  <si>
    <t>130x</t>
  </si>
  <si>
    <t>38.9x</t>
  </si>
  <si>
    <t>6.36x</t>
  </si>
  <si>
    <t>2.98x</t>
  </si>
  <si>
    <t>EV / Revenue</t>
  </si>
  <si>
    <t>41.4x</t>
  </si>
  <si>
    <t>121x</t>
  </si>
  <si>
    <t>84.9x</t>
  </si>
  <si>
    <t>139x</t>
  </si>
  <si>
    <t>39.7x</t>
  </si>
  <si>
    <t>4.98x</t>
  </si>
  <si>
    <t>1.21x</t>
  </si>
  <si>
    <t>EV / EBITDA</t>
  </si>
  <si>
    <t>-18.9x</t>
  </si>
  <si>
    <t>-10.7x</t>
  </si>
  <si>
    <t>-3.9x</t>
  </si>
  <si>
    <t>-11x</t>
  </si>
  <si>
    <t>-13.5x</t>
  </si>
  <si>
    <t>-36x</t>
  </si>
  <si>
    <t>-82.7x</t>
  </si>
  <si>
    <t>4.68x</t>
  </si>
  <si>
    <t>EV / EBIT</t>
  </si>
  <si>
    <t>-18x</t>
  </si>
  <si>
    <t>-10.2x</t>
  </si>
  <si>
    <t>-3.67x</t>
  </si>
  <si>
    <t>-10.3x</t>
  </si>
  <si>
    <t>-12.6x</t>
  </si>
  <si>
    <t>-33.5x</t>
  </si>
  <si>
    <t>-38x</t>
  </si>
  <si>
    <t>5.98x</t>
  </si>
  <si>
    <t>EV / FCF</t>
  </si>
  <si>
    <t>-22.8x</t>
  </si>
  <si>
    <t>-8.36x</t>
  </si>
  <si>
    <t>-4.14x</t>
  </si>
  <si>
    <t>-10x</t>
  </si>
  <si>
    <t>-16.8x</t>
  </si>
  <si>
    <t>-31.3x</t>
  </si>
  <si>
    <t>-39.7x</t>
  </si>
  <si>
    <t>8.55x</t>
  </si>
  <si>
    <t>FCF Yield</t>
  </si>
  <si>
    <t>-4.39%</t>
  </si>
  <si>
    <t>-12%</t>
  </si>
  <si>
    <t>-24.2%</t>
  </si>
  <si>
    <t>-9.97%</t>
  </si>
  <si>
    <t>-5.96%</t>
  </si>
  <si>
    <t>-3.2%</t>
  </si>
  <si>
    <t>-2.52%</t>
  </si>
  <si>
    <t>11.7%</t>
  </si>
  <si>
    <t>Dividend per Share
                                    2</t>
  </si>
  <si>
    <t>Rate of return</t>
  </si>
  <si>
    <t>EPS
                                    2</t>
  </si>
  <si>
    <t>-0.4081</t>
  </si>
  <si>
    <t>-0.4476</t>
  </si>
  <si>
    <t>-0.4091</t>
  </si>
  <si>
    <t>-0.3412</t>
  </si>
  <si>
    <t>-0.1313</t>
  </si>
  <si>
    <t>-0.0456</t>
  </si>
  <si>
    <t>0.2612</t>
  </si>
  <si>
    <t>0.7305</t>
  </si>
  <si>
    <t>Distribution rate</t>
  </si>
  <si>
    <t>Net sales
                                    1</t>
  </si>
  <si>
    <t>44.57</t>
  </si>
  <si>
    <t>10.22</t>
  </si>
  <si>
    <t>14.84</t>
  </si>
  <si>
    <t>11.55</t>
  </si>
  <si>
    <t>8.7</t>
  </si>
  <si>
    <t>82.37</t>
  </si>
  <si>
    <t>504.3</t>
  </si>
  <si>
    <t>1,076</t>
  </si>
  <si>
    <t>EBITDA
                                    1</t>
  </si>
  <si>
    <t>-97.4</t>
  </si>
  <si>
    <t>-115.9</t>
  </si>
  <si>
    <t>-101.6</t>
  </si>
  <si>
    <t>-89.11</t>
  </si>
  <si>
    <t>-89.14</t>
  </si>
  <si>
    <t>-90.79</t>
  </si>
  <si>
    <t>-30.37</t>
  </si>
  <si>
    <t>278.1</t>
  </si>
  <si>
    <t>EBIT
                                    1</t>
  </si>
  <si>
    <t>-102.5</t>
  </si>
  <si>
    <t>-121.9</t>
  </si>
  <si>
    <t>-107.9</t>
  </si>
  <si>
    <t>-95.44</t>
  </si>
  <si>
    <t>-96.02</t>
  </si>
  <si>
    <t>-97.5</t>
  </si>
  <si>
    <t>-66.1</t>
  </si>
  <si>
    <t>217.6</t>
  </si>
  <si>
    <t>Net income
                                    1</t>
  </si>
  <si>
    <t>-107.8</t>
  </si>
  <si>
    <t>-135.4</t>
  </si>
  <si>
    <t>-132.7</t>
  </si>
  <si>
    <t>-126.1</t>
  </si>
  <si>
    <t>-129.7</t>
  </si>
  <si>
    <t>-81.3</t>
  </si>
  <si>
    <t>174.1</t>
  </si>
  <si>
    <t>554.8</t>
  </si>
  <si>
    <t>Net Debt
                                    1</t>
  </si>
  <si>
    <t>-41.55</t>
  </si>
  <si>
    <t>-42.95</t>
  </si>
  <si>
    <t>57.66</t>
  </si>
  <si>
    <t>75.75</t>
  </si>
  <si>
    <t>61.57</t>
  </si>
  <si>
    <t>-694.7</t>
  </si>
  <si>
    <t>-1,905</t>
  </si>
  <si>
    <t>Reference price
                                    2</t>
  </si>
  <si>
    <t>3.250</t>
  </si>
  <si>
    <t>1.980</t>
  </si>
  <si>
    <t>0.610</t>
  </si>
  <si>
    <t>1.135</t>
  </si>
  <si>
    <t>0.990</t>
  </si>
  <si>
    <t>2.810</t>
  </si>
  <si>
    <t>Nbr of stocks (in thousands)</t>
  </si>
  <si>
    <t>580,450</t>
  </si>
  <si>
    <t>647,399</t>
  </si>
  <si>
    <t>649,912</t>
  </si>
  <si>
    <t>813,662</t>
  </si>
  <si>
    <t>1,141,241</t>
  </si>
  <si>
    <t>Announcement Date</t>
  </si>
  <si>
    <t>8/26/20</t>
  </si>
  <si>
    <t>8/30/21</t>
  </si>
  <si>
    <t>8/30/22</t>
  </si>
  <si>
    <t>8/30/23</t>
  </si>
  <si>
    <t>8/28/24</t>
  </si>
  <si>
    <t>address1</t>
  </si>
  <si>
    <t>1 Columbus Circle</t>
  </si>
  <si>
    <t>address2</t>
  </si>
  <si>
    <t>17th Floor Mail Stop: NYC01-1710</t>
  </si>
  <si>
    <t>city</t>
  </si>
  <si>
    <t>New York</t>
  </si>
  <si>
    <t>state</t>
  </si>
  <si>
    <t>NY</t>
  </si>
  <si>
    <t>zip</t>
  </si>
  <si>
    <t>10019</t>
  </si>
  <si>
    <t>country</t>
  </si>
  <si>
    <t>phone</t>
  </si>
  <si>
    <t>904 271 2520</t>
  </si>
  <si>
    <t>website</t>
  </si>
  <si>
    <t>https://www.mesabi-trust.com</t>
  </si>
  <si>
    <t>industry</t>
  </si>
  <si>
    <t>Steel</t>
  </si>
  <si>
    <t>industryKey</t>
  </si>
  <si>
    <t>steel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</si>
  <si>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</si>
  <si>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</si>
  <si>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</si>
  <si>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</si>
  <si>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</si>
  <si>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</si>
  <si>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</si>
  <si>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Mesabi Trust, a royalty trust, engages in iron ore mining business in the United States. Mesabi Trust was founded in 1961 and is based in New York, New York.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</si>
  <si>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</si>
  <si>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</si>
  <si>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</si>
  <si>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</si>
  <si>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</si>
  <si>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</si>
  <si>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</si>
  <si>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</si>
  <si>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</si>
  <si>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</si>
  <si>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</si>
  <si>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</si>
  <si>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</si>
  <si>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</si>
  <si>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</si>
  <si>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</si>
  <si>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</si>
  <si>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</si>
  <si>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</si>
  <si>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</si>
  <si>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</si>
  <si>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</si>
  <si>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</si>
  <si>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</si>
  <si>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</si>
  <si>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</si>
  <si>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</si>
  <si>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</si>
  <si>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</si>
  <si>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</si>
  <si>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</si>
  <si>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</si>
  <si>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</si>
  <si>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</si>
  <si>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</si>
  <si>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</si>
  <si>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</si>
  <si>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</si>
  <si>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</si>
  <si>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</si>
  <si>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</si>
  <si>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</si>
  <si>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</si>
  <si>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</si>
  <si>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</si>
  <si>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</si>
  <si>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</si>
  <si>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</si>
  <si>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</si>
  <si>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</si>
  <si>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</si>
  <si>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</si>
  <si>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</si>
  <si>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</si>
  <si>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</si>
  <si>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</si>
  <si>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</si>
  <si>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</si>
  <si>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</si>
  <si>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</si>
  <si>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</si>
  <si>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</si>
  <si>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</si>
  <si>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</si>
  <si>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</si>
  <si>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</si>
  <si>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</si>
  <si>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</si>
  <si>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</si>
  <si>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</si>
  <si>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Mesabi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</si>
  <si>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</si>
  <si>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</si>
  <si>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</si>
  <si>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</si>
  <si>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</si>
  <si>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</si>
  <si>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</si>
  <si>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e86b28b5-5eaf-3feb-83e2-4730be892314</t>
  </si>
  <si>
    <t>messageBoardId</t>
  </si>
  <si>
    <t>finmb_288778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</si>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</sst>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sabi-trus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-0.2069215892334174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3.51944E8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-1.3527484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-73.185</v>
      </c>
      <c r="C2" s="1">
        <v>-2.46</v>
      </c>
      <c r="D2" s="1">
        <v>-46.74</v>
      </c>
      <c r="E2" s="1">
        <v>-21.525</v>
      </c>
      <c r="F2" s="1">
        <v>-54.735</v>
      </c>
      <c r="G2" s="1">
        <v>-47.355</v>
      </c>
      <c r="H2" s="1">
        <v>-60.27</v>
      </c>
      <c r="I2" s="1">
        <v>-55.965</v>
      </c>
      <c r="J2" s="1">
        <v>-49.815</v>
      </c>
      <c r="K2" s="1">
        <v>-53.505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0.615</v>
      </c>
      <c r="C3" s="1">
        <v>0.615</v>
      </c>
      <c r="D3" s="1">
        <v>0.615</v>
      </c>
      <c r="E3" s="1">
        <v>55.35</v>
      </c>
      <c r="F3" s="1">
        <v>34.44</v>
      </c>
      <c r="G3" s="1">
        <v>1.23</v>
      </c>
      <c r="H3" s="1">
        <v>1.23</v>
      </c>
      <c r="I3" s="1">
        <v>1.23</v>
      </c>
      <c r="J3" s="1">
        <v>1.23</v>
      </c>
      <c r="K3" s="1">
        <v>1.845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9.225</v>
      </c>
      <c r="C4" s="1">
        <v>34.44</v>
      </c>
      <c r="D4" s="1">
        <v>0.615</v>
      </c>
      <c r="E4" s="1">
        <v>0.615</v>
      </c>
      <c r="F4" s="1">
        <v>0.615</v>
      </c>
      <c r="G4" s="1">
        <v>0.615</v>
      </c>
      <c r="H4" s="1">
        <v>0.615</v>
      </c>
      <c r="I4" s="1">
        <v>0.615</v>
      </c>
      <c r="J4" s="1">
        <v>0.615</v>
      </c>
      <c r="K4" s="1">
        <v>0.615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0.615</v>
      </c>
      <c r="C5" s="1">
        <v>1.23</v>
      </c>
      <c r="D5" s="1">
        <v>1.845</v>
      </c>
      <c r="E5" s="1">
        <v>1.23</v>
      </c>
      <c r="F5" s="1">
        <v>1.23</v>
      </c>
      <c r="G5" s="1">
        <v>1.845</v>
      </c>
      <c r="H5" s="1">
        <v>2.46</v>
      </c>
      <c r="I5" s="1">
        <v>2.46</v>
      </c>
      <c r="J5" s="1">
        <v>2.46</v>
      </c>
      <c r="K5" s="1">
        <v>2.46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37.515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4.92</v>
      </c>
      <c r="C7" s="1">
        <v>1.845</v>
      </c>
      <c r="D7" s="1">
        <v>3.075</v>
      </c>
      <c r="E7" s="1">
        <v>3.69</v>
      </c>
      <c r="F7" s="1">
        <v>2.46</v>
      </c>
      <c r="G7" s="1">
        <v>4.305</v>
      </c>
      <c r="H7" s="1">
        <v>7.38</v>
      </c>
      <c r="I7" s="1">
        <v>3.075</v>
      </c>
      <c r="J7" s="1">
        <v>1.845</v>
      </c>
      <c r="K7" s="1">
        <v>3.075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-11.07</v>
      </c>
      <c r="C8" s="1">
        <v>-92.865</v>
      </c>
      <c r="D8" s="1">
        <v>-7.995</v>
      </c>
      <c r="E8" s="1">
        <v>-23.985</v>
      </c>
      <c r="F8" s="1">
        <v>2.46</v>
      </c>
      <c r="G8" s="1">
        <v>-1.23</v>
      </c>
      <c r="H8" s="1">
        <v>-9.84</v>
      </c>
      <c r="I8" s="1">
        <v>6.15</v>
      </c>
      <c r="J8" s="1">
        <v>7.995</v>
      </c>
      <c r="K8" s="1">
        <v>19.065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15.375</v>
      </c>
      <c r="C9" s="1">
        <v>-32.595</v>
      </c>
      <c r="D9" s="1">
        <v>-52.275</v>
      </c>
      <c r="E9" s="1">
        <v>-3.69</v>
      </c>
      <c r="F9" s="1">
        <v>2.46</v>
      </c>
      <c r="G9" s="1">
        <v>54.735</v>
      </c>
      <c r="H9" s="1">
        <v>-0.615</v>
      </c>
      <c r="I9" s="1">
        <v>8.61</v>
      </c>
      <c r="J9" s="1">
        <v>-6.765</v>
      </c>
      <c r="K9" s="1">
        <v>-9.225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7.38</v>
      </c>
      <c r="C10" s="1">
        <v>1.23</v>
      </c>
      <c r="D10" s="1">
        <v>-3.075</v>
      </c>
      <c r="E10" s="1">
        <v>-2.46</v>
      </c>
      <c r="F10" s="1">
        <v>-1.845</v>
      </c>
      <c r="G10" s="1">
        <v>7.38</v>
      </c>
      <c r="H10" s="1">
        <v>-3.075</v>
      </c>
      <c r="I10" s="1">
        <v>2.46</v>
      </c>
      <c r="J10" s="1">
        <v>-23.985</v>
      </c>
      <c r="K10" s="1">
        <v>-7.38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-1.23</v>
      </c>
      <c r="K11" s="1">
        <v>0.615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27.675</v>
      </c>
      <c r="C12" s="1">
        <v>38.13</v>
      </c>
      <c r="D12" s="1">
        <v>0.615</v>
      </c>
      <c r="E12" s="1">
        <v>-0.615</v>
      </c>
      <c r="F12" s="1">
        <v>0.615</v>
      </c>
      <c r="G12" s="1">
        <v>0.615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-4.305</v>
      </c>
      <c r="C13" s="1">
        <v>-1.23</v>
      </c>
      <c r="D13" s="1">
        <v>-4.92</v>
      </c>
      <c r="E13" s="1">
        <v>1.845</v>
      </c>
      <c r="F13" s="1">
        <v>10.455</v>
      </c>
      <c r="G13" s="1">
        <v>-0.615</v>
      </c>
      <c r="H13" s="1">
        <v>-0.615</v>
      </c>
      <c r="I13" s="1">
        <v>-2.46</v>
      </c>
      <c r="J13" s="1">
        <v>26.445</v>
      </c>
      <c r="K13" s="1">
        <v>14.145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-75.03</v>
      </c>
      <c r="C14" s="1">
        <v>-54.12</v>
      </c>
      <c r="D14" s="1">
        <v>-58.425</v>
      </c>
      <c r="E14" s="1">
        <v>-46.125</v>
      </c>
      <c r="F14" s="1">
        <v>-35.055</v>
      </c>
      <c r="G14" s="1">
        <v>-34.44</v>
      </c>
      <c r="H14" s="1">
        <v>-65.80499999999999</v>
      </c>
      <c r="I14" s="1">
        <v>-39.975</v>
      </c>
      <c r="J14" s="1">
        <v>-38.745</v>
      </c>
      <c r="K14" s="1">
        <v>-29.52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-1.23</v>
      </c>
      <c r="C15" s="1">
        <v>-44.28</v>
      </c>
      <c r="D15" s="1">
        <v>-19.065</v>
      </c>
      <c r="E15" s="1">
        <v>-12.3</v>
      </c>
      <c r="F15" s="1">
        <v>-16.605</v>
      </c>
      <c r="G15" s="1">
        <v>-1.23</v>
      </c>
      <c r="H15" s="1">
        <v>-0.615</v>
      </c>
      <c r="I15" s="1">
        <v>-9.225</v>
      </c>
      <c r="J15" s="1">
        <v>-15.99</v>
      </c>
      <c r="K15" s="1">
        <v>-16.605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-1.23</v>
      </c>
      <c r="C16" s="1">
        <v>0.0</v>
      </c>
      <c r="D16" s="1">
        <v>0.0</v>
      </c>
      <c r="E16" s="1">
        <v>-58.425</v>
      </c>
      <c r="F16" s="1">
        <v>-44.28</v>
      </c>
      <c r="G16" s="1">
        <v>-0.615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-14.76</v>
      </c>
      <c r="C17" s="1">
        <v>-12.3</v>
      </c>
      <c r="D17" s="1">
        <v>0.0</v>
      </c>
      <c r="E17" s="1">
        <v>0.0</v>
      </c>
      <c r="F17" s="1">
        <v>0.0</v>
      </c>
      <c r="G17" s="1">
        <v>-9.225</v>
      </c>
      <c r="H17" s="1">
        <v>0.0</v>
      </c>
      <c r="I17" s="1">
        <v>-4.305</v>
      </c>
      <c r="J17" s="1">
        <v>-3.075</v>
      </c>
      <c r="K17" s="1">
        <v>-3.69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-49.2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-34.44</v>
      </c>
      <c r="C19" s="1">
        <v>0.0</v>
      </c>
      <c r="D19" s="1">
        <v>27.675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7.38</v>
      </c>
      <c r="K19" s="1">
        <v>14.145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-3.075</v>
      </c>
      <c r="C20" s="1">
        <v>-0.615</v>
      </c>
      <c r="D20" s="1">
        <v>8.61</v>
      </c>
      <c r="E20" s="1">
        <v>-0.615</v>
      </c>
      <c r="F20" s="1">
        <v>-0.615</v>
      </c>
      <c r="G20" s="1">
        <v>-1.845</v>
      </c>
      <c r="H20" s="1">
        <v>-0.615</v>
      </c>
      <c r="I20" s="1">
        <v>-14.145</v>
      </c>
      <c r="J20" s="1">
        <v>-11.685</v>
      </c>
      <c r="K20" s="1">
        <v>-5.535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19.065</v>
      </c>
      <c r="F21" s="1">
        <v>26.445</v>
      </c>
      <c r="G21" s="1">
        <v>31.365</v>
      </c>
      <c r="H21" s="1">
        <v>0.0</v>
      </c>
      <c r="I21" s="1">
        <v>31.365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19.065</v>
      </c>
      <c r="F22" s="1">
        <v>26.445</v>
      </c>
      <c r="G22" s="1">
        <v>31.365</v>
      </c>
      <c r="H22" s="1">
        <v>0.0</v>
      </c>
      <c r="I22" s="1">
        <v>31.365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-1.23</v>
      </c>
      <c r="H23" s="1">
        <v>-1.23</v>
      </c>
      <c r="I23" s="1">
        <v>-35.67</v>
      </c>
      <c r="J23" s="1">
        <v>-1.23</v>
      </c>
      <c r="K23" s="1">
        <v>-7.995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-1.23</v>
      </c>
      <c r="H24" s="1">
        <v>-1.23</v>
      </c>
      <c r="I24" s="1">
        <v>-35.67</v>
      </c>
      <c r="J24" s="1">
        <v>-1.23</v>
      </c>
      <c r="K24" s="1">
        <v>-7.995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36.9</v>
      </c>
      <c r="C25" s="1">
        <v>41.82</v>
      </c>
      <c r="D25" s="1">
        <v>37.515</v>
      </c>
      <c r="E25" s="1">
        <v>24.6</v>
      </c>
      <c r="F25" s="1">
        <v>18.45</v>
      </c>
      <c r="G25" s="1">
        <v>89.175</v>
      </c>
      <c r="H25" s="1">
        <v>65.19</v>
      </c>
      <c r="I25" s="1">
        <v>12.3</v>
      </c>
      <c r="J25" s="1">
        <v>54.12</v>
      </c>
      <c r="K25" s="1">
        <v>39.975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-35.67</v>
      </c>
      <c r="C26" s="1">
        <v>-3.69</v>
      </c>
      <c r="D26" s="1">
        <v>-0.615</v>
      </c>
      <c r="E26" s="1">
        <v>-1.845</v>
      </c>
      <c r="F26" s="1">
        <v>-1.23</v>
      </c>
      <c r="G26" s="1">
        <v>-3.69</v>
      </c>
      <c r="H26" s="1">
        <v>6.765</v>
      </c>
      <c r="I26" s="1">
        <v>-1.845</v>
      </c>
      <c r="J26" s="1">
        <v>-6.765</v>
      </c>
      <c r="K26" s="1">
        <v>-6.765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36.285</v>
      </c>
      <c r="C27" s="1">
        <v>38.13</v>
      </c>
      <c r="D27" s="1">
        <v>36.9</v>
      </c>
      <c r="E27" s="1">
        <v>41.82</v>
      </c>
      <c r="F27" s="1">
        <v>43.665</v>
      </c>
      <c r="G27" s="1">
        <v>84.255</v>
      </c>
      <c r="H27" s="1">
        <v>70.11</v>
      </c>
      <c r="I27" s="1">
        <v>-5.535</v>
      </c>
      <c r="J27" s="1">
        <v>45.51</v>
      </c>
      <c r="K27" s="1">
        <v>24.6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9.225</v>
      </c>
      <c r="C28" s="1">
        <v>-1.23</v>
      </c>
      <c r="D28" s="1">
        <v>8.61</v>
      </c>
      <c r="E28" s="1">
        <v>-27.06</v>
      </c>
      <c r="F28" s="1">
        <v>-9.225</v>
      </c>
      <c r="G28" s="1">
        <v>0.615</v>
      </c>
      <c r="H28" s="1">
        <v>0.615</v>
      </c>
      <c r="I28" s="1">
        <v>-33.825</v>
      </c>
      <c r="J28" s="1">
        <v>-9.84</v>
      </c>
      <c r="K28" s="1">
        <v>-3.075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-31.98</v>
      </c>
      <c r="C29" s="1">
        <v>-17.835</v>
      </c>
      <c r="D29" s="1">
        <v>-21.525</v>
      </c>
      <c r="E29" s="1">
        <v>-4.92</v>
      </c>
      <c r="F29" s="1">
        <v>7.38</v>
      </c>
      <c r="G29" s="1">
        <v>47.97</v>
      </c>
      <c r="H29" s="1">
        <v>4.305</v>
      </c>
      <c r="I29" s="1">
        <v>-46.74</v>
      </c>
      <c r="J29" s="1">
        <v>6.15</v>
      </c>
      <c r="K29" s="1">
        <v>-4.92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49.815</v>
      </c>
      <c r="F31" s="1">
        <v>2.46</v>
      </c>
      <c r="G31" s="1">
        <v>3.075</v>
      </c>
      <c r="H31" s="1">
        <v>3.075</v>
      </c>
      <c r="I31" s="1">
        <v>3.69</v>
      </c>
      <c r="J31" s="1">
        <v>3.69</v>
      </c>
      <c r="K31" s="1">
        <v>3.075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-3.075</v>
      </c>
      <c r="C32" s="1">
        <v>-2.46</v>
      </c>
      <c r="D32" s="1">
        <v>-1.23</v>
      </c>
      <c r="E32" s="1">
        <v>1.23</v>
      </c>
      <c r="F32" s="1">
        <v>-0.615</v>
      </c>
      <c r="G32" s="1">
        <v>0.0</v>
      </c>
      <c r="H32" s="1">
        <v>1.845</v>
      </c>
      <c r="I32" s="1">
        <v>1.23</v>
      </c>
      <c r="J32" s="1">
        <v>-1.23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-30.75</v>
      </c>
      <c r="C33" s="1">
        <v>-27.675</v>
      </c>
      <c r="D33" s="1">
        <v>-30.75</v>
      </c>
      <c r="E33" s="1">
        <v>-59.655</v>
      </c>
      <c r="F33" s="1">
        <v>3.69</v>
      </c>
      <c r="G33" s="1">
        <v>-11.07</v>
      </c>
      <c r="H33" s="1">
        <v>-50.43</v>
      </c>
      <c r="I33" s="1">
        <v>-27.06</v>
      </c>
      <c r="J33" s="1">
        <v>-36.9</v>
      </c>
      <c r="K33" s="1">
        <v>-16.605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-30.75</v>
      </c>
      <c r="C34" s="1">
        <v>-27.675</v>
      </c>
      <c r="D34" s="1">
        <v>-30.75</v>
      </c>
      <c r="E34" s="1">
        <v>-59.04</v>
      </c>
      <c r="F34" s="1">
        <v>7.995</v>
      </c>
      <c r="G34" s="1">
        <v>-5.535</v>
      </c>
      <c r="H34" s="1">
        <v>-44.895</v>
      </c>
      <c r="I34" s="1">
        <v>-20.295</v>
      </c>
      <c r="J34" s="1">
        <v>-29.52</v>
      </c>
      <c r="K34" s="1">
        <v>-8.61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-7.38</v>
      </c>
      <c r="C35" s="1">
        <v>9.225</v>
      </c>
      <c r="D35" s="1">
        <v>1.23</v>
      </c>
      <c r="E35" s="1">
        <v>35.67</v>
      </c>
      <c r="F35" s="1">
        <v>-35.055</v>
      </c>
      <c r="G35" s="1">
        <v>-17.22</v>
      </c>
      <c r="H35" s="1">
        <v>11.685</v>
      </c>
      <c r="I35" s="1">
        <v>-3.69</v>
      </c>
      <c r="J35" s="1">
        <v>7.38</v>
      </c>
      <c r="K35" s="1">
        <v>-6.765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19.065</v>
      </c>
      <c r="F36" s="1">
        <v>26.445</v>
      </c>
      <c r="G36" s="1">
        <v>-0.615</v>
      </c>
      <c r="H36" s="1">
        <v>-1.23</v>
      </c>
      <c r="I36" s="1">
        <v>-3.69</v>
      </c>
      <c r="J36" s="1">
        <v>-1.23</v>
      </c>
      <c r="K36" s="1">
        <v>-7.995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88.56</v>
      </c>
      <c r="C3" s="1">
        <v>49.2</v>
      </c>
      <c r="D3" s="1">
        <v>27.675</v>
      </c>
      <c r="E3" s="1">
        <v>22.755</v>
      </c>
      <c r="F3" s="1">
        <v>30.75</v>
      </c>
      <c r="G3" s="1">
        <v>79.335</v>
      </c>
      <c r="H3" s="1">
        <v>84.255</v>
      </c>
      <c r="I3" s="1">
        <v>36.9</v>
      </c>
      <c r="J3" s="1">
        <v>43.665</v>
      </c>
      <c r="K3" s="1">
        <v>38.13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88.56</v>
      </c>
      <c r="C4" s="1">
        <v>49.2</v>
      </c>
      <c r="D4" s="1">
        <v>27.675</v>
      </c>
      <c r="E4" s="1">
        <v>22.755</v>
      </c>
      <c r="F4" s="1">
        <v>30.75</v>
      </c>
      <c r="G4" s="1">
        <v>79.335</v>
      </c>
      <c r="H4" s="1">
        <v>84.255</v>
      </c>
      <c r="I4" s="1">
        <v>36.9</v>
      </c>
      <c r="J4" s="1">
        <v>43.665</v>
      </c>
      <c r="K4" s="1">
        <v>38.13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28.29</v>
      </c>
      <c r="D5" s="1">
        <v>28.905</v>
      </c>
      <c r="E5" s="1">
        <v>3.69</v>
      </c>
      <c r="F5" s="1">
        <v>0.615</v>
      </c>
      <c r="G5" s="1">
        <v>41.205</v>
      </c>
      <c r="H5" s="1">
        <v>1.23</v>
      </c>
      <c r="I5" s="1">
        <v>1.23</v>
      </c>
      <c r="J5" s="1">
        <v>1.23</v>
      </c>
      <c r="K5" s="1">
        <v>0.615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3.075</v>
      </c>
      <c r="C6" s="1">
        <v>1.845</v>
      </c>
      <c r="D6" s="1">
        <v>1.23</v>
      </c>
      <c r="E6" s="1">
        <v>26.445</v>
      </c>
      <c r="F6" s="1">
        <v>0.615</v>
      </c>
      <c r="G6" s="1">
        <v>10.455</v>
      </c>
      <c r="H6" s="1">
        <v>1.23</v>
      </c>
      <c r="I6" s="1">
        <v>0.615</v>
      </c>
      <c r="J6" s="1">
        <v>2.46</v>
      </c>
      <c r="K6" s="1">
        <v>11.07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3.075</v>
      </c>
      <c r="C7" s="1">
        <v>1.845</v>
      </c>
      <c r="D7" s="1">
        <v>1.845</v>
      </c>
      <c r="E7" s="1">
        <v>30.135</v>
      </c>
      <c r="F7" s="1">
        <v>1.845</v>
      </c>
      <c r="G7" s="1">
        <v>52.275</v>
      </c>
      <c r="H7" s="1">
        <v>2.46</v>
      </c>
      <c r="I7" s="1">
        <v>1.845</v>
      </c>
      <c r="J7" s="1">
        <v>3.69</v>
      </c>
      <c r="K7" s="1">
        <v>12.3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6.15</v>
      </c>
      <c r="C8" s="1">
        <v>0.615</v>
      </c>
      <c r="D8" s="1">
        <v>32.595</v>
      </c>
      <c r="E8" s="1">
        <v>55.35</v>
      </c>
      <c r="F8" s="1">
        <v>0.615</v>
      </c>
      <c r="G8" s="1">
        <v>1.23</v>
      </c>
      <c r="H8" s="1">
        <v>1.845</v>
      </c>
      <c r="I8" s="1">
        <v>1.845</v>
      </c>
      <c r="J8" s="1">
        <v>1.23</v>
      </c>
      <c r="K8" s="1">
        <v>1.23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1.845</v>
      </c>
      <c r="D9" s="1">
        <v>8.61</v>
      </c>
      <c r="E9" s="1">
        <v>7.38</v>
      </c>
      <c r="F9" s="1">
        <v>3.69</v>
      </c>
      <c r="G9" s="1">
        <v>2.46</v>
      </c>
      <c r="H9" s="1">
        <v>1.845</v>
      </c>
      <c r="I9" s="1">
        <v>0.615</v>
      </c>
      <c r="J9" s="1">
        <v>0.615</v>
      </c>
      <c r="K9" s="1">
        <v>52.89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97.785</v>
      </c>
      <c r="C10" s="1">
        <v>54.12</v>
      </c>
      <c r="D10" s="1">
        <v>38.745</v>
      </c>
      <c r="E10" s="1">
        <v>62.115</v>
      </c>
      <c r="F10" s="1">
        <v>38.13</v>
      </c>
      <c r="G10" s="1">
        <v>84.255</v>
      </c>
      <c r="H10" s="1">
        <v>91.02</v>
      </c>
      <c r="I10" s="1">
        <v>42.435</v>
      </c>
      <c r="J10" s="1">
        <v>49.815</v>
      </c>
      <c r="K10" s="1">
        <v>52.89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6.15</v>
      </c>
      <c r="C11" s="1">
        <v>4.92</v>
      </c>
      <c r="D11" s="1">
        <v>4.92</v>
      </c>
      <c r="E11" s="1">
        <v>4.92</v>
      </c>
      <c r="F11" s="1">
        <v>4.92</v>
      </c>
      <c r="G11" s="1">
        <v>12.3</v>
      </c>
      <c r="H11" s="1">
        <v>15.99</v>
      </c>
      <c r="I11" s="1">
        <v>17.22</v>
      </c>
      <c r="J11" s="1">
        <v>17.22</v>
      </c>
      <c r="K11" s="1">
        <v>14.76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-2.46</v>
      </c>
      <c r="C12" s="1">
        <v>-3.075</v>
      </c>
      <c r="D12" s="1">
        <v>-3.69</v>
      </c>
      <c r="E12" s="1">
        <v>-4.305</v>
      </c>
      <c r="F12" s="1">
        <v>-4.305</v>
      </c>
      <c r="G12" s="1">
        <v>-6.15</v>
      </c>
      <c r="H12" s="1">
        <v>-8.61</v>
      </c>
      <c r="I12" s="1">
        <v>-11.07</v>
      </c>
      <c r="J12" s="1">
        <v>-12.915</v>
      </c>
      <c r="K12" s="1">
        <v>-12.3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3.075</v>
      </c>
      <c r="C13" s="1">
        <v>1.845</v>
      </c>
      <c r="D13" s="1">
        <v>0.615</v>
      </c>
      <c r="E13" s="1">
        <v>0.615</v>
      </c>
      <c r="F13" s="1">
        <v>50.43</v>
      </c>
      <c r="G13" s="1">
        <v>6.15</v>
      </c>
      <c r="H13" s="1">
        <v>7.38</v>
      </c>
      <c r="I13" s="1">
        <v>5.535</v>
      </c>
      <c r="J13" s="1">
        <v>3.69</v>
      </c>
      <c r="K13" s="1">
        <v>1.845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1.845</v>
      </c>
      <c r="C14" s="1">
        <v>0.615</v>
      </c>
      <c r="D14" s="1">
        <v>1.23</v>
      </c>
      <c r="E14" s="1">
        <v>1.23</v>
      </c>
      <c r="F14" s="1">
        <v>1.23</v>
      </c>
      <c r="G14" s="1">
        <v>0.615</v>
      </c>
      <c r="H14" s="1">
        <v>1.23</v>
      </c>
      <c r="I14" s="1">
        <v>0.615</v>
      </c>
      <c r="J14" s="1">
        <v>0.615</v>
      </c>
      <c r="K14" s="1">
        <v>0.615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107.625</v>
      </c>
      <c r="C15" s="1">
        <v>82.41</v>
      </c>
      <c r="D15" s="1">
        <v>82.41</v>
      </c>
      <c r="E15" s="1">
        <v>82.41</v>
      </c>
      <c r="F15" s="1">
        <v>82.41</v>
      </c>
      <c r="G15" s="1">
        <v>82.41</v>
      </c>
      <c r="H15" s="1">
        <v>82.41</v>
      </c>
      <c r="I15" s="1">
        <v>82.41</v>
      </c>
      <c r="J15" s="1">
        <v>82.41</v>
      </c>
      <c r="K15" s="1">
        <v>82.41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413.28</v>
      </c>
      <c r="C16" s="1">
        <v>278.595</v>
      </c>
      <c r="D16" s="1">
        <v>277.98</v>
      </c>
      <c r="E16" s="1">
        <v>276.75</v>
      </c>
      <c r="F16" s="1">
        <v>276.135</v>
      </c>
      <c r="G16" s="1">
        <v>274.905</v>
      </c>
      <c r="H16" s="1">
        <v>274.29</v>
      </c>
      <c r="I16" s="1">
        <v>273.06</v>
      </c>
      <c r="J16" s="1">
        <v>272.445</v>
      </c>
      <c r="K16" s="1">
        <v>271.215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11.685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1.845</v>
      </c>
      <c r="C18" s="1">
        <v>1.23</v>
      </c>
      <c r="D18" s="1">
        <v>0.615</v>
      </c>
      <c r="E18" s="1">
        <v>1.845</v>
      </c>
      <c r="F18" s="1">
        <v>1.845</v>
      </c>
      <c r="G18" s="1">
        <v>1.845</v>
      </c>
      <c r="H18" s="1">
        <v>0.615</v>
      </c>
      <c r="I18" s="1">
        <v>0.615</v>
      </c>
      <c r="J18" s="1">
        <v>1.23</v>
      </c>
      <c r="K18" s="1">
        <v>0.615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627.3</v>
      </c>
      <c r="C19" s="1">
        <v>420.66</v>
      </c>
      <c r="D19" s="1">
        <v>403.44</v>
      </c>
      <c r="E19" s="1">
        <v>425.58</v>
      </c>
      <c r="F19" s="1">
        <v>400.98</v>
      </c>
      <c r="G19" s="1">
        <v>451.41</v>
      </c>
      <c r="H19" s="1">
        <v>458.175</v>
      </c>
      <c r="I19" s="1">
        <v>407.13</v>
      </c>
      <c r="J19" s="1">
        <v>411.435</v>
      </c>
      <c r="K19" s="1">
        <v>411.435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22.14</v>
      </c>
      <c r="C21" s="1">
        <v>16.605</v>
      </c>
      <c r="D21" s="1">
        <v>12.915</v>
      </c>
      <c r="E21" s="1">
        <v>11.07</v>
      </c>
      <c r="F21" s="1">
        <v>7.995</v>
      </c>
      <c r="G21" s="1">
        <v>14.76</v>
      </c>
      <c r="H21" s="1">
        <v>11.685</v>
      </c>
      <c r="I21" s="1">
        <v>14.145</v>
      </c>
      <c r="J21" s="1">
        <v>12.3</v>
      </c>
      <c r="K21" s="1">
        <v>4.305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3.69</v>
      </c>
      <c r="C22" s="1">
        <v>1.23</v>
      </c>
      <c r="D22" s="1">
        <v>1.845</v>
      </c>
      <c r="E22" s="1">
        <v>2.46</v>
      </c>
      <c r="F22" s="1">
        <v>2.46</v>
      </c>
      <c r="G22" s="1">
        <v>3.075</v>
      </c>
      <c r="H22" s="1">
        <v>2.46</v>
      </c>
      <c r="I22" s="1">
        <v>1.845</v>
      </c>
      <c r="J22" s="1">
        <v>1.23</v>
      </c>
      <c r="K22" s="1">
        <v>4.305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8.61</v>
      </c>
      <c r="G23" s="1">
        <v>19.68</v>
      </c>
      <c r="H23" s="1">
        <v>32.595</v>
      </c>
      <c r="I23" s="1">
        <v>3.075</v>
      </c>
      <c r="J23" s="1">
        <v>3.075</v>
      </c>
      <c r="K23" s="1">
        <v>7.995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1.845</v>
      </c>
      <c r="H24" s="1">
        <v>1.23</v>
      </c>
      <c r="I24" s="1">
        <v>1.845</v>
      </c>
      <c r="J24" s="1">
        <v>2.46</v>
      </c>
      <c r="K24" s="1">
        <v>1.23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11.685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14.76</v>
      </c>
      <c r="D26" s="1">
        <v>6.765</v>
      </c>
      <c r="E26" s="1">
        <v>44.28</v>
      </c>
      <c r="F26" s="1">
        <v>7.995</v>
      </c>
      <c r="G26" s="1">
        <v>14.145</v>
      </c>
      <c r="H26" s="1">
        <v>8.61</v>
      </c>
      <c r="I26" s="1">
        <v>9.84</v>
      </c>
      <c r="J26" s="1">
        <v>5.535</v>
      </c>
      <c r="K26" s="1">
        <v>25.83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38.745</v>
      </c>
      <c r="C27" s="1">
        <v>17.835</v>
      </c>
      <c r="D27" s="1">
        <v>22.14</v>
      </c>
      <c r="E27" s="1">
        <v>14.76</v>
      </c>
      <c r="F27" s="1">
        <v>27.06</v>
      </c>
      <c r="G27" s="1">
        <v>55.35</v>
      </c>
      <c r="H27" s="1">
        <v>57.81</v>
      </c>
      <c r="I27" s="1">
        <v>31.365</v>
      </c>
      <c r="J27" s="1">
        <v>25.215</v>
      </c>
      <c r="K27" s="1">
        <v>44.895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36.285</v>
      </c>
      <c r="F28" s="1">
        <v>41.205</v>
      </c>
      <c r="G28" s="1">
        <v>35.055</v>
      </c>
      <c r="H28" s="1">
        <v>25.215</v>
      </c>
      <c r="I28" s="1">
        <v>55.965</v>
      </c>
      <c r="J28" s="1">
        <v>63.345</v>
      </c>
      <c r="K28" s="1">
        <v>61.5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3.69</v>
      </c>
      <c r="H29" s="1">
        <v>4.92</v>
      </c>
      <c r="I29" s="1">
        <v>4.305</v>
      </c>
      <c r="J29" s="1">
        <v>1.845</v>
      </c>
      <c r="K29" s="1">
        <v>0.615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17.835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119.925</v>
      </c>
      <c r="C31" s="1">
        <v>38.13</v>
      </c>
      <c r="D31" s="1">
        <v>30.135</v>
      </c>
      <c r="E31" s="1">
        <v>12.3</v>
      </c>
      <c r="F31" s="1">
        <v>6.765</v>
      </c>
      <c r="G31" s="1">
        <v>44.895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75.03</v>
      </c>
      <c r="C32" s="1">
        <v>38.745</v>
      </c>
      <c r="D32" s="1">
        <v>31.98</v>
      </c>
      <c r="E32" s="1">
        <v>25.83</v>
      </c>
      <c r="F32" s="1">
        <v>29.52</v>
      </c>
      <c r="G32" s="1">
        <v>18.45</v>
      </c>
      <c r="H32" s="1">
        <v>11.685</v>
      </c>
      <c r="I32" s="1">
        <v>9.225</v>
      </c>
      <c r="J32" s="1">
        <v>11.685</v>
      </c>
      <c r="K32" s="1">
        <v>7.995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251.535</v>
      </c>
      <c r="C33" s="1">
        <v>95.94</v>
      </c>
      <c r="D33" s="1">
        <v>85.485</v>
      </c>
      <c r="E33" s="1">
        <v>89.78999999999999</v>
      </c>
      <c r="F33" s="1">
        <v>105.165</v>
      </c>
      <c r="G33" s="1">
        <v>113.16</v>
      </c>
      <c r="H33" s="1">
        <v>100.245</v>
      </c>
      <c r="I33" s="1">
        <v>101.475</v>
      </c>
      <c r="J33" s="1">
        <v>103.32</v>
      </c>
      <c r="K33" s="1">
        <v>116.235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453.255</v>
      </c>
      <c r="C34" s="1">
        <v>473.55</v>
      </c>
      <c r="D34" s="1">
        <v>510.45</v>
      </c>
      <c r="E34" s="1">
        <v>546.735</v>
      </c>
      <c r="F34" s="1">
        <v>559.65</v>
      </c>
      <c r="G34" s="1">
        <v>645.75</v>
      </c>
      <c r="H34" s="1">
        <v>713.4</v>
      </c>
      <c r="I34" s="1">
        <v>719.55</v>
      </c>
      <c r="J34" s="1">
        <v>768.75</v>
      </c>
      <c r="K34" s="1">
        <v>805.65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-183.27</v>
      </c>
      <c r="C35" s="1">
        <v>-164.82</v>
      </c>
      <c r="D35" s="1">
        <v>-212.175</v>
      </c>
      <c r="E35" s="1">
        <v>-233.7</v>
      </c>
      <c r="F35" s="1">
        <v>-289.05</v>
      </c>
      <c r="G35" s="1">
        <v>-337.635</v>
      </c>
      <c r="H35" s="1">
        <v>-398.52</v>
      </c>
      <c r="I35" s="1">
        <v>-454.485</v>
      </c>
      <c r="J35" s="1">
        <v>-504.915</v>
      </c>
      <c r="K35" s="1">
        <v>-559.035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104.55</v>
      </c>
      <c r="C36" s="1">
        <v>15.375</v>
      </c>
      <c r="D36" s="1">
        <v>19.065</v>
      </c>
      <c r="E36" s="1">
        <v>22.14</v>
      </c>
      <c r="F36" s="1">
        <v>24.6</v>
      </c>
      <c r="G36" s="1">
        <v>28.29</v>
      </c>
      <c r="H36" s="1">
        <v>39.975</v>
      </c>
      <c r="I36" s="1">
        <v>43.05</v>
      </c>
      <c r="J36" s="1">
        <v>44.895</v>
      </c>
      <c r="K36" s="1">
        <v>47.97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374.535</v>
      </c>
      <c r="C37" s="1">
        <v>324.72</v>
      </c>
      <c r="D37" s="1">
        <v>317.955</v>
      </c>
      <c r="E37" s="1">
        <v>335.79</v>
      </c>
      <c r="F37" s="1">
        <v>295.815</v>
      </c>
      <c r="G37" s="1">
        <v>337.635</v>
      </c>
      <c r="H37" s="1">
        <v>357.315</v>
      </c>
      <c r="I37" s="1">
        <v>305.655</v>
      </c>
      <c r="J37" s="1">
        <v>308.73</v>
      </c>
      <c r="K37" s="1">
        <v>295.2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374.535</v>
      </c>
      <c r="C38" s="1">
        <v>324.72</v>
      </c>
      <c r="D38" s="1">
        <v>317.955</v>
      </c>
      <c r="E38" s="1">
        <v>335.79</v>
      </c>
      <c r="F38" s="1">
        <v>295.815</v>
      </c>
      <c r="G38" s="1">
        <v>337.635</v>
      </c>
      <c r="H38" s="1">
        <v>357.315</v>
      </c>
      <c r="I38" s="1">
        <v>305.655</v>
      </c>
      <c r="J38" s="1">
        <v>308.73</v>
      </c>
      <c r="K38" s="1">
        <v>295.2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627.3</v>
      </c>
      <c r="C39" s="1">
        <v>420.66</v>
      </c>
      <c r="D39" s="1">
        <v>403.44</v>
      </c>
      <c r="E39" s="1">
        <v>425.58</v>
      </c>
      <c r="F39" s="1">
        <v>400.98</v>
      </c>
      <c r="G39" s="1">
        <v>451.41</v>
      </c>
      <c r="H39" s="1">
        <v>458.175</v>
      </c>
      <c r="I39" s="1">
        <v>407.13</v>
      </c>
      <c r="J39" s="1">
        <v>411.435</v>
      </c>
      <c r="K39" s="1">
        <v>411.435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204.795</v>
      </c>
      <c r="C41" s="1">
        <v>232.47</v>
      </c>
      <c r="D41" s="1">
        <v>261.375</v>
      </c>
      <c r="E41" s="1">
        <v>294.585</v>
      </c>
      <c r="F41" s="1">
        <v>304.425</v>
      </c>
      <c r="G41" s="1">
        <v>356.7</v>
      </c>
      <c r="H41" s="1">
        <v>398.52</v>
      </c>
      <c r="I41" s="1">
        <v>453.255</v>
      </c>
      <c r="J41" s="1">
        <v>500.61</v>
      </c>
      <c r="K41" s="1">
        <v>701.1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204.795</v>
      </c>
      <c r="C42" s="1">
        <v>232.47</v>
      </c>
      <c r="D42" s="1">
        <v>261.375</v>
      </c>
      <c r="E42" s="1">
        <v>294.585</v>
      </c>
      <c r="F42" s="1">
        <v>304.425</v>
      </c>
      <c r="G42" s="1">
        <v>356.7</v>
      </c>
      <c r="H42" s="1">
        <v>398.52</v>
      </c>
      <c r="I42" s="1">
        <v>399.75</v>
      </c>
      <c r="J42" s="1">
        <v>500.61</v>
      </c>
      <c r="K42" s="1">
        <v>701.1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 t="s">
        <v>101</v>
      </c>
      <c r="C43" s="1" t="s">
        <v>102</v>
      </c>
      <c r="D43" s="1" t="s">
        <v>103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108</v>
      </c>
      <c r="J43" s="1" t="s">
        <v>109</v>
      </c>
      <c r="K43" s="1" t="s">
        <v>110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-145.755</v>
      </c>
      <c r="C44" s="1">
        <v>-36.285</v>
      </c>
      <c r="D44" s="1">
        <v>-42.435</v>
      </c>
      <c r="E44" s="1">
        <v>-23.37</v>
      </c>
      <c r="F44" s="1">
        <v>-62.73</v>
      </c>
      <c r="G44" s="1">
        <v>-19.68</v>
      </c>
      <c r="H44" s="1">
        <v>52.275</v>
      </c>
      <c r="I44" s="1">
        <v>-49.815</v>
      </c>
      <c r="J44" s="1">
        <v>-46.125</v>
      </c>
      <c r="K44" s="1">
        <v>-58.425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 t="s">
        <v>113</v>
      </c>
      <c r="C45" s="1" t="s">
        <v>114</v>
      </c>
      <c r="D45" s="1" t="s">
        <v>114</v>
      </c>
      <c r="E45" s="1" t="s">
        <v>115</v>
      </c>
      <c r="F45" s="1" t="s">
        <v>116</v>
      </c>
      <c r="G45" s="1" t="s">
        <v>117</v>
      </c>
      <c r="H45" s="1" t="s">
        <v>118</v>
      </c>
      <c r="I45" s="1" t="s">
        <v>119</v>
      </c>
      <c r="J45" s="1" t="s">
        <v>120</v>
      </c>
      <c r="K45" s="1" t="s">
        <v>115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121</v>
      </c>
      <c r="B46" s="1" t="s">
        <v>118</v>
      </c>
      <c r="C46" s="1" t="s">
        <v>118</v>
      </c>
      <c r="D46" s="1" t="s">
        <v>118</v>
      </c>
      <c r="E46" s="1">
        <v>36.285</v>
      </c>
      <c r="F46" s="1">
        <v>49.815</v>
      </c>
      <c r="G46" s="1">
        <v>60.885</v>
      </c>
      <c r="H46" s="1">
        <v>64.575</v>
      </c>
      <c r="I46" s="1">
        <v>65.80499999999999</v>
      </c>
      <c r="J46" s="1">
        <v>71.34</v>
      </c>
      <c r="K46" s="1">
        <v>73.185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-88.56</v>
      </c>
      <c r="C47" s="1">
        <v>-49.2</v>
      </c>
      <c r="D47" s="1">
        <v>-27.675</v>
      </c>
      <c r="E47" s="1">
        <v>12.915</v>
      </c>
      <c r="F47" s="1">
        <v>18.45</v>
      </c>
      <c r="G47" s="1">
        <v>-18.45</v>
      </c>
      <c r="H47" s="1">
        <v>-19.065</v>
      </c>
      <c r="I47" s="1">
        <v>28.29</v>
      </c>
      <c r="J47" s="1">
        <v>27.675</v>
      </c>
      <c r="K47" s="1">
        <v>33.825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2.46</v>
      </c>
      <c r="H48" s="1">
        <v>17.22</v>
      </c>
      <c r="I48" s="1">
        <v>15.375</v>
      </c>
      <c r="J48" s="1">
        <v>4.92</v>
      </c>
      <c r="K48" s="1">
        <v>1.23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1.845</v>
      </c>
      <c r="C49" s="1">
        <v>1.845</v>
      </c>
      <c r="D49" s="1">
        <v>1.845</v>
      </c>
      <c r="E49" s="1">
        <v>1.845</v>
      </c>
      <c r="F49" s="1">
        <v>1.845</v>
      </c>
      <c r="G49" s="1">
        <v>1.845</v>
      </c>
      <c r="H49" s="1">
        <v>1.845</v>
      </c>
      <c r="I49" s="1">
        <v>1.845</v>
      </c>
      <c r="J49" s="1">
        <v>1.845</v>
      </c>
      <c r="K49" s="1">
        <v>1.845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6.15</v>
      </c>
      <c r="C50" s="1">
        <v>4.92</v>
      </c>
      <c r="D50" s="1">
        <v>4.92</v>
      </c>
      <c r="E50" s="1">
        <v>4.92</v>
      </c>
      <c r="F50" s="1">
        <v>4.92</v>
      </c>
      <c r="G50" s="1">
        <v>6.15</v>
      </c>
      <c r="H50" s="1">
        <v>7.38</v>
      </c>
      <c r="I50" s="1">
        <v>7.38</v>
      </c>
      <c r="J50" s="1">
        <v>7.38</v>
      </c>
      <c r="K50" s="1">
        <v>4.92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70.725</v>
      </c>
      <c r="C51" s="1">
        <v>66.42</v>
      </c>
      <c r="D51" s="1">
        <v>46.125</v>
      </c>
      <c r="E51" s="1">
        <v>49.815</v>
      </c>
      <c r="F51" s="1">
        <v>51.045</v>
      </c>
      <c r="G51" s="1">
        <v>62.73</v>
      </c>
      <c r="H51" s="1">
        <v>51.045</v>
      </c>
      <c r="I51" s="1">
        <v>47.355</v>
      </c>
      <c r="J51" s="1">
        <v>51.045</v>
      </c>
      <c r="K51" s="1">
        <v>44.895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14.145</v>
      </c>
      <c r="C2" s="1">
        <v>25.83</v>
      </c>
      <c r="D2" s="1">
        <v>1.23</v>
      </c>
      <c r="E2" s="1">
        <v>10.455</v>
      </c>
      <c r="F2" s="1">
        <v>9.84</v>
      </c>
      <c r="G2" s="1">
        <v>19.68</v>
      </c>
      <c r="H2" s="1">
        <v>4.305</v>
      </c>
      <c r="I2" s="1">
        <v>6.15</v>
      </c>
      <c r="J2" s="1">
        <v>4.305</v>
      </c>
      <c r="K2" s="1">
        <v>3.075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3.075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17.835</v>
      </c>
      <c r="C4" s="1">
        <v>25.83</v>
      </c>
      <c r="D4" s="1">
        <v>1.23</v>
      </c>
      <c r="E4" s="1">
        <v>10.455</v>
      </c>
      <c r="F4" s="1">
        <v>9.84</v>
      </c>
      <c r="G4" s="1">
        <v>19.68</v>
      </c>
      <c r="H4" s="1">
        <v>4.305</v>
      </c>
      <c r="I4" s="1">
        <v>6.15</v>
      </c>
      <c r="J4" s="1">
        <v>4.305</v>
      </c>
      <c r="K4" s="1">
        <v>3.075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17.835</v>
      </c>
      <c r="C5" s="1">
        <v>17.835</v>
      </c>
      <c r="D5" s="1">
        <v>7.38</v>
      </c>
      <c r="E5" s="1">
        <v>3.075</v>
      </c>
      <c r="F5" s="1">
        <v>9.225</v>
      </c>
      <c r="G5" s="1">
        <v>49.815</v>
      </c>
      <c r="H5" s="1">
        <v>52.275</v>
      </c>
      <c r="I5" s="1">
        <v>38.745</v>
      </c>
      <c r="J5" s="1">
        <v>33.21</v>
      </c>
      <c r="K5" s="1">
        <v>25.215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22.755</v>
      </c>
      <c r="C6" s="1">
        <v>7.38</v>
      </c>
      <c r="D6" s="1">
        <v>-5.535</v>
      </c>
      <c r="E6" s="1">
        <v>6.765</v>
      </c>
      <c r="F6" s="1">
        <v>0.615</v>
      </c>
      <c r="G6" s="1">
        <v>-30.135</v>
      </c>
      <c r="H6" s="1">
        <v>-47.97</v>
      </c>
      <c r="I6" s="1">
        <v>-32.595</v>
      </c>
      <c r="J6" s="1">
        <v>-28.905</v>
      </c>
      <c r="K6" s="1">
        <v>-21.525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22.14</v>
      </c>
      <c r="C7" s="1">
        <v>13.53</v>
      </c>
      <c r="D7" s="1">
        <v>14.145</v>
      </c>
      <c r="E7" s="1">
        <v>12.915</v>
      </c>
      <c r="F7" s="1">
        <v>12.915</v>
      </c>
      <c r="G7" s="1">
        <v>15.375</v>
      </c>
      <c r="H7" s="1">
        <v>18.45</v>
      </c>
      <c r="I7" s="1">
        <v>16.605</v>
      </c>
      <c r="J7" s="1">
        <v>15.375</v>
      </c>
      <c r="K7" s="1">
        <v>14.145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47.355</v>
      </c>
      <c r="C8" s="1">
        <v>30.75</v>
      </c>
      <c r="D8" s="1">
        <v>35.67</v>
      </c>
      <c r="E8" s="1">
        <v>39.975</v>
      </c>
      <c r="F8" s="1">
        <v>36.285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-7.38</v>
      </c>
      <c r="C9" s="1">
        <v>-1.845</v>
      </c>
      <c r="D9" s="1">
        <v>-0.615</v>
      </c>
      <c r="E9" s="1">
        <v>-0.615</v>
      </c>
      <c r="F9" s="1">
        <v>53.505</v>
      </c>
      <c r="G9" s="1">
        <v>43.05</v>
      </c>
      <c r="H9" s="1">
        <v>-3.69</v>
      </c>
      <c r="I9" s="1">
        <v>0.0</v>
      </c>
      <c r="J9" s="1">
        <v>-1.845</v>
      </c>
      <c r="K9" s="1">
        <v>-50.43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70.11</v>
      </c>
      <c r="C10" s="1">
        <v>41.82</v>
      </c>
      <c r="D10" s="1">
        <v>49.2</v>
      </c>
      <c r="E10" s="1">
        <v>52.89</v>
      </c>
      <c r="F10" s="1">
        <v>50.43</v>
      </c>
      <c r="G10" s="1">
        <v>15.99</v>
      </c>
      <c r="H10" s="1">
        <v>18.45</v>
      </c>
      <c r="I10" s="1">
        <v>16.605</v>
      </c>
      <c r="J10" s="1">
        <v>12.915</v>
      </c>
      <c r="K10" s="1">
        <v>13.53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-69.495</v>
      </c>
      <c r="C11" s="1">
        <v>-33.825</v>
      </c>
      <c r="D11" s="1">
        <v>-55.35</v>
      </c>
      <c r="E11" s="1">
        <v>-45.51</v>
      </c>
      <c r="F11" s="1">
        <v>-49.2</v>
      </c>
      <c r="G11" s="1">
        <v>-46.125</v>
      </c>
      <c r="H11" s="1">
        <v>-67.035</v>
      </c>
      <c r="I11" s="1">
        <v>-49.2</v>
      </c>
      <c r="J11" s="1">
        <v>-42.435</v>
      </c>
      <c r="K11" s="1">
        <v>-35.055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0.0</v>
      </c>
      <c r="D12" s="1">
        <v>0.0</v>
      </c>
      <c r="E12" s="1">
        <v>-0.615</v>
      </c>
      <c r="F12" s="1">
        <v>-6.765</v>
      </c>
      <c r="G12" s="1">
        <v>-8.61</v>
      </c>
      <c r="H12" s="1">
        <v>-9.225</v>
      </c>
      <c r="I12" s="1">
        <v>-9.84</v>
      </c>
      <c r="J12" s="1">
        <v>-11.685</v>
      </c>
      <c r="K12" s="1">
        <v>-12.3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51.045</v>
      </c>
      <c r="K13" s="1">
        <v>0.615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0.0</v>
      </c>
      <c r="C14" s="1">
        <v>0.0</v>
      </c>
      <c r="D14" s="1">
        <v>0.0</v>
      </c>
      <c r="E14" s="1">
        <v>-0.615</v>
      </c>
      <c r="F14" s="1">
        <v>-6.765</v>
      </c>
      <c r="G14" s="1">
        <v>-8.61</v>
      </c>
      <c r="H14" s="1">
        <v>-9.225</v>
      </c>
      <c r="I14" s="1">
        <v>-9.84</v>
      </c>
      <c r="J14" s="1">
        <v>-11.07</v>
      </c>
      <c r="K14" s="1">
        <v>-11.07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7.38</v>
      </c>
      <c r="C15" s="1">
        <v>-0.615</v>
      </c>
      <c r="D15" s="1">
        <v>-2.46</v>
      </c>
      <c r="E15" s="1">
        <v>9.84</v>
      </c>
      <c r="F15" s="1">
        <v>-12.3</v>
      </c>
      <c r="G15" s="1">
        <v>14.76</v>
      </c>
      <c r="H15" s="1">
        <v>0.615</v>
      </c>
      <c r="I15" s="1">
        <v>-32.595</v>
      </c>
      <c r="J15" s="1">
        <v>-9.84</v>
      </c>
      <c r="K15" s="1">
        <v>-4.305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0.0</v>
      </c>
      <c r="C16" s="1">
        <v>0.0</v>
      </c>
      <c r="D16" s="1">
        <v>0.0</v>
      </c>
      <c r="E16" s="1">
        <v>0.0</v>
      </c>
      <c r="F16" s="1">
        <v>22.755</v>
      </c>
      <c r="G16" s="1">
        <v>0.615</v>
      </c>
      <c r="H16" s="1">
        <v>3.075</v>
      </c>
      <c r="I16" s="1">
        <v>3.075</v>
      </c>
      <c r="J16" s="1">
        <v>-1.23</v>
      </c>
      <c r="K16" s="1">
        <v>-0.615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-61.5</v>
      </c>
      <c r="C17" s="1">
        <v>-35.055</v>
      </c>
      <c r="D17" s="1">
        <v>-55.35</v>
      </c>
      <c r="E17" s="1">
        <v>-46.74</v>
      </c>
      <c r="F17" s="1">
        <v>-56.58</v>
      </c>
      <c r="G17" s="1">
        <v>-54.12</v>
      </c>
      <c r="H17" s="1">
        <v>-72.57</v>
      </c>
      <c r="I17" s="1">
        <v>-56.58</v>
      </c>
      <c r="J17" s="1">
        <v>-55.35</v>
      </c>
      <c r="K17" s="1">
        <v>-47.97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4.305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>
        <v>-37.515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-11.07</v>
      </c>
      <c r="C20" s="1">
        <v>17.22</v>
      </c>
      <c r="D20" s="1">
        <v>-7.995</v>
      </c>
      <c r="E20" s="1">
        <v>6.15</v>
      </c>
      <c r="F20" s="1">
        <v>-3.69</v>
      </c>
      <c r="G20" s="1">
        <v>0.615</v>
      </c>
      <c r="H20" s="1">
        <v>11.07</v>
      </c>
      <c r="I20" s="1">
        <v>55.965</v>
      </c>
      <c r="J20" s="1">
        <v>4.92</v>
      </c>
      <c r="K20" s="1">
        <v>-5.535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-73.185</v>
      </c>
      <c r="C21" s="1">
        <v>-55.35</v>
      </c>
      <c r="D21" s="1">
        <v>-55.35</v>
      </c>
      <c r="E21" s="1">
        <v>-39.975</v>
      </c>
      <c r="F21" s="1">
        <v>-60.27</v>
      </c>
      <c r="G21" s="1">
        <v>-53.505</v>
      </c>
      <c r="H21" s="1">
        <v>-60.885</v>
      </c>
      <c r="I21" s="1">
        <v>-55.965</v>
      </c>
      <c r="J21" s="1">
        <v>-50.43</v>
      </c>
      <c r="K21" s="1">
        <v>-54.12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0.0</v>
      </c>
      <c r="C22" s="1">
        <v>-52.89</v>
      </c>
      <c r="D22" s="1">
        <v>-7.995</v>
      </c>
      <c r="E22" s="1">
        <v>-18.45</v>
      </c>
      <c r="F22" s="1">
        <v>-4.92</v>
      </c>
      <c r="G22" s="1">
        <v>-5.535</v>
      </c>
      <c r="H22" s="1">
        <v>-49.815</v>
      </c>
      <c r="I22" s="1">
        <v>-14.145</v>
      </c>
      <c r="J22" s="1">
        <v>-12.915</v>
      </c>
      <c r="K22" s="1">
        <v>-11.685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-73.185</v>
      </c>
      <c r="C23" s="1">
        <v>-2.46</v>
      </c>
      <c r="D23" s="1">
        <v>-46.74</v>
      </c>
      <c r="E23" s="1">
        <v>-21.525</v>
      </c>
      <c r="F23" s="1">
        <v>-54.735</v>
      </c>
      <c r="G23" s="1">
        <v>-47.355</v>
      </c>
      <c r="H23" s="1">
        <v>-60.27</v>
      </c>
      <c r="I23" s="1">
        <v>-55.965</v>
      </c>
      <c r="J23" s="1">
        <v>-49.815</v>
      </c>
      <c r="K23" s="1">
        <v>-53.505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-73.185</v>
      </c>
      <c r="C24" s="1">
        <v>-2.46</v>
      </c>
      <c r="D24" s="1">
        <v>-46.74</v>
      </c>
      <c r="E24" s="1">
        <v>-21.525</v>
      </c>
      <c r="F24" s="1">
        <v>-54.735</v>
      </c>
      <c r="G24" s="1">
        <v>-47.355</v>
      </c>
      <c r="H24" s="1">
        <v>-60.27</v>
      </c>
      <c r="I24" s="1">
        <v>-55.965</v>
      </c>
      <c r="J24" s="1">
        <v>-49.815</v>
      </c>
      <c r="K24" s="1">
        <v>-53.505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>
        <v>-73.185</v>
      </c>
      <c r="C25" s="1">
        <v>-2.46</v>
      </c>
      <c r="D25" s="1">
        <v>-46.74</v>
      </c>
      <c r="E25" s="1">
        <v>-21.525</v>
      </c>
      <c r="F25" s="1">
        <v>-54.735</v>
      </c>
      <c r="G25" s="1">
        <v>-47.355</v>
      </c>
      <c r="H25" s="1">
        <v>-60.27</v>
      </c>
      <c r="I25" s="1">
        <v>-55.965</v>
      </c>
      <c r="J25" s="1">
        <v>-49.815</v>
      </c>
      <c r="K25" s="1">
        <v>-53.505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-73.185</v>
      </c>
      <c r="C26" s="1">
        <v>-2.46</v>
      </c>
      <c r="D26" s="1">
        <v>-46.74</v>
      </c>
      <c r="E26" s="1">
        <v>-21.525</v>
      </c>
      <c r="F26" s="1">
        <v>-54.735</v>
      </c>
      <c r="G26" s="1">
        <v>-47.355</v>
      </c>
      <c r="H26" s="1">
        <v>-60.27</v>
      </c>
      <c r="I26" s="1">
        <v>-55.965</v>
      </c>
      <c r="J26" s="1">
        <v>-49.815</v>
      </c>
      <c r="K26" s="1">
        <v>-53.505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-73.185</v>
      </c>
      <c r="C27" s="1">
        <v>-2.46</v>
      </c>
      <c r="D27" s="1">
        <v>-46.74</v>
      </c>
      <c r="E27" s="1">
        <v>-21.525</v>
      </c>
      <c r="F27" s="1">
        <v>-54.735</v>
      </c>
      <c r="G27" s="1">
        <v>-47.355</v>
      </c>
      <c r="H27" s="1">
        <v>-60.27</v>
      </c>
      <c r="I27" s="1">
        <v>-55.965</v>
      </c>
      <c r="J27" s="1">
        <v>-49.815</v>
      </c>
      <c r="K27" s="1">
        <v>-53.505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 t="s">
        <v>155</v>
      </c>
      <c r="C29" s="1" t="s">
        <v>156</v>
      </c>
      <c r="D29" s="1" t="s">
        <v>157</v>
      </c>
      <c r="E29" s="1" t="s">
        <v>115</v>
      </c>
      <c r="F29" s="1" t="s">
        <v>158</v>
      </c>
      <c r="G29" s="1" t="s">
        <v>159</v>
      </c>
      <c r="H29" s="1" t="s">
        <v>114</v>
      </c>
      <c r="I29" s="1" t="s">
        <v>160</v>
      </c>
      <c r="J29" s="1" t="s">
        <v>161</v>
      </c>
      <c r="K29" s="1" t="s">
        <v>120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155</v>
      </c>
      <c r="C30" s="1" t="s">
        <v>156</v>
      </c>
      <c r="D30" s="1" t="s">
        <v>157</v>
      </c>
      <c r="E30" s="1" t="s">
        <v>115</v>
      </c>
      <c r="F30" s="1" t="s">
        <v>158</v>
      </c>
      <c r="G30" s="1" t="s">
        <v>159</v>
      </c>
      <c r="H30" s="1" t="s">
        <v>114</v>
      </c>
      <c r="I30" s="1" t="s">
        <v>160</v>
      </c>
      <c r="J30" s="1" t="s">
        <v>161</v>
      </c>
      <c r="K30" s="1" t="s">
        <v>120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321.0</v>
      </c>
      <c r="C31" s="1">
        <v>361.0</v>
      </c>
      <c r="D31" s="1">
        <v>395.0</v>
      </c>
      <c r="E31" s="1">
        <v>466.0</v>
      </c>
      <c r="F31" s="1">
        <v>494.0</v>
      </c>
      <c r="G31" s="1">
        <v>529.0</v>
      </c>
      <c r="H31" s="1">
        <v>605.0</v>
      </c>
      <c r="I31" s="1">
        <v>649.0</v>
      </c>
      <c r="J31" s="1">
        <v>739.0</v>
      </c>
      <c r="K31" s="1">
        <v>987.0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155</v>
      </c>
      <c r="C32" s="1" t="s">
        <v>156</v>
      </c>
      <c r="D32" s="1" t="s">
        <v>157</v>
      </c>
      <c r="E32" s="1" t="s">
        <v>115</v>
      </c>
      <c r="F32" s="1" t="s">
        <v>158</v>
      </c>
      <c r="G32" s="1" t="s">
        <v>159</v>
      </c>
      <c r="H32" s="1" t="s">
        <v>114</v>
      </c>
      <c r="I32" s="1" t="s">
        <v>160</v>
      </c>
      <c r="J32" s="1" t="s">
        <v>161</v>
      </c>
      <c r="K32" s="1" t="s">
        <v>120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155</v>
      </c>
      <c r="C33" s="1" t="s">
        <v>156</v>
      </c>
      <c r="D33" s="1" t="s">
        <v>157</v>
      </c>
      <c r="E33" s="1" t="s">
        <v>115</v>
      </c>
      <c r="F33" s="1" t="s">
        <v>158</v>
      </c>
      <c r="G33" s="1" t="s">
        <v>159</v>
      </c>
      <c r="H33" s="1" t="s">
        <v>114</v>
      </c>
      <c r="I33" s="1" t="s">
        <v>160</v>
      </c>
      <c r="J33" s="1" t="s">
        <v>161</v>
      </c>
      <c r="K33" s="1" t="s">
        <v>120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321.0</v>
      </c>
      <c r="C34" s="1">
        <v>361.0</v>
      </c>
      <c r="D34" s="1">
        <v>395.0</v>
      </c>
      <c r="E34" s="1">
        <v>466.0</v>
      </c>
      <c r="F34" s="1">
        <v>494.0</v>
      </c>
      <c r="G34" s="1">
        <v>529.0</v>
      </c>
      <c r="H34" s="1">
        <v>605.0</v>
      </c>
      <c r="I34" s="1">
        <v>649.0</v>
      </c>
      <c r="J34" s="1">
        <v>739.0</v>
      </c>
      <c r="K34" s="1">
        <v>987.0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168</v>
      </c>
      <c r="C35" s="1" t="s">
        <v>169</v>
      </c>
      <c r="D35" s="1" t="s">
        <v>160</v>
      </c>
      <c r="E35" s="1" t="s">
        <v>169</v>
      </c>
      <c r="F35" s="1" t="s">
        <v>170</v>
      </c>
      <c r="G35" s="1" t="s">
        <v>169</v>
      </c>
      <c r="H35" s="1" t="s">
        <v>170</v>
      </c>
      <c r="I35" s="1" t="s">
        <v>120</v>
      </c>
      <c r="J35" s="1" t="s">
        <v>115</v>
      </c>
      <c r="K35" s="1" t="s">
        <v>171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 t="s">
        <v>168</v>
      </c>
      <c r="C36" s="1" t="s">
        <v>169</v>
      </c>
      <c r="D36" s="1" t="s">
        <v>160</v>
      </c>
      <c r="E36" s="1" t="s">
        <v>169</v>
      </c>
      <c r="F36" s="1" t="s">
        <v>170</v>
      </c>
      <c r="G36" s="1" t="s">
        <v>169</v>
      </c>
      <c r="H36" s="1" t="s">
        <v>170</v>
      </c>
      <c r="I36" s="1" t="s">
        <v>120</v>
      </c>
      <c r="J36" s="1" t="s">
        <v>115</v>
      </c>
      <c r="K36" s="1" t="s">
        <v>171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10.0</v>
      </c>
      <c r="C37" s="1">
        <v>10.0</v>
      </c>
      <c r="D37" s="1">
        <v>10.0</v>
      </c>
      <c r="E37" s="1">
        <v>10.0</v>
      </c>
      <c r="F37" s="1">
        <v>10.0</v>
      </c>
      <c r="G37" s="1">
        <v>10.0</v>
      </c>
      <c r="H37" s="1">
        <v>10.0</v>
      </c>
      <c r="I37" s="1">
        <v>10.0</v>
      </c>
      <c r="J37" s="1">
        <v>10.0</v>
      </c>
      <c r="K37" s="1">
        <v>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174</v>
      </c>
      <c r="B39" s="1">
        <v>-68.265</v>
      </c>
      <c r="C39" s="1">
        <v>-32.595</v>
      </c>
      <c r="D39" s="1">
        <v>-52.89</v>
      </c>
      <c r="E39" s="1">
        <v>-44.28</v>
      </c>
      <c r="F39" s="1">
        <v>-47.97</v>
      </c>
      <c r="G39" s="1">
        <v>-44.895</v>
      </c>
      <c r="H39" s="1">
        <v>-65.80499999999999</v>
      </c>
      <c r="I39" s="1">
        <v>-47.355</v>
      </c>
      <c r="J39" s="1">
        <v>-40.59</v>
      </c>
      <c r="K39" s="1">
        <v>-34.44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175</v>
      </c>
      <c r="B40" s="1">
        <v>-69.495</v>
      </c>
      <c r="C40" s="1">
        <v>-33.825</v>
      </c>
      <c r="D40" s="1">
        <v>-54.12</v>
      </c>
      <c r="E40" s="1">
        <v>-44.895</v>
      </c>
      <c r="F40" s="1">
        <v>-48.585</v>
      </c>
      <c r="G40" s="1">
        <v>-45.51</v>
      </c>
      <c r="H40" s="1">
        <v>-66.42</v>
      </c>
      <c r="I40" s="1">
        <v>-48.585</v>
      </c>
      <c r="J40" s="1">
        <v>-41.205</v>
      </c>
      <c r="K40" s="1">
        <v>-34.44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-69.495</v>
      </c>
      <c r="C41" s="1">
        <v>-33.825</v>
      </c>
      <c r="D41" s="1">
        <v>-55.35</v>
      </c>
      <c r="E41" s="1">
        <v>-45.51</v>
      </c>
      <c r="F41" s="1">
        <v>-49.2</v>
      </c>
      <c r="G41" s="1">
        <v>-46.125</v>
      </c>
      <c r="H41" s="1">
        <v>-67.035</v>
      </c>
      <c r="I41" s="1">
        <v>-49.2</v>
      </c>
      <c r="J41" s="1">
        <v>-42.435</v>
      </c>
      <c r="K41" s="1">
        <v>-35.055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-44.28</v>
      </c>
      <c r="H42" s="1">
        <v>-63.345</v>
      </c>
      <c r="I42" s="1">
        <v>-45.51</v>
      </c>
      <c r="J42" s="1">
        <v>-39.975</v>
      </c>
      <c r="K42" s="1">
        <v>-33.825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178</v>
      </c>
      <c r="B43" s="1">
        <v>25.83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6.15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179</v>
      </c>
      <c r="B44" s="1">
        <v>0.0</v>
      </c>
      <c r="C44" s="1" t="s">
        <v>180</v>
      </c>
      <c r="D44" s="1" t="s">
        <v>181</v>
      </c>
      <c r="E44" s="1" t="s">
        <v>182</v>
      </c>
      <c r="F44" s="1" t="s">
        <v>183</v>
      </c>
      <c r="G44" s="1" t="s">
        <v>184</v>
      </c>
      <c r="H44" s="1" t="s">
        <v>185</v>
      </c>
      <c r="I44" s="1" t="s">
        <v>186</v>
      </c>
      <c r="J44" s="1" t="s">
        <v>186</v>
      </c>
      <c r="K44" s="1" t="s">
        <v>187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1">
        <v>0.0</v>
      </c>
      <c r="C45" s="1">
        <v>-52.89</v>
      </c>
      <c r="D45" s="1">
        <v>-7.995</v>
      </c>
      <c r="E45" s="1">
        <v>-18.45</v>
      </c>
      <c r="F45" s="1">
        <v>-4.92</v>
      </c>
      <c r="G45" s="1">
        <v>-5.535</v>
      </c>
      <c r="H45" s="1">
        <v>-49.815</v>
      </c>
      <c r="I45" s="1">
        <v>-14.145</v>
      </c>
      <c r="J45" s="1">
        <v>-12.915</v>
      </c>
      <c r="K45" s="1">
        <v>-11.685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-38.13</v>
      </c>
      <c r="C46" s="1">
        <v>-21.525</v>
      </c>
      <c r="D46" s="1">
        <v>-34.44</v>
      </c>
      <c r="E46" s="1">
        <v>-28.905</v>
      </c>
      <c r="F46" s="1">
        <v>-35.055</v>
      </c>
      <c r="G46" s="1">
        <v>-33.825</v>
      </c>
      <c r="H46" s="1">
        <v>-44.895</v>
      </c>
      <c r="I46" s="1">
        <v>-35.055</v>
      </c>
      <c r="J46" s="1">
        <v>-34.44</v>
      </c>
      <c r="K46" s="1">
        <v>-30.135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0.0</v>
      </c>
      <c r="C47" s="1">
        <v>0.0</v>
      </c>
      <c r="D47" s="1">
        <v>0.0</v>
      </c>
      <c r="E47" s="1">
        <v>0.615</v>
      </c>
      <c r="F47" s="1">
        <v>6.765</v>
      </c>
      <c r="G47" s="1">
        <v>8.61</v>
      </c>
      <c r="H47" s="1">
        <v>9.225</v>
      </c>
      <c r="I47" s="1">
        <v>9.84</v>
      </c>
      <c r="J47" s="1">
        <v>11.685</v>
      </c>
      <c r="K47" s="1">
        <v>12.3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192</v>
      </c>
      <c r="B49" s="1">
        <v>22.14</v>
      </c>
      <c r="C49" s="1">
        <v>13.53</v>
      </c>
      <c r="D49" s="1">
        <v>14.145</v>
      </c>
      <c r="E49" s="1">
        <v>12.915</v>
      </c>
      <c r="F49" s="1">
        <v>12.915</v>
      </c>
      <c r="G49" s="1">
        <v>15.375</v>
      </c>
      <c r="H49" s="1">
        <v>18.45</v>
      </c>
      <c r="I49" s="1">
        <v>16.605</v>
      </c>
      <c r="J49" s="1">
        <v>15.375</v>
      </c>
      <c r="K49" s="1">
        <v>14.145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193</v>
      </c>
      <c r="B50" s="1">
        <v>47.355</v>
      </c>
      <c r="C50" s="1">
        <v>68.88</v>
      </c>
      <c r="D50" s="1">
        <v>35.67</v>
      </c>
      <c r="E50" s="1">
        <v>39.975</v>
      </c>
      <c r="F50" s="1">
        <v>36.285</v>
      </c>
      <c r="G50" s="1">
        <v>34.44</v>
      </c>
      <c r="H50" s="1">
        <v>32.595</v>
      </c>
      <c r="I50" s="1">
        <v>19.68</v>
      </c>
      <c r="J50" s="1">
        <v>16.605</v>
      </c>
      <c r="K50" s="1">
        <v>15.375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36.9</v>
      </c>
      <c r="H51" s="1">
        <v>1.845</v>
      </c>
      <c r="I51" s="1">
        <v>1.845</v>
      </c>
      <c r="J51" s="1">
        <v>0.615</v>
      </c>
      <c r="K51" s="1">
        <v>18.45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47.97</v>
      </c>
      <c r="H52" s="1">
        <v>2.46</v>
      </c>
      <c r="I52" s="1">
        <v>2.46</v>
      </c>
      <c r="J52" s="1">
        <v>0.615</v>
      </c>
      <c r="K52" s="1">
        <v>25.83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-11.07</v>
      </c>
      <c r="H53" s="1">
        <v>-54.12</v>
      </c>
      <c r="I53" s="1">
        <v>-53.505</v>
      </c>
      <c r="J53" s="1">
        <v>-26.445</v>
      </c>
      <c r="K53" s="1">
        <v>-7.38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197</v>
      </c>
      <c r="B54" s="1">
        <v>53.505</v>
      </c>
      <c r="C54" s="1">
        <v>41.82</v>
      </c>
      <c r="D54" s="1">
        <v>25.83</v>
      </c>
      <c r="E54" s="1">
        <v>33.825</v>
      </c>
      <c r="F54" s="1">
        <v>20.295</v>
      </c>
      <c r="G54" s="1">
        <v>1.845</v>
      </c>
      <c r="H54" s="1">
        <v>4.92</v>
      </c>
      <c r="I54" s="1">
        <v>1.845</v>
      </c>
      <c r="J54" s="1">
        <v>0.615</v>
      </c>
      <c r="K54" s="1">
        <v>1.23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198</v>
      </c>
      <c r="B55" s="1">
        <v>1.845</v>
      </c>
      <c r="C55" s="1">
        <v>1.23</v>
      </c>
      <c r="D55" s="1">
        <v>1.23</v>
      </c>
      <c r="E55" s="1">
        <v>1.845</v>
      </c>
      <c r="F55" s="1">
        <v>1.23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199</v>
      </c>
      <c r="B56" s="1">
        <v>2.46</v>
      </c>
      <c r="C56" s="1">
        <v>14.76</v>
      </c>
      <c r="D56" s="1">
        <v>1.23</v>
      </c>
      <c r="E56" s="1">
        <v>1.23</v>
      </c>
      <c r="F56" s="1">
        <v>0.615</v>
      </c>
      <c r="G56" s="1">
        <v>1.845</v>
      </c>
      <c r="H56" s="1">
        <v>2.46</v>
      </c>
      <c r="I56" s="1">
        <v>0.615</v>
      </c>
      <c r="J56" s="1">
        <v>0.615</v>
      </c>
      <c r="K56" s="1">
        <v>1.23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200</v>
      </c>
      <c r="B57" s="1">
        <v>0.0</v>
      </c>
      <c r="C57" s="1">
        <v>0.0</v>
      </c>
      <c r="D57" s="1">
        <v>513.525</v>
      </c>
      <c r="E57" s="1">
        <v>0.0</v>
      </c>
      <c r="F57" s="1">
        <v>38.13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201</v>
      </c>
      <c r="B58" s="1">
        <v>4.92</v>
      </c>
      <c r="C58" s="1">
        <v>1.845</v>
      </c>
      <c r="D58" s="1">
        <v>3.075</v>
      </c>
      <c r="E58" s="1">
        <v>3.69</v>
      </c>
      <c r="F58" s="1">
        <v>2.46</v>
      </c>
      <c r="G58" s="1">
        <v>4.305</v>
      </c>
      <c r="H58" s="1">
        <v>7.38</v>
      </c>
      <c r="I58" s="1">
        <v>3.075</v>
      </c>
      <c r="J58" s="1">
        <v>1.845</v>
      </c>
      <c r="K58" s="1">
        <v>3.075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203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1" t="s">
        <v>211</v>
      </c>
      <c r="J3" s="1" t="s">
        <v>212</v>
      </c>
      <c r="K3" s="1" t="s">
        <v>213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 t="s">
        <v>215</v>
      </c>
      <c r="C4" s="1" t="s">
        <v>216</v>
      </c>
      <c r="D4" s="1" t="s">
        <v>217</v>
      </c>
      <c r="E4" s="1" t="s">
        <v>218</v>
      </c>
      <c r="F4" s="1" t="s">
        <v>219</v>
      </c>
      <c r="G4" s="1" t="s">
        <v>220</v>
      </c>
      <c r="H4" s="1" t="s">
        <v>221</v>
      </c>
      <c r="I4" s="1" t="s">
        <v>222</v>
      </c>
      <c r="J4" s="1" t="s">
        <v>223</v>
      </c>
      <c r="K4" s="1" t="s">
        <v>224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225</v>
      </c>
      <c r="B5" s="1" t="s">
        <v>226</v>
      </c>
      <c r="C5" s="1" t="s">
        <v>227</v>
      </c>
      <c r="D5" s="1" t="s">
        <v>228</v>
      </c>
      <c r="E5" s="1" t="s">
        <v>229</v>
      </c>
      <c r="F5" s="1" t="s">
        <v>230</v>
      </c>
      <c r="G5" s="1" t="s">
        <v>231</v>
      </c>
      <c r="H5" s="1" t="s">
        <v>232</v>
      </c>
      <c r="I5" s="1" t="s">
        <v>233</v>
      </c>
      <c r="J5" s="1" t="s">
        <v>234</v>
      </c>
      <c r="K5" s="1" t="s">
        <v>235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236</v>
      </c>
      <c r="B6" s="1" t="s">
        <v>226</v>
      </c>
      <c r="C6" s="1" t="s">
        <v>227</v>
      </c>
      <c r="D6" s="1" t="s">
        <v>228</v>
      </c>
      <c r="E6" s="1" t="s">
        <v>229</v>
      </c>
      <c r="F6" s="1" t="s">
        <v>230</v>
      </c>
      <c r="G6" s="1" t="s">
        <v>231</v>
      </c>
      <c r="H6" s="1" t="s">
        <v>232</v>
      </c>
      <c r="I6" s="1" t="s">
        <v>233</v>
      </c>
      <c r="J6" s="1" t="s">
        <v>234</v>
      </c>
      <c r="K6" s="1" t="s">
        <v>235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238</v>
      </c>
      <c r="B8" s="1" t="s">
        <v>239</v>
      </c>
      <c r="C8" s="1" t="s">
        <v>240</v>
      </c>
      <c r="D8" s="1" t="s">
        <v>241</v>
      </c>
      <c r="E8" s="1" t="s">
        <v>242</v>
      </c>
      <c r="F8" s="1" t="s">
        <v>243</v>
      </c>
      <c r="G8" s="1" t="s">
        <v>244</v>
      </c>
      <c r="H8" s="1">
        <v>0.0</v>
      </c>
      <c r="I8" s="1" t="s">
        <v>245</v>
      </c>
      <c r="J8" s="1" t="s">
        <v>246</v>
      </c>
      <c r="K8" s="1" t="s">
        <v>247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248</v>
      </c>
      <c r="B9" s="1" t="s">
        <v>249</v>
      </c>
      <c r="C9" s="1" t="s">
        <v>250</v>
      </c>
      <c r="D9" s="1" t="s">
        <v>251</v>
      </c>
      <c r="E9" s="1" t="s">
        <v>252</v>
      </c>
      <c r="F9" s="1" t="s">
        <v>253</v>
      </c>
      <c r="G9" s="1" t="s">
        <v>254</v>
      </c>
      <c r="H9" s="1" t="s">
        <v>255</v>
      </c>
      <c r="I9" s="1" t="s">
        <v>256</v>
      </c>
      <c r="J9" s="1" t="s">
        <v>257</v>
      </c>
      <c r="K9" s="1" t="s">
        <v>258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259</v>
      </c>
      <c r="B10" s="1" t="s">
        <v>260</v>
      </c>
      <c r="C10" s="1" t="s">
        <v>261</v>
      </c>
      <c r="D10" s="1">
        <v>0.0</v>
      </c>
      <c r="E10" s="1" t="s">
        <v>262</v>
      </c>
      <c r="F10" s="1" t="s">
        <v>263</v>
      </c>
      <c r="G10" s="1" t="s">
        <v>264</v>
      </c>
      <c r="H10" s="1">
        <v>0.0</v>
      </c>
      <c r="I10" s="1" t="s">
        <v>265</v>
      </c>
      <c r="J10" s="1" t="s">
        <v>266</v>
      </c>
      <c r="K10" s="1" t="s">
        <v>267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268</v>
      </c>
      <c r="B11" s="1" t="s">
        <v>269</v>
      </c>
      <c r="C11" s="1" t="s">
        <v>270</v>
      </c>
      <c r="D11" s="1">
        <v>0.0</v>
      </c>
      <c r="E11" s="1" t="s">
        <v>271</v>
      </c>
      <c r="F11" s="1" t="s">
        <v>272</v>
      </c>
      <c r="G11" s="1" t="s">
        <v>273</v>
      </c>
      <c r="H11" s="1">
        <v>0.0</v>
      </c>
      <c r="I11" s="1" t="s">
        <v>274</v>
      </c>
      <c r="J11" s="1" t="s">
        <v>275</v>
      </c>
      <c r="K11" s="1" t="s">
        <v>276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277</v>
      </c>
      <c r="B12" s="1" t="s">
        <v>278</v>
      </c>
      <c r="C12" s="1" t="s">
        <v>279</v>
      </c>
      <c r="D12" s="1">
        <v>0.0</v>
      </c>
      <c r="E12" s="1" t="s">
        <v>280</v>
      </c>
      <c r="F12" s="1" t="s">
        <v>281</v>
      </c>
      <c r="G12" s="1" t="s">
        <v>282</v>
      </c>
      <c r="H12" s="1">
        <v>0.0</v>
      </c>
      <c r="I12" s="1" t="s">
        <v>283</v>
      </c>
      <c r="J12" s="1" t="s">
        <v>284</v>
      </c>
      <c r="K12" s="1" t="s">
        <v>285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286</v>
      </c>
      <c r="B13" s="1" t="s">
        <v>287</v>
      </c>
      <c r="C13" s="1" t="s">
        <v>288</v>
      </c>
      <c r="D13" s="1">
        <v>0.0</v>
      </c>
      <c r="E13" s="1" t="s">
        <v>289</v>
      </c>
      <c r="F13" s="1" t="s">
        <v>290</v>
      </c>
      <c r="G13" s="1" t="s">
        <v>291</v>
      </c>
      <c r="H13" s="1">
        <v>0.0</v>
      </c>
      <c r="I13" s="1" t="s">
        <v>292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293</v>
      </c>
      <c r="B14" s="1" t="s">
        <v>287</v>
      </c>
      <c r="C14" s="1" t="s">
        <v>288</v>
      </c>
      <c r="D14" s="1">
        <v>0.0</v>
      </c>
      <c r="E14" s="1" t="s">
        <v>289</v>
      </c>
      <c r="F14" s="1" t="s">
        <v>290</v>
      </c>
      <c r="G14" s="1" t="s">
        <v>291</v>
      </c>
      <c r="H14" s="1">
        <v>0.0</v>
      </c>
      <c r="I14" s="1" t="s">
        <v>292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294</v>
      </c>
      <c r="B15" s="1" t="s">
        <v>287</v>
      </c>
      <c r="C15" s="1" t="s">
        <v>288</v>
      </c>
      <c r="D15" s="1">
        <v>0.0</v>
      </c>
      <c r="E15" s="1" t="s">
        <v>289</v>
      </c>
      <c r="F15" s="1" t="s">
        <v>290</v>
      </c>
      <c r="G15" s="1" t="s">
        <v>291</v>
      </c>
      <c r="H15" s="1">
        <v>0.0</v>
      </c>
      <c r="I15" s="1" t="s">
        <v>292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295</v>
      </c>
      <c r="B16" s="1" t="s">
        <v>296</v>
      </c>
      <c r="C16" s="1" t="s">
        <v>297</v>
      </c>
      <c r="D16" s="1">
        <v>0.0</v>
      </c>
      <c r="E16" s="1" t="s">
        <v>298</v>
      </c>
      <c r="F16" s="1" t="s">
        <v>299</v>
      </c>
      <c r="G16" s="1" t="s">
        <v>300</v>
      </c>
      <c r="H16" s="1" t="s">
        <v>301</v>
      </c>
      <c r="I16" s="1" t="s">
        <v>302</v>
      </c>
      <c r="J16" s="1" t="s">
        <v>303</v>
      </c>
      <c r="K16" s="1" t="s">
        <v>304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305</v>
      </c>
      <c r="B17" s="1" t="s">
        <v>306</v>
      </c>
      <c r="C17" s="1" t="s">
        <v>307</v>
      </c>
      <c r="D17" s="1">
        <v>0.0</v>
      </c>
      <c r="E17" s="1" t="s">
        <v>308</v>
      </c>
      <c r="F17" s="1" t="s">
        <v>309</v>
      </c>
      <c r="G17" s="1" t="s">
        <v>310</v>
      </c>
      <c r="H17" s="1">
        <v>0.0</v>
      </c>
      <c r="I17" s="1" t="s">
        <v>311</v>
      </c>
      <c r="J17" s="1" t="s">
        <v>312</v>
      </c>
      <c r="K17" s="1" t="s">
        <v>313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314</v>
      </c>
      <c r="B18" s="1" t="s">
        <v>306</v>
      </c>
      <c r="C18" s="1" t="s">
        <v>307</v>
      </c>
      <c r="D18" s="1">
        <v>0.0</v>
      </c>
      <c r="E18" s="1" t="s">
        <v>315</v>
      </c>
      <c r="F18" s="1" t="s">
        <v>316</v>
      </c>
      <c r="G18" s="1" t="s">
        <v>317</v>
      </c>
      <c r="H18" s="1" t="s">
        <v>318</v>
      </c>
      <c r="I18" s="1" t="s">
        <v>319</v>
      </c>
      <c r="J18" s="1" t="s">
        <v>320</v>
      </c>
      <c r="K18" s="1" t="s">
        <v>321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322</v>
      </c>
      <c r="B20" s="1" t="s">
        <v>323</v>
      </c>
      <c r="C20" s="1" t="s">
        <v>324</v>
      </c>
      <c r="D20" s="1" t="s">
        <v>118</v>
      </c>
      <c r="E20" s="1" t="s">
        <v>323</v>
      </c>
      <c r="F20" s="1" t="s">
        <v>325</v>
      </c>
      <c r="G20" s="1" t="s">
        <v>326</v>
      </c>
      <c r="H20" s="1" t="s">
        <v>327</v>
      </c>
      <c r="I20" s="1" t="s">
        <v>327</v>
      </c>
      <c r="J20" s="1" t="s">
        <v>327</v>
      </c>
      <c r="K20" s="1" t="s">
        <v>327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328</v>
      </c>
      <c r="B21" s="1" t="s">
        <v>329</v>
      </c>
      <c r="C21" s="1" t="s">
        <v>330</v>
      </c>
      <c r="D21" s="1" t="s">
        <v>331</v>
      </c>
      <c r="E21" s="1" t="s">
        <v>332</v>
      </c>
      <c r="F21" s="1" t="s">
        <v>333</v>
      </c>
      <c r="G21" s="1" t="s">
        <v>334</v>
      </c>
      <c r="H21" s="1" t="s">
        <v>335</v>
      </c>
      <c r="I21" s="1" t="s">
        <v>336</v>
      </c>
      <c r="J21" s="1" t="s">
        <v>337</v>
      </c>
      <c r="K21" s="1" t="s">
        <v>104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338</v>
      </c>
      <c r="B22" s="1">
        <v>0.0</v>
      </c>
      <c r="C22" s="1">
        <v>0.0</v>
      </c>
      <c r="D22" s="1" t="s">
        <v>339</v>
      </c>
      <c r="E22" s="1" t="s">
        <v>340</v>
      </c>
      <c r="F22" s="1">
        <v>2.46</v>
      </c>
      <c r="G22" s="1" t="s">
        <v>341</v>
      </c>
      <c r="H22" s="1" t="s">
        <v>342</v>
      </c>
      <c r="I22" s="1" t="s">
        <v>343</v>
      </c>
      <c r="J22" s="1" t="s">
        <v>344</v>
      </c>
      <c r="K22" s="1" t="s">
        <v>345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347</v>
      </c>
      <c r="B24" s="1" t="s">
        <v>348</v>
      </c>
      <c r="C24" s="1" t="s">
        <v>349</v>
      </c>
      <c r="D24" s="1" t="s">
        <v>350</v>
      </c>
      <c r="E24" s="1" t="s">
        <v>351</v>
      </c>
      <c r="F24" s="1" t="s">
        <v>352</v>
      </c>
      <c r="G24" s="1" t="s">
        <v>353</v>
      </c>
      <c r="H24" s="1" t="s">
        <v>354</v>
      </c>
      <c r="I24" s="1" t="s">
        <v>355</v>
      </c>
      <c r="J24" s="1" t="s">
        <v>356</v>
      </c>
      <c r="K24" s="1" t="s">
        <v>357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358</v>
      </c>
      <c r="B25" s="1" t="s">
        <v>359</v>
      </c>
      <c r="C25" s="1" t="s">
        <v>360</v>
      </c>
      <c r="D25" s="1" t="s">
        <v>361</v>
      </c>
      <c r="E25" s="1" t="s">
        <v>362</v>
      </c>
      <c r="F25" s="1" t="s">
        <v>363</v>
      </c>
      <c r="G25" s="1" t="s">
        <v>364</v>
      </c>
      <c r="H25" s="1" t="s">
        <v>365</v>
      </c>
      <c r="I25" s="1" t="s">
        <v>366</v>
      </c>
      <c r="J25" s="1" t="s">
        <v>367</v>
      </c>
      <c r="K25" s="1" t="s">
        <v>104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368</v>
      </c>
      <c r="B26" s="1" t="s">
        <v>369</v>
      </c>
      <c r="C26" s="1" t="s">
        <v>370</v>
      </c>
      <c r="D26" s="1" t="s">
        <v>371</v>
      </c>
      <c r="E26" s="1" t="s">
        <v>372</v>
      </c>
      <c r="F26" s="1" t="s">
        <v>373</v>
      </c>
      <c r="G26" s="1" t="s">
        <v>374</v>
      </c>
      <c r="H26" s="1" t="s">
        <v>375</v>
      </c>
      <c r="I26" s="1" t="s">
        <v>376</v>
      </c>
      <c r="J26" s="1" t="s">
        <v>377</v>
      </c>
      <c r="K26" s="1" t="s">
        <v>378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379</v>
      </c>
      <c r="B27" s="1">
        <v>0.0</v>
      </c>
      <c r="C27" s="1">
        <v>0.0</v>
      </c>
      <c r="D27" s="1" t="s">
        <v>380</v>
      </c>
      <c r="E27" s="1" t="s">
        <v>381</v>
      </c>
      <c r="F27" s="1" t="s">
        <v>382</v>
      </c>
      <c r="G27" s="1" t="s">
        <v>383</v>
      </c>
      <c r="H27" s="1" t="s">
        <v>384</v>
      </c>
      <c r="I27" s="1" t="s">
        <v>385</v>
      </c>
      <c r="J27" s="1" t="s">
        <v>386</v>
      </c>
      <c r="K27" s="1" t="s">
        <v>387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388</v>
      </c>
      <c r="B28" s="1" t="s">
        <v>389</v>
      </c>
      <c r="C28" s="1" t="s">
        <v>390</v>
      </c>
      <c r="D28" s="1" t="s">
        <v>391</v>
      </c>
      <c r="E28" s="1">
        <v>0.0</v>
      </c>
      <c r="F28" s="1" t="s">
        <v>392</v>
      </c>
      <c r="G28" s="1" t="s">
        <v>393</v>
      </c>
      <c r="H28" s="1" t="s">
        <v>394</v>
      </c>
      <c r="I28" s="1" t="s">
        <v>395</v>
      </c>
      <c r="J28" s="1" t="s">
        <v>396</v>
      </c>
      <c r="K28" s="1" t="s">
        <v>397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399</v>
      </c>
      <c r="B30" s="1">
        <v>0.0</v>
      </c>
      <c r="C30" s="1">
        <v>0.0</v>
      </c>
      <c r="D30" s="1">
        <v>0.0</v>
      </c>
      <c r="E30" s="1" t="s">
        <v>400</v>
      </c>
      <c r="F30" s="1" t="s">
        <v>401</v>
      </c>
      <c r="G30" s="1" t="s">
        <v>402</v>
      </c>
      <c r="H30" s="1" t="s">
        <v>403</v>
      </c>
      <c r="I30" s="1" t="s">
        <v>404</v>
      </c>
      <c r="J30" s="1" t="s">
        <v>405</v>
      </c>
      <c r="K30" s="1" t="s">
        <v>406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407</v>
      </c>
      <c r="B31" s="1">
        <v>0.0</v>
      </c>
      <c r="C31" s="1">
        <v>0.0</v>
      </c>
      <c r="D31" s="1">
        <v>0.0</v>
      </c>
      <c r="E31" s="1" t="s">
        <v>408</v>
      </c>
      <c r="F31" s="1" t="s">
        <v>409</v>
      </c>
      <c r="G31" s="1" t="s">
        <v>410</v>
      </c>
      <c r="H31" s="1" t="s">
        <v>411</v>
      </c>
      <c r="I31" s="1" t="s">
        <v>412</v>
      </c>
      <c r="J31" s="1" t="s">
        <v>413</v>
      </c>
      <c r="K31" s="1" t="s">
        <v>414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415</v>
      </c>
      <c r="B32" s="1">
        <v>0.0</v>
      </c>
      <c r="C32" s="1">
        <v>0.0</v>
      </c>
      <c r="D32" s="1">
        <v>0.0</v>
      </c>
      <c r="E32" s="1" t="s">
        <v>400</v>
      </c>
      <c r="F32" s="1" t="s">
        <v>416</v>
      </c>
      <c r="G32" s="1" t="s">
        <v>417</v>
      </c>
      <c r="H32" s="1" t="s">
        <v>418</v>
      </c>
      <c r="I32" s="1" t="s">
        <v>419</v>
      </c>
      <c r="J32" s="1" t="s">
        <v>420</v>
      </c>
      <c r="K32" s="1" t="s">
        <v>421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422</v>
      </c>
      <c r="B33" s="1">
        <v>0.0</v>
      </c>
      <c r="C33" s="1">
        <v>0.0</v>
      </c>
      <c r="D33" s="1">
        <v>0.0</v>
      </c>
      <c r="E33" s="1" t="s">
        <v>408</v>
      </c>
      <c r="F33" s="1" t="s">
        <v>423</v>
      </c>
      <c r="G33" s="1" t="s">
        <v>424</v>
      </c>
      <c r="H33" s="1" t="s">
        <v>425</v>
      </c>
      <c r="I33" s="1" t="s">
        <v>426</v>
      </c>
      <c r="J33" s="1" t="s">
        <v>427</v>
      </c>
      <c r="K33" s="1" t="s">
        <v>428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429</v>
      </c>
      <c r="B34" s="1" t="s">
        <v>430</v>
      </c>
      <c r="C34" s="1" t="s">
        <v>431</v>
      </c>
      <c r="D34" s="1" t="s">
        <v>432</v>
      </c>
      <c r="E34" s="1" t="s">
        <v>433</v>
      </c>
      <c r="F34" s="1" t="s">
        <v>434</v>
      </c>
      <c r="G34" s="1" t="s">
        <v>435</v>
      </c>
      <c r="H34" s="1" t="s">
        <v>436</v>
      </c>
      <c r="I34" s="1" t="s">
        <v>437</v>
      </c>
      <c r="J34" s="1" t="s">
        <v>438</v>
      </c>
      <c r="K34" s="1" t="s">
        <v>439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440</v>
      </c>
      <c r="B35" s="1">
        <v>0.0</v>
      </c>
      <c r="C35" s="1">
        <v>0.0</v>
      </c>
      <c r="D35" s="1">
        <v>0.0</v>
      </c>
      <c r="E35" s="1" t="s">
        <v>441</v>
      </c>
      <c r="F35" s="1" t="s">
        <v>442</v>
      </c>
      <c r="G35" s="1" t="s">
        <v>443</v>
      </c>
      <c r="H35" s="1" t="s">
        <v>444</v>
      </c>
      <c r="I35" s="1" t="s">
        <v>205</v>
      </c>
      <c r="J35" s="1" t="s">
        <v>445</v>
      </c>
      <c r="K35" s="1" t="s">
        <v>446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447</v>
      </c>
      <c r="B36" s="1">
        <v>0.0</v>
      </c>
      <c r="C36" s="1">
        <v>0.0</v>
      </c>
      <c r="D36" s="1">
        <v>0.0</v>
      </c>
      <c r="E36" s="1" t="s">
        <v>448</v>
      </c>
      <c r="F36" s="1" t="s">
        <v>449</v>
      </c>
      <c r="G36" s="1" t="s">
        <v>450</v>
      </c>
      <c r="H36" s="1" t="s">
        <v>451</v>
      </c>
      <c r="I36" s="1" t="s">
        <v>452</v>
      </c>
      <c r="J36" s="1" t="s">
        <v>453</v>
      </c>
      <c r="K36" s="1" t="s">
        <v>454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455</v>
      </c>
      <c r="B37" s="1">
        <v>0.0</v>
      </c>
      <c r="C37" s="1">
        <v>0.0</v>
      </c>
      <c r="D37" s="1">
        <v>0.0</v>
      </c>
      <c r="E37" s="1" t="s">
        <v>456</v>
      </c>
      <c r="F37" s="1" t="s">
        <v>457</v>
      </c>
      <c r="G37" s="1" t="s">
        <v>458</v>
      </c>
      <c r="H37" s="1" t="s">
        <v>459</v>
      </c>
      <c r="I37" s="1" t="s">
        <v>460</v>
      </c>
      <c r="J37" s="1" t="s">
        <v>461</v>
      </c>
      <c r="K37" s="1" t="s">
        <v>462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463</v>
      </c>
      <c r="B38" s="1">
        <v>0.0</v>
      </c>
      <c r="C38" s="1">
        <v>0.0</v>
      </c>
      <c r="D38" s="1">
        <v>0.0</v>
      </c>
      <c r="E38" s="1" t="s">
        <v>464</v>
      </c>
      <c r="F38" s="1" t="s">
        <v>465</v>
      </c>
      <c r="G38" s="1" t="s">
        <v>466</v>
      </c>
      <c r="H38" s="1" t="s">
        <v>467</v>
      </c>
      <c r="I38" s="1" t="s">
        <v>468</v>
      </c>
      <c r="J38" s="1" t="s">
        <v>469</v>
      </c>
      <c r="K38" s="1" t="s">
        <v>470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471</v>
      </c>
      <c r="B39" s="1" t="s">
        <v>472</v>
      </c>
      <c r="C39" s="1" t="s">
        <v>353</v>
      </c>
      <c r="D39" s="1" t="s">
        <v>473</v>
      </c>
      <c r="E39" s="1" t="s">
        <v>474</v>
      </c>
      <c r="F39" s="1" t="s">
        <v>475</v>
      </c>
      <c r="G39" s="1" t="s">
        <v>110</v>
      </c>
      <c r="H39" s="1" t="s">
        <v>476</v>
      </c>
      <c r="I39" s="1" t="s">
        <v>477</v>
      </c>
      <c r="J39" s="1" t="s">
        <v>478</v>
      </c>
      <c r="K39" s="1" t="s">
        <v>479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480</v>
      </c>
      <c r="B40" s="1">
        <v>0.0</v>
      </c>
      <c r="C40" s="1">
        <v>0.0</v>
      </c>
      <c r="D40" s="1">
        <v>0.0</v>
      </c>
      <c r="E40" s="1" t="s">
        <v>464</v>
      </c>
      <c r="F40" s="1" t="s">
        <v>465</v>
      </c>
      <c r="G40" s="1" t="s">
        <v>481</v>
      </c>
      <c r="H40" s="1" t="s">
        <v>482</v>
      </c>
      <c r="I40" s="1" t="s">
        <v>468</v>
      </c>
      <c r="J40" s="1" t="s">
        <v>483</v>
      </c>
      <c r="K40" s="1" t="s">
        <v>484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485</v>
      </c>
      <c r="B41" s="1" t="s">
        <v>486</v>
      </c>
      <c r="C41" s="1" t="s">
        <v>487</v>
      </c>
      <c r="D41" s="1" t="s">
        <v>488</v>
      </c>
      <c r="E41" s="1" t="s">
        <v>474</v>
      </c>
      <c r="F41" s="1" t="s">
        <v>475</v>
      </c>
      <c r="G41" s="1" t="s">
        <v>489</v>
      </c>
      <c r="H41" s="1" t="s">
        <v>490</v>
      </c>
      <c r="I41" s="1" t="s">
        <v>477</v>
      </c>
      <c r="J41" s="1" t="s">
        <v>478</v>
      </c>
      <c r="K41" s="1" t="s">
        <v>491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493</v>
      </c>
      <c r="B43" s="1" t="s">
        <v>494</v>
      </c>
      <c r="C43" s="1" t="s">
        <v>495</v>
      </c>
      <c r="D43" s="1" t="s">
        <v>496</v>
      </c>
      <c r="E43" s="1" t="s">
        <v>497</v>
      </c>
      <c r="F43" s="1" t="s">
        <v>498</v>
      </c>
      <c r="G43" s="1" t="s">
        <v>499</v>
      </c>
      <c r="H43" s="1" t="s">
        <v>500</v>
      </c>
      <c r="I43" s="1" t="s">
        <v>501</v>
      </c>
      <c r="J43" s="1" t="s">
        <v>502</v>
      </c>
      <c r="K43" s="1" t="s">
        <v>503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504</v>
      </c>
      <c r="B44" s="1" t="s">
        <v>505</v>
      </c>
      <c r="C44" s="1" t="s">
        <v>506</v>
      </c>
      <c r="D44" s="1" t="s">
        <v>507</v>
      </c>
      <c r="E44" s="1" t="s">
        <v>508</v>
      </c>
      <c r="F44" s="1" t="s">
        <v>509</v>
      </c>
      <c r="G44" s="1" t="s">
        <v>510</v>
      </c>
      <c r="H44" s="1" t="s">
        <v>511</v>
      </c>
      <c r="I44" s="1" t="s">
        <v>512</v>
      </c>
      <c r="J44" s="1" t="s">
        <v>513</v>
      </c>
      <c r="K44" s="1" t="s">
        <v>514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515</v>
      </c>
      <c r="B45" s="1" t="s">
        <v>516</v>
      </c>
      <c r="C45" s="1" t="s">
        <v>517</v>
      </c>
      <c r="D45" s="1">
        <v>38.13</v>
      </c>
      <c r="E45" s="1">
        <v>-10.455</v>
      </c>
      <c r="F45" s="1" t="s">
        <v>518</v>
      </c>
      <c r="G45" s="1" t="s">
        <v>519</v>
      </c>
      <c r="H45" s="1" t="s">
        <v>520</v>
      </c>
      <c r="I45" s="1" t="s">
        <v>521</v>
      </c>
      <c r="J45" s="1" t="s">
        <v>522</v>
      </c>
      <c r="K45" s="1" t="s">
        <v>523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524</v>
      </c>
      <c r="B46" s="1" t="s">
        <v>525</v>
      </c>
      <c r="C46" s="1" t="s">
        <v>526</v>
      </c>
      <c r="D46" s="1" t="s">
        <v>527</v>
      </c>
      <c r="E46" s="1" t="s">
        <v>528</v>
      </c>
      <c r="F46" s="1" t="s">
        <v>529</v>
      </c>
      <c r="G46" s="1" t="s">
        <v>459</v>
      </c>
      <c r="H46" s="1" t="s">
        <v>530</v>
      </c>
      <c r="I46" s="1" t="s">
        <v>531</v>
      </c>
      <c r="J46" s="1" t="s">
        <v>532</v>
      </c>
      <c r="K46" s="1" t="s">
        <v>533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534</v>
      </c>
      <c r="B47" s="1" t="s">
        <v>535</v>
      </c>
      <c r="C47" s="1" t="s">
        <v>536</v>
      </c>
      <c r="D47" s="1" t="s">
        <v>537</v>
      </c>
      <c r="E47" s="1" t="s">
        <v>538</v>
      </c>
      <c r="F47" s="1" t="s">
        <v>539</v>
      </c>
      <c r="G47" s="1" t="s">
        <v>540</v>
      </c>
      <c r="H47" s="1" t="s">
        <v>541</v>
      </c>
      <c r="I47" s="1" t="s">
        <v>542</v>
      </c>
      <c r="J47" s="1" t="s">
        <v>543</v>
      </c>
      <c r="K47" s="1" t="s">
        <v>544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545</v>
      </c>
      <c r="B48" s="1" t="s">
        <v>546</v>
      </c>
      <c r="C48" s="1" t="s">
        <v>547</v>
      </c>
      <c r="D48" s="1">
        <v>0.0</v>
      </c>
      <c r="E48" s="1" t="s">
        <v>548</v>
      </c>
      <c r="F48" s="1" t="s">
        <v>549</v>
      </c>
      <c r="G48" s="1" t="s">
        <v>550</v>
      </c>
      <c r="H48" s="1" t="s">
        <v>551</v>
      </c>
      <c r="I48" s="1" t="s">
        <v>552</v>
      </c>
      <c r="J48" s="1" t="s">
        <v>553</v>
      </c>
      <c r="K48" s="1" t="s">
        <v>554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555</v>
      </c>
      <c r="B49" s="1" t="s">
        <v>546</v>
      </c>
      <c r="C49" s="1" t="s">
        <v>547</v>
      </c>
      <c r="D49" s="1">
        <v>0.0</v>
      </c>
      <c r="E49" s="1" t="s">
        <v>548</v>
      </c>
      <c r="F49" s="1" t="s">
        <v>549</v>
      </c>
      <c r="G49" s="1" t="s">
        <v>550</v>
      </c>
      <c r="H49" s="1" t="s">
        <v>551</v>
      </c>
      <c r="I49" s="1" t="s">
        <v>552</v>
      </c>
      <c r="J49" s="1" t="s">
        <v>553</v>
      </c>
      <c r="K49" s="1" t="s">
        <v>554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556</v>
      </c>
      <c r="B50" s="1" t="s">
        <v>557</v>
      </c>
      <c r="C50" s="1" t="s">
        <v>558</v>
      </c>
      <c r="D50" s="1">
        <v>35.67</v>
      </c>
      <c r="E50" s="1" t="s">
        <v>559</v>
      </c>
      <c r="F50" s="1" t="s">
        <v>560</v>
      </c>
      <c r="G50" s="1" t="s">
        <v>561</v>
      </c>
      <c r="H50" s="1" t="s">
        <v>562</v>
      </c>
      <c r="I50" s="1" t="s">
        <v>563</v>
      </c>
      <c r="J50" s="1" t="s">
        <v>564</v>
      </c>
      <c r="K50" s="1" t="s">
        <v>565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566</v>
      </c>
      <c r="B51" s="1" t="s">
        <v>567</v>
      </c>
      <c r="C51" s="1" t="s">
        <v>568</v>
      </c>
      <c r="D51" s="1">
        <v>0.0</v>
      </c>
      <c r="E51" s="1" t="s">
        <v>569</v>
      </c>
      <c r="F51" s="1" t="s">
        <v>570</v>
      </c>
      <c r="G51" s="1" t="s">
        <v>571</v>
      </c>
      <c r="H51" s="1" t="s">
        <v>572</v>
      </c>
      <c r="I51" s="1" t="s">
        <v>573</v>
      </c>
      <c r="J51" s="1" t="s">
        <v>574</v>
      </c>
      <c r="K51" s="1" t="s">
        <v>575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576</v>
      </c>
      <c r="B52" s="1">
        <v>0.0</v>
      </c>
      <c r="C52" s="1">
        <v>0.0</v>
      </c>
      <c r="D52" s="1" t="s">
        <v>577</v>
      </c>
      <c r="E52" s="1">
        <v>0.0</v>
      </c>
      <c r="F52" s="1" t="s">
        <v>578</v>
      </c>
      <c r="G52" s="1" t="s">
        <v>579</v>
      </c>
      <c r="H52" s="1" t="s">
        <v>580</v>
      </c>
      <c r="I52" s="1" t="s">
        <v>581</v>
      </c>
      <c r="J52" s="1" t="s">
        <v>582</v>
      </c>
      <c r="K52" s="1" t="s">
        <v>583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584</v>
      </c>
      <c r="B53" s="1" t="s">
        <v>585</v>
      </c>
      <c r="C53" s="1" t="s">
        <v>586</v>
      </c>
      <c r="D53" s="1" t="s">
        <v>587</v>
      </c>
      <c r="E53" s="1" t="s">
        <v>588</v>
      </c>
      <c r="F53" s="1" t="s">
        <v>589</v>
      </c>
      <c r="G53" s="1">
        <v>0.0</v>
      </c>
      <c r="H53" s="1" t="s">
        <v>590</v>
      </c>
      <c r="I53" s="1" t="s">
        <v>591</v>
      </c>
      <c r="J53" s="1" t="s">
        <v>592</v>
      </c>
      <c r="K53" s="1" t="s">
        <v>593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594</v>
      </c>
      <c r="B54" s="1" t="s">
        <v>595</v>
      </c>
      <c r="C54" s="1" t="s">
        <v>596</v>
      </c>
      <c r="D54" s="1" t="s">
        <v>597</v>
      </c>
      <c r="E54" s="1" t="s">
        <v>598</v>
      </c>
      <c r="F54" s="1" t="s">
        <v>599</v>
      </c>
      <c r="G54" s="1" t="s">
        <v>600</v>
      </c>
      <c r="H54" s="1" t="s">
        <v>601</v>
      </c>
      <c r="I54" s="1" t="s">
        <v>602</v>
      </c>
      <c r="J54" s="1" t="s">
        <v>603</v>
      </c>
      <c r="K54" s="1" t="s">
        <v>604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605</v>
      </c>
      <c r="B55" s="1" t="s">
        <v>606</v>
      </c>
      <c r="C55" s="1" t="s">
        <v>607</v>
      </c>
      <c r="D55" s="1" t="s">
        <v>608</v>
      </c>
      <c r="E55" s="1" t="s">
        <v>609</v>
      </c>
      <c r="F55" s="1" t="s">
        <v>610</v>
      </c>
      <c r="G55" s="1" t="s">
        <v>611</v>
      </c>
      <c r="H55" s="1" t="s">
        <v>612</v>
      </c>
      <c r="I55" s="1">
        <v>0.0</v>
      </c>
      <c r="J55" s="1" t="s">
        <v>613</v>
      </c>
      <c r="K55" s="1" t="s">
        <v>614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615</v>
      </c>
      <c r="B56" s="1" t="s">
        <v>616</v>
      </c>
      <c r="C56" s="1" t="s">
        <v>617</v>
      </c>
      <c r="D56" s="1" t="s">
        <v>618</v>
      </c>
      <c r="E56" s="1" t="s">
        <v>619</v>
      </c>
      <c r="F56" s="1" t="s">
        <v>620</v>
      </c>
      <c r="G56" s="1" t="s">
        <v>621</v>
      </c>
      <c r="H56" s="1" t="s">
        <v>622</v>
      </c>
      <c r="I56" s="1" t="s">
        <v>623</v>
      </c>
      <c r="J56" s="1" t="s">
        <v>624</v>
      </c>
      <c r="K56" s="1" t="s">
        <v>625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626</v>
      </c>
      <c r="B57" s="1" t="s">
        <v>627</v>
      </c>
      <c r="C57" s="1" t="s">
        <v>628</v>
      </c>
      <c r="D57" s="1" t="s">
        <v>629</v>
      </c>
      <c r="E57" s="1" t="s">
        <v>630</v>
      </c>
      <c r="F57" s="1" t="s">
        <v>631</v>
      </c>
      <c r="G57" s="1" t="s">
        <v>632</v>
      </c>
      <c r="H57" s="1" t="s">
        <v>633</v>
      </c>
      <c r="I57" s="1" t="s">
        <v>634</v>
      </c>
      <c r="J57" s="1" t="s">
        <v>635</v>
      </c>
      <c r="K57" s="1" t="s">
        <v>636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637</v>
      </c>
      <c r="B58" s="1" t="s">
        <v>638</v>
      </c>
      <c r="C58" s="1" t="s">
        <v>639</v>
      </c>
      <c r="D58" s="1" t="s">
        <v>640</v>
      </c>
      <c r="E58" s="1" t="s">
        <v>641</v>
      </c>
      <c r="F58" s="1" t="s">
        <v>642</v>
      </c>
      <c r="G58" s="1" t="s">
        <v>643</v>
      </c>
      <c r="H58" s="1" t="s">
        <v>644</v>
      </c>
      <c r="I58" s="1" t="s">
        <v>645</v>
      </c>
      <c r="J58" s="1" t="s">
        <v>646</v>
      </c>
      <c r="K58" s="1" t="s">
        <v>647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648</v>
      </c>
      <c r="B59" s="1" t="s">
        <v>649</v>
      </c>
      <c r="C59" s="1" t="s">
        <v>650</v>
      </c>
      <c r="D59" s="1" t="s">
        <v>651</v>
      </c>
      <c r="E59" s="1" t="s">
        <v>652</v>
      </c>
      <c r="F59" s="1" t="s">
        <v>653</v>
      </c>
      <c r="G59" s="1" t="s">
        <v>654</v>
      </c>
      <c r="H59" s="1" t="s">
        <v>655</v>
      </c>
      <c r="I59" s="1" t="s">
        <v>656</v>
      </c>
      <c r="J59" s="1" t="s">
        <v>657</v>
      </c>
      <c r="K59" s="1" t="s">
        <v>658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659</v>
      </c>
      <c r="B60" s="1" t="s">
        <v>649</v>
      </c>
      <c r="C60" s="1" t="s">
        <v>650</v>
      </c>
      <c r="D60" s="1" t="s">
        <v>651</v>
      </c>
      <c r="E60" s="1" t="s">
        <v>660</v>
      </c>
      <c r="F60" s="1" t="s">
        <v>661</v>
      </c>
      <c r="G60" s="1" t="s">
        <v>662</v>
      </c>
      <c r="H60" s="1" t="s">
        <v>663</v>
      </c>
      <c r="I60" s="1" t="s">
        <v>664</v>
      </c>
      <c r="J60" s="1" t="s">
        <v>665</v>
      </c>
      <c r="K60" s="1" t="s">
        <v>666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668</v>
      </c>
      <c r="B62" s="1" t="s">
        <v>669</v>
      </c>
      <c r="C62" s="1" t="s">
        <v>670</v>
      </c>
      <c r="D62" s="1" t="s">
        <v>671</v>
      </c>
      <c r="E62" s="1" t="s">
        <v>672</v>
      </c>
      <c r="F62" s="1" t="s">
        <v>673</v>
      </c>
      <c r="G62" s="1" t="s">
        <v>674</v>
      </c>
      <c r="H62" s="1" t="s">
        <v>675</v>
      </c>
      <c r="I62" s="1" t="s">
        <v>676</v>
      </c>
      <c r="J62" s="1" t="s">
        <v>677</v>
      </c>
      <c r="K62" s="1" t="s">
        <v>678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679</v>
      </c>
      <c r="B63" s="1" t="s">
        <v>680</v>
      </c>
      <c r="C63" s="1" t="s">
        <v>681</v>
      </c>
      <c r="D63" s="1" t="s">
        <v>682</v>
      </c>
      <c r="E63" s="1" t="s">
        <v>683</v>
      </c>
      <c r="F63" s="1" t="s">
        <v>684</v>
      </c>
      <c r="G63" s="1" t="s">
        <v>685</v>
      </c>
      <c r="H63" s="1" t="s">
        <v>686</v>
      </c>
      <c r="I63" s="1" t="s">
        <v>687</v>
      </c>
      <c r="J63" s="1" t="s">
        <v>688</v>
      </c>
      <c r="K63" s="1" t="s">
        <v>689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690</v>
      </c>
      <c r="B64" s="1" t="s">
        <v>691</v>
      </c>
      <c r="C64" s="1" t="s">
        <v>692</v>
      </c>
      <c r="D64" s="1" t="s">
        <v>469</v>
      </c>
      <c r="E64" s="1" t="s">
        <v>693</v>
      </c>
      <c r="F64" s="1" t="s">
        <v>694</v>
      </c>
      <c r="G64" s="1" t="s">
        <v>695</v>
      </c>
      <c r="H64" s="1" t="s">
        <v>696</v>
      </c>
      <c r="I64" s="1" t="s">
        <v>697</v>
      </c>
      <c r="J64" s="1" t="s">
        <v>698</v>
      </c>
      <c r="K64" s="1" t="s">
        <v>699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700</v>
      </c>
      <c r="B65" s="1" t="s">
        <v>701</v>
      </c>
      <c r="C65" s="1" t="s">
        <v>210</v>
      </c>
      <c r="D65" s="1" t="s">
        <v>702</v>
      </c>
      <c r="E65" s="1" t="s">
        <v>703</v>
      </c>
      <c r="F65" s="1" t="s">
        <v>704</v>
      </c>
      <c r="G65" s="1" t="s">
        <v>705</v>
      </c>
      <c r="H65" s="1" t="s">
        <v>706</v>
      </c>
      <c r="I65" s="1" t="s">
        <v>707</v>
      </c>
      <c r="J65" s="1" t="s">
        <v>708</v>
      </c>
      <c r="K65" s="1" t="s">
        <v>709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710</v>
      </c>
      <c r="B66" s="1" t="s">
        <v>711</v>
      </c>
      <c r="C66" s="1" t="s">
        <v>712</v>
      </c>
      <c r="D66" s="1" t="s">
        <v>713</v>
      </c>
      <c r="E66" s="1" t="s">
        <v>714</v>
      </c>
      <c r="F66" s="1" t="s">
        <v>715</v>
      </c>
      <c r="G66" s="1" t="s">
        <v>473</v>
      </c>
      <c r="H66" s="1" t="s">
        <v>716</v>
      </c>
      <c r="I66" s="1" t="s">
        <v>717</v>
      </c>
      <c r="J66" s="1" t="s">
        <v>718</v>
      </c>
      <c r="K66" s="1" t="s">
        <v>719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720</v>
      </c>
      <c r="B67" s="1" t="s">
        <v>721</v>
      </c>
      <c r="C67" s="1" t="s">
        <v>722</v>
      </c>
      <c r="D67" s="1" t="s">
        <v>723</v>
      </c>
      <c r="E67" s="1" t="s">
        <v>724</v>
      </c>
      <c r="F67" s="1" t="s">
        <v>725</v>
      </c>
      <c r="G67" s="1" t="s">
        <v>726</v>
      </c>
      <c r="H67" s="1" t="s">
        <v>727</v>
      </c>
      <c r="I67" s="1" t="s">
        <v>728</v>
      </c>
      <c r="J67" s="1" t="s">
        <v>729</v>
      </c>
      <c r="K67" s="1" t="s">
        <v>730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731</v>
      </c>
      <c r="B68" s="1" t="s">
        <v>721</v>
      </c>
      <c r="C68" s="1" t="s">
        <v>722</v>
      </c>
      <c r="D68" s="1" t="s">
        <v>723</v>
      </c>
      <c r="E68" s="1" t="s">
        <v>724</v>
      </c>
      <c r="F68" s="1" t="s">
        <v>725</v>
      </c>
      <c r="G68" s="1" t="s">
        <v>726</v>
      </c>
      <c r="H68" s="1" t="s">
        <v>727</v>
      </c>
      <c r="I68" s="1" t="s">
        <v>728</v>
      </c>
      <c r="J68" s="1" t="s">
        <v>729</v>
      </c>
      <c r="K68" s="1" t="s">
        <v>730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732</v>
      </c>
      <c r="B69" s="1" t="s">
        <v>733</v>
      </c>
      <c r="C69" s="1" t="s">
        <v>734</v>
      </c>
      <c r="D69" s="1" t="s">
        <v>735</v>
      </c>
      <c r="E69" s="1" t="s">
        <v>736</v>
      </c>
      <c r="F69" s="1" t="s">
        <v>361</v>
      </c>
      <c r="G69" s="1" t="s">
        <v>737</v>
      </c>
      <c r="H69" s="1" t="s">
        <v>738</v>
      </c>
      <c r="I69" s="1" t="s">
        <v>739</v>
      </c>
      <c r="J69" s="1" t="s">
        <v>740</v>
      </c>
      <c r="K69" s="1" t="s">
        <v>741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742</v>
      </c>
      <c r="B70" s="1" t="s">
        <v>743</v>
      </c>
      <c r="C70" s="1" t="s">
        <v>744</v>
      </c>
      <c r="D70" s="1" t="s">
        <v>745</v>
      </c>
      <c r="E70" s="1" t="s">
        <v>746</v>
      </c>
      <c r="F70" s="1" t="s">
        <v>747</v>
      </c>
      <c r="G70" s="1" t="s">
        <v>748</v>
      </c>
      <c r="H70" s="1" t="s">
        <v>715</v>
      </c>
      <c r="I70" s="1" t="s">
        <v>749</v>
      </c>
      <c r="J70" s="1" t="s">
        <v>750</v>
      </c>
      <c r="K70" s="1" t="s">
        <v>751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752</v>
      </c>
      <c r="B71" s="1">
        <v>0.0</v>
      </c>
      <c r="C71" s="1">
        <v>0.0</v>
      </c>
      <c r="D71" s="1">
        <v>0.0</v>
      </c>
      <c r="E71" s="1" t="s">
        <v>753</v>
      </c>
      <c r="F71" s="1" t="s">
        <v>754</v>
      </c>
      <c r="G71" s="1" t="s">
        <v>755</v>
      </c>
      <c r="H71" s="1" t="s">
        <v>756</v>
      </c>
      <c r="I71" s="1" t="s">
        <v>757</v>
      </c>
      <c r="J71" s="1" t="s">
        <v>758</v>
      </c>
      <c r="K71" s="1" t="s">
        <v>759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760</v>
      </c>
      <c r="B72" s="1" t="s">
        <v>761</v>
      </c>
      <c r="C72" s="1" t="s">
        <v>762</v>
      </c>
      <c r="D72" s="1" t="s">
        <v>763</v>
      </c>
      <c r="E72" s="1" t="s">
        <v>764</v>
      </c>
      <c r="F72" s="1" t="s">
        <v>765</v>
      </c>
      <c r="G72" s="1" t="s">
        <v>766</v>
      </c>
      <c r="H72" s="1" t="s">
        <v>767</v>
      </c>
      <c r="I72" s="1" t="s">
        <v>768</v>
      </c>
      <c r="J72" s="1" t="s">
        <v>769</v>
      </c>
      <c r="K72" s="1" t="s">
        <v>770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771</v>
      </c>
      <c r="B73" s="1" t="s">
        <v>772</v>
      </c>
      <c r="C73" s="1" t="s">
        <v>773</v>
      </c>
      <c r="D73" s="1" t="s">
        <v>774</v>
      </c>
      <c r="E73" s="1" t="s">
        <v>775</v>
      </c>
      <c r="F73" s="1" t="s">
        <v>776</v>
      </c>
      <c r="G73" s="1" t="s">
        <v>777</v>
      </c>
      <c r="H73" s="1" t="s">
        <v>778</v>
      </c>
      <c r="I73" s="1">
        <v>-3.075</v>
      </c>
      <c r="J73" s="1" t="s">
        <v>779</v>
      </c>
      <c r="K73" s="1" t="s">
        <v>473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780</v>
      </c>
      <c r="B74" s="1" t="s">
        <v>781</v>
      </c>
      <c r="C74" s="1" t="s">
        <v>782</v>
      </c>
      <c r="D74" s="1" t="s">
        <v>783</v>
      </c>
      <c r="E74" s="1" t="s">
        <v>784</v>
      </c>
      <c r="F74" s="1" t="s">
        <v>785</v>
      </c>
      <c r="G74" s="1" t="s">
        <v>786</v>
      </c>
      <c r="H74" s="1" t="s">
        <v>787</v>
      </c>
      <c r="I74" s="1" t="s">
        <v>788</v>
      </c>
      <c r="J74" s="1" t="s">
        <v>789</v>
      </c>
      <c r="K74" s="1" t="s">
        <v>790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791</v>
      </c>
      <c r="B75" s="1" t="s">
        <v>792</v>
      </c>
      <c r="C75" s="1" t="s">
        <v>465</v>
      </c>
      <c r="D75" s="1" t="s">
        <v>793</v>
      </c>
      <c r="E75" s="1" t="s">
        <v>794</v>
      </c>
      <c r="F75" s="1" t="s">
        <v>795</v>
      </c>
      <c r="G75" s="1" t="s">
        <v>476</v>
      </c>
      <c r="H75" s="1" t="s">
        <v>796</v>
      </c>
      <c r="I75" s="1" t="s">
        <v>797</v>
      </c>
      <c r="J75" s="1" t="s">
        <v>223</v>
      </c>
      <c r="K75" s="1" t="s">
        <v>798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799</v>
      </c>
      <c r="B76" s="1" t="s">
        <v>800</v>
      </c>
      <c r="C76" s="1" t="s">
        <v>801</v>
      </c>
      <c r="D76" s="1" t="s">
        <v>802</v>
      </c>
      <c r="E76" s="1" t="s">
        <v>613</v>
      </c>
      <c r="F76" s="1" t="s">
        <v>803</v>
      </c>
      <c r="G76" s="1" t="s">
        <v>804</v>
      </c>
      <c r="H76" s="1" t="s">
        <v>805</v>
      </c>
      <c r="I76" s="1" t="s">
        <v>806</v>
      </c>
      <c r="J76" s="1" t="s">
        <v>807</v>
      </c>
      <c r="K76" s="1" t="s">
        <v>808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809</v>
      </c>
      <c r="B77" s="1">
        <v>25.83</v>
      </c>
      <c r="C77" s="1" t="s">
        <v>810</v>
      </c>
      <c r="D77" s="1" t="s">
        <v>811</v>
      </c>
      <c r="E77" s="1" t="s">
        <v>812</v>
      </c>
      <c r="F77" s="1" t="s">
        <v>813</v>
      </c>
      <c r="G77" s="1" t="s">
        <v>814</v>
      </c>
      <c r="H77" s="1" t="s">
        <v>815</v>
      </c>
      <c r="I77" s="1" t="s">
        <v>816</v>
      </c>
      <c r="J77" s="1" t="s">
        <v>817</v>
      </c>
      <c r="K77" s="1" t="s">
        <v>818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819</v>
      </c>
      <c r="B78" s="1" t="s">
        <v>820</v>
      </c>
      <c r="C78" s="1" t="s">
        <v>821</v>
      </c>
      <c r="D78" s="1" t="s">
        <v>822</v>
      </c>
      <c r="E78" s="1" t="s">
        <v>823</v>
      </c>
      <c r="F78" s="1" t="s">
        <v>824</v>
      </c>
      <c r="G78" s="1" t="s">
        <v>825</v>
      </c>
      <c r="H78" s="1" t="s">
        <v>826</v>
      </c>
      <c r="I78" s="1" t="s">
        <v>827</v>
      </c>
      <c r="J78" s="1" t="s">
        <v>828</v>
      </c>
      <c r="K78" s="1" t="s">
        <v>829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830</v>
      </c>
      <c r="B79" s="1" t="s">
        <v>820</v>
      </c>
      <c r="C79" s="1" t="s">
        <v>821</v>
      </c>
      <c r="D79" s="1" t="s">
        <v>822</v>
      </c>
      <c r="E79" s="1" t="s">
        <v>831</v>
      </c>
      <c r="F79" s="1" t="s">
        <v>832</v>
      </c>
      <c r="G79" s="1" t="s">
        <v>833</v>
      </c>
      <c r="H79" s="1" t="s">
        <v>834</v>
      </c>
      <c r="I79" s="1" t="s">
        <v>835</v>
      </c>
      <c r="J79" s="1" t="s">
        <v>836</v>
      </c>
      <c r="K79" s="1" t="s">
        <v>837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839</v>
      </c>
      <c r="B81" s="1" t="s">
        <v>840</v>
      </c>
      <c r="C81" s="1" t="s">
        <v>841</v>
      </c>
      <c r="D81" s="1" t="s">
        <v>842</v>
      </c>
      <c r="E81" s="1" t="s">
        <v>843</v>
      </c>
      <c r="F81" s="1" t="s">
        <v>844</v>
      </c>
      <c r="G81" s="1" t="s">
        <v>845</v>
      </c>
      <c r="H81" s="1" t="s">
        <v>846</v>
      </c>
      <c r="I81" s="1" t="s">
        <v>699</v>
      </c>
      <c r="J81" s="1" t="s">
        <v>847</v>
      </c>
      <c r="K81" s="1" t="s">
        <v>848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849</v>
      </c>
      <c r="B82" s="1" t="s">
        <v>850</v>
      </c>
      <c r="C82" s="1" t="s">
        <v>851</v>
      </c>
      <c r="D82" s="1" t="s">
        <v>852</v>
      </c>
      <c r="E82" s="1" t="s">
        <v>853</v>
      </c>
      <c r="F82" s="1" t="s">
        <v>854</v>
      </c>
      <c r="G82" s="1" t="s">
        <v>855</v>
      </c>
      <c r="H82" s="1" t="s">
        <v>856</v>
      </c>
      <c r="I82" s="1" t="s">
        <v>370</v>
      </c>
      <c r="J82" s="1" t="s">
        <v>857</v>
      </c>
      <c r="K82" s="1" t="s">
        <v>858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859</v>
      </c>
      <c r="B83" s="1" t="s">
        <v>860</v>
      </c>
      <c r="C83" s="1" t="s">
        <v>861</v>
      </c>
      <c r="D83" s="1" t="s">
        <v>862</v>
      </c>
      <c r="E83" s="1" t="s">
        <v>863</v>
      </c>
      <c r="F83" s="1" t="s">
        <v>864</v>
      </c>
      <c r="G83" s="1" t="s">
        <v>865</v>
      </c>
      <c r="H83" s="1" t="s">
        <v>866</v>
      </c>
      <c r="I83" s="1" t="s">
        <v>117</v>
      </c>
      <c r="J83" s="1" t="s">
        <v>867</v>
      </c>
      <c r="K83" s="1" t="s">
        <v>868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869</v>
      </c>
      <c r="B84" s="1" t="s">
        <v>870</v>
      </c>
      <c r="C84" s="1" t="s">
        <v>871</v>
      </c>
      <c r="D84" s="1" t="s">
        <v>872</v>
      </c>
      <c r="E84" s="1" t="s">
        <v>873</v>
      </c>
      <c r="F84" s="1" t="s">
        <v>874</v>
      </c>
      <c r="G84" s="1" t="s">
        <v>875</v>
      </c>
      <c r="H84" s="1" t="s">
        <v>876</v>
      </c>
      <c r="I84" s="1" t="s">
        <v>877</v>
      </c>
      <c r="J84" s="1" t="s">
        <v>878</v>
      </c>
      <c r="K84" s="1" t="s">
        <v>879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880</v>
      </c>
      <c r="B85" s="1" t="s">
        <v>870</v>
      </c>
      <c r="C85" s="1" t="s">
        <v>881</v>
      </c>
      <c r="D85" s="1" t="s">
        <v>882</v>
      </c>
      <c r="E85" s="1" t="s">
        <v>451</v>
      </c>
      <c r="F85" s="1" t="s">
        <v>883</v>
      </c>
      <c r="G85" s="1" t="s">
        <v>884</v>
      </c>
      <c r="H85" s="1" t="s">
        <v>885</v>
      </c>
      <c r="I85" s="1" t="s">
        <v>886</v>
      </c>
      <c r="J85" s="1" t="s">
        <v>887</v>
      </c>
      <c r="K85" s="1">
        <v>-11.685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888</v>
      </c>
      <c r="B86" s="1" t="s">
        <v>889</v>
      </c>
      <c r="C86" s="1" t="s">
        <v>890</v>
      </c>
      <c r="D86" s="1" t="s">
        <v>891</v>
      </c>
      <c r="E86" s="1" t="s">
        <v>892</v>
      </c>
      <c r="F86" s="1" t="s">
        <v>893</v>
      </c>
      <c r="G86" s="1" t="s">
        <v>894</v>
      </c>
      <c r="H86" s="1" t="s">
        <v>895</v>
      </c>
      <c r="I86" s="1" t="s">
        <v>896</v>
      </c>
      <c r="J86" s="1" t="s">
        <v>897</v>
      </c>
      <c r="K86" s="1" t="s">
        <v>683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898</v>
      </c>
      <c r="B87" s="1" t="s">
        <v>889</v>
      </c>
      <c r="C87" s="1" t="s">
        <v>890</v>
      </c>
      <c r="D87" s="1" t="s">
        <v>891</v>
      </c>
      <c r="E87" s="1" t="s">
        <v>892</v>
      </c>
      <c r="F87" s="1" t="s">
        <v>893</v>
      </c>
      <c r="G87" s="1" t="s">
        <v>894</v>
      </c>
      <c r="H87" s="1" t="s">
        <v>895</v>
      </c>
      <c r="I87" s="1" t="s">
        <v>896</v>
      </c>
      <c r="J87" s="1" t="s">
        <v>897</v>
      </c>
      <c r="K87" s="1" t="s">
        <v>683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899</v>
      </c>
      <c r="B88" s="1" t="s">
        <v>900</v>
      </c>
      <c r="C88" s="1" t="s">
        <v>901</v>
      </c>
      <c r="D88" s="1" t="s">
        <v>243</v>
      </c>
      <c r="E88" s="1" t="s">
        <v>902</v>
      </c>
      <c r="F88" s="1" t="s">
        <v>903</v>
      </c>
      <c r="G88" s="1" t="s">
        <v>904</v>
      </c>
      <c r="H88" s="1" t="s">
        <v>905</v>
      </c>
      <c r="I88" s="1" t="s">
        <v>118</v>
      </c>
      <c r="J88" s="1" t="s">
        <v>185</v>
      </c>
      <c r="K88" s="1" t="s">
        <v>906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907</v>
      </c>
      <c r="B89" s="1" t="s">
        <v>908</v>
      </c>
      <c r="C89" s="1" t="s">
        <v>909</v>
      </c>
      <c r="D89" s="1" t="s">
        <v>910</v>
      </c>
      <c r="E89" s="1" t="s">
        <v>911</v>
      </c>
      <c r="F89" s="1" t="s">
        <v>912</v>
      </c>
      <c r="G89" s="1" t="s">
        <v>913</v>
      </c>
      <c r="H89" s="1" t="s">
        <v>914</v>
      </c>
      <c r="I89" s="1" t="s">
        <v>915</v>
      </c>
      <c r="J89" s="1" t="s">
        <v>916</v>
      </c>
      <c r="K89" s="1" t="s">
        <v>917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918</v>
      </c>
      <c r="B90" s="1">
        <v>0.0</v>
      </c>
      <c r="C90" s="1">
        <v>0.0</v>
      </c>
      <c r="D90" s="1">
        <v>0.0</v>
      </c>
      <c r="E90" s="1">
        <v>0.0</v>
      </c>
      <c r="F90" s="1" t="s">
        <v>919</v>
      </c>
      <c r="G90" s="1" t="s">
        <v>920</v>
      </c>
      <c r="H90" s="1" t="s">
        <v>921</v>
      </c>
      <c r="I90" s="1" t="s">
        <v>922</v>
      </c>
      <c r="J90" s="1" t="s">
        <v>923</v>
      </c>
      <c r="K90" s="1" t="s">
        <v>924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925</v>
      </c>
      <c r="B91" s="1" t="s">
        <v>926</v>
      </c>
      <c r="C91" s="1" t="s">
        <v>927</v>
      </c>
      <c r="D91" s="1" t="s">
        <v>928</v>
      </c>
      <c r="E91" s="1" t="s">
        <v>929</v>
      </c>
      <c r="F91" s="1" t="s">
        <v>930</v>
      </c>
      <c r="G91" s="1" t="s">
        <v>931</v>
      </c>
      <c r="H91" s="1" t="s">
        <v>932</v>
      </c>
      <c r="I91" s="1" t="s">
        <v>933</v>
      </c>
      <c r="J91" s="1" t="s">
        <v>934</v>
      </c>
      <c r="K91" s="1" t="s">
        <v>935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936</v>
      </c>
      <c r="B92" s="1" t="s">
        <v>937</v>
      </c>
      <c r="C92" s="1" t="s">
        <v>938</v>
      </c>
      <c r="D92" s="1" t="s">
        <v>939</v>
      </c>
      <c r="E92" s="1" t="s">
        <v>940</v>
      </c>
      <c r="F92" s="1" t="s">
        <v>941</v>
      </c>
      <c r="G92" s="1" t="s">
        <v>942</v>
      </c>
      <c r="H92" s="1" t="s">
        <v>943</v>
      </c>
      <c r="I92" s="1" t="s">
        <v>944</v>
      </c>
      <c r="J92" s="1" t="s">
        <v>945</v>
      </c>
      <c r="K92" s="1" t="s">
        <v>946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947</v>
      </c>
      <c r="B93" s="1" t="s">
        <v>948</v>
      </c>
      <c r="C93" s="1" t="s">
        <v>713</v>
      </c>
      <c r="D93" s="1" t="s">
        <v>949</v>
      </c>
      <c r="E93" s="1" t="s">
        <v>950</v>
      </c>
      <c r="F93" s="1" t="s">
        <v>951</v>
      </c>
      <c r="G93" s="1" t="s">
        <v>952</v>
      </c>
      <c r="H93" s="1" t="s">
        <v>953</v>
      </c>
      <c r="I93" s="1" t="s">
        <v>954</v>
      </c>
      <c r="J93" s="1" t="s">
        <v>955</v>
      </c>
      <c r="K93" s="1" t="s">
        <v>956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957</v>
      </c>
      <c r="B94" s="1" t="s">
        <v>958</v>
      </c>
      <c r="C94" s="1">
        <v>2.46</v>
      </c>
      <c r="D94" s="1" t="s">
        <v>959</v>
      </c>
      <c r="E94" s="1" t="s">
        <v>960</v>
      </c>
      <c r="F94" s="1" t="s">
        <v>961</v>
      </c>
      <c r="G94" s="1" t="s">
        <v>962</v>
      </c>
      <c r="H94" s="1" t="s">
        <v>963</v>
      </c>
      <c r="I94" s="1" t="s">
        <v>603</v>
      </c>
      <c r="J94" s="1" t="s">
        <v>964</v>
      </c>
      <c r="K94" s="1" t="s">
        <v>965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966</v>
      </c>
      <c r="B95" s="1" t="s">
        <v>967</v>
      </c>
      <c r="C95" s="1" t="s">
        <v>968</v>
      </c>
      <c r="D95" s="1" t="s">
        <v>969</v>
      </c>
      <c r="E95" s="1" t="s">
        <v>970</v>
      </c>
      <c r="F95" s="1" t="s">
        <v>971</v>
      </c>
      <c r="G95" s="1" t="s">
        <v>523</v>
      </c>
      <c r="H95" s="1" t="s">
        <v>972</v>
      </c>
      <c r="I95" s="1" t="s">
        <v>973</v>
      </c>
      <c r="J95" s="1" t="s">
        <v>974</v>
      </c>
      <c r="K95" s="1" t="s">
        <v>975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976</v>
      </c>
      <c r="B96" s="1" t="s">
        <v>977</v>
      </c>
      <c r="C96" s="1" t="s">
        <v>978</v>
      </c>
      <c r="D96" s="1" t="s">
        <v>979</v>
      </c>
      <c r="E96" s="1" t="s">
        <v>980</v>
      </c>
      <c r="F96" s="1" t="s">
        <v>981</v>
      </c>
      <c r="G96" s="1" t="s">
        <v>660</v>
      </c>
      <c r="H96" s="1" t="s">
        <v>982</v>
      </c>
      <c r="I96" s="1" t="s">
        <v>983</v>
      </c>
      <c r="J96" s="1" t="s">
        <v>984</v>
      </c>
      <c r="K96" s="1" t="s">
        <v>985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986</v>
      </c>
      <c r="B97" s="1" t="s">
        <v>987</v>
      </c>
      <c r="C97" s="1" t="s">
        <v>988</v>
      </c>
      <c r="D97" s="1" t="s">
        <v>989</v>
      </c>
      <c r="E97" s="1" t="s">
        <v>990</v>
      </c>
      <c r="F97" s="1" t="s">
        <v>991</v>
      </c>
      <c r="G97" s="1" t="s">
        <v>992</v>
      </c>
      <c r="H97" s="1" t="s">
        <v>993</v>
      </c>
      <c r="I97" s="1" t="s">
        <v>994</v>
      </c>
      <c r="J97" s="1" t="s">
        <v>726</v>
      </c>
      <c r="K97" s="1" t="s">
        <v>995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996</v>
      </c>
      <c r="B98" s="1" t="s">
        <v>987</v>
      </c>
      <c r="C98" s="1" t="s">
        <v>988</v>
      </c>
      <c r="D98" s="1" t="s">
        <v>989</v>
      </c>
      <c r="E98" s="1" t="s">
        <v>434</v>
      </c>
      <c r="F98" s="1" t="s">
        <v>997</v>
      </c>
      <c r="G98" s="1" t="s">
        <v>998</v>
      </c>
      <c r="H98" s="1" t="s">
        <v>999</v>
      </c>
      <c r="I98" s="1" t="s">
        <v>1000</v>
      </c>
      <c r="J98" s="1" t="s">
        <v>1001</v>
      </c>
      <c r="K98" s="1" t="s">
        <v>1002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1004</v>
      </c>
      <c r="B100" s="1" t="s">
        <v>1005</v>
      </c>
      <c r="C100" s="1" t="s">
        <v>1006</v>
      </c>
      <c r="D100" s="1" t="s">
        <v>1007</v>
      </c>
      <c r="E100" s="1" t="s">
        <v>552</v>
      </c>
      <c r="F100" s="1" t="s">
        <v>1008</v>
      </c>
      <c r="G100" s="1" t="s">
        <v>1009</v>
      </c>
      <c r="H100" s="1" t="s">
        <v>1010</v>
      </c>
      <c r="I100" s="1" t="s">
        <v>1011</v>
      </c>
      <c r="J100" s="1" t="s">
        <v>1012</v>
      </c>
      <c r="K100" s="1" t="s">
        <v>1013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1014</v>
      </c>
      <c r="B101" s="1" t="s">
        <v>1015</v>
      </c>
      <c r="C101" s="1" t="s">
        <v>1016</v>
      </c>
      <c r="D101" s="1" t="s">
        <v>1017</v>
      </c>
      <c r="E101" s="1" t="s">
        <v>778</v>
      </c>
      <c r="F101" s="1" t="s">
        <v>1018</v>
      </c>
      <c r="G101" s="1" t="s">
        <v>1019</v>
      </c>
      <c r="H101" s="1" t="s">
        <v>1020</v>
      </c>
      <c r="I101" s="1" t="s">
        <v>1021</v>
      </c>
      <c r="J101" s="1" t="s">
        <v>371</v>
      </c>
      <c r="K101" s="1" t="s">
        <v>1022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1023</v>
      </c>
      <c r="B102" s="1" t="s">
        <v>1024</v>
      </c>
      <c r="C102" s="1" t="s">
        <v>1025</v>
      </c>
      <c r="D102" s="1" t="s">
        <v>1026</v>
      </c>
      <c r="E102" s="1" t="s">
        <v>1027</v>
      </c>
      <c r="F102" s="1" t="s">
        <v>1028</v>
      </c>
      <c r="G102" s="1" t="s">
        <v>1029</v>
      </c>
      <c r="H102" s="1" t="s">
        <v>1030</v>
      </c>
      <c r="I102" s="1" t="s">
        <v>1031</v>
      </c>
      <c r="J102" s="1" t="s">
        <v>1032</v>
      </c>
      <c r="K102" s="1" t="s">
        <v>1033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1034</v>
      </c>
      <c r="B103" s="1" t="s">
        <v>1035</v>
      </c>
      <c r="C103" s="1" t="s">
        <v>788</v>
      </c>
      <c r="D103" s="1" t="s">
        <v>1036</v>
      </c>
      <c r="E103" s="1" t="s">
        <v>1037</v>
      </c>
      <c r="F103" s="1" t="s">
        <v>1038</v>
      </c>
      <c r="G103" s="1" t="s">
        <v>1039</v>
      </c>
      <c r="H103" s="1" t="s">
        <v>1040</v>
      </c>
      <c r="I103" s="1" t="s">
        <v>1041</v>
      </c>
      <c r="J103" s="1" t="s">
        <v>768</v>
      </c>
      <c r="K103" s="1" t="s">
        <v>1033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1042</v>
      </c>
      <c r="B104" s="1" t="s">
        <v>1043</v>
      </c>
      <c r="C104" s="1" t="s">
        <v>1044</v>
      </c>
      <c r="D104" s="1" t="s">
        <v>419</v>
      </c>
      <c r="E104" s="1" t="s">
        <v>1045</v>
      </c>
      <c r="F104" s="1" t="s">
        <v>1046</v>
      </c>
      <c r="G104" s="1" t="s">
        <v>1047</v>
      </c>
      <c r="H104" s="1" t="s">
        <v>1048</v>
      </c>
      <c r="I104" s="1" t="s">
        <v>1049</v>
      </c>
      <c r="J104" s="1" t="s">
        <v>1032</v>
      </c>
      <c r="K104" s="1" t="s">
        <v>1050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1051</v>
      </c>
      <c r="B105" s="1" t="s">
        <v>1052</v>
      </c>
      <c r="C105" s="1" t="s">
        <v>1053</v>
      </c>
      <c r="D105" s="1" t="s">
        <v>1054</v>
      </c>
      <c r="E105" s="1">
        <v>-3.075</v>
      </c>
      <c r="F105" s="1" t="s">
        <v>1055</v>
      </c>
      <c r="G105" s="1" t="s">
        <v>1056</v>
      </c>
      <c r="H105" s="1" t="s">
        <v>1057</v>
      </c>
      <c r="I105" s="1" t="s">
        <v>1058</v>
      </c>
      <c r="J105" s="1" t="s">
        <v>1059</v>
      </c>
      <c r="K105" s="1" t="s">
        <v>1060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1061</v>
      </c>
      <c r="B106" s="1" t="s">
        <v>1052</v>
      </c>
      <c r="C106" s="1" t="s">
        <v>1053</v>
      </c>
      <c r="D106" s="1" t="s">
        <v>1054</v>
      </c>
      <c r="E106" s="1">
        <v>-3.075</v>
      </c>
      <c r="F106" s="1" t="s">
        <v>1055</v>
      </c>
      <c r="G106" s="1" t="s">
        <v>1056</v>
      </c>
      <c r="H106" s="1" t="s">
        <v>1057</v>
      </c>
      <c r="I106" s="1" t="s">
        <v>1058</v>
      </c>
      <c r="J106" s="1" t="s">
        <v>1059</v>
      </c>
      <c r="K106" s="1" t="s">
        <v>1060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1062</v>
      </c>
      <c r="B107" s="1" t="s">
        <v>1063</v>
      </c>
      <c r="C107" s="1" t="s">
        <v>1064</v>
      </c>
      <c r="D107" s="1" t="s">
        <v>1026</v>
      </c>
      <c r="E107" s="1" t="s">
        <v>1065</v>
      </c>
      <c r="F107" s="1" t="s">
        <v>1066</v>
      </c>
      <c r="G107" s="1" t="s">
        <v>1067</v>
      </c>
      <c r="H107" s="1" t="s">
        <v>686</v>
      </c>
      <c r="I107" s="1" t="s">
        <v>473</v>
      </c>
      <c r="J107" s="1" t="s">
        <v>1055</v>
      </c>
      <c r="K107" s="1" t="s">
        <v>1068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1069</v>
      </c>
      <c r="B108" s="1" t="s">
        <v>1070</v>
      </c>
      <c r="C108" s="1" t="s">
        <v>1071</v>
      </c>
      <c r="D108" s="1" t="s">
        <v>1072</v>
      </c>
      <c r="E108" s="1" t="s">
        <v>1073</v>
      </c>
      <c r="F108" s="1" t="s">
        <v>443</v>
      </c>
      <c r="G108" s="1" t="s">
        <v>1074</v>
      </c>
      <c r="H108" s="1" t="s">
        <v>1075</v>
      </c>
      <c r="I108" s="1" t="s">
        <v>1076</v>
      </c>
      <c r="J108" s="1" t="s">
        <v>1077</v>
      </c>
      <c r="K108" s="1" t="s">
        <v>1078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1079</v>
      </c>
      <c r="B109" s="1">
        <v>0.0</v>
      </c>
      <c r="C109" s="1" t="s">
        <v>1080</v>
      </c>
      <c r="D109" s="1">
        <v>0.0</v>
      </c>
      <c r="E109" s="1">
        <v>0.0</v>
      </c>
      <c r="F109" s="1">
        <v>0.0</v>
      </c>
      <c r="G109" s="1">
        <v>0.0</v>
      </c>
      <c r="H109" s="1" t="s">
        <v>1081</v>
      </c>
      <c r="I109" s="1" t="s">
        <v>1082</v>
      </c>
      <c r="J109" s="1" t="s">
        <v>1083</v>
      </c>
      <c r="K109" s="1" t="s">
        <v>1084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1085</v>
      </c>
      <c r="B110" s="1" t="s">
        <v>1086</v>
      </c>
      <c r="C110" s="1" t="s">
        <v>520</v>
      </c>
      <c r="D110" s="1" t="s">
        <v>1087</v>
      </c>
      <c r="E110" s="1" t="s">
        <v>1088</v>
      </c>
      <c r="F110" s="1" t="s">
        <v>1089</v>
      </c>
      <c r="G110" s="1" t="s">
        <v>1090</v>
      </c>
      <c r="H110" s="1" t="s">
        <v>1091</v>
      </c>
      <c r="I110" s="1" t="s">
        <v>1092</v>
      </c>
      <c r="J110" s="1" t="s">
        <v>1093</v>
      </c>
      <c r="K110" s="1" t="s">
        <v>1094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1095</v>
      </c>
      <c r="B111" s="1" t="s">
        <v>1096</v>
      </c>
      <c r="C111" s="1" t="s">
        <v>1097</v>
      </c>
      <c r="D111" s="1" t="s">
        <v>1098</v>
      </c>
      <c r="E111" s="1" t="s">
        <v>1099</v>
      </c>
      <c r="F111" s="1" t="s">
        <v>1100</v>
      </c>
      <c r="G111" s="1" t="s">
        <v>1101</v>
      </c>
      <c r="H111" s="1" t="s">
        <v>1102</v>
      </c>
      <c r="I111" s="1" t="s">
        <v>1103</v>
      </c>
      <c r="J111" s="1" t="s">
        <v>1104</v>
      </c>
      <c r="K111" s="1" t="s">
        <v>488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1105</v>
      </c>
      <c r="B112" s="1" t="s">
        <v>1106</v>
      </c>
      <c r="C112" s="1" t="s">
        <v>1107</v>
      </c>
      <c r="D112" s="1" t="s">
        <v>1108</v>
      </c>
      <c r="E112" s="1" t="s">
        <v>1109</v>
      </c>
      <c r="F112" s="1" t="s">
        <v>959</v>
      </c>
      <c r="G112" s="1" t="s">
        <v>1110</v>
      </c>
      <c r="H112" s="1" t="s">
        <v>1111</v>
      </c>
      <c r="I112" s="1" t="s">
        <v>1112</v>
      </c>
      <c r="J112" s="1" t="s">
        <v>1048</v>
      </c>
      <c r="K112" s="1" t="s">
        <v>1113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1114</v>
      </c>
      <c r="B113" s="1" t="s">
        <v>1115</v>
      </c>
      <c r="C113" s="1" t="s">
        <v>1116</v>
      </c>
      <c r="D113" s="1" t="s">
        <v>1117</v>
      </c>
      <c r="E113" s="1" t="s">
        <v>1118</v>
      </c>
      <c r="F113" s="1" t="s">
        <v>749</v>
      </c>
      <c r="G113" s="1" t="s">
        <v>1119</v>
      </c>
      <c r="H113" s="1" t="s">
        <v>1120</v>
      </c>
      <c r="I113" s="1" t="s">
        <v>1121</v>
      </c>
      <c r="J113" s="1" t="s">
        <v>792</v>
      </c>
      <c r="K113" s="1" t="s">
        <v>1122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1123</v>
      </c>
      <c r="B114" s="1" t="s">
        <v>1124</v>
      </c>
      <c r="C114" s="1" t="s">
        <v>1067</v>
      </c>
      <c r="D114" s="1" t="s">
        <v>1125</v>
      </c>
      <c r="E114" s="1" t="s">
        <v>1126</v>
      </c>
      <c r="F114" s="1" t="s">
        <v>1127</v>
      </c>
      <c r="G114" s="1" t="s">
        <v>1128</v>
      </c>
      <c r="H114" s="1" t="s">
        <v>974</v>
      </c>
      <c r="I114" s="1" t="s">
        <v>1129</v>
      </c>
      <c r="J114" s="1" t="s">
        <v>453</v>
      </c>
      <c r="K114" s="1" t="s">
        <v>1130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1131</v>
      </c>
      <c r="B115" s="1" t="s">
        <v>1132</v>
      </c>
      <c r="C115" s="1" t="s">
        <v>1133</v>
      </c>
      <c r="D115" s="1" t="s">
        <v>1134</v>
      </c>
      <c r="E115" s="1" t="s">
        <v>1135</v>
      </c>
      <c r="F115" s="1" t="s">
        <v>1136</v>
      </c>
      <c r="G115" s="1">
        <v>-0.615</v>
      </c>
      <c r="H115" s="1" t="s">
        <v>1137</v>
      </c>
      <c r="I115" s="1" t="s">
        <v>1138</v>
      </c>
      <c r="J115" s="1" t="s">
        <v>1139</v>
      </c>
      <c r="K115" s="1" t="s">
        <v>1140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1141</v>
      </c>
      <c r="B116" s="1" t="s">
        <v>1142</v>
      </c>
      <c r="C116" s="1" t="s">
        <v>1143</v>
      </c>
      <c r="D116" s="1" t="s">
        <v>1144</v>
      </c>
      <c r="E116" s="1" t="s">
        <v>1145</v>
      </c>
      <c r="F116" s="1" t="s">
        <v>1146</v>
      </c>
      <c r="G116" s="1" t="s">
        <v>1147</v>
      </c>
      <c r="H116" s="1" t="s">
        <v>1148</v>
      </c>
      <c r="I116" s="1" t="s">
        <v>1149</v>
      </c>
      <c r="J116" s="1" t="s">
        <v>1150</v>
      </c>
      <c r="K116" s="1" t="s">
        <v>1151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1152</v>
      </c>
      <c r="B117" s="1" t="s">
        <v>1142</v>
      </c>
      <c r="C117" s="1" t="s">
        <v>1143</v>
      </c>
      <c r="D117" s="1" t="s">
        <v>1144</v>
      </c>
      <c r="E117" s="1" t="s">
        <v>1153</v>
      </c>
      <c r="F117" s="1" t="s">
        <v>1154</v>
      </c>
      <c r="G117" s="1" t="s">
        <v>1155</v>
      </c>
      <c r="H117" s="1" t="s">
        <v>1156</v>
      </c>
      <c r="I117" s="1" t="s">
        <v>1157</v>
      </c>
      <c r="J117" s="1" t="s">
        <v>1158</v>
      </c>
      <c r="K117" s="1" t="s">
        <v>1159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1160</v>
      </c>
      <c r="C1" s="1" t="s">
        <v>1161</v>
      </c>
      <c r="D1" s="1" t="s">
        <v>1162</v>
      </c>
      <c r="E1" s="1" t="s">
        <v>1163</v>
      </c>
      <c r="F1" s="1" t="s">
        <v>1164</v>
      </c>
      <c r="G1" s="1" t="s">
        <v>1165</v>
      </c>
      <c r="H1" s="1" t="s">
        <v>1166</v>
      </c>
      <c r="I1" s="1" t="s">
        <v>1167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1168</v>
      </c>
      <c r="B2" s="1" t="s">
        <v>1169</v>
      </c>
      <c r="C2" s="1" t="s">
        <v>1170</v>
      </c>
      <c r="D2" s="1" t="s">
        <v>1171</v>
      </c>
      <c r="E2" s="1" t="s">
        <v>1172</v>
      </c>
      <c r="F2" s="1" t="s">
        <v>1173</v>
      </c>
      <c r="G2" s="1" t="s">
        <v>1174</v>
      </c>
      <c r="H2" s="1" t="s">
        <v>1175</v>
      </c>
      <c r="I2" s="1" t="s">
        <v>1175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1176</v>
      </c>
      <c r="B3" s="1" t="s">
        <v>1175</v>
      </c>
      <c r="C3" s="1" t="s">
        <v>1177</v>
      </c>
      <c r="D3" s="1" t="s">
        <v>1178</v>
      </c>
      <c r="E3" s="1" t="s">
        <v>1179</v>
      </c>
      <c r="F3" s="1" t="s">
        <v>1180</v>
      </c>
      <c r="G3" s="1" t="s">
        <v>1181</v>
      </c>
      <c r="H3" s="1" t="s">
        <v>1175</v>
      </c>
      <c r="I3" s="1" t="s">
        <v>1175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1182</v>
      </c>
      <c r="B4" s="1" t="s">
        <v>1183</v>
      </c>
      <c r="C4" s="1" t="s">
        <v>1184</v>
      </c>
      <c r="D4" s="1" t="s">
        <v>1171</v>
      </c>
      <c r="E4" s="1" t="s">
        <v>1185</v>
      </c>
      <c r="F4" s="1" t="s">
        <v>1186</v>
      </c>
      <c r="G4" s="1" t="s">
        <v>1187</v>
      </c>
      <c r="H4" s="1" t="s">
        <v>1188</v>
      </c>
      <c r="I4" s="1" t="s">
        <v>1189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1176</v>
      </c>
      <c r="B5" s="1" t="s">
        <v>1175</v>
      </c>
      <c r="C5" s="1" t="s">
        <v>1190</v>
      </c>
      <c r="D5" s="1" t="s">
        <v>1191</v>
      </c>
      <c r="E5" s="1" t="s">
        <v>1192</v>
      </c>
      <c r="F5" s="1" t="s">
        <v>1193</v>
      </c>
      <c r="G5" s="1" t="s">
        <v>1194</v>
      </c>
      <c r="H5" s="1" t="s">
        <v>1195</v>
      </c>
      <c r="I5" s="1" t="s">
        <v>1196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1197</v>
      </c>
      <c r="B6" s="1" t="s">
        <v>1198</v>
      </c>
      <c r="C6" s="1" t="s">
        <v>1199</v>
      </c>
      <c r="D6" s="1" t="s">
        <v>1200</v>
      </c>
      <c r="E6" s="1" t="s">
        <v>1201</v>
      </c>
      <c r="F6" s="1" t="s">
        <v>1202</v>
      </c>
      <c r="G6" s="1" t="s">
        <v>1203</v>
      </c>
      <c r="H6" s="1" t="s">
        <v>1204</v>
      </c>
      <c r="I6" s="1" t="s">
        <v>1205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1206</v>
      </c>
      <c r="B7" s="1" t="s">
        <v>1207</v>
      </c>
      <c r="C7" s="1" t="s">
        <v>1175</v>
      </c>
      <c r="D7" s="1" t="s">
        <v>1175</v>
      </c>
      <c r="E7" s="1" t="s">
        <v>1208</v>
      </c>
      <c r="F7" s="1" t="s">
        <v>1209</v>
      </c>
      <c r="G7" s="1" t="s">
        <v>1210</v>
      </c>
      <c r="H7" s="1" t="s">
        <v>1210</v>
      </c>
      <c r="I7" s="1" t="s">
        <v>1211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1212</v>
      </c>
      <c r="B8" s="1" t="s">
        <v>1175</v>
      </c>
      <c r="C8" s="1" t="s">
        <v>1213</v>
      </c>
      <c r="D8" s="1" t="s">
        <v>1214</v>
      </c>
      <c r="E8" s="1" t="s">
        <v>1215</v>
      </c>
      <c r="F8" s="1" t="s">
        <v>1216</v>
      </c>
      <c r="G8" s="1" t="s">
        <v>1217</v>
      </c>
      <c r="H8" s="1" t="s">
        <v>1218</v>
      </c>
      <c r="I8" s="1" t="s">
        <v>1219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1220</v>
      </c>
      <c r="B9" s="1" t="s">
        <v>1221</v>
      </c>
      <c r="C9" s="1" t="s">
        <v>1222</v>
      </c>
      <c r="D9" s="1" t="s">
        <v>1223</v>
      </c>
      <c r="E9" s="1" t="s">
        <v>1224</v>
      </c>
      <c r="F9" s="1" t="s">
        <v>1225</v>
      </c>
      <c r="G9" s="1" t="s">
        <v>1226</v>
      </c>
      <c r="H9" s="1" t="s">
        <v>1227</v>
      </c>
      <c r="I9" s="1" t="s">
        <v>1228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1229</v>
      </c>
      <c r="B10" s="1" t="s">
        <v>1230</v>
      </c>
      <c r="C10" s="1" t="s">
        <v>1231</v>
      </c>
      <c r="D10" s="1" t="s">
        <v>1223</v>
      </c>
      <c r="E10" s="1" t="s">
        <v>1232</v>
      </c>
      <c r="F10" s="1" t="s">
        <v>1233</v>
      </c>
      <c r="G10" s="1" t="s">
        <v>1234</v>
      </c>
      <c r="H10" s="1" t="s">
        <v>1235</v>
      </c>
      <c r="I10" s="1" t="s">
        <v>1236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1237</v>
      </c>
      <c r="B11" s="1" t="s">
        <v>1238</v>
      </c>
      <c r="C11" s="1" t="s">
        <v>1239</v>
      </c>
      <c r="D11" s="1" t="s">
        <v>1240</v>
      </c>
      <c r="E11" s="1" t="s">
        <v>1241</v>
      </c>
      <c r="F11" s="1" t="s">
        <v>1242</v>
      </c>
      <c r="G11" s="1" t="s">
        <v>1243</v>
      </c>
      <c r="H11" s="1" t="s">
        <v>1244</v>
      </c>
      <c r="I11" s="1" t="s">
        <v>1245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1246</v>
      </c>
      <c r="B12" s="1" t="s">
        <v>1247</v>
      </c>
      <c r="C12" s="1" t="s">
        <v>1248</v>
      </c>
      <c r="D12" s="1" t="s">
        <v>1249</v>
      </c>
      <c r="E12" s="1" t="s">
        <v>1250</v>
      </c>
      <c r="F12" s="1" t="s">
        <v>1251</v>
      </c>
      <c r="G12" s="1" t="s">
        <v>1252</v>
      </c>
      <c r="H12" s="1" t="s">
        <v>1253</v>
      </c>
      <c r="I12" s="1" t="s">
        <v>1254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1255</v>
      </c>
      <c r="B13" s="1" t="s">
        <v>1256</v>
      </c>
      <c r="C13" s="1" t="s">
        <v>1257</v>
      </c>
      <c r="D13" s="1" t="s">
        <v>1258</v>
      </c>
      <c r="E13" s="1" t="s">
        <v>1259</v>
      </c>
      <c r="F13" s="1" t="s">
        <v>1260</v>
      </c>
      <c r="G13" s="1" t="s">
        <v>1261</v>
      </c>
      <c r="H13" s="1" t="s">
        <v>1262</v>
      </c>
      <c r="I13" s="1" t="s">
        <v>1263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1264</v>
      </c>
      <c r="B14" s="1" t="s">
        <v>1265</v>
      </c>
      <c r="C14" s="1" t="s">
        <v>1266</v>
      </c>
      <c r="D14" s="1" t="s">
        <v>1267</v>
      </c>
      <c r="E14" s="1" t="s">
        <v>1268</v>
      </c>
      <c r="F14" s="1" t="s">
        <v>1269</v>
      </c>
      <c r="G14" s="1" t="s">
        <v>1270</v>
      </c>
      <c r="H14" s="1" t="s">
        <v>1271</v>
      </c>
      <c r="I14" s="1" t="s">
        <v>1272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1273</v>
      </c>
      <c r="B15" s="1" t="s">
        <v>1175</v>
      </c>
      <c r="C15" s="1" t="s">
        <v>1175</v>
      </c>
      <c r="D15" s="1" t="s">
        <v>1175</v>
      </c>
      <c r="E15" s="1" t="s">
        <v>1175</v>
      </c>
      <c r="F15" s="1" t="s">
        <v>1175</v>
      </c>
      <c r="G15" s="1" t="s">
        <v>1175</v>
      </c>
      <c r="H15" s="1" t="s">
        <v>1175</v>
      </c>
      <c r="I15" s="1" t="s">
        <v>1175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1274</v>
      </c>
      <c r="B16" s="1" t="s">
        <v>1175</v>
      </c>
      <c r="C16" s="1" t="s">
        <v>1175</v>
      </c>
      <c r="D16" s="1" t="s">
        <v>1175</v>
      </c>
      <c r="E16" s="1" t="s">
        <v>1175</v>
      </c>
      <c r="F16" s="1" t="s">
        <v>1175</v>
      </c>
      <c r="G16" s="1" t="s">
        <v>1175</v>
      </c>
      <c r="H16" s="1" t="s">
        <v>1175</v>
      </c>
      <c r="I16" s="1" t="s">
        <v>1175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1275</v>
      </c>
      <c r="B17" s="1" t="s">
        <v>1276</v>
      </c>
      <c r="C17" s="1" t="s">
        <v>1277</v>
      </c>
      <c r="D17" s="1" t="s">
        <v>1278</v>
      </c>
      <c r="E17" s="1" t="s">
        <v>1279</v>
      </c>
      <c r="F17" s="1" t="s">
        <v>1280</v>
      </c>
      <c r="G17" s="1" t="s">
        <v>1281</v>
      </c>
      <c r="H17" s="1" t="s">
        <v>1282</v>
      </c>
      <c r="I17" s="1" t="s">
        <v>1283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1284</v>
      </c>
      <c r="B18" s="1" t="s">
        <v>1175</v>
      </c>
      <c r="C18" s="1" t="s">
        <v>1175</v>
      </c>
      <c r="D18" s="1" t="s">
        <v>1175</v>
      </c>
      <c r="E18" s="1" t="s">
        <v>1175</v>
      </c>
      <c r="F18" s="1" t="s">
        <v>1175</v>
      </c>
      <c r="G18" s="1" t="s">
        <v>1175</v>
      </c>
      <c r="H18" s="1" t="s">
        <v>1175</v>
      </c>
      <c r="I18" s="1" t="s">
        <v>1175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1285</v>
      </c>
      <c r="B19" s="1" t="s">
        <v>1286</v>
      </c>
      <c r="C19" s="1" t="s">
        <v>1287</v>
      </c>
      <c r="D19" s="1" t="s">
        <v>1288</v>
      </c>
      <c r="E19" s="1" t="s">
        <v>1289</v>
      </c>
      <c r="F19" s="1" t="s">
        <v>1290</v>
      </c>
      <c r="G19" s="1" t="s">
        <v>1291</v>
      </c>
      <c r="H19" s="1" t="s">
        <v>1292</v>
      </c>
      <c r="I19" s="1" t="s">
        <v>1293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1294</v>
      </c>
      <c r="B20" s="1" t="s">
        <v>1295</v>
      </c>
      <c r="C20" s="1" t="s">
        <v>1296</v>
      </c>
      <c r="D20" s="1" t="s">
        <v>1297</v>
      </c>
      <c r="E20" s="1" t="s">
        <v>1298</v>
      </c>
      <c r="F20" s="1" t="s">
        <v>1299</v>
      </c>
      <c r="G20" s="1" t="s">
        <v>1300</v>
      </c>
      <c r="H20" s="1" t="s">
        <v>1301</v>
      </c>
      <c r="I20" s="1" t="s">
        <v>1302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1303</v>
      </c>
      <c r="B21" s="1" t="s">
        <v>1304</v>
      </c>
      <c r="C21" s="1" t="s">
        <v>1305</v>
      </c>
      <c r="D21" s="1" t="s">
        <v>1306</v>
      </c>
      <c r="E21" s="1" t="s">
        <v>1307</v>
      </c>
      <c r="F21" s="1" t="s">
        <v>1308</v>
      </c>
      <c r="G21" s="1" t="s">
        <v>1309</v>
      </c>
      <c r="H21" s="1" t="s">
        <v>1310</v>
      </c>
      <c r="I21" s="1" t="s">
        <v>1311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1312</v>
      </c>
      <c r="B22" s="1" t="s">
        <v>1313</v>
      </c>
      <c r="C22" s="1" t="s">
        <v>1314</v>
      </c>
      <c r="D22" s="1" t="s">
        <v>1315</v>
      </c>
      <c r="E22" s="1" t="s">
        <v>1316</v>
      </c>
      <c r="F22" s="1" t="s">
        <v>1317</v>
      </c>
      <c r="G22" s="1" t="s">
        <v>1318</v>
      </c>
      <c r="H22" s="1" t="s">
        <v>1319</v>
      </c>
      <c r="I22" s="1" t="s">
        <v>1320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1321</v>
      </c>
      <c r="B23" s="1" t="s">
        <v>1322</v>
      </c>
      <c r="C23" s="1" t="s">
        <v>1323</v>
      </c>
      <c r="D23" s="1" t="s">
        <v>1175</v>
      </c>
      <c r="E23" s="1" t="s">
        <v>1324</v>
      </c>
      <c r="F23" s="1" t="s">
        <v>1325</v>
      </c>
      <c r="G23" s="1" t="s">
        <v>1326</v>
      </c>
      <c r="H23" s="1" t="s">
        <v>1327</v>
      </c>
      <c r="I23" s="1" t="s">
        <v>1328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1329</v>
      </c>
      <c r="B24" s="1" t="s">
        <v>1330</v>
      </c>
      <c r="C24" s="1" t="s">
        <v>1331</v>
      </c>
      <c r="D24" s="1" t="s">
        <v>1332</v>
      </c>
      <c r="E24" s="1" t="s">
        <v>1333</v>
      </c>
      <c r="F24" s="1" t="s">
        <v>1334</v>
      </c>
      <c r="G24" s="1" t="s">
        <v>1335</v>
      </c>
      <c r="H24" s="1" t="s">
        <v>1335</v>
      </c>
      <c r="I24" s="1" t="s">
        <v>1335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1336</v>
      </c>
      <c r="B25" s="1" t="s">
        <v>1337</v>
      </c>
      <c r="C25" s="1" t="s">
        <v>1338</v>
      </c>
      <c r="D25" s="1" t="s">
        <v>1339</v>
      </c>
      <c r="E25" s="1" t="s">
        <v>1340</v>
      </c>
      <c r="F25" s="1" t="s">
        <v>1341</v>
      </c>
      <c r="G25" s="1" t="s">
        <v>1341</v>
      </c>
      <c r="H25" s="1" t="s">
        <v>1175</v>
      </c>
      <c r="I25" s="1" t="s">
        <v>1175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1342</v>
      </c>
      <c r="B26" s="1" t="s">
        <v>1343</v>
      </c>
      <c r="C26" s="1" t="s">
        <v>1344</v>
      </c>
      <c r="D26" s="1" t="s">
        <v>1345</v>
      </c>
      <c r="E26" s="1" t="s">
        <v>1346</v>
      </c>
      <c r="F26" s="1" t="s">
        <v>1347</v>
      </c>
      <c r="G26" s="1" t="s">
        <v>1175</v>
      </c>
      <c r="H26" s="1" t="s">
        <v>1175</v>
      </c>
      <c r="I26" s="1" t="s">
        <v>1175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1348</v>
      </c>
      <c r="B2" s="1" t="s">
        <v>1349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1350</v>
      </c>
      <c r="B3" s="1" t="s">
        <v>1351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1352</v>
      </c>
      <c r="B4" s="1" t="s">
        <v>1353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1354</v>
      </c>
      <c r="B5" s="1" t="s">
        <v>1355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1356</v>
      </c>
      <c r="B6" s="1" t="s">
        <v>1357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1359</v>
      </c>
      <c r="B8" s="1" t="s">
        <v>1360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1361</v>
      </c>
      <c r="B9" s="4" t="s">
        <v>1362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1363</v>
      </c>
      <c r="B10" s="1" t="s">
        <v>1364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1365</v>
      </c>
      <c r="B11" s="1" t="s">
        <v>1366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1367</v>
      </c>
      <c r="B12" s="1" t="s">
        <v>1364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1368</v>
      </c>
      <c r="B13" s="1" t="s">
        <v>1369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1370</v>
      </c>
      <c r="B14" s="1" t="s">
        <v>1371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1372</v>
      </c>
      <c r="B15" s="1" t="s">
        <v>1369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1373</v>
      </c>
      <c r="B16" s="1" t="s">
        <v>1374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1375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1376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1377</v>
      </c>
      <c r="B19" s="1">
        <v>26.65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1378</v>
      </c>
      <c r="B20" s="1">
        <v>26.75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1379</v>
      </c>
      <c r="B21" s="1">
        <v>26.35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1380</v>
      </c>
      <c r="B22" s="1">
        <v>27.3399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1381</v>
      </c>
      <c r="B23" s="1">
        <v>26.65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1382</v>
      </c>
      <c r="B24" s="1">
        <v>26.75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1383</v>
      </c>
      <c r="B25" s="1">
        <v>26.35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1384</v>
      </c>
      <c r="B26" s="1">
        <v>27.3399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1385</v>
      </c>
      <c r="B27" s="1">
        <v>1.01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1386</v>
      </c>
      <c r="B28" s="1">
        <v>0.0586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1387</v>
      </c>
      <c r="B29" s="1">
        <v>1.7143488E9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1388</v>
      </c>
      <c r="B30" s="1">
        <v>0.6179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1389</v>
      </c>
      <c r="B31" s="1">
        <v>11.93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1390</v>
      </c>
      <c r="B32" s="1">
        <v>0.848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1391</v>
      </c>
      <c r="B33" s="1">
        <v>3.832143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1392</v>
      </c>
      <c r="B34" s="1">
        <v>-1.3527484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1393</v>
      </c>
      <c r="B35" s="1">
        <v>25607.0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1394</v>
      </c>
      <c r="B36" s="1">
        <v>25607.0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1395</v>
      </c>
      <c r="B37" s="1">
        <v>24983.0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1396</v>
      </c>
      <c r="B38" s="1">
        <v>31470.0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1397</v>
      </c>
      <c r="B39" s="1">
        <v>31470.0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1398</v>
      </c>
      <c r="B40" s="1">
        <v>26.41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1399</v>
      </c>
      <c r="B41" s="1">
        <v>27.04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1400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1401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1402</v>
      </c>
      <c r="B44" s="1">
        <v>3.51944E8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1403</v>
      </c>
      <c r="B45" s="1">
        <v>15.93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1404</v>
      </c>
      <c r="B46" s="1">
        <v>29.72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1405</v>
      </c>
      <c r="B47" s="1">
        <v>12.908861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1406</v>
      </c>
      <c r="B48" s="1">
        <v>26.7236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1407</v>
      </c>
      <c r="B49" s="1">
        <v>20.71365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1408</v>
      </c>
      <c r="B50" s="1" t="s">
        <v>1409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1410</v>
      </c>
      <c r="B51" s="1">
        <v>2.04427792E8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1411</v>
      </c>
      <c r="B52" s="1">
        <v>0.78654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1412</v>
      </c>
      <c r="B53" s="1">
        <v>1.3108596E7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1413</v>
      </c>
      <c r="B54" s="1">
        <v>1.312E7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1414</v>
      </c>
      <c r="B55" s="1">
        <v>425999.0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1415</v>
      </c>
      <c r="B56" s="1">
        <v>423114.0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1416</v>
      </c>
      <c r="B57" s="1">
        <v>1.7157312E9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1417</v>
      </c>
      <c r="B58" s="1">
        <v>1.7183232E9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1418</v>
      </c>
      <c r="B59" s="1">
        <v>0.0325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1419</v>
      </c>
      <c r="B60" s="1">
        <v>7.7E-4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1420</v>
      </c>
      <c r="B61" s="1">
        <v>0.40874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1421</v>
      </c>
      <c r="B62" s="1">
        <v>20.38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1422</v>
      </c>
      <c r="B63" s="1">
        <v>0.0418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1423</v>
      </c>
      <c r="B64" s="1">
        <v>1.312E7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1424</v>
      </c>
      <c r="B65" s="1">
        <v>1.599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1425</v>
      </c>
      <c r="B66" s="1">
        <v>16.776112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1426</v>
      </c>
      <c r="B67" s="1">
        <v>1.7066592E9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1427</v>
      </c>
      <c r="B68" s="1">
        <v>1.7382816E9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1428</v>
      </c>
      <c r="B69" s="1">
        <v>1.7144352E9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1429</v>
      </c>
      <c r="B70" s="1">
        <v>2.405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1430</v>
      </c>
      <c r="B71" s="1">
        <v>2.1443982E7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1431</v>
      </c>
      <c r="B72" s="1">
        <v>7.0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1432</v>
      </c>
      <c r="B73" s="1">
        <v>-19.83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1433</v>
      </c>
      <c r="B74" s="1">
        <v>7.498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1434</v>
      </c>
      <c r="B75" s="1">
        <v>0.27329195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1435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1436</v>
      </c>
      <c r="B77" s="1">
        <v>0.39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1437</v>
      </c>
      <c r="B78" s="1">
        <v>1.7302464E9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1438</v>
      </c>
      <c r="B79" s="1" t="s">
        <v>1439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1440</v>
      </c>
      <c r="B80" s="1" t="s">
        <v>1441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1442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1443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1444</v>
      </c>
      <c r="B83" s="1" t="s">
        <v>1445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1446</v>
      </c>
      <c r="B84" s="1" t="s">
        <v>1445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1447</v>
      </c>
      <c r="B85" s="1">
        <v>9.9153E7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1448</v>
      </c>
      <c r="B86" s="1" t="s">
        <v>1449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1450</v>
      </c>
      <c r="B87" s="1" t="s">
        <v>1451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1452</v>
      </c>
      <c r="B88" s="1" t="s">
        <v>1453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1454</v>
      </c>
      <c r="B89" s="1" t="s">
        <v>1455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1456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1457</v>
      </c>
      <c r="B91" s="1">
        <v>26.825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1458</v>
      </c>
      <c r="B92" s="1" t="s">
        <v>1459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1460</v>
      </c>
      <c r="B93" s="1">
        <v>2.1629972E7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1461</v>
      </c>
      <c r="B94" s="1">
        <v>1.649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1462</v>
      </c>
      <c r="B95" s="1">
        <v>5.588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1463</v>
      </c>
      <c r="B96" s="1">
        <v>5.613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1464</v>
      </c>
      <c r="B97" s="1">
        <v>2.7263752E7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1465</v>
      </c>
      <c r="B98" s="1">
        <v>2.078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1466</v>
      </c>
      <c r="B99" s="1">
        <v>0.67728996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1467</v>
      </c>
      <c r="B100" s="1">
        <v>1.2951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1468</v>
      </c>
      <c r="B101" s="1">
        <v>1.5716315E7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1469</v>
      </c>
      <c r="B102" s="1">
        <v>1.7973524E7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1470</v>
      </c>
      <c r="B103" s="1">
        <v>2.405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1471</v>
      </c>
      <c r="B104" s="1">
        <v>2.381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1472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1473</v>
      </c>
      <c r="B106" s="1">
        <v>0.55735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1474</v>
      </c>
      <c r="B107" s="1" t="s">
        <v>1409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1475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-30.75</v>
      </c>
      <c r="C3" s="1">
        <v>-27.675</v>
      </c>
      <c r="D3" s="1">
        <v>-30.75</v>
      </c>
      <c r="E3" s="1">
        <v>-59.04</v>
      </c>
      <c r="F3" s="1">
        <v>7.995</v>
      </c>
      <c r="G3" s="1">
        <v>-5.535</v>
      </c>
      <c r="H3" s="1">
        <v>-44.895</v>
      </c>
      <c r="I3" s="1">
        <v>-20.295</v>
      </c>
      <c r="J3" s="1">
        <v>-29.52</v>
      </c>
      <c r="K3" s="1">
        <v>-8.61</v>
      </c>
      <c r="L3" s="1">
        <f>IF(K3*FORECAST(L2,B3:K3,B2:K2)&gt;0,FORECAST(L2,B3:K3,B2:K2),K3)*$X$1</f>
        <v>-15.99</v>
      </c>
      <c r="M3" s="1">
        <f>IF(L3*FORECAST(M2,B3:L3,B2:L2)&gt;0,FORECAST(M2,B3:L3,B2:L2),L3)*$X$1</f>
        <v>-14.36863636</v>
      </c>
      <c r="N3" s="1">
        <f>IF(M3*FORECAST(N2,B3:M3,B2:M2)&gt;0,FORECAST(N2,B3:M3,B2:M2),M3)*$X$1</f>
        <v>-12.74727273</v>
      </c>
      <c r="O3" s="1">
        <f>IF(N3*FORECAST(O2,B3:N3,B2:N2)&gt;0,FORECAST(O2,B3:N3,B2:N2),N3)*$X$1</f>
        <v>-11.12590909</v>
      </c>
      <c r="P3" s="1">
        <f>IF(O3*FORECAST(P2,B3:O3,B2:O2)&gt;0,FORECAST(P2,B3:O3,B2:O2),O3)*$X$1</f>
        <v>-9.504545455</v>
      </c>
      <c r="Q3" s="1">
        <f>IF(P3*FORECAST(Q2,B3:P3,B2:P2)&gt;0,FORECAST(Q2,B3:P3,B2:P2),P3)*$X$1</f>
        <v>-7.883181818</v>
      </c>
      <c r="R3" s="1">
        <f>IF(Q3*FORECAST(R2,B3:Q3,B2:Q2)&gt;0,FORECAST(R2,B3:Q3,B2:Q2),Q3)*$X$1</f>
        <v>-6.261818182</v>
      </c>
      <c r="S3" s="5">
        <f>IF(R3*FORECAST(S2,B3:R3,B2:R2)&gt;0,FORECAST(S2,B3:R3,B2:R2),R3)*$X$1</f>
        <v>-4.640454545</v>
      </c>
      <c r="T3" s="5">
        <f>IF(S3*FORECAST(T2,B3:S3,B2:S2)&gt;0,FORECAST(T2,B3:S3,B2:S2),S3)*$X$1</f>
        <v>-3.019090909</v>
      </c>
      <c r="U3" s="5">
        <f>IF(T3*FORECAST(U2,B3:T3,B2:T2)&gt;0,FORECAST(U2,B3:T3,B2:T2),T3)*$X$1</f>
        <v>-1.397727273</v>
      </c>
      <c r="V3" s="5">
        <f>IF(U3*FORECAST(V2,B3:U3,B2:U2)&gt;0,FORECAST(V2,B3:U3,B2:U2),U3)*$X$1</f>
        <v>-1.397727273</v>
      </c>
      <c r="W3" s="5">
        <f>IF(V3*FORECAST(W2,B3:V3,B2:V2)&gt;0,FORECAST(W2,B3:V3,B2:V2),V3)*$X$1</f>
        <v>-1.397727273</v>
      </c>
      <c r="X3" s="2"/>
      <c r="Y3" s="2"/>
      <c r="Z3" s="2"/>
    </row>
    <row r="4">
      <c r="A4" s="3" t="s">
        <v>121</v>
      </c>
      <c r="B4" s="1">
        <v>-88.56</v>
      </c>
      <c r="C4" s="1">
        <v>-49.2</v>
      </c>
      <c r="D4" s="1">
        <v>-27.675</v>
      </c>
      <c r="E4" s="1">
        <v>12.915</v>
      </c>
      <c r="F4" s="1">
        <v>18.45</v>
      </c>
      <c r="G4" s="1">
        <v>-18.45</v>
      </c>
      <c r="H4" s="1">
        <v>-19.065</v>
      </c>
      <c r="I4" s="1">
        <v>28.29</v>
      </c>
      <c r="J4" s="1">
        <v>27.675</v>
      </c>
      <c r="K4" s="1">
        <v>33.825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1476</v>
      </c>
      <c r="B5" s="1">
        <v>321.0</v>
      </c>
      <c r="C5" s="1">
        <v>361.0</v>
      </c>
      <c r="D5" s="1">
        <v>395.0</v>
      </c>
      <c r="E5" s="1">
        <v>466.0</v>
      </c>
      <c r="F5" s="1">
        <v>494.0</v>
      </c>
      <c r="G5" s="1">
        <v>529.0</v>
      </c>
      <c r="H5" s="1">
        <v>605.0</v>
      </c>
      <c r="I5" s="1">
        <v>649.0</v>
      </c>
      <c r="J5" s="1">
        <v>739.0</v>
      </c>
      <c r="K5" s="1">
        <v>987.0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1477</v>
      </c>
      <c r="L7" s="1">
        <f>IF(W3*FORECAST(W2,B3:W3,B2:W2)&gt;0,FORECAST(W2,B3:W3,B2:W2),V3)*$X$1 * (1+0.02)/(0.0874-0.02)</f>
        <v>-21.15254923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1478</v>
      </c>
      <c r="L8" s="6">
        <f t="array" ref="L8">NPV(0.0874,M3:W3)</f>
        <v>-54.36181807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1479</v>
      </c>
      <c r="L9" s="6">
        <f t="array" ref="L9">NPV(0.0874,M16:W16)</f>
        <v>-8.415503388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1480</v>
      </c>
      <c r="L10" s="6">
        <f>L8 + L9</f>
        <v>-62.77732146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33.825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1481</v>
      </c>
      <c r="L12" s="6">
        <f>L10 - L11</f>
        <v>-96.60232146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1482</v>
      </c>
      <c r="L13" s="1">
        <v>987.0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-0.09787469246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-21.15254923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-73.185</v>
      </c>
      <c r="C3" s="1">
        <v>-2.46</v>
      </c>
      <c r="D3" s="1">
        <v>-46.74</v>
      </c>
      <c r="E3" s="1">
        <v>-21.525</v>
      </c>
      <c r="F3" s="1">
        <v>-54.735</v>
      </c>
      <c r="G3" s="1">
        <v>-47.355</v>
      </c>
      <c r="H3" s="1">
        <v>-60.27</v>
      </c>
      <c r="I3" s="1">
        <v>-55.965</v>
      </c>
      <c r="J3" s="1">
        <v>-49.815</v>
      </c>
      <c r="K3" s="1">
        <v>-53.505</v>
      </c>
      <c r="L3" s="1">
        <f>IF(K3*FORECAST(L2,B3:K3,B2:K2)&gt;0,FORECAST(L2,B3:K3,B2:K2),K3)*$X$1</f>
        <v>-56.867</v>
      </c>
      <c r="M3" s="1">
        <f>IF(L3*FORECAST(M2,B3:L3,B2:L2)&gt;0,FORECAST(M2,B3:L3,B2:L2),L3)*$X$1</f>
        <v>-58.74181818</v>
      </c>
      <c r="N3" s="1">
        <f>IF(M3*FORECAST(N2,B3:M3,B2:M2)&gt;0,FORECAST(N2,B3:M3,B2:M2),M3)*$X$1</f>
        <v>-60.61663636</v>
      </c>
      <c r="O3" s="1">
        <f>IF(N3*FORECAST(O2,B3:N3,B2:N2)&gt;0,FORECAST(O2,B3:N3,B2:N2),N3)*$X$1</f>
        <v>-62.49145455</v>
      </c>
      <c r="P3" s="1">
        <f>IF(O3*FORECAST(P2,B3:O3,B2:O2)&gt;0,FORECAST(P2,B3:O3,B2:O2),O3)*$X$1</f>
        <v>-64.36627273</v>
      </c>
      <c r="Q3" s="1">
        <f>IF(P3*FORECAST(Q2,B3:P3,B2:P2)&gt;0,FORECAST(Q2,B3:P3,B2:P2),P3)*$X$1</f>
        <v>-66.24109091</v>
      </c>
      <c r="R3" s="1">
        <f>IF(Q3*FORECAST(R2,B3:Q3,B2:Q2)&gt;0,FORECAST(R2,B3:Q3,B2:Q2),Q3)*$X$1</f>
        <v>-68.11590909</v>
      </c>
      <c r="S3" s="5">
        <f>IF(R3*FORECAST(S2,B3:R3,B2:R2)&gt;0,FORECAST(S2,B3:R3,B2:R2),R3)*$X$1</f>
        <v>-69.99072727</v>
      </c>
      <c r="T3" s="5">
        <f>IF(S3*FORECAST(T2,B3:S3,B2:S2)&gt;0,FORECAST(T2,B3:S3,B2:S2),S3)*$X$1</f>
        <v>-71.86554545</v>
      </c>
      <c r="U3" s="5">
        <f>IF(T3*FORECAST(U2,B3:T3,B2:T2)&gt;0,FORECAST(U2,B3:T3,B2:T2),T3)*$X$1</f>
        <v>-73.74036364</v>
      </c>
      <c r="V3" s="5">
        <f>IF(U3*FORECAST(V2,B3:U3,B2:U2)&gt;0,FORECAST(V2,B3:U3,B2:U2),U3)*$X$1</f>
        <v>-75.61518182</v>
      </c>
      <c r="W3" s="5">
        <f>IF(V3*FORECAST(W2,B3:V3,B2:V2)&gt;0,FORECAST(W2,B3:V3,B2:V2),V3)*$X$1</f>
        <v>-77.49</v>
      </c>
      <c r="X3" s="2"/>
      <c r="Y3" s="2"/>
      <c r="Z3" s="2"/>
    </row>
    <row r="4">
      <c r="A4" s="3" t="s">
        <v>121</v>
      </c>
      <c r="B4" s="1">
        <v>-88.56</v>
      </c>
      <c r="C4" s="1">
        <v>-49.2</v>
      </c>
      <c r="D4" s="1">
        <v>-27.675</v>
      </c>
      <c r="E4" s="1">
        <v>12.915</v>
      </c>
      <c r="F4" s="1">
        <v>18.45</v>
      </c>
      <c r="G4" s="1">
        <v>-18.45</v>
      </c>
      <c r="H4" s="1">
        <v>-19.065</v>
      </c>
      <c r="I4" s="1">
        <v>28.29</v>
      </c>
      <c r="J4" s="1">
        <v>27.675</v>
      </c>
      <c r="K4" s="1">
        <v>33.825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1476</v>
      </c>
      <c r="B5" s="1">
        <v>321.0</v>
      </c>
      <c r="C5" s="1">
        <v>361.0</v>
      </c>
      <c r="D5" s="1">
        <v>395.0</v>
      </c>
      <c r="E5" s="1">
        <v>466.0</v>
      </c>
      <c r="F5" s="1">
        <v>494.0</v>
      </c>
      <c r="G5" s="1">
        <v>529.0</v>
      </c>
      <c r="H5" s="1">
        <v>605.0</v>
      </c>
      <c r="I5" s="1">
        <v>649.0</v>
      </c>
      <c r="J5" s="1">
        <v>739.0</v>
      </c>
      <c r="K5" s="1">
        <v>987.0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1477</v>
      </c>
      <c r="L7" s="1">
        <f>IF(W3*FORECAST(W2,B3:W3,B2:W2)&gt;0,FORECAST(W2,B3:W3,B2:W2),V3)*$X$1 * (1+0.02)/(0.0874-0.02)</f>
        <v>-1172.697329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1478</v>
      </c>
      <c r="L8" s="6">
        <f t="array" ref="L8">NPV(0.0874,M3:W3)</f>
        <v>-458.6205144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1479</v>
      </c>
      <c r="L9" s="6">
        <f t="array" ref="L9">NPV(0.0874,M16:W16)</f>
        <v>-466.5555079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1480</v>
      </c>
      <c r="L10" s="6">
        <f>L8 + L9</f>
        <v>-925.1760222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33.825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1481</v>
      </c>
      <c r="L12" s="6">
        <f>L10 - L11</f>
        <v>-959.0010222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1482</v>
      </c>
      <c r="L13" s="1">
        <v>987.0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-0.9716322414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-1172.697329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