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<sst xmlns="http://schemas.openxmlformats.org/spreadsheetml/2006/main" count="1479" uniqueCount="1280">
  <si>
    <t>ticker</t>
  </si>
  <si>
    <t>MS</t>
  </si>
  <si>
    <t>nombre</t>
  </si>
  <si>
    <t>MORGAN STANLEY</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</si>
  <si>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</si>
  <si>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</si>
  <si>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</si>
  <si>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</si>
  <si>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</si>
  <si>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</si>
  <si>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</si>
  <si>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</si>
  <si>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</si>
  <si>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</si>
  <si>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</si>
  <si>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</si>
  <si>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</si>
  <si>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</si>
  <si>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-8.49%</t>
  </si>
  <si>
    <t>Total Assets Growth</t>
  </si>
  <si>
    <t>1.91%</t>
  </si>
  <si>
    <t>Net Property, Plant and Equipment Growth</t>
  </si>
  <si>
    <t>-4.08%</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</si>
  <si>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</si>
  <si>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</si>
  <si>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</si>
  <si>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</si>
  <si>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</si>
  <si>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</si>
  <si>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</si>
  <si>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Provision for Credit Losses</t>
  </si>
  <si>
    <t>(Income) Loss On Equity Investments - (CF)</t>
  </si>
  <si>
    <t>Stock-Based Compensation (CF)</t>
  </si>
  <si>
    <t>Provision and Write-off of Bad Debts</t>
  </si>
  <si>
    <t>Change in Trading Asset Securities</t>
  </si>
  <si>
    <t>Change in Accounts Receivable</t>
  </si>
  <si>
    <t>Change in Accounts Payable</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</si>
  <si>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</si>
  <si>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</si>
  <si>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</si>
  <si>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</si>
  <si>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</si>
  <si>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</si>
  <si>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</si>
  <si>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</si>
  <si>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</si>
  <si>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</si>
  <si>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</si>
  <si>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</si>
  <si>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</si>
  <si>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</si>
  <si>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</si>
  <si>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</si>
  <si>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</si>
  <si>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</si>
  <si>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</si>
  <si>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</si>
  <si>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</si>
  <si>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</si>
  <si>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</si>
  <si>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</si>
  <si>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</si>
  <si>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</si>
  <si>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</si>
  <si>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</si>
  <si>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</si>
  <si>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</si>
  <si>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Cash &amp; Securities Segregated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</si>
  <si>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</si>
  <si>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</si>
  <si>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</si>
  <si>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</si>
  <si>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</si>
  <si>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</si>
  <si>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</si>
  <si>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</si>
  <si>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</si>
  <si>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</si>
  <si>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</si>
  <si>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Loans Held For Sale</t>
  </si>
  <si>
    <t>Restricted Cash</t>
  </si>
  <si>
    <t>Other Current Assets, Total</t>
  </si>
  <si>
    <t>Other Long-Term Assets, Total</t>
  </si>
  <si>
    <t>Total Assets</t>
  </si>
  <si>
    <t>Liabilities</t>
  </si>
  <si>
    <t>Accounts Payable, Total</t>
  </si>
  <si>
    <t>Short-Term Borrowings</t>
  </si>
  <si>
    <t>Current Portion of Long-Term Debt</t>
  </si>
  <si>
    <t>Current Portion of Leases</t>
  </si>
  <si>
    <t>Long-Term Debt</t>
  </si>
  <si>
    <t>Long-Term Leases</t>
  </si>
  <si>
    <t>Trust Preferred Securities (BS)</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</si>
  <si>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</si>
  <si>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</si>
  <si>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</si>
  <si>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</si>
  <si>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</si>
  <si>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</si>
  <si>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</si>
  <si>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</si>
  <si>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</si>
  <si>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</si>
  <si>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</si>
  <si>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</si>
  <si>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</si>
  <si>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</si>
  <si>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</si>
  <si>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</si>
  <si>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</si>
  <si>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33.26</t>
  </si>
  <si>
    <t>35.24</t>
  </si>
  <si>
    <t>36.99</t>
  </si>
  <si>
    <t>38.52</t>
  </si>
  <si>
    <t>42.2</t>
  </si>
  <si>
    <t>45.82</t>
  </si>
  <si>
    <t>51.13</t>
  </si>
  <si>
    <t>55.12</t>
  </si>
  <si>
    <t>54.55</t>
  </si>
  <si>
    <t>55.5</t>
  </si>
  <si>
    <t>Tangible Book Value</t>
  </si>
  <si>
    <t>Tangible Book Value Per Share</t>
  </si>
  <si>
    <t>28.26</t>
  </si>
  <si>
    <t>30.26</t>
  </si>
  <si>
    <t>31.98</t>
  </si>
  <si>
    <t>33.46</t>
  </si>
  <si>
    <t>40.01</t>
  </si>
  <si>
    <t>41.95</t>
  </si>
  <si>
    <t>40.91</t>
  </si>
  <si>
    <t>40.06</t>
  </si>
  <si>
    <t>40.89</t>
  </si>
  <si>
    <t>Tangible Book Value Per Share (As Reported)</t>
  </si>
  <si>
    <t>Total Debt</t>
  </si>
  <si>
    <t>Debt Equivalent of Unfunded Proj. Benefit Obligation</t>
  </si>
  <si>
    <t>Net Debt</t>
  </si>
  <si>
    <t>Equity Method Investments, Total</t>
  </si>
  <si>
    <t>Full Time Employees</t>
  </si>
  <si>
    <t>Interest and Dividend Income, Total</t>
  </si>
  <si>
    <t>Interest Expense, Total</t>
  </si>
  <si>
    <t>Net Interest Income</t>
  </si>
  <si>
    <t>Brokerage Commission</t>
  </si>
  <si>
    <t>Trading and Principal Transactions</t>
  </si>
  <si>
    <t>Asset Management Fee</t>
  </si>
  <si>
    <t>Underwriting &amp; Investment Banking Fee</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</si>
  <si>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</si>
  <si>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</si>
  <si>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</si>
  <si>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</si>
  <si>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</si>
  <si>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</si>
  <si>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</si>
  <si>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</si>
  <si>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</si>
  <si>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</si>
  <si>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Other Non Operating Income (Expenses)</t>
  </si>
  <si>
    <t>EBT, Excl. Unusual Items</t>
  </si>
  <si>
    <t>Total 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</si>
  <si>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</si>
  <si>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</si>
  <si>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</si>
  <si>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</si>
  <si>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</si>
  <si>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</si>
  <si>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</si>
  <si>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</si>
  <si>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</si>
  <si>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</si>
  <si>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</si>
  <si>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</si>
  <si>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</si>
  <si>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</si>
  <si>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</si>
  <si>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</si>
  <si>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1.64</t>
  </si>
  <si>
    <t>2.97</t>
  </si>
  <si>
    <t>2.98</t>
  </si>
  <si>
    <t>3.14</t>
  </si>
  <si>
    <t>4.81</t>
  </si>
  <si>
    <t>5.26</t>
  </si>
  <si>
    <t>6.55</t>
  </si>
  <si>
    <t>8.16</t>
  </si>
  <si>
    <t>6.23</t>
  </si>
  <si>
    <t>5.24</t>
  </si>
  <si>
    <t>Basic EPS - Continuing Operations</t>
  </si>
  <si>
    <t>1.65</t>
  </si>
  <si>
    <t>3.15</t>
  </si>
  <si>
    <t>4.82</t>
  </si>
  <si>
    <t>Basic Weighted Average Shares Outstanding</t>
  </si>
  <si>
    <t>Net EPS - Diluted</t>
  </si>
  <si>
    <t>1.6</t>
  </si>
  <si>
    <t>2.9</t>
  </si>
  <si>
    <t>2.92</t>
  </si>
  <si>
    <t>3.07</t>
  </si>
  <si>
    <t>4.73</t>
  </si>
  <si>
    <t>5.19</t>
  </si>
  <si>
    <t>6.46</t>
  </si>
  <si>
    <t>8.03</t>
  </si>
  <si>
    <t>6.15</t>
  </si>
  <si>
    <t>5.18</t>
  </si>
  <si>
    <t>Diluted EPS - Continuing Operations</t>
  </si>
  <si>
    <t>1.61</t>
  </si>
  <si>
    <t>2.91</t>
  </si>
  <si>
    <t>3.08</t>
  </si>
  <si>
    <t>Diluted Weighted Average Shares Outstanding</t>
  </si>
  <si>
    <t>Normalized Basic EPS</t>
  </si>
  <si>
    <t>2.15</t>
  </si>
  <si>
    <t>3.03</t>
  </si>
  <si>
    <t>3.72</t>
  </si>
  <si>
    <t>4.13</t>
  </si>
  <si>
    <t>4.41</t>
  </si>
  <si>
    <t>5.72</t>
  </si>
  <si>
    <t>6.95</t>
  </si>
  <si>
    <t>5.3</t>
  </si>
  <si>
    <t>4.69</t>
  </si>
  <si>
    <t>Normalized Diluted EPS</t>
  </si>
  <si>
    <t>2.09</t>
  </si>
  <si>
    <t>2.86</t>
  </si>
  <si>
    <t>3.64</t>
  </si>
  <si>
    <t>4.05</t>
  </si>
  <si>
    <t>4.35</t>
  </si>
  <si>
    <t>5.65</t>
  </si>
  <si>
    <t>6.84</t>
  </si>
  <si>
    <t>4.64</t>
  </si>
  <si>
    <t>Dividend Per Share</t>
  </si>
  <si>
    <t>0.4</t>
  </si>
  <si>
    <t>0.6</t>
  </si>
  <si>
    <t>0.75</t>
  </si>
  <si>
    <t>0.95</t>
  </si>
  <si>
    <t>1.15</t>
  </si>
  <si>
    <t>1.35</t>
  </si>
  <si>
    <t>1.4</t>
  </si>
  <si>
    <t>2.45</t>
  </si>
  <si>
    <t>3.02</t>
  </si>
  <si>
    <t>3.32</t>
  </si>
  <si>
    <t>Payout Ratio</t>
  </si>
  <si>
    <t>26.07</t>
  </si>
  <si>
    <t>23.75</t>
  </si>
  <si>
    <t>29.2</t>
  </si>
  <si>
    <t>34.12</t>
  </si>
  <si>
    <t>27.15</t>
  </si>
  <si>
    <t>29.05</t>
  </si>
  <si>
    <t>24.91</t>
  </si>
  <si>
    <t>27.74</t>
  </si>
  <si>
    <t>48.97</t>
  </si>
  <si>
    <t>63.42</t>
  </si>
  <si>
    <t>American Depositary Receipts Ratio (ADR)</t>
  </si>
  <si>
    <t>0.2</t>
  </si>
  <si>
    <t>Effective Tax Rate - (Ratio)</t>
  </si>
  <si>
    <t>-2.51</t>
  </si>
  <si>
    <t>25.9</t>
  </si>
  <si>
    <t>30.81</t>
  </si>
  <si>
    <t>40.07</t>
  </si>
  <si>
    <t>20.91</t>
  </si>
  <si>
    <t>18.26</t>
  </si>
  <si>
    <t>22.46</t>
  </si>
  <si>
    <t>23.12</t>
  </si>
  <si>
    <t>20.65</t>
  </si>
  <si>
    <t>21.87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</si>
  <si>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</si>
  <si>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</si>
  <si>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</si>
  <si>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</si>
  <si>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</si>
  <si>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</si>
  <si>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</si>
  <si>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</si>
  <si>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</si>
  <si>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</si>
  <si>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Stock-Based Comp., Other (Total)</t>
  </si>
  <si>
    <t>Total Stock-Based Compensation</t>
  </si>
  <si>
    <t>Profitability</t>
  </si>
  <si>
    <t>Return on Assets</t>
  </si>
  <si>
    <t>0.45</t>
  </si>
  <si>
    <t>0.79</t>
  </si>
  <si>
    <t>0.76</t>
  </si>
  <si>
    <t>1.04</t>
  </si>
  <si>
    <t>1.06</t>
  </si>
  <si>
    <t>1.11</t>
  </si>
  <si>
    <t>1.31</t>
  </si>
  <si>
    <t>0.94</t>
  </si>
  <si>
    <t>0.78</t>
  </si>
  <si>
    <t>Return On Equity %</t>
  </si>
  <si>
    <t>5.22</t>
  </si>
  <si>
    <t>8.49</t>
  </si>
  <si>
    <t>7.98</t>
  </si>
  <si>
    <t>8.01</t>
  </si>
  <si>
    <t>11.12</t>
  </si>
  <si>
    <t>11.26</t>
  </si>
  <si>
    <t>12.03</t>
  </si>
  <si>
    <t>14.42</t>
  </si>
  <si>
    <t>10.76</t>
  </si>
  <si>
    <t>9.17</t>
  </si>
  <si>
    <t>Return on Common Equity</t>
  </si>
  <si>
    <t>4.96</t>
  </si>
  <si>
    <t>8.58</t>
  </si>
  <si>
    <t>8.09</t>
  </si>
  <si>
    <t>11.7</t>
  </si>
  <si>
    <t>11.76</t>
  </si>
  <si>
    <t>12.68</t>
  </si>
  <si>
    <t>15.31</t>
  </si>
  <si>
    <t>11.15</t>
  </si>
  <si>
    <t>9.39</t>
  </si>
  <si>
    <t>Margin Analysis</t>
  </si>
  <si>
    <t>Gross Profit Margin %</t>
  </si>
  <si>
    <t>89.92</t>
  </si>
  <si>
    <t>89.61</t>
  </si>
  <si>
    <t>89.3</t>
  </si>
  <si>
    <t>89.76</t>
  </si>
  <si>
    <t>89.01</t>
  </si>
  <si>
    <t>88.68</t>
  </si>
  <si>
    <t>88.81</t>
  </si>
  <si>
    <t>89.19</t>
  </si>
  <si>
    <t>86.98</t>
  </si>
  <si>
    <t>86.47</t>
  </si>
  <si>
    <t>SG&amp;A Margin</t>
  </si>
  <si>
    <t>64.55</t>
  </si>
  <si>
    <t>57.85</t>
  </si>
  <si>
    <t>57.47</t>
  </si>
  <si>
    <t>56.06</t>
  </si>
  <si>
    <t>54.8</t>
  </si>
  <si>
    <t>55.26</t>
  </si>
  <si>
    <t>51.66</t>
  </si>
  <si>
    <t>49.92</t>
  </si>
  <si>
    <t>53.79</t>
  </si>
  <si>
    <t>Income From Continuing Operations Margin %</t>
  </si>
  <si>
    <t>10.78</t>
  </si>
  <si>
    <t>17.87</t>
  </si>
  <si>
    <t>17.68</t>
  </si>
  <si>
    <t>16.43</t>
  </si>
  <si>
    <t>22.16</t>
  </si>
  <si>
    <t>22.3</t>
  </si>
  <si>
    <t>23.19</t>
  </si>
  <si>
    <t>25.3</t>
  </si>
  <si>
    <t>20.94</t>
  </si>
  <si>
    <t>17.22</t>
  </si>
  <si>
    <t>Net Income Margin %</t>
  </si>
  <si>
    <t>10.16</t>
  </si>
  <si>
    <t>17.39</t>
  </si>
  <si>
    <t>17.26</t>
  </si>
  <si>
    <t>16.1</t>
  </si>
  <si>
    <t>21.81</t>
  </si>
  <si>
    <t>21.83</t>
  </si>
  <si>
    <t>22.81</t>
  </si>
  <si>
    <t>25.16</t>
  </si>
  <si>
    <t>20.66</t>
  </si>
  <si>
    <t>16.95</t>
  </si>
  <si>
    <t>Net Avail. For Common Margin %</t>
  </si>
  <si>
    <t>9.28</t>
  </si>
  <si>
    <t>16.14</t>
  </si>
  <si>
    <t>15.9</t>
  </si>
  <si>
    <t>14.78</t>
  </si>
  <si>
    <t>20.51</t>
  </si>
  <si>
    <t>20.55</t>
  </si>
  <si>
    <t>21.79</t>
  </si>
  <si>
    <t>24.38</t>
  </si>
  <si>
    <t>19.74</t>
  </si>
  <si>
    <t>15.91</t>
  </si>
  <si>
    <t>Normalized Net Income Margin</t>
  </si>
  <si>
    <t>12.09</t>
  </si>
  <si>
    <t>15.84</t>
  </si>
  <si>
    <t>16.17</t>
  </si>
  <si>
    <t>17.46</t>
  </si>
  <si>
    <t>17.57</t>
  </si>
  <si>
    <t>17.21</t>
  </si>
  <si>
    <t>19.04</t>
  </si>
  <si>
    <t>20.75</t>
  </si>
  <si>
    <t>16.8</t>
  </si>
  <si>
    <t>14.26</t>
  </si>
  <si>
    <t>Asset Turnover</t>
  </si>
  <si>
    <t>0.04</t>
  </si>
  <si>
    <t>0.05</t>
  </si>
  <si>
    <t>Short Term Liquidity</t>
  </si>
  <si>
    <t>Current Ratio</t>
  </si>
  <si>
    <t>1.24</t>
  </si>
  <si>
    <t>1.27</t>
  </si>
  <si>
    <t>1.28</t>
  </si>
  <si>
    <t>1.71</t>
  </si>
  <si>
    <t>1.76</t>
  </si>
  <si>
    <t>1.7</t>
  </si>
  <si>
    <t>1.78</t>
  </si>
  <si>
    <t>1.93</t>
  </si>
  <si>
    <t>1.95</t>
  </si>
  <si>
    <t>Quick Ratio</t>
  </si>
  <si>
    <t>1.18</t>
  </si>
  <si>
    <t>1.22</t>
  </si>
  <si>
    <t>1.56</t>
  </si>
  <si>
    <t>1.59</t>
  </si>
  <si>
    <t>1.21</t>
  </si>
  <si>
    <t>1.49</t>
  </si>
  <si>
    <t>1.69</t>
  </si>
  <si>
    <t>Operating Cash Flow to Current Liabilities</t>
  </si>
  <si>
    <t>0</t>
  </si>
  <si>
    <t>0.01</t>
  </si>
  <si>
    <t>-0.01</t>
  </si>
  <si>
    <t>0.02</t>
  </si>
  <si>
    <t>0.09</t>
  </si>
  <si>
    <t>-0.05</t>
  </si>
  <si>
    <t>0.07</t>
  </si>
  <si>
    <t>-0.07</t>
  </si>
  <si>
    <t>Long Term Solvency</t>
  </si>
  <si>
    <t>Total Debt/Equity</t>
  </si>
  <si>
    <t>419.56</t>
  </si>
  <si>
    <t>329.95</t>
  </si>
  <si>
    <t>358.65</t>
  </si>
  <si>
    <t>383.05</t>
  </si>
  <si>
    <t>353.85</t>
  </si>
  <si>
    <t>366.69</t>
  </si>
  <si>
    <t>331.1</t>
  </si>
  <si>
    <t>335.26</t>
  </si>
  <si>
    <t>403.8</t>
  </si>
  <si>
    <t>Total Debt / Total Capital</t>
  </si>
  <si>
    <t>80.75</t>
  </si>
  <si>
    <t>76.74</t>
  </si>
  <si>
    <t>78.2</t>
  </si>
  <si>
    <t>79.3</t>
  </si>
  <si>
    <t>77.97</t>
  </si>
  <si>
    <t>78.57</t>
  </si>
  <si>
    <t>76.8</t>
  </si>
  <si>
    <t>77.03</t>
  </si>
  <si>
    <t>78.4</t>
  </si>
  <si>
    <t>80.15</t>
  </si>
  <si>
    <t>LT Debt/Equity</t>
  </si>
  <si>
    <t>226.7</t>
  </si>
  <si>
    <t>209.22</t>
  </si>
  <si>
    <t>221.54</t>
  </si>
  <si>
    <t>218.46</t>
  </si>
  <si>
    <t>202.58</t>
  </si>
  <si>
    <t>216.93</t>
  </si>
  <si>
    <t>191.07</t>
  </si>
  <si>
    <t>206.94</t>
  </si>
  <si>
    <t>217.78</t>
  </si>
  <si>
    <t>246.32</t>
  </si>
  <si>
    <t>Long-Term Debt / Total Capital</t>
  </si>
  <si>
    <t>43.63</t>
  </si>
  <si>
    <t>48.66</t>
  </si>
  <si>
    <t>48.3</t>
  </si>
  <si>
    <t>45.22</t>
  </si>
  <si>
    <t>44.64</t>
  </si>
  <si>
    <t>46.48</t>
  </si>
  <si>
    <t>44.32</t>
  </si>
  <si>
    <t>47.54</t>
  </si>
  <si>
    <t>47.04</t>
  </si>
  <si>
    <t>48.89</t>
  </si>
  <si>
    <t>Total Liabilities / Total Assets</t>
  </si>
  <si>
    <t>90.33</t>
  </si>
  <si>
    <t>90.53</t>
  </si>
  <si>
    <t>90.79</t>
  </si>
  <si>
    <t>90.46</t>
  </si>
  <si>
    <t>90.76</t>
  </si>
  <si>
    <t>91.03</t>
  </si>
  <si>
    <t>91.42</t>
  </si>
  <si>
    <t>91.62</t>
  </si>
  <si>
    <t>Tier 1 Capital Ratio %</t>
  </si>
  <si>
    <t>14.1</t>
  </si>
  <si>
    <t>17.4</t>
  </si>
  <si>
    <t>18.9</t>
  </si>
  <si>
    <t>19.2</t>
  </si>
  <si>
    <t>18.6</t>
  </si>
  <si>
    <t>19.4</t>
  </si>
  <si>
    <t>17.7</t>
  </si>
  <si>
    <t>17.2</t>
  </si>
  <si>
    <t>17.1</t>
  </si>
  <si>
    <t>Total Capital Ratio %</t>
  </si>
  <si>
    <t>16.4</t>
  </si>
  <si>
    <t>20.7</t>
  </si>
  <si>
    <t>21.7</t>
  </si>
  <si>
    <t>21.8</t>
  </si>
  <si>
    <t>21.5</t>
  </si>
  <si>
    <t>19.7</t>
  </si>
  <si>
    <t>19.3</t>
  </si>
  <si>
    <t>19.5</t>
  </si>
  <si>
    <t>Leverage Ratio %</t>
  </si>
  <si>
    <t>7.9</t>
  </si>
  <si>
    <t>8.3</t>
  </si>
  <si>
    <t>8.4</t>
  </si>
  <si>
    <t>7.1</t>
  </si>
  <si>
    <t>6.7</t>
  </si>
  <si>
    <t>Growth Over Prior Year</t>
  </si>
  <si>
    <t>Total Revenues, 1 Yr. Growth %</t>
  </si>
  <si>
    <t>3.68</t>
  </si>
  <si>
    <t>-1.69</t>
  </si>
  <si>
    <t>9.57</t>
  </si>
  <si>
    <t>5.7</t>
  </si>
  <si>
    <t>3.27</t>
  </si>
  <si>
    <t>16.37</t>
  </si>
  <si>
    <t>24.49</t>
  </si>
  <si>
    <t>-10.65</t>
  </si>
  <si>
    <t>0.42</t>
  </si>
  <si>
    <t>Gross Profit, 1 Yr. Growth %</t>
  </si>
  <si>
    <t>6.02</t>
  </si>
  <si>
    <t>3.38</t>
  </si>
  <si>
    <t>-2.04</t>
  </si>
  <si>
    <t>10.14</t>
  </si>
  <si>
    <t>16.53</t>
  </si>
  <si>
    <t>25.09</t>
  </si>
  <si>
    <t>-12.86</t>
  </si>
  <si>
    <t>-0.17</t>
  </si>
  <si>
    <t>Earnings From Cont. Operations, 1 Yr. Growth %</t>
  </si>
  <si>
    <t>0.68</t>
  </si>
  <si>
    <t>71.01</t>
  </si>
  <si>
    <t>-2.75</t>
  </si>
  <si>
    <t>1.85</t>
  </si>
  <si>
    <t>42.53</t>
  </si>
  <si>
    <t>3.94</t>
  </si>
  <si>
    <t>21.02</t>
  </si>
  <si>
    <t>35.25</t>
  </si>
  <si>
    <t>-26.06</t>
  </si>
  <si>
    <t>-17.43</t>
  </si>
  <si>
    <t>Net Income, 1 Yr. Growth %</t>
  </si>
  <si>
    <t>18.25</t>
  </si>
  <si>
    <t>76.72</t>
  </si>
  <si>
    <t>-2.42</t>
  </si>
  <si>
    <t>2.21</t>
  </si>
  <si>
    <t>43.15</t>
  </si>
  <si>
    <t>3.36</t>
  </si>
  <si>
    <t>21.61</t>
  </si>
  <si>
    <t>36.72</t>
  </si>
  <si>
    <t>-26.64</t>
  </si>
  <si>
    <t>-17.61</t>
  </si>
  <si>
    <t>Normalized Net Income, 1 Yr. Growth %</t>
  </si>
  <si>
    <t>39.51</t>
  </si>
  <si>
    <t>-1.39</t>
  </si>
  <si>
    <t>18.34</t>
  </si>
  <si>
    <t>6.33</t>
  </si>
  <si>
    <t>1.16</t>
  </si>
  <si>
    <t>28.75</t>
  </si>
  <si>
    <t>35.13</t>
  </si>
  <si>
    <t>-27.67</t>
  </si>
  <si>
    <t>-11.8</t>
  </si>
  <si>
    <t>Diluted EPS Before Extra, 1 Yr. Growth %</t>
  </si>
  <si>
    <t>16.67</t>
  </si>
  <si>
    <t>0.34</t>
  </si>
  <si>
    <t>5.48</t>
  </si>
  <si>
    <t>53.57</t>
  </si>
  <si>
    <t>9.73</t>
  </si>
  <si>
    <t>24.47</t>
  </si>
  <si>
    <t>24.3</t>
  </si>
  <si>
    <t>-23.41</t>
  </si>
  <si>
    <t>-15.77</t>
  </si>
  <si>
    <t>Common Equity, 1 Yr. Growth %</t>
  </si>
  <si>
    <t>3.48</t>
  </si>
  <si>
    <t>4.29</t>
  </si>
  <si>
    <t>0.5</t>
  </si>
  <si>
    <t>4.15</t>
  </si>
  <si>
    <t>1.82</t>
  </si>
  <si>
    <t>26.7</t>
  </si>
  <si>
    <t>5.58</t>
  </si>
  <si>
    <t>-6.45</t>
  </si>
  <si>
    <t>-1.21</t>
  </si>
  <si>
    <t>Total Assets, 1 Yr. Growth %</t>
  </si>
  <si>
    <t>-3.75</t>
  </si>
  <si>
    <t>-1.75</t>
  </si>
  <si>
    <t>3.49</t>
  </si>
  <si>
    <t>4.51</t>
  </si>
  <si>
    <t>0.21</t>
  </si>
  <si>
    <t>4.91</t>
  </si>
  <si>
    <t>24.62</t>
  </si>
  <si>
    <t>6.48</t>
  </si>
  <si>
    <t>-0.67</t>
  </si>
  <si>
    <t>1.14</t>
  </si>
  <si>
    <t>Tangible Book Value, 1 Yr. Growth %</t>
  </si>
  <si>
    <t>4.37</t>
  </si>
  <si>
    <t>5.37</t>
  </si>
  <si>
    <t>1.96</t>
  </si>
  <si>
    <t>5.1</t>
  </si>
  <si>
    <t>1.43</t>
  </si>
  <si>
    <t>19.03</t>
  </si>
  <si>
    <t>-4.5</t>
  </si>
  <si>
    <t>-7.42</t>
  </si>
  <si>
    <t>-0.89</t>
  </si>
  <si>
    <t>Cash From Operations, 1 Yr. Growth %</t>
  </si>
  <si>
    <t>-96.82</t>
  </si>
  <si>
    <t>238.31</t>
  </si>
  <si>
    <t>-33.4</t>
  </si>
  <si>
    <t>-183.69</t>
  </si>
  <si>
    <t>-262.15</t>
  </si>
  <si>
    <t>458.15</t>
  </si>
  <si>
    <t>-161.88</t>
  </si>
  <si>
    <t>-234.64</t>
  </si>
  <si>
    <t>-118.83</t>
  </si>
  <si>
    <t>424.25</t>
  </si>
  <si>
    <t>Capital Expenditures, 1 Yr. Growth %</t>
  </si>
  <si>
    <t>-24.62</t>
  </si>
  <si>
    <t>38.41</t>
  </si>
  <si>
    <t>-7.06</t>
  </si>
  <si>
    <t>27.66</t>
  </si>
  <si>
    <t>14.49</t>
  </si>
  <si>
    <t>-2.09</t>
  </si>
  <si>
    <t>-20.92</t>
  </si>
  <si>
    <t>59.83</t>
  </si>
  <si>
    <t>33.36</t>
  </si>
  <si>
    <t>10.85</t>
  </si>
  <si>
    <t>Dividend Per Share, 1 Yr. Growth %</t>
  </si>
  <si>
    <t>26.67</t>
  </si>
  <si>
    <t>21.05</t>
  </si>
  <si>
    <t>3.7</t>
  </si>
  <si>
    <t>23.47</t>
  </si>
  <si>
    <t>9.92</t>
  </si>
  <si>
    <t>Compound Annual Growth Rate Over Two Years</t>
  </si>
  <si>
    <t>Total Revenues, 2 Yr. CAGR %</t>
  </si>
  <si>
    <t>14.19</t>
  </si>
  <si>
    <t>4.12</t>
  </si>
  <si>
    <t>0.96</t>
  </si>
  <si>
    <t>3.79</t>
  </si>
  <si>
    <t>7.62</t>
  </si>
  <si>
    <t>4.48</t>
  </si>
  <si>
    <t>9.62</t>
  </si>
  <si>
    <t>20.17</t>
  </si>
  <si>
    <t>5.47</t>
  </si>
  <si>
    <t>-5.28</t>
  </si>
  <si>
    <t>Gross Profit, 2 Yr. CAGR %</t>
  </si>
  <si>
    <t>16.2</t>
  </si>
  <si>
    <t>4.31</t>
  </si>
  <si>
    <t>0.63</t>
  </si>
  <si>
    <t>3.88</t>
  </si>
  <si>
    <t>7.44</t>
  </si>
  <si>
    <t>3.85</t>
  </si>
  <si>
    <t>9.5</t>
  </si>
  <si>
    <t>20.52</t>
  </si>
  <si>
    <t>4.4</t>
  </si>
  <si>
    <t>-6.73</t>
  </si>
  <si>
    <t>Earnings From Cont. Operations, 2 Yr. CAGR %</t>
  </si>
  <si>
    <t>120.51</t>
  </si>
  <si>
    <t>31.22</t>
  </si>
  <si>
    <t>28.96</t>
  </si>
  <si>
    <t>-0.48</t>
  </si>
  <si>
    <t>20.48</t>
  </si>
  <si>
    <t>21.72</t>
  </si>
  <si>
    <t>12.16</t>
  </si>
  <si>
    <t>27.94</t>
  </si>
  <si>
    <t>-21.87</t>
  </si>
  <si>
    <t>Net Income, 2 Yr. CAGR %</t>
  </si>
  <si>
    <t>614.04</t>
  </si>
  <si>
    <t>44.56</t>
  </si>
  <si>
    <t>31.32</t>
  </si>
  <si>
    <t>-0.13</t>
  </si>
  <si>
    <t>20.96</t>
  </si>
  <si>
    <t>21.64</t>
  </si>
  <si>
    <t>12.11</t>
  </si>
  <si>
    <t>28.95</t>
  </si>
  <si>
    <t>0.15</t>
  </si>
  <si>
    <t>-22.26</t>
  </si>
  <si>
    <t>Normalized Net Income, 2 Yr. CAGR %</t>
  </si>
  <si>
    <t>417.96</t>
  </si>
  <si>
    <t>26.43</t>
  </si>
  <si>
    <t>18.3</t>
  </si>
  <si>
    <t>8.96</t>
  </si>
  <si>
    <t>12.18</t>
  </si>
  <si>
    <t>3.71</t>
  </si>
  <si>
    <t>14.12</t>
  </si>
  <si>
    <t>31.9</t>
  </si>
  <si>
    <t>-1.14</t>
  </si>
  <si>
    <t>-20.97</t>
  </si>
  <si>
    <t>Diluted EPS Before Extra, 2 Yr. CAGR %</t>
  </si>
  <si>
    <t>45.21</t>
  </si>
  <si>
    <t>34.67</t>
  </si>
  <si>
    <t>2.88</t>
  </si>
  <si>
    <t>27.27</t>
  </si>
  <si>
    <t>29.81</t>
  </si>
  <si>
    <t>16.84</t>
  </si>
  <si>
    <t>24.39</t>
  </si>
  <si>
    <t>-2.43</t>
  </si>
  <si>
    <t>-19.68</t>
  </si>
  <si>
    <t>Common Equity, 2 Yr. CAGR %</t>
  </si>
  <si>
    <t>3.47</t>
  </si>
  <si>
    <t>2.77</t>
  </si>
  <si>
    <t>0.89</t>
  </si>
  <si>
    <t>2.31</t>
  </si>
  <si>
    <t>13.58</t>
  </si>
  <si>
    <t>15.66</t>
  </si>
  <si>
    <t>-0.62</t>
  </si>
  <si>
    <t>-3.86</t>
  </si>
  <si>
    <t>Total Assets, 2 Yr. CAGR %</t>
  </si>
  <si>
    <t>0.83</t>
  </si>
  <si>
    <t>2.34</t>
  </si>
  <si>
    <t>2.53</t>
  </si>
  <si>
    <t>14.34</t>
  </si>
  <si>
    <t>15.19</t>
  </si>
  <si>
    <t>2.84</t>
  </si>
  <si>
    <t>0.23</t>
  </si>
  <si>
    <t>Tangible Book Value, 2 Yr. CAGR %</t>
  </si>
  <si>
    <t>4.84</t>
  </si>
  <si>
    <t>4.87</t>
  </si>
  <si>
    <t>3.65</t>
  </si>
  <si>
    <t>1.48</t>
  </si>
  <si>
    <t>3.25</t>
  </si>
  <si>
    <t>9.88</t>
  </si>
  <si>
    <t>6.62</t>
  </si>
  <si>
    <t>-5.97</t>
  </si>
  <si>
    <t>-4.21</t>
  </si>
  <si>
    <t>Cash From Operations, 2 Yr. CAGR %</t>
  </si>
  <si>
    <t>-78.63</t>
  </si>
  <si>
    <t>-67.6</t>
  </si>
  <si>
    <t>50.11</t>
  </si>
  <si>
    <t>0.47</t>
  </si>
  <si>
    <t>16.49</t>
  </si>
  <si>
    <t>200.84</t>
  </si>
  <si>
    <t>85.85</t>
  </si>
  <si>
    <t>-8.72</t>
  </si>
  <si>
    <t>-49.65</t>
  </si>
  <si>
    <t>-0.64</t>
  </si>
  <si>
    <t>Capital Expenditures, 2 Yr. CAGR %</t>
  </si>
  <si>
    <t>-13.05</t>
  </si>
  <si>
    <t>2.14</t>
  </si>
  <si>
    <t>13.41</t>
  </si>
  <si>
    <t>8.92</t>
  </si>
  <si>
    <t>20.9</t>
  </si>
  <si>
    <t>5.87</t>
  </si>
  <si>
    <t>-12.01</t>
  </si>
  <si>
    <t>12.43</t>
  </si>
  <si>
    <t>21.59</t>
  </si>
  <si>
    <t>Dividend Per Share, 2 Yr. CAGR %</t>
  </si>
  <si>
    <t>41.42</t>
  </si>
  <si>
    <t>73.21</t>
  </si>
  <si>
    <t>36.93</t>
  </si>
  <si>
    <t>25.83</t>
  </si>
  <si>
    <t>23.83</t>
  </si>
  <si>
    <t>19.21</t>
  </si>
  <si>
    <t>10.34</t>
  </si>
  <si>
    <t>34.72</t>
  </si>
  <si>
    <t>46.99</t>
  </si>
  <si>
    <t>16.5</t>
  </si>
  <si>
    <t>Compound Annual Growth Rate Over Three Years</t>
  </si>
  <si>
    <t>Total Revenues, 3 Yr. CAGR %</t>
  </si>
  <si>
    <t>10.4</t>
  </si>
  <si>
    <t>3.75</t>
  </si>
  <si>
    <t>4.42</t>
  </si>
  <si>
    <t>14.21</t>
  </si>
  <si>
    <t>8.87</t>
  </si>
  <si>
    <t>3.76</t>
  </si>
  <si>
    <t>Gross Profit, 3 Yr. CAGR %</t>
  </si>
  <si>
    <t>2.16</t>
  </si>
  <si>
    <t>11.57</t>
  </si>
  <si>
    <t>4.18</t>
  </si>
  <si>
    <t>5.9</t>
  </si>
  <si>
    <t>7.91</t>
  </si>
  <si>
    <t>14.29</t>
  </si>
  <si>
    <t>8.17</t>
  </si>
  <si>
    <t>Earnings From Cont. Operations, 3 Yr. CAGR %</t>
  </si>
  <si>
    <t>-7.8</t>
  </si>
  <si>
    <t>102.6</t>
  </si>
  <si>
    <t>18.75</t>
  </si>
  <si>
    <t>14.7</t>
  </si>
  <si>
    <t>21.48</t>
  </si>
  <si>
    <t>19.38</t>
  </si>
  <si>
    <t>6.57</t>
  </si>
  <si>
    <t>-6.19</t>
  </si>
  <si>
    <t>Net Income, 3 Yr. CAGR %</t>
  </si>
  <si>
    <t>-5.51</t>
  </si>
  <si>
    <t>348.31</t>
  </si>
  <si>
    <t>26.81</t>
  </si>
  <si>
    <t>20.8</t>
  </si>
  <si>
    <t>12.6</t>
  </si>
  <si>
    <t>21.63</t>
  </si>
  <si>
    <t>19.78</t>
  </si>
  <si>
    <t>6.85</t>
  </si>
  <si>
    <t>-6.16</t>
  </si>
  <si>
    <t>Normalized Net Income, 3 Yr. CAGR %</t>
  </si>
  <si>
    <t>6.82</t>
  </si>
  <si>
    <t>231.02</t>
  </si>
  <si>
    <t>17.05</t>
  </si>
  <si>
    <t>18.32</t>
  </si>
  <si>
    <t>8.08</t>
  </si>
  <si>
    <t>8.38</t>
  </si>
  <si>
    <t>11.46</t>
  </si>
  <si>
    <t>20.73</t>
  </si>
  <si>
    <t>7.96</t>
  </si>
  <si>
    <t>-5.91</t>
  </si>
  <si>
    <t>Diluted EPS Before Extra, 3 Yr. CAGR %</t>
  </si>
  <si>
    <t>8.23</t>
  </si>
  <si>
    <t>28.38</t>
  </si>
  <si>
    <t>24.14</t>
  </si>
  <si>
    <t>17.58</t>
  </si>
  <si>
    <t>21.13</t>
  </si>
  <si>
    <t>28.01</t>
  </si>
  <si>
    <t>19.27</t>
  </si>
  <si>
    <t>5.82</t>
  </si>
  <si>
    <t>-7.1</t>
  </si>
  <si>
    <t>Common Equity, 3 Yr. CAGR %</t>
  </si>
  <si>
    <t>2.33</t>
  </si>
  <si>
    <t>3.74</t>
  </si>
  <si>
    <t>3.01</t>
  </si>
  <si>
    <t>2.01</t>
  </si>
  <si>
    <t>7.76</t>
  </si>
  <si>
    <t>-0.81</t>
  </si>
  <si>
    <t>Total Assets, 3 Yr. CAGR %</t>
  </si>
  <si>
    <t>2.24</t>
  </si>
  <si>
    <t>0.28</t>
  </si>
  <si>
    <t>-0.72</t>
  </si>
  <si>
    <t>2.05</t>
  </si>
  <si>
    <t>2.72</t>
  </si>
  <si>
    <t>3.19</t>
  </si>
  <si>
    <t>9.42</t>
  </si>
  <si>
    <t>11.66</t>
  </si>
  <si>
    <t>9.64</t>
  </si>
  <si>
    <t>2.27</t>
  </si>
  <si>
    <t>Tangible Book Value, 3 Yr. CAGR %</t>
  </si>
  <si>
    <t>3.52</t>
  </si>
  <si>
    <t>5.01</t>
  </si>
  <si>
    <t>3.89</t>
  </si>
  <si>
    <t>2.76</t>
  </si>
  <si>
    <t>2.67</t>
  </si>
  <si>
    <t>2.49</t>
  </si>
  <si>
    <t>8.26</t>
  </si>
  <si>
    <t>4.86</t>
  </si>
  <si>
    <t>1.72</t>
  </si>
  <si>
    <t>-4.31</t>
  </si>
  <si>
    <t>Cash From Operations, 3 Yr. CAGR %</t>
  </si>
  <si>
    <t>-58.11</t>
  </si>
  <si>
    <t>-47.06</t>
  </si>
  <si>
    <t>-58.81</t>
  </si>
  <si>
    <t>60.68</t>
  </si>
  <si>
    <t>17.85</t>
  </si>
  <si>
    <t>96.39</t>
  </si>
  <si>
    <t>77.59</t>
  </si>
  <si>
    <t>66.92</t>
  </si>
  <si>
    <t>-46.07</t>
  </si>
  <si>
    <t>9.95</t>
  </si>
  <si>
    <t>Capital Expenditures, 3 Yr. CAGR %</t>
  </si>
  <si>
    <t>-8.71</t>
  </si>
  <si>
    <t>1.53</t>
  </si>
  <si>
    <t>-1.02</t>
  </si>
  <si>
    <t>17.98</t>
  </si>
  <si>
    <t>10.75</t>
  </si>
  <si>
    <t>12.69</t>
  </si>
  <si>
    <t>-3.94</t>
  </si>
  <si>
    <t>7.36</t>
  </si>
  <si>
    <t>19.01</t>
  </si>
  <si>
    <t>33.19</t>
  </si>
  <si>
    <t>Dividend Per Share, 3 Yr. CAGR %</t>
  </si>
  <si>
    <t>25.99</t>
  </si>
  <si>
    <t>44.22</t>
  </si>
  <si>
    <t>55.36</t>
  </si>
  <si>
    <t>33.42</t>
  </si>
  <si>
    <t>24.22</t>
  </si>
  <si>
    <t>13.8</t>
  </si>
  <si>
    <t>28.67</t>
  </si>
  <si>
    <t>30.86</t>
  </si>
  <si>
    <t>Compound Annual Growth Rate Over Five Years</t>
  </si>
  <si>
    <t>Total Revenues, 5 Yr. CAGR %</t>
  </si>
  <si>
    <t>7.95</t>
  </si>
  <si>
    <t>2.42</t>
  </si>
  <si>
    <t>1.45</t>
  </si>
  <si>
    <t>7.71</t>
  </si>
  <si>
    <t>4.3</t>
  </si>
  <si>
    <t>4.04</t>
  </si>
  <si>
    <t>6.47</t>
  </si>
  <si>
    <t>11.53</t>
  </si>
  <si>
    <t>7.07</t>
  </si>
  <si>
    <t>5.98</t>
  </si>
  <si>
    <t>Gross Profit, 5 Yr. CAGR %</t>
  </si>
  <si>
    <t>2.28</t>
  </si>
  <si>
    <t>1.44</t>
  </si>
  <si>
    <t>8.42</t>
  </si>
  <si>
    <t>4.23</t>
  </si>
  <si>
    <t>6.28</t>
  </si>
  <si>
    <t>11.5</t>
  </si>
  <si>
    <t>6.4</t>
  </si>
  <si>
    <t>Earnings From Cont. Operations, 5 Yr. CAGR %</t>
  </si>
  <si>
    <t>20.87</t>
  </si>
  <si>
    <t>5.45</t>
  </si>
  <si>
    <t>52.46</t>
  </si>
  <si>
    <t>19.44</t>
  </si>
  <si>
    <t>20.2</t>
  </si>
  <si>
    <t>12.17</t>
  </si>
  <si>
    <t>19.82</t>
  </si>
  <si>
    <t>12.39</t>
  </si>
  <si>
    <t>Net Income, 5 Yr. CAGR %</t>
  </si>
  <si>
    <t>20.83</t>
  </si>
  <si>
    <t>5.43</t>
  </si>
  <si>
    <t>7.78</t>
  </si>
  <si>
    <t>145.88</t>
  </si>
  <si>
    <t>24.44</t>
  </si>
  <si>
    <t>12.41</t>
  </si>
  <si>
    <t>20.25</t>
  </si>
  <si>
    <t>12.53</t>
  </si>
  <si>
    <t>Normalized Net Income, 5 Yr. CAGR %</t>
  </si>
  <si>
    <t>44.9</t>
  </si>
  <si>
    <t>12.55</t>
  </si>
  <si>
    <t>10.58</t>
  </si>
  <si>
    <t>112.24</t>
  </si>
  <si>
    <t>15.08</t>
  </si>
  <si>
    <t>12.24</t>
  </si>
  <si>
    <t>10.46</t>
  </si>
  <si>
    <t>17.24</t>
  </si>
  <si>
    <t>6.24</t>
  </si>
  <si>
    <t>Diluted EPS Before Extra, 5 Yr. CAGR %</t>
  </si>
  <si>
    <t>16.59</t>
  </si>
  <si>
    <t>18.12</t>
  </si>
  <si>
    <t>368.33</t>
  </si>
  <si>
    <t>26.38</t>
  </si>
  <si>
    <t>17.29</t>
  </si>
  <si>
    <t>22.42</t>
  </si>
  <si>
    <t>14.83</t>
  </si>
  <si>
    <t>Common Equity, 5 Yr. CAGR %</t>
  </si>
  <si>
    <t>11.83</t>
  </si>
  <si>
    <t>7.28</t>
  </si>
  <si>
    <t>2.51</t>
  </si>
  <si>
    <t>2.59</t>
  </si>
  <si>
    <t>2.73</t>
  </si>
  <si>
    <t>2.39</t>
  </si>
  <si>
    <t>7.35</t>
  </si>
  <si>
    <t>4.71</t>
  </si>
  <si>
    <t>Total Assets, 5 Yr. CAGR %</t>
  </si>
  <si>
    <t>0.77</t>
  </si>
  <si>
    <t>-0.51</t>
  </si>
  <si>
    <t>1.68</t>
  </si>
  <si>
    <t>1.75</t>
  </si>
  <si>
    <t>7.22</t>
  </si>
  <si>
    <t>7.83</t>
  </si>
  <si>
    <t>6.74</t>
  </si>
  <si>
    <t>6.94</t>
  </si>
  <si>
    <t>Tangible Book Value, 5 Yr. CAGR %</t>
  </si>
  <si>
    <t>17.13</t>
  </si>
  <si>
    <t>3.57</t>
  </si>
  <si>
    <t>3.58</t>
  </si>
  <si>
    <t>3.55</t>
  </si>
  <si>
    <t>2.95</t>
  </si>
  <si>
    <t>5.5</t>
  </si>
  <si>
    <t>1.13</t>
  </si>
  <si>
    <t>Cash From Operations, 5 Yr. CAGR %</t>
  </si>
  <si>
    <t>-52.33</t>
  </si>
  <si>
    <t>-38.16</t>
  </si>
  <si>
    <t>-30.77</t>
  </si>
  <si>
    <t>-28.88</t>
  </si>
  <si>
    <t>-26.9</t>
  </si>
  <si>
    <t>106.49</t>
  </si>
  <si>
    <t>41.4</t>
  </si>
  <si>
    <t>44.55</t>
  </si>
  <si>
    <t>7.26</t>
  </si>
  <si>
    <t>35.64</t>
  </si>
  <si>
    <t>Capital Expenditures, 5 Yr. CAGR %</t>
  </si>
  <si>
    <t>-19.18</t>
  </si>
  <si>
    <t>2.71</t>
  </si>
  <si>
    <t>-0.43</t>
  </si>
  <si>
    <t>12.98</t>
  </si>
  <si>
    <t>1.01</t>
  </si>
  <si>
    <t>12.58</t>
  </si>
  <si>
    <t>13.57</t>
  </si>
  <si>
    <t>12.84</t>
  </si>
  <si>
    <t>Dividend Per Share, 5 Yr. CAGR %</t>
  </si>
  <si>
    <t>14.87</t>
  </si>
  <si>
    <t>24.57</t>
  </si>
  <si>
    <t>36.56</t>
  </si>
  <si>
    <t>41.88</t>
  </si>
  <si>
    <t>27.54</t>
  </si>
  <si>
    <t>18.47</t>
  </si>
  <si>
    <t>26.71</t>
  </si>
  <si>
    <t>23.66</t>
  </si>
  <si>
    <t>2019</t>
  </si>
  <si>
    <t>2020</t>
  </si>
  <si>
    <t>2021</t>
  </si>
  <si>
    <t>2022</t>
  </si>
  <si>
    <t>2023</t>
  </si>
  <si>
    <t>2024</t>
  </si>
  <si>
    <t>2025</t>
  </si>
  <si>
    <t>2026</t>
  </si>
  <si>
    <t>Capitalization
                                    1</t>
  </si>
  <si>
    <t>82,743</t>
  </si>
  <si>
    <t>123,984</t>
  </si>
  <si>
    <t>176,139</t>
  </si>
  <si>
    <t>143,693</t>
  </si>
  <si>
    <t>153,052</t>
  </si>
  <si>
    <t>198,882</t>
  </si>
  <si>
    <t>-</t>
  </si>
  <si>
    <t>Change</t>
  </si>
  <si>
    <t>49.84%</t>
  </si>
  <si>
    <t>42.07%</t>
  </si>
  <si>
    <t>-18.42%</t>
  </si>
  <si>
    <t>6.51%</t>
  </si>
  <si>
    <t>29.94%</t>
  </si>
  <si>
    <t>0%</t>
  </si>
  <si>
    <t>Enterprise Value (EV)
                                    1</t>
  </si>
  <si>
    <t>348,481</t>
  </si>
  <si>
    <t>309,590</t>
  </si>
  <si>
    <t>366,069</t>
  </si>
  <si>
    <t>339,995</t>
  </si>
  <si>
    <t>340,207</t>
  </si>
  <si>
    <t>410,887</t>
  </si>
  <si>
    <t>-11.16%</t>
  </si>
  <si>
    <t>18.24%</t>
  </si>
  <si>
    <t>-7.12%</t>
  </si>
  <si>
    <t>0.06%</t>
  </si>
  <si>
    <t>20.78%</t>
  </si>
  <si>
    <t>P/E ratio</t>
  </si>
  <si>
    <t>9.85x</t>
  </si>
  <si>
    <t>10.6x</t>
  </si>
  <si>
    <t>12.2x</t>
  </si>
  <si>
    <t>13.8x</t>
  </si>
  <si>
    <t>18x</t>
  </si>
  <si>
    <t>16.7x</t>
  </si>
  <si>
    <t>15.2x</t>
  </si>
  <si>
    <t>13.6x</t>
  </si>
  <si>
    <t>PBR</t>
  </si>
  <si>
    <t>1.12x</t>
  </si>
  <si>
    <t>1.34x</t>
  </si>
  <si>
    <t>1.78x</t>
  </si>
  <si>
    <t>1.56x</t>
  </si>
  <si>
    <t>1.68x</t>
  </si>
  <si>
    <t>2.1x</t>
  </si>
  <si>
    <t>2.03x</t>
  </si>
  <si>
    <t>1.91x</t>
  </si>
  <si>
    <t>PEG</t>
  </si>
  <si>
    <t>0.4x</t>
  </si>
  <si>
    <t>0.5x</t>
  </si>
  <si>
    <t>-0.6x</t>
  </si>
  <si>
    <t>-1.1x</t>
  </si>
  <si>
    <t>1.53x</t>
  </si>
  <si>
    <t>1.2x</t>
  </si>
  <si>
    <t>Capitalization / Revenue</t>
  </si>
  <si>
    <t>2x</t>
  </si>
  <si>
    <t>2.57x</t>
  </si>
  <si>
    <t>2.95x</t>
  </si>
  <si>
    <t>2.68x</t>
  </si>
  <si>
    <t>2.83x</t>
  </si>
  <si>
    <t>3.29x</t>
  </si>
  <si>
    <t>3.11x</t>
  </si>
  <si>
    <t>2.93x</t>
  </si>
  <si>
    <t>EV / Revenue</t>
  </si>
  <si>
    <t>8.41x</t>
  </si>
  <si>
    <t>6.42x</t>
  </si>
  <si>
    <t>6.13x</t>
  </si>
  <si>
    <t>6.34x</t>
  </si>
  <si>
    <t>6.28x</t>
  </si>
  <si>
    <t>6.8x</t>
  </si>
  <si>
    <t>6.43x</t>
  </si>
  <si>
    <t>6.06x</t>
  </si>
  <si>
    <t>EV / EBITDA</t>
  </si>
  <si>
    <t>EV / EBIT</t>
  </si>
  <si>
    <t>30.4x</t>
  </si>
  <si>
    <t>21.5x</t>
  </si>
  <si>
    <t>18.6x</t>
  </si>
  <si>
    <t>23.7x</t>
  </si>
  <si>
    <t>27.6x</t>
  </si>
  <si>
    <t>26.4x</t>
  </si>
  <si>
    <t>24.5x</t>
  </si>
  <si>
    <t>20.2x</t>
  </si>
  <si>
    <t>EV / FCF</t>
  </si>
  <si>
    <t>-9,207,733x</t>
  </si>
  <si>
    <t>FCF Yield</t>
  </si>
  <si>
    <t>-0%</t>
  </si>
  <si>
    <t>Dividend per Share
                                    2</t>
  </si>
  <si>
    <t>3.025</t>
  </si>
  <si>
    <t>3.559</t>
  </si>
  <si>
    <t>3.803</t>
  </si>
  <si>
    <t>4.021</t>
  </si>
  <si>
    <t>Rate of return</t>
  </si>
  <si>
    <t>2.64%</t>
  </si>
  <si>
    <t>2.04%</t>
  </si>
  <si>
    <t>2.5%</t>
  </si>
  <si>
    <t>3.56%</t>
  </si>
  <si>
    <t>3.49%</t>
  </si>
  <si>
    <t>2.88%</t>
  </si>
  <si>
    <t>3.08%</t>
  </si>
  <si>
    <t>3.26%</t>
  </si>
  <si>
    <t>EPS
                                    2</t>
  </si>
  <si>
    <t>7.387</t>
  </si>
  <si>
    <t>8.122</t>
  </si>
  <si>
    <t>9.045</t>
  </si>
  <si>
    <t>Distribution rate</t>
  </si>
  <si>
    <t>26%</t>
  </si>
  <si>
    <t>21.7%</t>
  </si>
  <si>
    <t>30.5%</t>
  </si>
  <si>
    <t>49.2%</t>
  </si>
  <si>
    <t>62.7%</t>
  </si>
  <si>
    <t>48.2%</t>
  </si>
  <si>
    <t>46.8%</t>
  </si>
  <si>
    <t>44.5%</t>
  </si>
  <si>
    <t>Net sales
                                    1</t>
  </si>
  <si>
    <t>41,419</t>
  </si>
  <si>
    <t>48,198</t>
  </si>
  <si>
    <t>59,755</t>
  </si>
  <si>
    <t>53,668</t>
  </si>
  <si>
    <t>54,143</t>
  </si>
  <si>
    <t>60,465</t>
  </si>
  <si>
    <t>63,898</t>
  </si>
  <si>
    <t>67,792</t>
  </si>
  <si>
    <t>EBITDA</t>
  </si>
  <si>
    <t>EBIT
                                    1</t>
  </si>
  <si>
    <t>11,473</t>
  </si>
  <si>
    <t>14,418</t>
  </si>
  <si>
    <t>19,672</t>
  </si>
  <si>
    <t>14,369</t>
  </si>
  <si>
    <t>12,345</t>
  </si>
  <si>
    <t>15,551</t>
  </si>
  <si>
    <t>16,776</t>
  </si>
  <si>
    <t>20,306</t>
  </si>
  <si>
    <t>Net income
                                    1</t>
  </si>
  <si>
    <t>8,512</t>
  </si>
  <si>
    <t>10,500</t>
  </si>
  <si>
    <t>14,566</t>
  </si>
  <si>
    <t>10,540</t>
  </si>
  <si>
    <t>8,530</t>
  </si>
  <si>
    <t>11,893</t>
  </si>
  <si>
    <t>12,970</t>
  </si>
  <si>
    <t>14,174</t>
  </si>
  <si>
    <t>Net Debt
                                    1</t>
  </si>
  <si>
    <t>265,738</t>
  </si>
  <si>
    <t>185,606</t>
  </si>
  <si>
    <t>189,930</t>
  </si>
  <si>
    <t>196,302</t>
  </si>
  <si>
    <t>187,155</t>
  </si>
  <si>
    <t>212,005</t>
  </si>
  <si>
    <t>Reference price
                                    2</t>
  </si>
  <si>
    <t>51.12</t>
  </si>
  <si>
    <t>68.53</t>
  </si>
  <si>
    <t>98.16</t>
  </si>
  <si>
    <t>85.02</t>
  </si>
  <si>
    <t>93.25</t>
  </si>
  <si>
    <t>123.45</t>
  </si>
  <si>
    <t>Nbr of stocks (in thousands)</t>
  </si>
  <si>
    <t>1,618,598</t>
  </si>
  <si>
    <t>1,809,198</t>
  </si>
  <si>
    <t>1,794,412</t>
  </si>
  <si>
    <t>1,690,109</t>
  </si>
  <si>
    <t>1,641,312</t>
  </si>
  <si>
    <t>1,611,036</t>
  </si>
  <si>
    <t>Announcement Date</t>
  </si>
  <si>
    <t>1/16/20</t>
  </si>
  <si>
    <t>1/20/21</t>
  </si>
  <si>
    <t>1/19/22</t>
  </si>
  <si>
    <t>1/17/23</t>
  </si>
  <si>
    <t>1/16/24</t>
  </si>
  <si>
    <t>address1</t>
  </si>
  <si>
    <t>1585 Broadway</t>
  </si>
  <si>
    <t>city</t>
  </si>
  <si>
    <t>New York</t>
  </si>
  <si>
    <t>state</t>
  </si>
  <si>
    <t>NY</t>
  </si>
  <si>
    <t>zip</t>
  </si>
  <si>
    <t>10036</t>
  </si>
  <si>
    <t>country</t>
  </si>
  <si>
    <t>phone</t>
  </si>
  <si>
    <t>212 761 4000</t>
  </si>
  <si>
    <t>website</t>
  </si>
  <si>
    <t>https://www.morganstanley.com</t>
  </si>
  <si>
    <t>industry</t>
  </si>
  <si>
    <t>Capital Markets</t>
  </si>
  <si>
    <t>industryKey</t>
  </si>
  <si>
    <t>capital-markets</t>
  </si>
  <si>
    <t>industryDisp</t>
  </si>
  <si>
    <t>sector</t>
  </si>
  <si>
    <t>Financial Services</t>
  </si>
  <si>
    <t>sectorKey</t>
  </si>
  <si>
    <t>financial-services</t>
  </si>
  <si>
    <t>sectorDisp</t>
  </si>
  <si>
    <t>longBusinessSummary</t>
  </si>
  <si>
    <t>Morgan Stanley, a financial holding company, provides various financial products and services to corporations, governments, financial institutions, and individuals in the Americas, Europe, the Middle East, Africa, and Asia. It operates through Institutional Securities, Wealth Management, and Investment Management segments. The Institutional Securities segment offers capital raising and financial advisory services, including services related to the underwriting of debt, equity, and other securities, as well as advice on mergers and acquisitions, restructurings, real estate, and project finance. This segment also provides equity and fixed income products comprising sales, financing, prime brokerage, and market-making services; foreign exchange and commodities; corporate and commercial real estate loans, commercial mortgage and secured lending facilities, and financing for sales and trading customers, and asset-backed and mortgage lending; and wealth management services, investment, and research services. The Wealth Management segment offers financial advisor-led brokerage, custody, administrative, and investment advisory services; self-directed brokerage services; financial and wealth planning services; workplace services, including stock plan administration; annuity and insurance products; securities-based lending, residential real estate loans, and other lending products; banking; and retirement plan services to individual investors and small to medium-sized businesses and institutions. The Investment Management segment provides equity, fixed income, alternatives and solutions, and liquidity and overlay services to benefit/defined contribution plans, foundations, endowments, government entities, sovereign wealth funds, insurance companies, third-party fund sponsors, corporations, and individuals through institutional and intermediary channels. The company was founded in 1924 and is headquartered in New York, New York.</t>
  </si>
  <si>
    <t>fullTimeEmployees</t>
  </si>
  <si>
    <t>companyOfficers</t>
  </si>
  <si>
    <t>[{'maxAge': 1, 'name': 'Mr. Edward N. Pick', 'age': 54, 'title': 'CEO &amp; Chairman of the Board', 'yearBorn': 1970, 'fiscalYear': 2023, 'totalPay': 10200700, 'exercisedValue': 0, 'unexercisedValue': 0}, {'maxAge': 1, 'name': 'Mr. Daniel Aaron Simkowitz', 'age': 58, 'title': 'Co-President', 'yearBorn': 1966, 'fiscalYear': 2023, 'totalPay': 8506242, 'exercisedValue': 0, 'unexercisedValue': 0}, {'maxAge': 1, 'name': 'Mr. Andrew Michael Saperstein', 'age': 57, 'title': 'Co-President', 'yearBorn': 1967, 'fiscalYear': 2023, 'totalPay': 9014869, 'exercisedValue': 0, 'unexercisedValue': 0}, {'maxAge': 1, 'name': 'Ms. Sharon  Yeshaya', 'age': 44, 'title': 'Executive VP &amp; CFO', 'yearBorn': 1980, 'fiscalYear': 2023, 'totalPay': 6192514, 'exercisedValue': 0, 'unexercisedValue': 0}, {'maxAge': 1, 'name': 'Mr. Michael  Wilson', 'title': 'Chief U.S. Equity Strategist &amp; Chief Investment Officer', 'fiscalYear': 2023, 'exercisedValue': 0, 'unexercisedValue': 0}, {'maxAge': 1, 'name': 'Mr. Raja J. Akram', 'age': 52, 'title': 'Chief Accounting Officer, Deputy CFO &amp; Controller', 'yearBorn': 1972, 'fiscalYear': 2023, 'exercisedValue': 0, 'unexercisedValue': 0}, {'maxAge': 1, 'name': 'Ms. Robyn Maslynsky Goldschmid', 'title': 'Managing Director', 'fiscalYear': 2023, 'exercisedValue': 0, 'unexercisedValue': 0}, {'maxAge': 1, 'name': 'Clint  Gartin', 'title': 'Chairman of Investment Banking', 'fiscalYear': 2023, 'exercisedValue': 0, 'unexercisedValue': 0}, {'maxAge': 1, 'name': 'Mr. Michael A. Pizzi', 'age': 49, 'title': 'Head of U.S. Banks &amp; Head of Technology', 'yearBorn': 1975, 'fiscalYear': 2023, 'exercisedValue': 0, 'unexercisedValue': 0}, {'maxAge': 1, 'name': 'Mr. Eric F. Grossman', 'age': 57, 'title': 'Executive VP and Chief Legal &amp; Administrative Officer', 'yearBorn': 1967, 'fiscalYear': 2023, 'totalPay': 6989313, 'exercisedValue': 0, 'unexercisedValue': 0}]</t>
  </si>
  <si>
    <t>auditRisk</t>
  </si>
  <si>
    <t>boardRisk</t>
  </si>
  <si>
    <t>compensationRisk</t>
  </si>
  <si>
    <t>shareHolderRightsRisk</t>
  </si>
  <si>
    <t>overallRisk</t>
  </si>
  <si>
    <t>governanceEpochDate</t>
  </si>
  <si>
    <t>compensationAsOfEpochDate</t>
  </si>
  <si>
    <t>irWebsite</t>
  </si>
  <si>
    <t>http://www.morganstanley.com/about/ir/index.html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</si>
  <si>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</si>
  <si>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</si>
  <si>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</si>
  <si>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</si>
  <si>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</si>
  <si>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</si>
  <si>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</si>
  <si>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</si>
  <si>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</si>
  <si>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</si>
  <si>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</si>
  <si>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</si>
  <si>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</si>
  <si>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</si>
  <si>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</si>
  <si>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</si>
  <si>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</si>
  <si>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</si>
  <si>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</si>
  <si>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</si>
  <si>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</si>
  <si>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</si>
  <si>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</si>
  <si>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</si>
  <si>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</si>
  <si>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</si>
  <si>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</si>
  <si>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</si>
  <si>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</si>
  <si>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</si>
  <si>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</si>
  <si>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</si>
  <si>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</si>
  <si>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</si>
  <si>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</si>
  <si>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</si>
  <si>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</si>
  <si>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</si>
  <si>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</si>
  <si>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</si>
  <si>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</si>
  <si>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</si>
  <si>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</si>
  <si>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</si>
  <si>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</si>
  <si>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</si>
  <si>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</si>
  <si>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</si>
  <si>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</si>
  <si>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</si>
  <si>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</si>
  <si>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</si>
  <si>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</si>
  <si>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</si>
  <si>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</si>
  <si>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</si>
  <si>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</si>
  <si>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</si>
  <si>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</si>
  <si>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</si>
  <si>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</si>
  <si>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</si>
  <si>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</si>
  <si>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</si>
  <si>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</si>
  <si>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</si>
  <si>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</si>
  <si>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</si>
  <si>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</si>
  <si>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</si>
  <si>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</si>
  <si>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</si>
  <si>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</si>
  <si>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</si>
  <si>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</si>
  <si>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Morgan Stanley</t>
  </si>
  <si>
    <t>longName</t>
  </si>
  <si>
    <t>firstTradeDateEpochUtc</t>
  </si>
  <si>
    <t>timeZoneFullName</t>
  </si>
  <si>
    <t>America/New_York</t>
  </si>
  <si>
    <t>timeZoneShortName</t>
  </si>
  <si>
    <t>EST</t>
  </si>
  <si>
    <t>uuid</t>
  </si>
  <si>
    <t>7a663cae-a1b7-32a6-bdc2-868158ed584d</t>
  </si>
  <si>
    <t>messageBoardId</t>
  </si>
  <si>
    <t>finmb_472898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</si>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</sst>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rganstanley.com/" TargetMode="External"/><Relationship Id="rId2" Type="http://schemas.openxmlformats.org/officeDocument/2006/relationships/hyperlink" Target="http://www.morganstanley.com/about/ir/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122.45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1.9864928256E11</v>
      </c>
      <c r="C8" s="2"/>
      <c r="D8" s="2"/>
      <c r="E8" s="2"/>
      <c r="F8" s="2"/>
      <c r="G8" s="2"/>
      <c r="H8" s="2"/>
      <c r="I8" s="2"/>
      <c r="J8" s="2"/>
      <c r="K8" s="2"/>
      <c r="L8" s="2"/>
      <c r="M8" s="2"/>
      <c r="N8" s="2"/>
      <c r="O8" s="2"/>
      <c r="P8" s="2"/>
      <c r="Q8" s="2"/>
      <c r="R8" s="2"/>
      <c r="S8" s="2"/>
      <c r="T8" s="2"/>
      <c r="U8" s="2"/>
      <c r="V8" s="2"/>
      <c r="W8" s="2"/>
      <c r="X8" s="2"/>
      <c r="Y8" s="2"/>
      <c r="Z8" s="2"/>
    </row>
    <row r="9">
      <c r="A9" s="1" t="s">
        <v>14</v>
      </c>
      <c r="B9" s="1">
        <v>58.246</v>
      </c>
      <c r="C9" s="2"/>
      <c r="D9" s="2"/>
      <c r="E9" s="2"/>
      <c r="F9" s="2"/>
      <c r="G9" s="2"/>
      <c r="H9" s="2"/>
      <c r="I9" s="2"/>
      <c r="J9" s="2"/>
      <c r="K9" s="2"/>
      <c r="L9" s="2"/>
      <c r="M9" s="2"/>
      <c r="N9" s="2"/>
      <c r="O9" s="2"/>
      <c r="P9" s="2"/>
      <c r="Q9" s="2"/>
      <c r="R9" s="2"/>
      <c r="S9" s="2"/>
      <c r="T9" s="2"/>
      <c r="U9" s="2"/>
      <c r="V9" s="2"/>
      <c r="W9" s="2"/>
      <c r="X9" s="2"/>
      <c r="Y9" s="2"/>
      <c r="Z9" s="2"/>
    </row>
    <row r="10">
      <c r="A10" s="1" t="s">
        <v>15</v>
      </c>
      <c r="B10" s="1">
        <v>15.230587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3470.0</v>
      </c>
      <c r="C2" s="1">
        <v>6130.0</v>
      </c>
      <c r="D2" s="1">
        <v>5980.0</v>
      </c>
      <c r="E2" s="1">
        <v>6110.0</v>
      </c>
      <c r="F2" s="1">
        <v>8750.0</v>
      </c>
      <c r="G2" s="1">
        <v>9040.0</v>
      </c>
      <c r="H2" s="1">
        <v>11000.0</v>
      </c>
      <c r="I2" s="1">
        <v>15030.0</v>
      </c>
      <c r="J2" s="1">
        <v>11030.0</v>
      </c>
      <c r="K2" s="1">
        <v>9090.0</v>
      </c>
      <c r="L2" s="2"/>
      <c r="M2" s="2"/>
      <c r="N2" s="2"/>
      <c r="O2" s="2"/>
      <c r="P2" s="2"/>
      <c r="Q2" s="2"/>
      <c r="R2" s="2"/>
      <c r="S2" s="2"/>
      <c r="T2" s="2"/>
      <c r="U2" s="2"/>
      <c r="V2" s="2"/>
      <c r="W2" s="2"/>
      <c r="X2" s="2"/>
      <c r="Y2" s="2"/>
      <c r="Z2" s="2"/>
    </row>
    <row r="3">
      <c r="A3" s="1" t="s">
        <v>25</v>
      </c>
      <c r="B3" s="1">
        <v>864.0</v>
      </c>
      <c r="C3" s="1">
        <v>1130.0</v>
      </c>
      <c r="D3" s="1">
        <v>1440.0</v>
      </c>
      <c r="E3" s="1">
        <v>1440.0</v>
      </c>
      <c r="F3" s="1">
        <v>1500.0</v>
      </c>
      <c r="G3" s="1">
        <v>2330.0</v>
      </c>
      <c r="H3" s="1">
        <v>3400.0</v>
      </c>
      <c r="I3" s="1">
        <v>3600.0</v>
      </c>
      <c r="J3" s="1">
        <v>3390.0</v>
      </c>
      <c r="K3" s="1">
        <v>3660.0</v>
      </c>
      <c r="L3" s="2"/>
      <c r="M3" s="2"/>
      <c r="N3" s="2"/>
      <c r="O3" s="2"/>
      <c r="P3" s="2"/>
      <c r="Q3" s="2"/>
      <c r="R3" s="2"/>
      <c r="S3" s="2"/>
      <c r="T3" s="2"/>
      <c r="U3" s="2"/>
      <c r="V3" s="2"/>
      <c r="W3" s="2"/>
      <c r="X3" s="2"/>
      <c r="Y3" s="2"/>
      <c r="Z3" s="2"/>
    </row>
    <row r="4">
      <c r="A4" s="1" t="s">
        <v>26</v>
      </c>
      <c r="B4" s="1">
        <v>297.0</v>
      </c>
      <c r="C4" s="1">
        <v>306.0</v>
      </c>
      <c r="D4" s="1">
        <v>291.0</v>
      </c>
      <c r="E4" s="1">
        <v>309.0</v>
      </c>
      <c r="F4" s="1">
        <v>344.0</v>
      </c>
      <c r="G4" s="1">
        <v>314.0</v>
      </c>
      <c r="H4" s="1">
        <v>373.0</v>
      </c>
      <c r="I4" s="1">
        <v>612.0</v>
      </c>
      <c r="J4" s="1">
        <v>610.0</v>
      </c>
      <c r="K4" s="1">
        <v>601.0</v>
      </c>
      <c r="L4" s="2"/>
      <c r="M4" s="2"/>
      <c r="N4" s="2"/>
      <c r="O4" s="2"/>
      <c r="P4" s="2"/>
      <c r="Q4" s="2"/>
      <c r="R4" s="2"/>
      <c r="S4" s="2"/>
      <c r="T4" s="2"/>
      <c r="U4" s="2"/>
      <c r="V4" s="2"/>
      <c r="W4" s="2"/>
      <c r="X4" s="2"/>
      <c r="Y4" s="2"/>
      <c r="Z4" s="2"/>
    </row>
    <row r="5">
      <c r="A5" s="1" t="s">
        <v>27</v>
      </c>
      <c r="B5" s="1">
        <v>1160.0</v>
      </c>
      <c r="C5" s="1">
        <v>1430.0</v>
      </c>
      <c r="D5" s="1">
        <v>1740.0</v>
      </c>
      <c r="E5" s="1">
        <v>1750.0</v>
      </c>
      <c r="F5" s="1">
        <v>1840.0</v>
      </c>
      <c r="G5" s="1">
        <v>2640.0</v>
      </c>
      <c r="H5" s="1">
        <v>3770.0</v>
      </c>
      <c r="I5" s="1">
        <v>4220.0</v>
      </c>
      <c r="J5" s="1">
        <v>4000.0</v>
      </c>
      <c r="K5" s="1">
        <v>4260.0</v>
      </c>
      <c r="L5" s="2"/>
      <c r="M5" s="2"/>
      <c r="N5" s="2"/>
      <c r="O5" s="2"/>
      <c r="P5" s="2"/>
      <c r="Q5" s="2"/>
      <c r="R5" s="2"/>
      <c r="S5" s="2"/>
      <c r="T5" s="2"/>
      <c r="U5" s="2"/>
      <c r="V5" s="2"/>
      <c r="W5" s="2"/>
      <c r="X5" s="2"/>
      <c r="Y5" s="2"/>
      <c r="Z5" s="2"/>
    </row>
    <row r="6">
      <c r="A6" s="1" t="s">
        <v>28</v>
      </c>
      <c r="B6" s="1">
        <v>-40.0</v>
      </c>
      <c r="C6" s="1">
        <v>-84.0</v>
      </c>
      <c r="D6" s="1">
        <v>-112.0</v>
      </c>
      <c r="E6" s="1">
        <v>-35.0</v>
      </c>
      <c r="F6" s="1">
        <v>0.0</v>
      </c>
      <c r="G6" s="1">
        <v>0.0</v>
      </c>
      <c r="H6" s="1">
        <v>0.0</v>
      </c>
      <c r="I6" s="1">
        <v>0.0</v>
      </c>
      <c r="J6" s="1">
        <v>0.0</v>
      </c>
      <c r="K6" s="1">
        <v>0.0</v>
      </c>
      <c r="L6" s="2"/>
      <c r="M6" s="2"/>
      <c r="N6" s="2"/>
      <c r="O6" s="2"/>
      <c r="P6" s="2"/>
      <c r="Q6" s="2"/>
      <c r="R6" s="2"/>
      <c r="S6" s="2"/>
      <c r="T6" s="2"/>
      <c r="U6" s="2"/>
      <c r="V6" s="2"/>
      <c r="W6" s="2"/>
      <c r="X6" s="2"/>
      <c r="Y6" s="2"/>
      <c r="Z6" s="2"/>
    </row>
    <row r="7">
      <c r="A7" s="1" t="s">
        <v>29</v>
      </c>
      <c r="B7" s="1">
        <v>111.0</v>
      </c>
      <c r="C7" s="1">
        <v>69.0</v>
      </c>
      <c r="D7" s="1">
        <v>130.0</v>
      </c>
      <c r="E7" s="1">
        <v>91.0</v>
      </c>
      <c r="F7" s="1">
        <v>0.0</v>
      </c>
      <c r="G7" s="1">
        <v>0.0</v>
      </c>
      <c r="H7" s="1">
        <v>0.0</v>
      </c>
      <c r="I7" s="1">
        <v>0.0</v>
      </c>
      <c r="J7" s="1">
        <v>0.0</v>
      </c>
      <c r="K7" s="1">
        <v>0.0</v>
      </c>
      <c r="L7" s="2"/>
      <c r="M7" s="2"/>
      <c r="N7" s="2"/>
      <c r="O7" s="2"/>
      <c r="P7" s="2"/>
      <c r="Q7" s="2"/>
      <c r="R7" s="2"/>
      <c r="S7" s="2"/>
      <c r="T7" s="2"/>
      <c r="U7" s="2"/>
      <c r="V7" s="2"/>
      <c r="W7" s="2"/>
      <c r="X7" s="2"/>
      <c r="Y7" s="2"/>
      <c r="Z7" s="2"/>
    </row>
    <row r="8">
      <c r="A8" s="1" t="s">
        <v>30</v>
      </c>
      <c r="B8" s="1">
        <v>23.0</v>
      </c>
      <c r="C8" s="1">
        <v>123.0</v>
      </c>
      <c r="D8" s="1">
        <v>144.0</v>
      </c>
      <c r="E8" s="1">
        <v>29.0</v>
      </c>
      <c r="F8" s="1">
        <v>-15.0</v>
      </c>
      <c r="G8" s="1">
        <v>162.0</v>
      </c>
      <c r="H8" s="1">
        <v>762.0</v>
      </c>
      <c r="I8" s="1">
        <v>0.0</v>
      </c>
      <c r="J8" s="1">
        <v>0.0</v>
      </c>
      <c r="K8" s="1">
        <v>0.0</v>
      </c>
      <c r="L8" s="2"/>
      <c r="M8" s="2"/>
      <c r="N8" s="2"/>
      <c r="O8" s="2"/>
      <c r="P8" s="2"/>
      <c r="Q8" s="2"/>
      <c r="R8" s="2"/>
      <c r="S8" s="2"/>
      <c r="T8" s="2"/>
      <c r="U8" s="2"/>
      <c r="V8" s="2"/>
      <c r="W8" s="2"/>
      <c r="X8" s="2"/>
      <c r="Y8" s="2"/>
      <c r="Z8" s="2"/>
    </row>
    <row r="9">
      <c r="A9" s="1" t="s">
        <v>31</v>
      </c>
      <c r="B9" s="1">
        <v>-156.0</v>
      </c>
      <c r="C9" s="1">
        <v>-114.0</v>
      </c>
      <c r="D9" s="1">
        <v>79.0</v>
      </c>
      <c r="E9" s="1">
        <v>34.0</v>
      </c>
      <c r="F9" s="1">
        <v>0.0</v>
      </c>
      <c r="G9" s="1">
        <v>0.0</v>
      </c>
      <c r="H9" s="1">
        <v>0.0</v>
      </c>
      <c r="I9" s="1">
        <v>0.0</v>
      </c>
      <c r="J9" s="1">
        <v>0.0</v>
      </c>
      <c r="K9" s="1">
        <v>0.0</v>
      </c>
      <c r="L9" s="2"/>
      <c r="M9" s="2"/>
      <c r="N9" s="2"/>
      <c r="O9" s="2"/>
      <c r="P9" s="2"/>
      <c r="Q9" s="2"/>
      <c r="R9" s="2"/>
      <c r="S9" s="2"/>
      <c r="T9" s="2"/>
      <c r="U9" s="2"/>
      <c r="V9" s="2"/>
      <c r="W9" s="2"/>
      <c r="X9" s="2"/>
      <c r="Y9" s="2"/>
      <c r="Z9" s="2"/>
    </row>
    <row r="10">
      <c r="A10" s="1" t="s">
        <v>32</v>
      </c>
      <c r="B10" s="1">
        <v>1260.0</v>
      </c>
      <c r="C10" s="1">
        <v>1100.0</v>
      </c>
      <c r="D10" s="1">
        <v>1140.0</v>
      </c>
      <c r="E10" s="1">
        <v>1030.0</v>
      </c>
      <c r="F10" s="1">
        <v>920.0</v>
      </c>
      <c r="G10" s="1">
        <v>1150.0</v>
      </c>
      <c r="H10" s="1">
        <v>1310.0</v>
      </c>
      <c r="I10" s="1">
        <v>2080.0</v>
      </c>
      <c r="J10" s="1">
        <v>1880.0</v>
      </c>
      <c r="K10" s="1">
        <v>1710.0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4.0</v>
      </c>
      <c r="J11" s="1">
        <v>280.0</v>
      </c>
      <c r="K11" s="1">
        <v>532.0</v>
      </c>
      <c r="L11" s="2"/>
      <c r="M11" s="2"/>
      <c r="N11" s="2"/>
      <c r="O11" s="2"/>
      <c r="P11" s="2"/>
      <c r="Q11" s="2"/>
      <c r="R11" s="2"/>
      <c r="S11" s="2"/>
      <c r="T11" s="2"/>
      <c r="U11" s="2"/>
      <c r="V11" s="2"/>
      <c r="W11" s="2"/>
      <c r="X11" s="2"/>
      <c r="Y11" s="2"/>
      <c r="Z11" s="2"/>
    </row>
    <row r="12">
      <c r="A12" s="1" t="s">
        <v>34</v>
      </c>
      <c r="B12" s="1">
        <v>20660.0</v>
      </c>
      <c r="C12" s="1">
        <v>29470.0</v>
      </c>
      <c r="D12" s="1">
        <v>-24400.0</v>
      </c>
      <c r="E12" s="1">
        <v>-27590.0</v>
      </c>
      <c r="F12" s="1">
        <v>23730.0</v>
      </c>
      <c r="G12" s="1">
        <v>-13670.0</v>
      </c>
      <c r="H12" s="1">
        <v>15550.0</v>
      </c>
      <c r="I12" s="1">
        <v>9080.0</v>
      </c>
      <c r="J12" s="1">
        <v>-39420.0</v>
      </c>
      <c r="K12" s="1">
        <v>-61030.0</v>
      </c>
      <c r="L12" s="2"/>
      <c r="M12" s="2"/>
      <c r="N12" s="2"/>
      <c r="O12" s="2"/>
      <c r="P12" s="2"/>
      <c r="Q12" s="2"/>
      <c r="R12" s="2"/>
      <c r="S12" s="2"/>
      <c r="T12" s="2"/>
      <c r="U12" s="2"/>
      <c r="V12" s="2"/>
      <c r="W12" s="2"/>
      <c r="X12" s="2"/>
      <c r="Y12" s="2"/>
      <c r="Z12" s="2"/>
    </row>
    <row r="13">
      <c r="A13" s="1" t="s">
        <v>35</v>
      </c>
      <c r="B13" s="1">
        <v>3610.0</v>
      </c>
      <c r="C13" s="1">
        <v>-434.0</v>
      </c>
      <c r="D13" s="1">
        <v>-2880.0</v>
      </c>
      <c r="E13" s="1">
        <v>-9320.0</v>
      </c>
      <c r="F13" s="1">
        <v>-728.0</v>
      </c>
      <c r="G13" s="1">
        <v>233.0</v>
      </c>
      <c r="H13" s="1">
        <v>-29770.0</v>
      </c>
      <c r="I13" s="1">
        <v>774.0</v>
      </c>
      <c r="J13" s="1">
        <v>14660.0</v>
      </c>
      <c r="K13" s="1">
        <v>602.0</v>
      </c>
      <c r="L13" s="2"/>
      <c r="M13" s="2"/>
      <c r="N13" s="2"/>
      <c r="O13" s="2"/>
      <c r="P13" s="2"/>
      <c r="Q13" s="2"/>
      <c r="R13" s="2"/>
      <c r="S13" s="2"/>
      <c r="T13" s="2"/>
      <c r="U13" s="2"/>
      <c r="V13" s="2"/>
      <c r="W13" s="2"/>
      <c r="X13" s="2"/>
      <c r="Y13" s="2"/>
      <c r="Z13" s="2"/>
    </row>
    <row r="14">
      <c r="A14" s="1" t="s">
        <v>36</v>
      </c>
      <c r="B14" s="1">
        <v>27970.0</v>
      </c>
      <c r="C14" s="1">
        <v>4370.0</v>
      </c>
      <c r="D14" s="1">
        <v>1800.0</v>
      </c>
      <c r="E14" s="1">
        <v>2009.0</v>
      </c>
      <c r="F14" s="1">
        <v>-13060.0</v>
      </c>
      <c r="G14" s="1">
        <v>19940.0</v>
      </c>
      <c r="H14" s="1">
        <v>10190.0</v>
      </c>
      <c r="I14" s="1">
        <v>7760.0</v>
      </c>
      <c r="J14" s="1">
        <v>-4900.0</v>
      </c>
      <c r="K14" s="1">
        <v>-3630.0</v>
      </c>
      <c r="L14" s="2"/>
      <c r="M14" s="2"/>
      <c r="N14" s="2"/>
      <c r="O14" s="2"/>
      <c r="P14" s="2"/>
      <c r="Q14" s="2"/>
      <c r="R14" s="2"/>
      <c r="S14" s="2"/>
      <c r="T14" s="2"/>
      <c r="U14" s="2"/>
      <c r="V14" s="2"/>
      <c r="W14" s="2"/>
      <c r="X14" s="2"/>
      <c r="Y14" s="2"/>
      <c r="Z14" s="2"/>
    </row>
    <row r="15">
      <c r="A15" s="1" t="s">
        <v>37</v>
      </c>
      <c r="B15" s="1">
        <v>-56840.0</v>
      </c>
      <c r="C15" s="1">
        <v>-40060.0</v>
      </c>
      <c r="D15" s="1">
        <v>17300.0</v>
      </c>
      <c r="E15" s="1">
        <v>18470.0</v>
      </c>
      <c r="F15" s="1">
        <v>-14920.0</v>
      </c>
      <c r="G15" s="1">
        <v>21100.0</v>
      </c>
      <c r="H15" s="1">
        <v>-38240.0</v>
      </c>
      <c r="I15" s="1">
        <v>-4920.0</v>
      </c>
      <c r="J15" s="1">
        <v>6160.0</v>
      </c>
      <c r="K15" s="1">
        <v>14940.0</v>
      </c>
      <c r="L15" s="2"/>
      <c r="M15" s="2"/>
      <c r="N15" s="2"/>
      <c r="O15" s="2"/>
      <c r="P15" s="2"/>
      <c r="Q15" s="2"/>
      <c r="R15" s="2"/>
      <c r="S15" s="2"/>
      <c r="T15" s="2"/>
      <c r="U15" s="2"/>
      <c r="V15" s="2"/>
      <c r="W15" s="2"/>
      <c r="X15" s="2"/>
      <c r="Y15" s="2"/>
      <c r="Z15" s="2"/>
    </row>
    <row r="16">
      <c r="A16" s="1" t="s">
        <v>38</v>
      </c>
      <c r="B16" s="1">
        <v>-103.0</v>
      </c>
      <c r="C16" s="1">
        <v>1660.0</v>
      </c>
      <c r="D16" s="1">
        <v>1520.0</v>
      </c>
      <c r="E16" s="1">
        <v>2920.0</v>
      </c>
      <c r="F16" s="1">
        <v>783.0</v>
      </c>
      <c r="G16" s="1">
        <v>165.0</v>
      </c>
      <c r="H16" s="1">
        <v>207.0</v>
      </c>
      <c r="I16" s="1">
        <v>-57.0</v>
      </c>
      <c r="J16" s="1">
        <v>-81.0</v>
      </c>
      <c r="K16" s="1">
        <v>-12.0</v>
      </c>
      <c r="L16" s="2"/>
      <c r="M16" s="2"/>
      <c r="N16" s="2"/>
      <c r="O16" s="2"/>
      <c r="P16" s="2"/>
      <c r="Q16" s="2"/>
      <c r="R16" s="2"/>
      <c r="S16" s="2"/>
      <c r="T16" s="2"/>
      <c r="U16" s="2"/>
      <c r="V16" s="2"/>
      <c r="W16" s="2"/>
      <c r="X16" s="2"/>
      <c r="Y16" s="2"/>
      <c r="Z16" s="2"/>
    </row>
    <row r="17">
      <c r="A17" s="1" t="s">
        <v>39</v>
      </c>
      <c r="B17" s="1">
        <v>1130.0</v>
      </c>
      <c r="C17" s="1">
        <v>3670.0</v>
      </c>
      <c r="D17" s="1">
        <v>2450.0</v>
      </c>
      <c r="E17" s="1">
        <v>-4500.0</v>
      </c>
      <c r="F17" s="1">
        <v>7300.0</v>
      </c>
      <c r="G17" s="1">
        <v>40770.0</v>
      </c>
      <c r="H17" s="1">
        <v>-25230.0</v>
      </c>
      <c r="I17" s="1">
        <v>33970.0</v>
      </c>
      <c r="J17" s="1">
        <v>-6400.0</v>
      </c>
      <c r="K17" s="1">
        <v>-33540.0</v>
      </c>
      <c r="L17" s="2"/>
      <c r="M17" s="2"/>
      <c r="N17" s="2"/>
      <c r="O17" s="2"/>
      <c r="P17" s="2"/>
      <c r="Q17" s="2"/>
      <c r="R17" s="2"/>
      <c r="S17" s="2"/>
      <c r="T17" s="2"/>
      <c r="U17" s="2"/>
      <c r="V17" s="2"/>
      <c r="W17" s="2"/>
      <c r="X17" s="2"/>
      <c r="Y17" s="2"/>
      <c r="Z17" s="2"/>
    </row>
    <row r="18">
      <c r="A18" s="1" t="s">
        <v>40</v>
      </c>
      <c r="B18" s="1">
        <v>-992.0</v>
      </c>
      <c r="C18" s="1">
        <v>-1370.0</v>
      </c>
      <c r="D18" s="1">
        <v>-1280.0</v>
      </c>
      <c r="E18" s="1">
        <v>-1630.0</v>
      </c>
      <c r="F18" s="1">
        <v>-1860.0</v>
      </c>
      <c r="G18" s="1">
        <v>-1830.0</v>
      </c>
      <c r="H18" s="1">
        <v>-1440.0</v>
      </c>
      <c r="I18" s="1">
        <v>-2310.0</v>
      </c>
      <c r="J18" s="1">
        <v>-3080.0</v>
      </c>
      <c r="K18" s="1">
        <v>-3410.0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3810.0</v>
      </c>
      <c r="I19" s="1">
        <v>-2650.0</v>
      </c>
      <c r="J19" s="1">
        <v>0.0</v>
      </c>
      <c r="K19" s="1">
        <v>0.0</v>
      </c>
      <c r="L19" s="2"/>
      <c r="M19" s="2"/>
      <c r="N19" s="2"/>
      <c r="O19" s="2"/>
      <c r="P19" s="2"/>
      <c r="Q19" s="2"/>
      <c r="R19" s="2"/>
      <c r="S19" s="2"/>
      <c r="T19" s="2"/>
      <c r="U19" s="2"/>
      <c r="V19" s="2"/>
      <c r="W19" s="2"/>
      <c r="X19" s="2"/>
      <c r="Y19" s="2"/>
      <c r="Z19" s="2"/>
    </row>
    <row r="20">
      <c r="A20" s="1" t="s">
        <v>42</v>
      </c>
      <c r="B20" s="1">
        <v>989.0</v>
      </c>
      <c r="C20" s="1">
        <v>998.0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-14990.0</v>
      </c>
      <c r="C21" s="1">
        <v>-3700.0</v>
      </c>
      <c r="D21" s="1">
        <v>-8830.0</v>
      </c>
      <c r="E21" s="1">
        <v>1610.0</v>
      </c>
      <c r="F21" s="1">
        <v>-11920.0</v>
      </c>
      <c r="G21" s="1">
        <v>-13420.0</v>
      </c>
      <c r="H21" s="1">
        <v>-21510.0</v>
      </c>
      <c r="I21" s="1">
        <v>-8000.0</v>
      </c>
      <c r="J21" s="1">
        <v>15440.0</v>
      </c>
      <c r="K21" s="1">
        <v>5310.0</v>
      </c>
      <c r="L21" s="2"/>
      <c r="M21" s="2"/>
      <c r="N21" s="2"/>
      <c r="O21" s="2"/>
      <c r="P21" s="2"/>
      <c r="Q21" s="2"/>
      <c r="R21" s="2"/>
      <c r="S21" s="2"/>
      <c r="T21" s="2"/>
      <c r="U21" s="2"/>
      <c r="V21" s="2"/>
      <c r="W21" s="2"/>
      <c r="X21" s="2"/>
      <c r="Y21" s="2"/>
      <c r="Z21" s="2"/>
    </row>
    <row r="22" ht="15.75" customHeight="1">
      <c r="A22" s="1" t="s">
        <v>44</v>
      </c>
      <c r="B22" s="1">
        <v>-20120.0</v>
      </c>
      <c r="C22" s="1">
        <v>-15820.0</v>
      </c>
      <c r="D22" s="1">
        <v>-9600.0</v>
      </c>
      <c r="E22" s="1">
        <v>-12120.0</v>
      </c>
      <c r="F22" s="1">
        <v>-8790.0</v>
      </c>
      <c r="G22" s="1">
        <v>-17360.0</v>
      </c>
      <c r="H22" s="1">
        <v>-17950.0</v>
      </c>
      <c r="I22" s="1">
        <v>-36110.0</v>
      </c>
      <c r="J22" s="1">
        <v>-23650.0</v>
      </c>
      <c r="K22" s="1">
        <v>-4059.0</v>
      </c>
      <c r="L22" s="2"/>
      <c r="M22" s="2"/>
      <c r="N22" s="2"/>
      <c r="O22" s="2"/>
      <c r="P22" s="2"/>
      <c r="Q22" s="2"/>
      <c r="R22" s="2"/>
      <c r="S22" s="2"/>
      <c r="T22" s="2"/>
      <c r="U22" s="2"/>
      <c r="V22" s="2"/>
      <c r="W22" s="2"/>
      <c r="X22" s="2"/>
      <c r="Y22" s="2"/>
      <c r="Z22" s="2"/>
    </row>
    <row r="23" ht="15.75" customHeight="1">
      <c r="A23" s="1" t="s">
        <v>45</v>
      </c>
      <c r="B23" s="1">
        <v>-213.0</v>
      </c>
      <c r="C23" s="1">
        <v>-102.0</v>
      </c>
      <c r="D23" s="1">
        <v>200.0</v>
      </c>
      <c r="E23" s="1">
        <v>-251.0</v>
      </c>
      <c r="F23" s="1">
        <v>-298.0</v>
      </c>
      <c r="G23" s="1">
        <v>-953.0</v>
      </c>
      <c r="H23" s="1">
        <v>-802.0</v>
      </c>
      <c r="I23" s="1">
        <v>-832.0</v>
      </c>
      <c r="J23" s="1">
        <v>-347.0</v>
      </c>
      <c r="K23" s="1">
        <v>-923.0</v>
      </c>
      <c r="L23" s="2"/>
      <c r="M23" s="2"/>
      <c r="N23" s="2"/>
      <c r="O23" s="2"/>
      <c r="P23" s="2"/>
      <c r="Q23" s="2"/>
      <c r="R23" s="2"/>
      <c r="S23" s="2"/>
      <c r="T23" s="2"/>
      <c r="U23" s="2"/>
      <c r="V23" s="2"/>
      <c r="W23" s="2"/>
      <c r="X23" s="2"/>
      <c r="Y23" s="2"/>
      <c r="Z23" s="2"/>
    </row>
    <row r="24" ht="15.75" customHeight="1">
      <c r="A24" s="1" t="s">
        <v>46</v>
      </c>
      <c r="B24" s="1">
        <v>-35320.0</v>
      </c>
      <c r="C24" s="1">
        <v>-20000.0</v>
      </c>
      <c r="D24" s="1">
        <v>-19510.0</v>
      </c>
      <c r="E24" s="1">
        <v>-12390.0</v>
      </c>
      <c r="F24" s="1">
        <v>-22880.0</v>
      </c>
      <c r="G24" s="1">
        <v>-33560.0</v>
      </c>
      <c r="H24" s="1">
        <v>-37900.0</v>
      </c>
      <c r="I24" s="1">
        <v>-49900.0</v>
      </c>
      <c r="J24" s="1">
        <v>-11630.0</v>
      </c>
      <c r="K24" s="1">
        <v>-3080.0</v>
      </c>
      <c r="L24" s="2"/>
      <c r="M24" s="2"/>
      <c r="N24" s="2"/>
      <c r="O24" s="2"/>
      <c r="P24" s="2"/>
      <c r="Q24" s="2"/>
      <c r="R24" s="2"/>
      <c r="S24" s="2"/>
      <c r="T24" s="2"/>
      <c r="U24" s="2"/>
      <c r="V24" s="2"/>
      <c r="W24" s="2"/>
      <c r="X24" s="2"/>
      <c r="Y24" s="2"/>
      <c r="Z24" s="2"/>
    </row>
    <row r="25" ht="15.75" customHeight="1">
      <c r="A25" s="1" t="s">
        <v>47</v>
      </c>
      <c r="B25" s="1">
        <v>119.0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36740.0</v>
      </c>
      <c r="C26" s="1">
        <v>34180.0</v>
      </c>
      <c r="D26" s="1">
        <v>44960.0</v>
      </c>
      <c r="E26" s="1">
        <v>55420.0</v>
      </c>
      <c r="F26" s="1">
        <v>40060.0</v>
      </c>
      <c r="G26" s="1">
        <v>34300.0</v>
      </c>
      <c r="H26" s="1">
        <v>63520.0</v>
      </c>
      <c r="I26" s="1">
        <v>90270.0</v>
      </c>
      <c r="J26" s="1">
        <v>72460.0</v>
      </c>
      <c r="K26" s="1">
        <v>79220.0</v>
      </c>
      <c r="L26" s="2"/>
      <c r="M26" s="2"/>
      <c r="N26" s="2"/>
      <c r="O26" s="2"/>
      <c r="P26" s="2"/>
      <c r="Q26" s="2"/>
      <c r="R26" s="2"/>
      <c r="S26" s="2"/>
      <c r="T26" s="2"/>
      <c r="U26" s="2"/>
      <c r="V26" s="2"/>
      <c r="W26" s="2"/>
      <c r="X26" s="2"/>
      <c r="Y26" s="2"/>
      <c r="Z26" s="2"/>
    </row>
    <row r="27" ht="15.75" customHeight="1">
      <c r="A27" s="1" t="s">
        <v>49</v>
      </c>
      <c r="B27" s="1">
        <v>36860.0</v>
      </c>
      <c r="C27" s="1">
        <v>34180.0</v>
      </c>
      <c r="D27" s="1">
        <v>44960.0</v>
      </c>
      <c r="E27" s="1">
        <v>55420.0</v>
      </c>
      <c r="F27" s="1">
        <v>40060.0</v>
      </c>
      <c r="G27" s="1">
        <v>34300.0</v>
      </c>
      <c r="H27" s="1">
        <v>63520.0</v>
      </c>
      <c r="I27" s="1">
        <v>90270.0</v>
      </c>
      <c r="J27" s="1">
        <v>72460.0</v>
      </c>
      <c r="K27" s="1">
        <v>79220.0</v>
      </c>
      <c r="L27" s="2"/>
      <c r="M27" s="2"/>
      <c r="N27" s="2"/>
      <c r="O27" s="2"/>
      <c r="P27" s="2"/>
      <c r="Q27" s="2"/>
      <c r="R27" s="2"/>
      <c r="S27" s="2"/>
      <c r="T27" s="2"/>
      <c r="U27" s="2"/>
      <c r="V27" s="2"/>
      <c r="W27" s="2"/>
      <c r="X27" s="2"/>
      <c r="Y27" s="2"/>
      <c r="Z27" s="2"/>
    </row>
    <row r="28" ht="15.75" customHeight="1">
      <c r="A28" s="1" t="s">
        <v>50</v>
      </c>
      <c r="B28" s="1">
        <v>0.0</v>
      </c>
      <c r="C28" s="1">
        <v>-88.0</v>
      </c>
      <c r="D28" s="1">
        <v>-1210.0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-35290.0</v>
      </c>
      <c r="C29" s="1">
        <v>-29660.0</v>
      </c>
      <c r="D29" s="1">
        <v>-30390.0</v>
      </c>
      <c r="E29" s="1">
        <v>-37400.0</v>
      </c>
      <c r="F29" s="1">
        <v>-36010.0</v>
      </c>
      <c r="G29" s="1">
        <v>-40550.0</v>
      </c>
      <c r="H29" s="1">
        <v>-50480.0</v>
      </c>
      <c r="I29" s="1">
        <v>-70750.0</v>
      </c>
      <c r="J29" s="1">
        <v>-35780.0</v>
      </c>
      <c r="K29" s="1">
        <v>-64800.0</v>
      </c>
      <c r="L29" s="2"/>
      <c r="M29" s="2"/>
      <c r="N29" s="2"/>
      <c r="O29" s="2"/>
      <c r="P29" s="2"/>
      <c r="Q29" s="2"/>
      <c r="R29" s="2"/>
      <c r="S29" s="2"/>
      <c r="T29" s="2"/>
      <c r="U29" s="2"/>
      <c r="V29" s="2"/>
      <c r="W29" s="2"/>
      <c r="X29" s="2"/>
      <c r="Y29" s="2"/>
      <c r="Z29" s="2"/>
    </row>
    <row r="30" ht="15.75" customHeight="1">
      <c r="A30" s="1" t="s">
        <v>52</v>
      </c>
      <c r="B30" s="1">
        <v>-35290.0</v>
      </c>
      <c r="C30" s="1">
        <v>-29750.0</v>
      </c>
      <c r="D30" s="1">
        <v>-31600.0</v>
      </c>
      <c r="E30" s="1">
        <v>-37400.0</v>
      </c>
      <c r="F30" s="1">
        <v>-36010.0</v>
      </c>
      <c r="G30" s="1">
        <v>-40550.0</v>
      </c>
      <c r="H30" s="1">
        <v>-50480.0</v>
      </c>
      <c r="I30" s="1">
        <v>-70750.0</v>
      </c>
      <c r="J30" s="1">
        <v>-35780.0</v>
      </c>
      <c r="K30" s="1">
        <v>-64800.0</v>
      </c>
      <c r="L30" s="2"/>
      <c r="M30" s="2"/>
      <c r="N30" s="2"/>
      <c r="O30" s="2"/>
      <c r="P30" s="2"/>
      <c r="Q30" s="2"/>
      <c r="R30" s="2"/>
      <c r="S30" s="2"/>
      <c r="T30" s="2"/>
      <c r="U30" s="2"/>
      <c r="V30" s="2"/>
      <c r="W30" s="2"/>
      <c r="X30" s="2"/>
      <c r="Y30" s="2"/>
      <c r="Z30" s="2"/>
    </row>
    <row r="31" ht="15.75" customHeight="1">
      <c r="A31" s="1" t="s">
        <v>53</v>
      </c>
      <c r="B31" s="1">
        <v>-1460.0</v>
      </c>
      <c r="C31" s="1">
        <v>-2770.0</v>
      </c>
      <c r="D31" s="1">
        <v>-3930.0</v>
      </c>
      <c r="E31" s="1">
        <v>-4290.0</v>
      </c>
      <c r="F31" s="1">
        <v>-5570.0</v>
      </c>
      <c r="G31" s="1">
        <v>-5950.0</v>
      </c>
      <c r="H31" s="1">
        <v>-1890.0</v>
      </c>
      <c r="I31" s="1">
        <v>-12080.0</v>
      </c>
      <c r="J31" s="1">
        <v>-10870.0</v>
      </c>
      <c r="K31" s="1">
        <v>-6180.0</v>
      </c>
      <c r="L31" s="2"/>
      <c r="M31" s="2"/>
      <c r="N31" s="2"/>
      <c r="O31" s="2"/>
      <c r="P31" s="2"/>
      <c r="Q31" s="2"/>
      <c r="R31" s="2"/>
      <c r="S31" s="2"/>
      <c r="T31" s="2"/>
      <c r="U31" s="2"/>
      <c r="V31" s="2"/>
      <c r="W31" s="2"/>
      <c r="X31" s="2"/>
      <c r="Y31" s="2"/>
      <c r="Z31" s="2"/>
    </row>
    <row r="32" ht="15.75" customHeight="1">
      <c r="A32" s="1" t="s">
        <v>54</v>
      </c>
      <c r="B32" s="1">
        <v>2780.0</v>
      </c>
      <c r="C32" s="1">
        <v>1490.0</v>
      </c>
      <c r="D32" s="1">
        <v>0.0</v>
      </c>
      <c r="E32" s="1">
        <v>994.0</v>
      </c>
      <c r="F32" s="1">
        <v>0.0</v>
      </c>
      <c r="G32" s="1">
        <v>497.0</v>
      </c>
      <c r="H32" s="1">
        <v>0.0</v>
      </c>
      <c r="I32" s="1">
        <v>1280.0</v>
      </c>
      <c r="J32" s="1">
        <v>994.0</v>
      </c>
      <c r="K32" s="1">
        <v>0.0</v>
      </c>
      <c r="L32" s="2"/>
      <c r="M32" s="2"/>
      <c r="N32" s="2"/>
      <c r="O32" s="2"/>
      <c r="P32" s="2"/>
      <c r="Q32" s="2"/>
      <c r="R32" s="2"/>
      <c r="S32" s="2"/>
      <c r="T32" s="2"/>
      <c r="U32" s="2"/>
      <c r="V32" s="2"/>
      <c r="W32" s="2"/>
      <c r="X32" s="2"/>
      <c r="Y32" s="2"/>
      <c r="Z32" s="2"/>
    </row>
    <row r="33" ht="15.75" customHeight="1">
      <c r="A33" s="1" t="s">
        <v>55</v>
      </c>
      <c r="B33" s="1">
        <v>-904.0</v>
      </c>
      <c r="C33" s="1">
        <v>-1460.0</v>
      </c>
      <c r="D33" s="1">
        <v>-1750.0</v>
      </c>
      <c r="E33" s="1">
        <v>-2080.0</v>
      </c>
      <c r="F33" s="1">
        <v>-2380.0</v>
      </c>
      <c r="G33" s="1">
        <v>-2630.0</v>
      </c>
      <c r="H33" s="1">
        <v>-2740.0</v>
      </c>
      <c r="I33" s="1">
        <v>-4170.0</v>
      </c>
      <c r="J33" s="1">
        <v>-5400.0</v>
      </c>
      <c r="K33" s="1">
        <v>-5760.0</v>
      </c>
      <c r="L33" s="2"/>
      <c r="M33" s="2"/>
      <c r="N33" s="2"/>
      <c r="O33" s="2"/>
      <c r="P33" s="2"/>
      <c r="Q33" s="2"/>
      <c r="R33" s="2"/>
      <c r="S33" s="2"/>
      <c r="T33" s="2"/>
      <c r="U33" s="2"/>
      <c r="V33" s="2"/>
      <c r="W33" s="2"/>
      <c r="X33" s="2"/>
      <c r="Y33" s="2"/>
      <c r="Z33" s="2"/>
    </row>
    <row r="34" ht="15.75" customHeight="1">
      <c r="A34" s="1" t="s">
        <v>55</v>
      </c>
      <c r="B34" s="1">
        <v>-904.0</v>
      </c>
      <c r="C34" s="1">
        <v>-1460.0</v>
      </c>
      <c r="D34" s="1">
        <v>-1750.0</v>
      </c>
      <c r="E34" s="1">
        <v>-2080.0</v>
      </c>
      <c r="F34" s="1">
        <v>-2380.0</v>
      </c>
      <c r="G34" s="1">
        <v>-2630.0</v>
      </c>
      <c r="H34" s="1">
        <v>-2740.0</v>
      </c>
      <c r="I34" s="1">
        <v>-4170.0</v>
      </c>
      <c r="J34" s="1">
        <v>-5400.0</v>
      </c>
      <c r="K34" s="1">
        <v>-5760.0</v>
      </c>
      <c r="L34" s="2"/>
      <c r="M34" s="2"/>
      <c r="N34" s="2"/>
      <c r="O34" s="2"/>
      <c r="P34" s="2"/>
      <c r="Q34" s="2"/>
      <c r="R34" s="2"/>
      <c r="S34" s="2"/>
      <c r="T34" s="2"/>
      <c r="U34" s="2"/>
      <c r="V34" s="2"/>
      <c r="W34" s="2"/>
      <c r="X34" s="2"/>
      <c r="Y34" s="2"/>
      <c r="Z34" s="2"/>
    </row>
    <row r="35" ht="15.75" customHeight="1">
      <c r="A35" s="1" t="s">
        <v>56</v>
      </c>
      <c r="B35" s="1">
        <v>21160.0</v>
      </c>
      <c r="C35" s="1">
        <v>22660.0</v>
      </c>
      <c r="D35" s="1">
        <v>-260.0</v>
      </c>
      <c r="E35" s="1">
        <v>3630.0</v>
      </c>
      <c r="F35" s="1">
        <v>28090.0</v>
      </c>
      <c r="G35" s="1">
        <v>2370.0</v>
      </c>
      <c r="H35" s="1">
        <v>75380.0</v>
      </c>
      <c r="I35" s="1">
        <v>36990.0</v>
      </c>
      <c r="J35" s="1">
        <v>1310.0</v>
      </c>
      <c r="K35" s="1">
        <v>-5200.0</v>
      </c>
      <c r="L35" s="2"/>
      <c r="M35" s="2"/>
      <c r="N35" s="2"/>
      <c r="O35" s="2"/>
      <c r="P35" s="2"/>
      <c r="Q35" s="2"/>
      <c r="R35" s="2"/>
      <c r="S35" s="2"/>
      <c r="T35" s="2"/>
      <c r="U35" s="2"/>
      <c r="V35" s="2"/>
      <c r="W35" s="2"/>
      <c r="X35" s="2"/>
      <c r="Y35" s="2"/>
      <c r="Z35" s="2"/>
    </row>
    <row r="36" ht="15.75" customHeight="1">
      <c r="A36" s="1" t="s">
        <v>57</v>
      </c>
      <c r="B36" s="1">
        <v>23140.0</v>
      </c>
      <c r="C36" s="1">
        <v>24360.0</v>
      </c>
      <c r="D36" s="1">
        <v>7420.0</v>
      </c>
      <c r="E36" s="1">
        <v>16260.0</v>
      </c>
      <c r="F36" s="1">
        <v>24200.0</v>
      </c>
      <c r="G36" s="1">
        <v>-11970.0</v>
      </c>
      <c r="H36" s="1">
        <v>83780.0</v>
      </c>
      <c r="I36" s="1">
        <v>41550.0</v>
      </c>
      <c r="J36" s="1">
        <v>22710.0</v>
      </c>
      <c r="K36" s="1">
        <v>-2730.0</v>
      </c>
      <c r="L36" s="2"/>
      <c r="M36" s="2"/>
      <c r="N36" s="2"/>
      <c r="O36" s="2"/>
      <c r="P36" s="2"/>
      <c r="Q36" s="2"/>
      <c r="R36" s="2"/>
      <c r="S36" s="2"/>
      <c r="T36" s="2"/>
      <c r="U36" s="2"/>
      <c r="V36" s="2"/>
      <c r="W36" s="2"/>
      <c r="X36" s="2"/>
      <c r="Y36" s="2"/>
      <c r="Z36" s="2"/>
    </row>
    <row r="37" ht="15.75" customHeight="1">
      <c r="A37" s="1" t="s">
        <v>58</v>
      </c>
      <c r="B37" s="1">
        <v>-1800.0</v>
      </c>
      <c r="C37" s="1">
        <v>-945.0</v>
      </c>
      <c r="D37" s="1">
        <v>-1060.0</v>
      </c>
      <c r="E37" s="1">
        <v>3670.0</v>
      </c>
      <c r="F37" s="1">
        <v>-1830.0</v>
      </c>
      <c r="G37" s="1">
        <v>-271.0</v>
      </c>
      <c r="H37" s="1">
        <v>2830.0</v>
      </c>
      <c r="I37" s="1">
        <v>-3550.0</v>
      </c>
      <c r="J37" s="1">
        <v>-4280.0</v>
      </c>
      <c r="K37" s="1">
        <v>451.0</v>
      </c>
      <c r="L37" s="2"/>
      <c r="M37" s="2"/>
      <c r="N37" s="2"/>
      <c r="O37" s="2"/>
      <c r="P37" s="2"/>
      <c r="Q37" s="2"/>
      <c r="R37" s="2"/>
      <c r="S37" s="2"/>
      <c r="T37" s="2"/>
      <c r="U37" s="2"/>
      <c r="V37" s="2"/>
      <c r="W37" s="2"/>
      <c r="X37" s="2"/>
      <c r="Y37" s="2"/>
      <c r="Z37" s="2"/>
    </row>
    <row r="38" ht="15.75" customHeight="1">
      <c r="A38" s="1" t="s">
        <v>59</v>
      </c>
      <c r="B38" s="1">
        <v>-45.0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60</v>
      </c>
      <c r="B39" s="1">
        <v>-12900.0</v>
      </c>
      <c r="C39" s="1">
        <v>7100.0</v>
      </c>
      <c r="D39" s="1">
        <v>-10700.0</v>
      </c>
      <c r="E39" s="1">
        <v>3040.0</v>
      </c>
      <c r="F39" s="1">
        <v>6800.0</v>
      </c>
      <c r="G39" s="1">
        <v>-5020.0</v>
      </c>
      <c r="H39" s="1">
        <v>23480.0</v>
      </c>
      <c r="I39" s="1">
        <v>22070.0</v>
      </c>
      <c r="J39" s="1">
        <v>402.0</v>
      </c>
      <c r="K39" s="1">
        <v>-38900.0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62</v>
      </c>
      <c r="B41" s="1">
        <v>3580.0</v>
      </c>
      <c r="C41" s="1">
        <v>2670.0</v>
      </c>
      <c r="D41" s="1">
        <v>2830.0</v>
      </c>
      <c r="E41" s="1">
        <v>5380.0</v>
      </c>
      <c r="F41" s="1">
        <v>9980.0</v>
      </c>
      <c r="G41" s="1">
        <v>12510.0</v>
      </c>
      <c r="H41" s="1">
        <v>4120.0</v>
      </c>
      <c r="I41" s="1">
        <v>1300.0</v>
      </c>
      <c r="J41" s="1">
        <v>9820.0</v>
      </c>
      <c r="K41" s="1">
        <v>41940.0</v>
      </c>
      <c r="L41" s="2"/>
      <c r="M41" s="2"/>
      <c r="N41" s="2"/>
      <c r="O41" s="2"/>
      <c r="P41" s="2"/>
      <c r="Q41" s="2"/>
      <c r="R41" s="2"/>
      <c r="S41" s="2"/>
      <c r="T41" s="2"/>
      <c r="U41" s="2"/>
      <c r="V41" s="2"/>
      <c r="W41" s="2"/>
      <c r="X41" s="2"/>
      <c r="Y41" s="2"/>
      <c r="Z41" s="2"/>
    </row>
    <row r="42" ht="15.75" customHeight="1">
      <c r="A42" s="1" t="s">
        <v>63</v>
      </c>
      <c r="B42" s="1">
        <v>885.0</v>
      </c>
      <c r="C42" s="1">
        <v>677.0</v>
      </c>
      <c r="D42" s="1">
        <v>831.0</v>
      </c>
      <c r="E42" s="1">
        <v>1390.0</v>
      </c>
      <c r="F42" s="1">
        <v>1380.0</v>
      </c>
      <c r="G42" s="1">
        <v>1910.0</v>
      </c>
      <c r="H42" s="1">
        <v>2590.0</v>
      </c>
      <c r="I42" s="1">
        <v>4230.0</v>
      </c>
      <c r="J42" s="1">
        <v>4150.0</v>
      </c>
      <c r="K42" s="1">
        <v>2040.0</v>
      </c>
      <c r="L42" s="2"/>
      <c r="M42" s="2"/>
      <c r="N42" s="2"/>
      <c r="O42" s="2"/>
      <c r="P42" s="2"/>
      <c r="Q42" s="2"/>
      <c r="R42" s="2"/>
      <c r="S42" s="2"/>
      <c r="T42" s="2"/>
      <c r="U42" s="2"/>
      <c r="V42" s="2"/>
      <c r="W42" s="2"/>
      <c r="X42" s="2"/>
      <c r="Y42" s="2"/>
      <c r="Z42" s="2"/>
    </row>
    <row r="43" ht="15.75" customHeight="1">
      <c r="A43" s="1" t="s">
        <v>64</v>
      </c>
      <c r="B43" s="1">
        <v>1570.0</v>
      </c>
      <c r="C43" s="1">
        <v>4440.0</v>
      </c>
      <c r="D43" s="1">
        <v>13360.0</v>
      </c>
      <c r="E43" s="1">
        <v>18020.0</v>
      </c>
      <c r="F43" s="1">
        <v>4050.0</v>
      </c>
      <c r="G43" s="1">
        <v>-6250.0</v>
      </c>
      <c r="H43" s="1">
        <v>13040.0</v>
      </c>
      <c r="I43" s="1">
        <v>19520.0</v>
      </c>
      <c r="J43" s="1">
        <v>36680.0</v>
      </c>
      <c r="K43" s="1">
        <v>14420.0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21380.0</v>
      </c>
      <c r="C3" s="1">
        <v>19830.0</v>
      </c>
      <c r="D3" s="1">
        <v>22020.0</v>
      </c>
      <c r="E3" s="1">
        <v>24820.0</v>
      </c>
      <c r="F3" s="1">
        <v>30540.0</v>
      </c>
      <c r="G3" s="1">
        <v>4290.0</v>
      </c>
      <c r="H3" s="1">
        <v>106000.0</v>
      </c>
      <c r="I3" s="1">
        <v>128000.0</v>
      </c>
      <c r="J3" s="1">
        <v>128000.0</v>
      </c>
      <c r="K3" s="1">
        <v>89230.0</v>
      </c>
      <c r="L3" s="2"/>
      <c r="M3" s="2"/>
      <c r="N3" s="2"/>
      <c r="O3" s="2"/>
      <c r="P3" s="2"/>
      <c r="Q3" s="2"/>
      <c r="R3" s="2"/>
      <c r="S3" s="2"/>
      <c r="T3" s="2"/>
      <c r="U3" s="2"/>
      <c r="V3" s="2"/>
      <c r="W3" s="2"/>
      <c r="X3" s="2"/>
      <c r="Y3" s="2"/>
      <c r="Z3" s="2"/>
    </row>
    <row r="4">
      <c r="A4" s="1" t="s">
        <v>67</v>
      </c>
      <c r="B4" s="1">
        <v>40610.0</v>
      </c>
      <c r="C4" s="1">
        <v>31470.0</v>
      </c>
      <c r="D4" s="1">
        <v>33980.0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83290.0</v>
      </c>
      <c r="C5" s="1">
        <v>87660.0</v>
      </c>
      <c r="D5" s="1">
        <v>102000.0</v>
      </c>
      <c r="E5" s="1">
        <v>84260.0</v>
      </c>
      <c r="F5" s="1">
        <v>98520.0</v>
      </c>
      <c r="G5" s="1">
        <v>88220.0</v>
      </c>
      <c r="H5" s="1">
        <v>116000.0</v>
      </c>
      <c r="I5" s="1">
        <v>120000.0</v>
      </c>
      <c r="J5" s="1">
        <v>114000.0</v>
      </c>
      <c r="K5" s="1">
        <v>111000.0</v>
      </c>
      <c r="L5" s="2"/>
      <c r="M5" s="2"/>
      <c r="N5" s="2"/>
      <c r="O5" s="2"/>
      <c r="P5" s="2"/>
      <c r="Q5" s="2"/>
      <c r="R5" s="2"/>
      <c r="S5" s="2"/>
      <c r="T5" s="2"/>
      <c r="U5" s="2"/>
      <c r="V5" s="2"/>
      <c r="W5" s="2"/>
      <c r="X5" s="2"/>
      <c r="Y5" s="2"/>
      <c r="Z5" s="2"/>
    </row>
    <row r="6">
      <c r="A6" s="1" t="s">
        <v>69</v>
      </c>
      <c r="B6" s="1">
        <v>137000.0</v>
      </c>
      <c r="C6" s="1">
        <v>142000.0</v>
      </c>
      <c r="D6" s="1">
        <v>125000.0</v>
      </c>
      <c r="E6" s="1">
        <v>124000.0</v>
      </c>
      <c r="F6" s="1">
        <v>116000.0</v>
      </c>
      <c r="G6" s="1">
        <v>107000.0</v>
      </c>
      <c r="H6" s="1">
        <v>112000.0</v>
      </c>
      <c r="I6" s="1">
        <v>130000.0</v>
      </c>
      <c r="J6" s="1">
        <v>133000.0</v>
      </c>
      <c r="K6" s="1">
        <v>121000.0</v>
      </c>
      <c r="L6" s="2"/>
      <c r="M6" s="2"/>
      <c r="N6" s="2"/>
      <c r="O6" s="2"/>
      <c r="P6" s="2"/>
      <c r="Q6" s="2"/>
      <c r="R6" s="2"/>
      <c r="S6" s="2"/>
      <c r="T6" s="2"/>
      <c r="U6" s="2"/>
      <c r="V6" s="2"/>
      <c r="W6" s="2"/>
      <c r="X6" s="2"/>
      <c r="Y6" s="2"/>
      <c r="Z6" s="2"/>
    </row>
    <row r="7">
      <c r="A7" s="1" t="s">
        <v>70</v>
      </c>
      <c r="B7" s="1">
        <v>43360.0</v>
      </c>
      <c r="C7" s="1">
        <v>39340.0</v>
      </c>
      <c r="D7" s="1">
        <v>40960.0</v>
      </c>
      <c r="E7" s="1">
        <v>51250.0</v>
      </c>
      <c r="F7" s="1">
        <v>49330.0</v>
      </c>
      <c r="G7" s="1">
        <v>52360.0</v>
      </c>
      <c r="H7" s="1">
        <v>94230.0</v>
      </c>
      <c r="I7" s="1">
        <v>161000.0</v>
      </c>
      <c r="J7" s="1">
        <v>108000.0</v>
      </c>
      <c r="K7" s="1">
        <v>70610.0</v>
      </c>
      <c r="L7" s="2"/>
      <c r="M7" s="2"/>
      <c r="N7" s="2"/>
      <c r="O7" s="2"/>
      <c r="P7" s="2"/>
      <c r="Q7" s="2"/>
      <c r="R7" s="2"/>
      <c r="S7" s="2"/>
      <c r="T7" s="2"/>
      <c r="U7" s="2"/>
      <c r="V7" s="2"/>
      <c r="W7" s="2"/>
      <c r="X7" s="2"/>
      <c r="Y7" s="2"/>
      <c r="Z7" s="2"/>
    </row>
    <row r="8">
      <c r="A8" s="1" t="s">
        <v>71</v>
      </c>
      <c r="B8" s="1">
        <v>62250.0</v>
      </c>
      <c r="C8" s="1">
        <v>77480.0</v>
      </c>
      <c r="D8" s="1">
        <v>86420.0</v>
      </c>
      <c r="E8" s="1">
        <v>97060.0</v>
      </c>
      <c r="F8" s="1">
        <v>103000.0</v>
      </c>
      <c r="G8" s="1">
        <v>121000.0</v>
      </c>
      <c r="H8" s="1">
        <v>141000.0</v>
      </c>
      <c r="I8" s="1">
        <v>107000.0</v>
      </c>
      <c r="J8" s="1">
        <v>167000.0</v>
      </c>
      <c r="K8" s="1">
        <v>212000.0</v>
      </c>
      <c r="L8" s="2"/>
      <c r="M8" s="2"/>
      <c r="N8" s="2"/>
      <c r="O8" s="2"/>
      <c r="P8" s="2"/>
      <c r="Q8" s="2"/>
      <c r="R8" s="2"/>
      <c r="S8" s="2"/>
      <c r="T8" s="2"/>
      <c r="U8" s="2"/>
      <c r="V8" s="2"/>
      <c r="W8" s="2"/>
      <c r="X8" s="2"/>
      <c r="Y8" s="2"/>
      <c r="Z8" s="2"/>
    </row>
    <row r="9">
      <c r="A9" s="1" t="s">
        <v>72</v>
      </c>
      <c r="B9" s="1">
        <v>12330.0</v>
      </c>
      <c r="C9" s="1">
        <v>13510.0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-6220.0</v>
      </c>
      <c r="C10" s="1">
        <v>-7140.0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6110.0</v>
      </c>
      <c r="C11" s="1">
        <v>6370.0</v>
      </c>
      <c r="D11" s="1">
        <v>0.0</v>
      </c>
      <c r="E11" s="1">
        <v>0.0</v>
      </c>
      <c r="F11" s="1">
        <v>0.0</v>
      </c>
      <c r="G11" s="1">
        <v>4000.0</v>
      </c>
      <c r="H11" s="1">
        <v>4420.0</v>
      </c>
      <c r="I11" s="1">
        <v>4270.0</v>
      </c>
      <c r="J11" s="1">
        <v>4070.0</v>
      </c>
      <c r="K11" s="1">
        <v>4370.0</v>
      </c>
      <c r="L11" s="2"/>
      <c r="M11" s="2"/>
      <c r="N11" s="2"/>
      <c r="O11" s="2"/>
      <c r="P11" s="2"/>
      <c r="Q11" s="2"/>
      <c r="R11" s="2"/>
      <c r="S11" s="2"/>
      <c r="T11" s="2"/>
      <c r="U11" s="2"/>
      <c r="V11" s="2"/>
      <c r="W11" s="2"/>
      <c r="X11" s="2"/>
      <c r="Y11" s="2"/>
      <c r="Z11" s="2"/>
    </row>
    <row r="12">
      <c r="A12" s="1" t="s">
        <v>75</v>
      </c>
      <c r="B12" s="1">
        <v>6590.0</v>
      </c>
      <c r="C12" s="1">
        <v>6580.0</v>
      </c>
      <c r="D12" s="1">
        <v>6580.0</v>
      </c>
      <c r="E12" s="1">
        <v>6600.0</v>
      </c>
      <c r="F12" s="1">
        <v>6690.0</v>
      </c>
      <c r="G12" s="1">
        <v>7140.0</v>
      </c>
      <c r="H12" s="1">
        <v>11640.0</v>
      </c>
      <c r="I12" s="1">
        <v>16830.0</v>
      </c>
      <c r="J12" s="1">
        <v>16650.0</v>
      </c>
      <c r="K12" s="1">
        <v>16710.0</v>
      </c>
      <c r="L12" s="2"/>
      <c r="M12" s="2"/>
      <c r="N12" s="2"/>
      <c r="O12" s="2"/>
      <c r="P12" s="2"/>
      <c r="Q12" s="2"/>
      <c r="R12" s="2"/>
      <c r="S12" s="2"/>
      <c r="T12" s="2"/>
      <c r="U12" s="2"/>
      <c r="V12" s="2"/>
      <c r="W12" s="2"/>
      <c r="X12" s="2"/>
      <c r="Y12" s="2"/>
      <c r="Z12" s="2"/>
    </row>
    <row r="13">
      <c r="A13" s="1" t="s">
        <v>76</v>
      </c>
      <c r="B13" s="1">
        <v>3150.0</v>
      </c>
      <c r="C13" s="1">
        <v>2980.0</v>
      </c>
      <c r="D13" s="1">
        <v>2720.0</v>
      </c>
      <c r="E13" s="1">
        <v>2440.0</v>
      </c>
      <c r="F13" s="1">
        <v>2160.0</v>
      </c>
      <c r="G13" s="1">
        <v>2110.0</v>
      </c>
      <c r="H13" s="1">
        <v>4980.0</v>
      </c>
      <c r="I13" s="1">
        <v>8360.0</v>
      </c>
      <c r="J13" s="1">
        <v>7620.0</v>
      </c>
      <c r="K13" s="1">
        <v>7060.0</v>
      </c>
      <c r="L13" s="2"/>
      <c r="M13" s="2"/>
      <c r="N13" s="2"/>
      <c r="O13" s="2"/>
      <c r="P13" s="2"/>
      <c r="Q13" s="2"/>
      <c r="R13" s="2"/>
      <c r="S13" s="2"/>
      <c r="T13" s="2"/>
      <c r="U13" s="2"/>
      <c r="V13" s="2"/>
      <c r="W13" s="2"/>
      <c r="X13" s="2"/>
      <c r="Y13" s="2"/>
      <c r="Z13" s="2"/>
    </row>
    <row r="14">
      <c r="A14" s="1" t="s">
        <v>77</v>
      </c>
      <c r="B14" s="1">
        <v>70340.0</v>
      </c>
      <c r="C14" s="1">
        <v>73040.0</v>
      </c>
      <c r="D14" s="1">
        <v>80090.0</v>
      </c>
      <c r="E14" s="1">
        <v>78800.0</v>
      </c>
      <c r="F14" s="1">
        <v>91830.0</v>
      </c>
      <c r="G14" s="1">
        <v>106000.0</v>
      </c>
      <c r="H14" s="1">
        <v>182000.0</v>
      </c>
      <c r="I14" s="1">
        <v>183000.0</v>
      </c>
      <c r="J14" s="1">
        <v>160000.0</v>
      </c>
      <c r="K14" s="1">
        <v>155000.0</v>
      </c>
      <c r="L14" s="2"/>
      <c r="M14" s="2"/>
      <c r="N14" s="2"/>
      <c r="O14" s="2"/>
      <c r="P14" s="2"/>
      <c r="Q14" s="2"/>
      <c r="R14" s="2"/>
      <c r="S14" s="2"/>
      <c r="T14" s="2"/>
      <c r="U14" s="2"/>
      <c r="V14" s="2"/>
      <c r="W14" s="2"/>
      <c r="X14" s="2"/>
      <c r="Y14" s="2"/>
      <c r="Z14" s="2"/>
    </row>
    <row r="15">
      <c r="A15" s="1" t="s">
        <v>78</v>
      </c>
      <c r="B15" s="1">
        <v>257000.0</v>
      </c>
      <c r="C15" s="1">
        <v>229000.0</v>
      </c>
      <c r="D15" s="1">
        <v>263000.0</v>
      </c>
      <c r="E15" s="1">
        <v>299000.0</v>
      </c>
      <c r="F15" s="1">
        <v>267000.0</v>
      </c>
      <c r="G15" s="1">
        <v>169000.0</v>
      </c>
      <c r="H15" s="1">
        <v>181000.0</v>
      </c>
      <c r="I15" s="1">
        <v>193000.0</v>
      </c>
      <c r="J15" s="1">
        <v>179000.0</v>
      </c>
      <c r="K15" s="1">
        <v>205000.0</v>
      </c>
      <c r="L15" s="2"/>
      <c r="M15" s="2"/>
      <c r="N15" s="2"/>
      <c r="O15" s="2"/>
      <c r="P15" s="2"/>
      <c r="Q15" s="2"/>
      <c r="R15" s="2"/>
      <c r="S15" s="2"/>
      <c r="T15" s="2"/>
      <c r="U15" s="2"/>
      <c r="V15" s="2"/>
      <c r="W15" s="2"/>
      <c r="X15" s="2"/>
      <c r="Y15" s="2"/>
      <c r="Z15" s="2"/>
    </row>
    <row r="16">
      <c r="A16" s="1" t="s">
        <v>79</v>
      </c>
      <c r="B16" s="1">
        <v>9460.0</v>
      </c>
      <c r="C16" s="1">
        <v>13200.0</v>
      </c>
      <c r="D16" s="1">
        <v>12540.0</v>
      </c>
      <c r="E16" s="1">
        <v>11170.0</v>
      </c>
      <c r="F16" s="1">
        <v>15760.0</v>
      </c>
      <c r="G16" s="1">
        <v>12580.0</v>
      </c>
      <c r="H16" s="1">
        <v>12810.0</v>
      </c>
      <c r="I16" s="1">
        <v>13830.0</v>
      </c>
      <c r="J16" s="1">
        <v>14790.0</v>
      </c>
      <c r="K16" s="1">
        <v>15260.0</v>
      </c>
      <c r="L16" s="2"/>
      <c r="M16" s="2"/>
      <c r="N16" s="2"/>
      <c r="O16" s="2"/>
      <c r="P16" s="2"/>
      <c r="Q16" s="2"/>
      <c r="R16" s="2"/>
      <c r="S16" s="2"/>
      <c r="T16" s="2"/>
      <c r="U16" s="2"/>
      <c r="V16" s="2"/>
      <c r="W16" s="2"/>
      <c r="X16" s="2"/>
      <c r="Y16" s="2"/>
      <c r="Z16" s="2"/>
    </row>
    <row r="17">
      <c r="A17" s="1" t="s">
        <v>80</v>
      </c>
      <c r="B17" s="1">
        <v>0.0</v>
      </c>
      <c r="C17" s="1">
        <v>0.0</v>
      </c>
      <c r="D17" s="1">
        <v>0.0</v>
      </c>
      <c r="E17" s="1">
        <v>34230.0</v>
      </c>
      <c r="F17" s="1">
        <v>35360.0</v>
      </c>
      <c r="G17" s="1">
        <v>32509.0</v>
      </c>
      <c r="H17" s="1">
        <v>0.0</v>
      </c>
      <c r="I17" s="1">
        <v>0.0</v>
      </c>
      <c r="J17" s="1">
        <v>0.0</v>
      </c>
      <c r="K17" s="1">
        <v>0.0</v>
      </c>
      <c r="L17" s="2"/>
      <c r="M17" s="2"/>
      <c r="N17" s="2"/>
      <c r="O17" s="2"/>
      <c r="P17" s="2"/>
      <c r="Q17" s="2"/>
      <c r="R17" s="2"/>
      <c r="S17" s="2"/>
      <c r="T17" s="2"/>
      <c r="U17" s="2"/>
      <c r="V17" s="2"/>
      <c r="W17" s="2"/>
      <c r="X17" s="2"/>
      <c r="Y17" s="2"/>
      <c r="Z17" s="2"/>
    </row>
    <row r="18">
      <c r="A18" s="1" t="s">
        <v>81</v>
      </c>
      <c r="B18" s="1">
        <v>25600.0</v>
      </c>
      <c r="C18" s="1">
        <v>34260.0</v>
      </c>
      <c r="D18" s="1">
        <v>21360.0</v>
      </c>
      <c r="E18" s="1">
        <v>21350.0</v>
      </c>
      <c r="F18" s="1">
        <v>21300.0</v>
      </c>
      <c r="G18" s="1">
        <v>174000.0</v>
      </c>
      <c r="H18" s="1">
        <v>133000.0</v>
      </c>
      <c r="I18" s="1">
        <v>104000.0</v>
      </c>
      <c r="J18" s="1">
        <v>124000.0</v>
      </c>
      <c r="K18" s="1">
        <v>163000.0</v>
      </c>
      <c r="L18" s="2"/>
      <c r="M18" s="2"/>
      <c r="N18" s="2"/>
      <c r="O18" s="2"/>
      <c r="P18" s="2"/>
      <c r="Q18" s="2"/>
      <c r="R18" s="2"/>
      <c r="S18" s="2"/>
      <c r="T18" s="2"/>
      <c r="U18" s="2"/>
      <c r="V18" s="2"/>
      <c r="W18" s="2"/>
      <c r="X18" s="2"/>
      <c r="Y18" s="2"/>
      <c r="Z18" s="2"/>
    </row>
    <row r="19">
      <c r="A19" s="1" t="s">
        <v>82</v>
      </c>
      <c r="B19" s="1">
        <v>35400.0</v>
      </c>
      <c r="C19" s="1">
        <v>23420.0</v>
      </c>
      <c r="D19" s="1">
        <v>18150.0</v>
      </c>
      <c r="E19" s="1">
        <v>16630.0</v>
      </c>
      <c r="F19" s="1">
        <v>15650.0</v>
      </c>
      <c r="G19" s="1">
        <v>16120.0</v>
      </c>
      <c r="H19" s="1">
        <v>17320.0</v>
      </c>
      <c r="I19" s="1">
        <v>19220.0</v>
      </c>
      <c r="J19" s="1">
        <v>22910.0</v>
      </c>
      <c r="K19" s="1">
        <v>23870.0</v>
      </c>
      <c r="L19" s="2"/>
      <c r="M19" s="2"/>
      <c r="N19" s="2"/>
      <c r="O19" s="2"/>
      <c r="P19" s="2"/>
      <c r="Q19" s="2"/>
      <c r="R19" s="2"/>
      <c r="S19" s="2"/>
      <c r="T19" s="2"/>
      <c r="U19" s="2"/>
      <c r="V19" s="2"/>
      <c r="W19" s="2"/>
      <c r="X19" s="2"/>
      <c r="Y19" s="2"/>
      <c r="Z19" s="2"/>
    </row>
    <row r="20">
      <c r="A20" s="1" t="s">
        <v>83</v>
      </c>
      <c r="B20" s="1">
        <v>802000.0</v>
      </c>
      <c r="C20" s="1">
        <v>787000.0</v>
      </c>
      <c r="D20" s="1">
        <v>815000.0</v>
      </c>
      <c r="E20" s="1">
        <v>852000.0</v>
      </c>
      <c r="F20" s="1">
        <v>854000.0</v>
      </c>
      <c r="G20" s="1">
        <v>895000.0</v>
      </c>
      <c r="H20" s="1">
        <v>1116000.0</v>
      </c>
      <c r="I20" s="1">
        <v>1188000.0</v>
      </c>
      <c r="J20" s="1">
        <v>1180000.0</v>
      </c>
      <c r="K20" s="1">
        <v>1194000.0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141000.0</v>
      </c>
      <c r="C22" s="1">
        <v>186000.0</v>
      </c>
      <c r="D22" s="1">
        <v>190000.0</v>
      </c>
      <c r="E22" s="1">
        <v>192000.0</v>
      </c>
      <c r="F22" s="1">
        <v>180000.0</v>
      </c>
      <c r="G22" s="1">
        <v>198000.0</v>
      </c>
      <c r="H22" s="1">
        <v>227000.0</v>
      </c>
      <c r="I22" s="1">
        <v>229000.0</v>
      </c>
      <c r="J22" s="1">
        <v>216000.0</v>
      </c>
      <c r="K22" s="1">
        <v>208000.0</v>
      </c>
      <c r="L22" s="2"/>
      <c r="M22" s="2"/>
      <c r="N22" s="2"/>
      <c r="O22" s="2"/>
      <c r="P22" s="2"/>
      <c r="Q22" s="2"/>
      <c r="R22" s="2"/>
      <c r="S22" s="2"/>
      <c r="T22" s="2"/>
      <c r="U22" s="2"/>
      <c r="V22" s="2"/>
      <c r="W22" s="2"/>
      <c r="X22" s="2"/>
      <c r="Y22" s="2"/>
      <c r="Z22" s="2"/>
    </row>
    <row r="23" ht="15.75" customHeight="1">
      <c r="A23" s="1" t="s">
        <v>86</v>
      </c>
      <c r="B23" s="1">
        <v>138000.0</v>
      </c>
      <c r="C23" s="1">
        <v>89570.0</v>
      </c>
      <c r="D23" s="1">
        <v>102000.0</v>
      </c>
      <c r="E23" s="1">
        <v>100000.0</v>
      </c>
      <c r="F23" s="1">
        <v>92510.0</v>
      </c>
      <c r="G23" s="1">
        <v>101000.0</v>
      </c>
      <c r="H23" s="1">
        <v>117000.0</v>
      </c>
      <c r="I23" s="1">
        <v>119000.0</v>
      </c>
      <c r="J23" s="1">
        <v>121000.0</v>
      </c>
      <c r="K23" s="1">
        <v>125000.0</v>
      </c>
      <c r="L23" s="2"/>
      <c r="M23" s="2"/>
      <c r="N23" s="2"/>
      <c r="O23" s="2"/>
      <c r="P23" s="2"/>
      <c r="Q23" s="2"/>
      <c r="R23" s="2"/>
      <c r="S23" s="2"/>
      <c r="T23" s="2"/>
      <c r="U23" s="2"/>
      <c r="V23" s="2"/>
      <c r="W23" s="2"/>
      <c r="X23" s="2"/>
      <c r="Y23" s="2"/>
      <c r="Z23" s="2"/>
    </row>
    <row r="24" ht="15.75" customHeight="1">
      <c r="A24" s="1" t="s">
        <v>87</v>
      </c>
      <c r="B24" s="1">
        <v>1400.0</v>
      </c>
      <c r="C24" s="1">
        <v>2400.0</v>
      </c>
      <c r="D24" s="1">
        <v>3490.0</v>
      </c>
      <c r="E24" s="1">
        <v>28880.0</v>
      </c>
      <c r="F24" s="1">
        <v>30630.0</v>
      </c>
      <c r="G24" s="1">
        <v>22270.0</v>
      </c>
      <c r="H24" s="1">
        <v>26200.0</v>
      </c>
      <c r="I24" s="1">
        <v>17330.0</v>
      </c>
      <c r="J24" s="1">
        <v>25100.0</v>
      </c>
      <c r="K24" s="1">
        <v>31420.0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763.0</v>
      </c>
      <c r="H25" s="1">
        <v>841.0</v>
      </c>
      <c r="I25" s="1">
        <v>886.0</v>
      </c>
      <c r="J25" s="1">
        <v>870.0</v>
      </c>
      <c r="K25" s="1">
        <v>913.0</v>
      </c>
      <c r="L25" s="2"/>
      <c r="M25" s="2"/>
      <c r="N25" s="2"/>
      <c r="O25" s="2"/>
      <c r="P25" s="2"/>
      <c r="Q25" s="2"/>
      <c r="R25" s="2"/>
      <c r="S25" s="2"/>
      <c r="T25" s="2"/>
      <c r="U25" s="2"/>
      <c r="V25" s="2"/>
      <c r="W25" s="2"/>
      <c r="X25" s="2"/>
      <c r="Y25" s="2"/>
      <c r="Z25" s="2"/>
    </row>
    <row r="26" ht="15.75" customHeight="1">
      <c r="A26" s="1" t="s">
        <v>89</v>
      </c>
      <c r="B26" s="1">
        <v>159000.0</v>
      </c>
      <c r="C26" s="1">
        <v>157000.0</v>
      </c>
      <c r="D26" s="1">
        <v>171000.0</v>
      </c>
      <c r="E26" s="1">
        <v>171000.0</v>
      </c>
      <c r="F26" s="1">
        <v>165000.0</v>
      </c>
      <c r="G26" s="1">
        <v>175000.0</v>
      </c>
      <c r="H26" s="1">
        <v>193000.0</v>
      </c>
      <c r="I26" s="1">
        <v>216000.0</v>
      </c>
      <c r="J26" s="1">
        <v>216000.0</v>
      </c>
      <c r="K26" s="1">
        <v>242000.0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4019.0</v>
      </c>
      <c r="H27" s="1">
        <v>4490.0</v>
      </c>
      <c r="I27" s="1">
        <v>4270.0</v>
      </c>
      <c r="J27" s="1">
        <v>4030.0</v>
      </c>
      <c r="K27" s="1">
        <v>4500.0</v>
      </c>
      <c r="L27" s="2"/>
      <c r="M27" s="2"/>
      <c r="N27" s="2"/>
      <c r="O27" s="2"/>
      <c r="P27" s="2"/>
      <c r="Q27" s="2"/>
      <c r="R27" s="2"/>
      <c r="S27" s="2"/>
      <c r="T27" s="2"/>
      <c r="U27" s="2"/>
      <c r="V27" s="2"/>
      <c r="W27" s="2"/>
      <c r="X27" s="2"/>
      <c r="Y27" s="2"/>
      <c r="Z27" s="2"/>
    </row>
    <row r="28" ht="15.75" customHeight="1">
      <c r="A28" s="1" t="s">
        <v>91</v>
      </c>
      <c r="B28" s="1">
        <v>4870.0</v>
      </c>
      <c r="C28" s="1">
        <v>2870.0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267000.0</v>
      </c>
      <c r="C29" s="1">
        <v>255000.0</v>
      </c>
      <c r="D29" s="1">
        <v>255000.0</v>
      </c>
      <c r="E29" s="1">
        <v>117000.0</v>
      </c>
      <c r="F29" s="1">
        <v>117000.0</v>
      </c>
      <c r="G29" s="1">
        <v>125000.0</v>
      </c>
      <c r="H29" s="1">
        <v>131000.0</v>
      </c>
      <c r="I29" s="1">
        <v>130000.0</v>
      </c>
      <c r="J29" s="1">
        <v>139000.0</v>
      </c>
      <c r="K29" s="1">
        <v>141000.0</v>
      </c>
      <c r="L29" s="2"/>
      <c r="M29" s="2"/>
      <c r="N29" s="2"/>
      <c r="O29" s="2"/>
      <c r="P29" s="2"/>
      <c r="Q29" s="2"/>
      <c r="R29" s="2"/>
      <c r="S29" s="2"/>
      <c r="T29" s="2"/>
      <c r="U29" s="2"/>
      <c r="V29" s="2"/>
      <c r="W29" s="2"/>
      <c r="X29" s="2"/>
      <c r="Y29" s="2"/>
      <c r="Z29" s="2"/>
    </row>
    <row r="30" ht="15.75" customHeight="1">
      <c r="A30" s="1" t="s">
        <v>93</v>
      </c>
      <c r="B30" s="1">
        <v>19440.0</v>
      </c>
      <c r="C30" s="1">
        <v>18810.0</v>
      </c>
      <c r="D30" s="1">
        <v>16030.0</v>
      </c>
      <c r="E30" s="1">
        <v>164000.0</v>
      </c>
      <c r="F30" s="1">
        <v>188000.0</v>
      </c>
      <c r="G30" s="1">
        <v>186000.0</v>
      </c>
      <c r="H30" s="1">
        <v>313000.0</v>
      </c>
      <c r="I30" s="1">
        <v>365000.0</v>
      </c>
      <c r="J30" s="1">
        <v>356000.0</v>
      </c>
      <c r="K30" s="1">
        <v>341000.0</v>
      </c>
      <c r="L30" s="2"/>
      <c r="M30" s="2"/>
      <c r="N30" s="2"/>
      <c r="O30" s="2"/>
      <c r="P30" s="2"/>
      <c r="Q30" s="2"/>
      <c r="R30" s="2"/>
      <c r="S30" s="2"/>
      <c r="T30" s="2"/>
      <c r="U30" s="2"/>
      <c r="V30" s="2"/>
      <c r="W30" s="2"/>
      <c r="X30" s="2"/>
      <c r="Y30" s="2"/>
      <c r="Z30" s="2"/>
    </row>
    <row r="31" ht="15.75" customHeight="1">
      <c r="A31" s="1" t="s">
        <v>94</v>
      </c>
      <c r="B31" s="1">
        <v>729000.0</v>
      </c>
      <c r="C31" s="1">
        <v>711000.0</v>
      </c>
      <c r="D31" s="1">
        <v>738000.0</v>
      </c>
      <c r="E31" s="1">
        <v>773000.0</v>
      </c>
      <c r="F31" s="1">
        <v>772000.0</v>
      </c>
      <c r="G31" s="1">
        <v>813000.0</v>
      </c>
      <c r="H31" s="1">
        <v>1013000.0</v>
      </c>
      <c r="I31" s="1">
        <v>1082000.0</v>
      </c>
      <c r="J31" s="1">
        <v>1079000.0</v>
      </c>
      <c r="K31" s="1">
        <v>1094000.0</v>
      </c>
      <c r="L31" s="2"/>
      <c r="M31" s="2"/>
      <c r="N31" s="2"/>
      <c r="O31" s="2"/>
      <c r="P31" s="2"/>
      <c r="Q31" s="2"/>
      <c r="R31" s="2"/>
      <c r="S31" s="2"/>
      <c r="T31" s="2"/>
      <c r="U31" s="2"/>
      <c r="V31" s="2"/>
      <c r="W31" s="2"/>
      <c r="X31" s="2"/>
      <c r="Y31" s="2"/>
      <c r="Z31" s="2"/>
    </row>
    <row r="32" ht="15.75" customHeight="1">
      <c r="A32" s="1" t="s">
        <v>95</v>
      </c>
      <c r="B32" s="1">
        <v>6020.0</v>
      </c>
      <c r="C32" s="1">
        <v>7520.0</v>
      </c>
      <c r="D32" s="1">
        <v>7520.0</v>
      </c>
      <c r="E32" s="1">
        <v>8520.0</v>
      </c>
      <c r="F32" s="1">
        <v>8520.0</v>
      </c>
      <c r="G32" s="1">
        <v>8520.0</v>
      </c>
      <c r="H32" s="1">
        <v>9250.0</v>
      </c>
      <c r="I32" s="1">
        <v>7750.0</v>
      </c>
      <c r="J32" s="1">
        <v>8750.0</v>
      </c>
      <c r="K32" s="1">
        <v>8750.0</v>
      </c>
      <c r="L32" s="2"/>
      <c r="M32" s="2"/>
      <c r="N32" s="2"/>
      <c r="O32" s="2"/>
      <c r="P32" s="2"/>
      <c r="Q32" s="2"/>
      <c r="R32" s="2"/>
      <c r="S32" s="2"/>
      <c r="T32" s="2"/>
      <c r="U32" s="2"/>
      <c r="V32" s="2"/>
      <c r="W32" s="2"/>
      <c r="X32" s="2"/>
      <c r="Y32" s="2"/>
      <c r="Z32" s="2"/>
    </row>
    <row r="33" ht="15.75" customHeight="1">
      <c r="A33" s="1" t="s">
        <v>96</v>
      </c>
      <c r="B33" s="1">
        <v>6020.0</v>
      </c>
      <c r="C33" s="1">
        <v>7520.0</v>
      </c>
      <c r="D33" s="1">
        <v>7520.0</v>
      </c>
      <c r="E33" s="1">
        <v>8520.0</v>
      </c>
      <c r="F33" s="1">
        <v>8520.0</v>
      </c>
      <c r="G33" s="1">
        <v>8520.0</v>
      </c>
      <c r="H33" s="1">
        <v>9250.0</v>
      </c>
      <c r="I33" s="1">
        <v>7750.0</v>
      </c>
      <c r="J33" s="1">
        <v>8750.0</v>
      </c>
      <c r="K33" s="1">
        <v>8750.0</v>
      </c>
      <c r="L33" s="2"/>
      <c r="M33" s="2"/>
      <c r="N33" s="2"/>
      <c r="O33" s="2"/>
      <c r="P33" s="2"/>
      <c r="Q33" s="2"/>
      <c r="R33" s="2"/>
      <c r="S33" s="2"/>
      <c r="T33" s="2"/>
      <c r="U33" s="2"/>
      <c r="V33" s="2"/>
      <c r="W33" s="2"/>
      <c r="X33" s="2"/>
      <c r="Y33" s="2"/>
      <c r="Z33" s="2"/>
    </row>
    <row r="34" ht="15.75" customHeight="1">
      <c r="A34" s="1" t="s">
        <v>97</v>
      </c>
      <c r="B34" s="1">
        <v>20.0</v>
      </c>
      <c r="C34" s="1">
        <v>20.0</v>
      </c>
      <c r="D34" s="1">
        <v>20.0</v>
      </c>
      <c r="E34" s="1">
        <v>20.0</v>
      </c>
      <c r="F34" s="1">
        <v>20.0</v>
      </c>
      <c r="G34" s="1">
        <v>20.0</v>
      </c>
      <c r="H34" s="1">
        <v>20.0</v>
      </c>
      <c r="I34" s="1">
        <v>20.0</v>
      </c>
      <c r="J34" s="1">
        <v>20.0</v>
      </c>
      <c r="K34" s="1">
        <v>20.0</v>
      </c>
      <c r="L34" s="2"/>
      <c r="M34" s="2"/>
      <c r="N34" s="2"/>
      <c r="O34" s="2"/>
      <c r="P34" s="2"/>
      <c r="Q34" s="2"/>
      <c r="R34" s="2"/>
      <c r="S34" s="2"/>
      <c r="T34" s="2"/>
      <c r="U34" s="2"/>
      <c r="V34" s="2"/>
      <c r="W34" s="2"/>
      <c r="X34" s="2"/>
      <c r="Y34" s="2"/>
      <c r="Z34" s="2"/>
    </row>
    <row r="35" ht="15.75" customHeight="1">
      <c r="A35" s="1" t="s">
        <v>98</v>
      </c>
      <c r="B35" s="1">
        <v>24250.0</v>
      </c>
      <c r="C35" s="1">
        <v>24150.0</v>
      </c>
      <c r="D35" s="1">
        <v>23270.0</v>
      </c>
      <c r="E35" s="1">
        <v>23540.0</v>
      </c>
      <c r="F35" s="1">
        <v>23790.0</v>
      </c>
      <c r="G35" s="1">
        <v>23940.0</v>
      </c>
      <c r="H35" s="1">
        <v>25550.0</v>
      </c>
      <c r="I35" s="1">
        <v>28840.0</v>
      </c>
      <c r="J35" s="1">
        <v>29340.0</v>
      </c>
      <c r="K35" s="1">
        <v>29830.0</v>
      </c>
      <c r="L35" s="2"/>
      <c r="M35" s="2"/>
      <c r="N35" s="2"/>
      <c r="O35" s="2"/>
      <c r="P35" s="2"/>
      <c r="Q35" s="2"/>
      <c r="R35" s="2"/>
      <c r="S35" s="2"/>
      <c r="T35" s="2"/>
      <c r="U35" s="2"/>
      <c r="V35" s="2"/>
      <c r="W35" s="2"/>
      <c r="X35" s="2"/>
      <c r="Y35" s="2"/>
      <c r="Z35" s="2"/>
    </row>
    <row r="36" ht="15.75" customHeight="1">
      <c r="A36" s="1" t="s">
        <v>99</v>
      </c>
      <c r="B36" s="1">
        <v>44620.0</v>
      </c>
      <c r="C36" s="1">
        <v>49200.0</v>
      </c>
      <c r="D36" s="1">
        <v>53680.0</v>
      </c>
      <c r="E36" s="1">
        <v>57580.0</v>
      </c>
      <c r="F36" s="1">
        <v>64180.0</v>
      </c>
      <c r="G36" s="1">
        <v>70590.0</v>
      </c>
      <c r="H36" s="1">
        <v>78690.0</v>
      </c>
      <c r="I36" s="1">
        <v>89430.0</v>
      </c>
      <c r="J36" s="1">
        <v>94860.0</v>
      </c>
      <c r="K36" s="1">
        <v>98000.0</v>
      </c>
      <c r="L36" s="2"/>
      <c r="M36" s="2"/>
      <c r="N36" s="2"/>
      <c r="O36" s="2"/>
      <c r="P36" s="2"/>
      <c r="Q36" s="2"/>
      <c r="R36" s="2"/>
      <c r="S36" s="2"/>
      <c r="T36" s="2"/>
      <c r="U36" s="2"/>
      <c r="V36" s="2"/>
      <c r="W36" s="2"/>
      <c r="X36" s="2"/>
      <c r="Y36" s="2"/>
      <c r="Z36" s="2"/>
    </row>
    <row r="37" ht="15.75" customHeight="1">
      <c r="A37" s="1" t="s">
        <v>100</v>
      </c>
      <c r="B37" s="1">
        <v>-2770.0</v>
      </c>
      <c r="C37" s="1">
        <v>-4059.0</v>
      </c>
      <c r="D37" s="1">
        <v>-5800.0</v>
      </c>
      <c r="E37" s="1">
        <v>-9210.0</v>
      </c>
      <c r="F37" s="1">
        <v>-13970.0</v>
      </c>
      <c r="G37" s="1">
        <v>-18730.0</v>
      </c>
      <c r="H37" s="1">
        <v>-9770.0</v>
      </c>
      <c r="I37" s="1">
        <v>-17500.0</v>
      </c>
      <c r="J37" s="1">
        <v>-26580.0</v>
      </c>
      <c r="K37" s="1">
        <v>-31140.0</v>
      </c>
      <c r="L37" s="2"/>
      <c r="M37" s="2"/>
      <c r="N37" s="2"/>
      <c r="O37" s="2"/>
      <c r="P37" s="2"/>
      <c r="Q37" s="2"/>
      <c r="R37" s="2"/>
      <c r="S37" s="2"/>
      <c r="T37" s="2"/>
      <c r="U37" s="2"/>
      <c r="V37" s="2"/>
      <c r="W37" s="2"/>
      <c r="X37" s="2"/>
      <c r="Y37" s="2"/>
      <c r="Z37" s="2"/>
    </row>
    <row r="38" ht="15.75" customHeight="1">
      <c r="A38" s="1" t="s">
        <v>101</v>
      </c>
      <c r="B38" s="1">
        <v>-1250.0</v>
      </c>
      <c r="C38" s="1">
        <v>-1660.0</v>
      </c>
      <c r="D38" s="1">
        <v>-2640.0</v>
      </c>
      <c r="E38" s="1">
        <v>-3060.0</v>
      </c>
      <c r="F38" s="1">
        <v>-2290.0</v>
      </c>
      <c r="G38" s="1">
        <v>-2790.0</v>
      </c>
      <c r="H38" s="1">
        <v>-1960.0</v>
      </c>
      <c r="I38" s="1">
        <v>-3100.0</v>
      </c>
      <c r="J38" s="1">
        <v>-6250.0</v>
      </c>
      <c r="K38" s="1">
        <v>-6420.0</v>
      </c>
      <c r="L38" s="2"/>
      <c r="M38" s="2"/>
      <c r="N38" s="2"/>
      <c r="O38" s="2"/>
      <c r="P38" s="2"/>
      <c r="Q38" s="2"/>
      <c r="R38" s="2"/>
      <c r="S38" s="2"/>
      <c r="T38" s="2"/>
      <c r="U38" s="2"/>
      <c r="V38" s="2"/>
      <c r="W38" s="2"/>
      <c r="X38" s="2"/>
      <c r="Y38" s="2"/>
      <c r="Z38" s="2"/>
    </row>
    <row r="39" ht="15.75" customHeight="1">
      <c r="A39" s="1" t="s">
        <v>102</v>
      </c>
      <c r="B39" s="1">
        <v>64879.0</v>
      </c>
      <c r="C39" s="1">
        <v>67660.0</v>
      </c>
      <c r="D39" s="1">
        <v>68530.0</v>
      </c>
      <c r="E39" s="1">
        <v>68870.0</v>
      </c>
      <c r="F39" s="1">
        <v>71730.0</v>
      </c>
      <c r="G39" s="1">
        <v>73030.0</v>
      </c>
      <c r="H39" s="1">
        <v>92530.0</v>
      </c>
      <c r="I39" s="1">
        <v>97690.0</v>
      </c>
      <c r="J39" s="1">
        <v>91390.0</v>
      </c>
      <c r="K39" s="1">
        <v>90290.0</v>
      </c>
      <c r="L39" s="2"/>
      <c r="M39" s="2"/>
      <c r="N39" s="2"/>
      <c r="O39" s="2"/>
      <c r="P39" s="2"/>
      <c r="Q39" s="2"/>
      <c r="R39" s="2"/>
      <c r="S39" s="2"/>
      <c r="T39" s="2"/>
      <c r="U39" s="2"/>
      <c r="V39" s="2"/>
      <c r="W39" s="2"/>
      <c r="X39" s="2"/>
      <c r="Y39" s="2"/>
      <c r="Z39" s="2"/>
    </row>
    <row r="40" ht="15.75" customHeight="1">
      <c r="A40" s="1" t="s">
        <v>103</v>
      </c>
      <c r="B40" s="1">
        <v>1200.0</v>
      </c>
      <c r="C40" s="1">
        <v>1000.0</v>
      </c>
      <c r="D40" s="1">
        <v>1130.0</v>
      </c>
      <c r="E40" s="1">
        <v>1080.0</v>
      </c>
      <c r="F40" s="1">
        <v>1160.0</v>
      </c>
      <c r="G40" s="1">
        <v>1150.0</v>
      </c>
      <c r="H40" s="1">
        <v>1370.0</v>
      </c>
      <c r="I40" s="1">
        <v>1160.0</v>
      </c>
      <c r="J40" s="1">
        <v>1090.0</v>
      </c>
      <c r="K40" s="1">
        <v>944.0</v>
      </c>
      <c r="L40" s="2"/>
      <c r="M40" s="2"/>
      <c r="N40" s="2"/>
      <c r="O40" s="2"/>
      <c r="P40" s="2"/>
      <c r="Q40" s="2"/>
      <c r="R40" s="2"/>
      <c r="S40" s="2"/>
      <c r="T40" s="2"/>
      <c r="U40" s="2"/>
      <c r="V40" s="2"/>
      <c r="W40" s="2"/>
      <c r="X40" s="2"/>
      <c r="Y40" s="2"/>
      <c r="Z40" s="2"/>
    </row>
    <row r="41" ht="15.75" customHeight="1">
      <c r="A41" s="1" t="s">
        <v>104</v>
      </c>
      <c r="B41" s="1">
        <v>72100.0</v>
      </c>
      <c r="C41" s="1">
        <v>76180.0</v>
      </c>
      <c r="D41" s="1">
        <v>77180.0</v>
      </c>
      <c r="E41" s="1">
        <v>78470.0</v>
      </c>
      <c r="F41" s="1">
        <v>81410.0</v>
      </c>
      <c r="G41" s="1">
        <v>82700.0</v>
      </c>
      <c r="H41" s="1">
        <v>103000.0</v>
      </c>
      <c r="I41" s="1">
        <v>107000.0</v>
      </c>
      <c r="J41" s="1">
        <v>101000.0</v>
      </c>
      <c r="K41" s="1">
        <v>99980.0</v>
      </c>
      <c r="L41" s="2"/>
      <c r="M41" s="2"/>
      <c r="N41" s="2"/>
      <c r="O41" s="2"/>
      <c r="P41" s="2"/>
      <c r="Q41" s="2"/>
      <c r="R41" s="2"/>
      <c r="S41" s="2"/>
      <c r="T41" s="2"/>
      <c r="U41" s="2"/>
      <c r="V41" s="2"/>
      <c r="W41" s="2"/>
      <c r="X41" s="2"/>
      <c r="Y41" s="2"/>
      <c r="Z41" s="2"/>
    </row>
    <row r="42" ht="15.75" customHeight="1">
      <c r="A42" s="1" t="s">
        <v>105</v>
      </c>
      <c r="B42" s="1">
        <v>802000.0</v>
      </c>
      <c r="C42" s="1">
        <v>787000.0</v>
      </c>
      <c r="D42" s="1">
        <v>815000.0</v>
      </c>
      <c r="E42" s="1">
        <v>852000.0</v>
      </c>
      <c r="F42" s="1">
        <v>854000.0</v>
      </c>
      <c r="G42" s="1">
        <v>895000.0</v>
      </c>
      <c r="H42" s="1">
        <v>1116000.0</v>
      </c>
      <c r="I42" s="1">
        <v>1188000.0</v>
      </c>
      <c r="J42" s="1">
        <v>1180000.0</v>
      </c>
      <c r="K42" s="1">
        <v>1194000.0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1980.0</v>
      </c>
      <c r="C44" s="1">
        <v>1960.0</v>
      </c>
      <c r="D44" s="1">
        <v>1870.0</v>
      </c>
      <c r="E44" s="1">
        <v>1790.0</v>
      </c>
      <c r="F44" s="1">
        <v>1710.0</v>
      </c>
      <c r="G44" s="1">
        <v>1600.0</v>
      </c>
      <c r="H44" s="1">
        <v>1810.0</v>
      </c>
      <c r="I44" s="1">
        <v>1780.0</v>
      </c>
      <c r="J44" s="1">
        <v>1680.0</v>
      </c>
      <c r="K44" s="1">
        <v>1640.0</v>
      </c>
      <c r="L44" s="2"/>
      <c r="M44" s="2"/>
      <c r="N44" s="2"/>
      <c r="O44" s="2"/>
      <c r="P44" s="2"/>
      <c r="Q44" s="2"/>
      <c r="R44" s="2"/>
      <c r="S44" s="2"/>
      <c r="T44" s="2"/>
      <c r="U44" s="2"/>
      <c r="V44" s="2"/>
      <c r="W44" s="2"/>
      <c r="X44" s="2"/>
      <c r="Y44" s="2"/>
      <c r="Z44" s="2"/>
    </row>
    <row r="45" ht="15.75" customHeight="1">
      <c r="A45" s="1" t="s">
        <v>107</v>
      </c>
      <c r="B45" s="1">
        <v>1950.0</v>
      </c>
      <c r="C45" s="1">
        <v>1920.0</v>
      </c>
      <c r="D45" s="1">
        <v>1850.0</v>
      </c>
      <c r="E45" s="1">
        <v>1790.0</v>
      </c>
      <c r="F45" s="1">
        <v>1700.0</v>
      </c>
      <c r="G45" s="1">
        <v>1590.0</v>
      </c>
      <c r="H45" s="1">
        <v>1810.0</v>
      </c>
      <c r="I45" s="1">
        <v>1770.0</v>
      </c>
      <c r="J45" s="1">
        <v>1680.0</v>
      </c>
      <c r="K45" s="1">
        <v>1630.0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55140.0</v>
      </c>
      <c r="C47" s="1">
        <v>58100.0</v>
      </c>
      <c r="D47" s="1">
        <v>59240.0</v>
      </c>
      <c r="E47" s="1">
        <v>59830.0</v>
      </c>
      <c r="F47" s="1">
        <v>62880.0</v>
      </c>
      <c r="G47" s="1">
        <v>63780.0</v>
      </c>
      <c r="H47" s="1">
        <v>75920.0</v>
      </c>
      <c r="I47" s="1">
        <v>72500.0</v>
      </c>
      <c r="J47" s="1">
        <v>67120.0</v>
      </c>
      <c r="K47" s="1">
        <v>66530.0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111</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t="s">
        <v>121</v>
      </c>
      <c r="C49" s="1" t="s">
        <v>122</v>
      </c>
      <c r="D49" s="1" t="s">
        <v>123</v>
      </c>
      <c r="E49" s="1" t="s">
        <v>124</v>
      </c>
      <c r="F49" s="1" t="s">
        <v>111</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131</v>
      </c>
      <c r="B50" s="1">
        <v>303000.0</v>
      </c>
      <c r="C50" s="1">
        <v>251000.0</v>
      </c>
      <c r="D50" s="1">
        <v>277000.0</v>
      </c>
      <c r="E50" s="1">
        <v>301000.0</v>
      </c>
      <c r="F50" s="1">
        <v>288000.0</v>
      </c>
      <c r="G50" s="1">
        <v>303000.0</v>
      </c>
      <c r="H50" s="1">
        <v>342000.0</v>
      </c>
      <c r="I50" s="1">
        <v>357000.0</v>
      </c>
      <c r="J50" s="1">
        <v>367000.0</v>
      </c>
      <c r="K50" s="1">
        <v>404000.0</v>
      </c>
      <c r="L50" s="2"/>
      <c r="M50" s="2"/>
      <c r="N50" s="2"/>
      <c r="O50" s="2"/>
      <c r="P50" s="2"/>
      <c r="Q50" s="2"/>
      <c r="R50" s="2"/>
      <c r="S50" s="2"/>
      <c r="T50" s="2"/>
      <c r="U50" s="2"/>
      <c r="V50" s="2"/>
      <c r="W50" s="2"/>
      <c r="X50" s="2"/>
      <c r="Y50" s="2"/>
      <c r="Z50" s="2"/>
    </row>
    <row r="51" ht="15.75" customHeight="1">
      <c r="A51" s="1" t="s">
        <v>132</v>
      </c>
      <c r="B51" s="1">
        <v>302.0</v>
      </c>
      <c r="C51" s="1">
        <v>107.0</v>
      </c>
      <c r="D51" s="1">
        <v>280.0</v>
      </c>
      <c r="E51" s="1">
        <v>498.0</v>
      </c>
      <c r="F51" s="1">
        <v>360.0</v>
      </c>
      <c r="G51" s="1">
        <v>473.0</v>
      </c>
      <c r="H51" s="1">
        <v>349.0</v>
      </c>
      <c r="I51" s="1">
        <v>476.0</v>
      </c>
      <c r="J51" s="1">
        <v>491.0</v>
      </c>
      <c r="K51" s="1">
        <v>553.0</v>
      </c>
      <c r="L51" s="2"/>
      <c r="M51" s="2"/>
      <c r="N51" s="2"/>
      <c r="O51" s="2"/>
      <c r="P51" s="2"/>
      <c r="Q51" s="2"/>
      <c r="R51" s="2"/>
      <c r="S51" s="2"/>
      <c r="T51" s="2"/>
      <c r="U51" s="2"/>
      <c r="V51" s="2"/>
      <c r="W51" s="2"/>
      <c r="X51" s="2"/>
      <c r="Y51" s="2"/>
      <c r="Z51" s="2"/>
    </row>
    <row r="52" ht="15.75" customHeight="1">
      <c r="A52" s="1" t="s">
        <v>133</v>
      </c>
      <c r="B52" s="1">
        <v>-237000.0</v>
      </c>
      <c r="C52" s="1">
        <v>-259000.0</v>
      </c>
      <c r="D52" s="1">
        <v>-269000.0</v>
      </c>
      <c r="E52" s="1">
        <v>-232000.0</v>
      </c>
      <c r="F52" s="1">
        <v>-224000.0</v>
      </c>
      <c r="G52" s="1">
        <v>-64910.0</v>
      </c>
      <c r="H52" s="1">
        <v>-173000.0</v>
      </c>
      <c r="I52" s="1">
        <v>-213000.0</v>
      </c>
      <c r="J52" s="1">
        <v>-187000.0</v>
      </c>
      <c r="K52" s="1">
        <v>-123000.0</v>
      </c>
      <c r="L52" s="2"/>
      <c r="M52" s="2"/>
      <c r="N52" s="2"/>
      <c r="O52" s="2"/>
      <c r="P52" s="2"/>
      <c r="Q52" s="2"/>
      <c r="R52" s="2"/>
      <c r="S52" s="2"/>
      <c r="T52" s="2"/>
      <c r="U52" s="2"/>
      <c r="V52" s="2"/>
      <c r="W52" s="2"/>
      <c r="X52" s="2"/>
      <c r="Y52" s="2"/>
      <c r="Z52" s="2"/>
    </row>
    <row r="53" ht="15.75" customHeight="1">
      <c r="A53" s="1" t="s">
        <v>134</v>
      </c>
      <c r="B53" s="1">
        <v>3330.0</v>
      </c>
      <c r="C53" s="1">
        <v>3140.0</v>
      </c>
      <c r="D53" s="1">
        <v>2840.0</v>
      </c>
      <c r="E53" s="1">
        <v>2620.0</v>
      </c>
      <c r="F53" s="1">
        <v>2430.0</v>
      </c>
      <c r="G53" s="1">
        <v>2360.0</v>
      </c>
      <c r="H53" s="1">
        <v>2410.0</v>
      </c>
      <c r="I53" s="1">
        <v>2210.0</v>
      </c>
      <c r="J53" s="1">
        <v>1930.0</v>
      </c>
      <c r="K53" s="1">
        <v>1920.0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6.0</v>
      </c>
      <c r="G54" s="1">
        <v>6.0</v>
      </c>
      <c r="H54" s="1">
        <v>6.0</v>
      </c>
      <c r="I54" s="1">
        <v>7.0</v>
      </c>
      <c r="J54" s="1">
        <v>8.0</v>
      </c>
      <c r="K54" s="1">
        <v>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6250.0</v>
      </c>
      <c r="C2" s="1">
        <v>6380.0</v>
      </c>
      <c r="D2" s="1">
        <v>7180.0</v>
      </c>
      <c r="E2" s="1">
        <v>9820.0</v>
      </c>
      <c r="F2" s="1">
        <v>14330.0</v>
      </c>
      <c r="G2" s="1">
        <v>18640.0</v>
      </c>
      <c r="H2" s="1">
        <v>11150.0</v>
      </c>
      <c r="I2" s="1">
        <v>10790.0</v>
      </c>
      <c r="J2" s="1">
        <v>21610.0</v>
      </c>
      <c r="K2" s="1">
        <v>50850.0</v>
      </c>
      <c r="L2" s="2"/>
      <c r="M2" s="2"/>
      <c r="N2" s="2"/>
      <c r="O2" s="2"/>
      <c r="P2" s="2"/>
      <c r="Q2" s="2"/>
      <c r="R2" s="2"/>
      <c r="S2" s="2"/>
      <c r="T2" s="2"/>
      <c r="U2" s="2"/>
      <c r="V2" s="2"/>
      <c r="W2" s="2"/>
      <c r="X2" s="2"/>
      <c r="Y2" s="2"/>
      <c r="Z2" s="2"/>
    </row>
    <row r="3">
      <c r="A3" s="1" t="s">
        <v>137</v>
      </c>
      <c r="B3" s="1">
        <v>3680.0</v>
      </c>
      <c r="C3" s="1">
        <v>2740.0</v>
      </c>
      <c r="D3" s="1">
        <v>3320.0</v>
      </c>
      <c r="E3" s="1">
        <v>5700.0</v>
      </c>
      <c r="F3" s="1">
        <v>10090.0</v>
      </c>
      <c r="G3" s="1">
        <v>12400.0</v>
      </c>
      <c r="H3" s="1">
        <v>3850.0</v>
      </c>
      <c r="I3" s="1">
        <v>1370.0</v>
      </c>
      <c r="J3" s="1">
        <v>12270.0</v>
      </c>
      <c r="K3" s="1">
        <v>42050.0</v>
      </c>
      <c r="L3" s="2"/>
      <c r="M3" s="2"/>
      <c r="N3" s="2"/>
      <c r="O3" s="2"/>
      <c r="P3" s="2"/>
      <c r="Q3" s="2"/>
      <c r="R3" s="2"/>
      <c r="S3" s="2"/>
      <c r="T3" s="2"/>
      <c r="U3" s="2"/>
      <c r="V3" s="2"/>
      <c r="W3" s="2"/>
      <c r="X3" s="2"/>
      <c r="Y3" s="2"/>
      <c r="Z3" s="2"/>
    </row>
    <row r="4">
      <c r="A4" s="1" t="s">
        <v>138</v>
      </c>
      <c r="B4" s="1">
        <v>2570.0</v>
      </c>
      <c r="C4" s="1">
        <v>3630.0</v>
      </c>
      <c r="D4" s="1">
        <v>3860.0</v>
      </c>
      <c r="E4" s="1">
        <v>4120.0</v>
      </c>
      <c r="F4" s="1">
        <v>4240.0</v>
      </c>
      <c r="G4" s="1">
        <v>6230.0</v>
      </c>
      <c r="H4" s="1">
        <v>7300.0</v>
      </c>
      <c r="I4" s="1">
        <v>9420.0</v>
      </c>
      <c r="J4" s="1">
        <v>9340.0</v>
      </c>
      <c r="K4" s="1">
        <v>8800.0</v>
      </c>
      <c r="L4" s="2"/>
      <c r="M4" s="2"/>
      <c r="N4" s="2"/>
      <c r="O4" s="2"/>
      <c r="P4" s="2"/>
      <c r="Q4" s="2"/>
      <c r="R4" s="2"/>
      <c r="S4" s="2"/>
      <c r="T4" s="2"/>
      <c r="U4" s="2"/>
      <c r="V4" s="2"/>
      <c r="W4" s="2"/>
      <c r="X4" s="2"/>
      <c r="Y4" s="2"/>
      <c r="Z4" s="2"/>
    </row>
    <row r="5">
      <c r="A5" s="1" t="s">
        <v>139</v>
      </c>
      <c r="B5" s="1">
        <v>4710.0</v>
      </c>
      <c r="C5" s="1">
        <v>4550.0</v>
      </c>
      <c r="D5" s="1">
        <v>4110.0</v>
      </c>
      <c r="E5" s="1">
        <v>4059.0</v>
      </c>
      <c r="F5" s="1">
        <v>4190.0</v>
      </c>
      <c r="G5" s="1">
        <v>3920.0</v>
      </c>
      <c r="H5" s="1">
        <v>4850.0</v>
      </c>
      <c r="I5" s="1">
        <v>5520.0</v>
      </c>
      <c r="J5" s="1">
        <v>4940.0</v>
      </c>
      <c r="K5" s="1">
        <v>4540.0</v>
      </c>
      <c r="L5" s="2"/>
      <c r="M5" s="2"/>
      <c r="N5" s="2"/>
      <c r="O5" s="2"/>
      <c r="P5" s="2"/>
      <c r="Q5" s="2"/>
      <c r="R5" s="2"/>
      <c r="S5" s="2"/>
      <c r="T5" s="2"/>
      <c r="U5" s="2"/>
      <c r="V5" s="2"/>
      <c r="W5" s="2"/>
      <c r="X5" s="2"/>
      <c r="Y5" s="2"/>
      <c r="Z5" s="2"/>
    </row>
    <row r="6">
      <c r="A6" s="1" t="s">
        <v>140</v>
      </c>
      <c r="B6" s="1">
        <v>9380.0</v>
      </c>
      <c r="C6" s="1">
        <v>10110.0</v>
      </c>
      <c r="D6" s="1">
        <v>10210.0</v>
      </c>
      <c r="E6" s="1">
        <v>11120.0</v>
      </c>
      <c r="F6" s="1">
        <v>11550.0</v>
      </c>
      <c r="G6" s="1">
        <v>11100.0</v>
      </c>
      <c r="H6" s="1">
        <v>13990.0</v>
      </c>
      <c r="I6" s="1">
        <v>12810.0</v>
      </c>
      <c r="J6" s="1">
        <v>13930.0</v>
      </c>
      <c r="K6" s="1">
        <v>15260.0</v>
      </c>
      <c r="L6" s="2"/>
      <c r="M6" s="2"/>
      <c r="N6" s="2"/>
      <c r="O6" s="2"/>
      <c r="P6" s="2"/>
      <c r="Q6" s="2"/>
      <c r="R6" s="2"/>
      <c r="S6" s="2"/>
      <c r="T6" s="2"/>
      <c r="U6" s="2"/>
      <c r="V6" s="2"/>
      <c r="W6" s="2"/>
      <c r="X6" s="2"/>
      <c r="Y6" s="2"/>
      <c r="Z6" s="2"/>
    </row>
    <row r="7">
      <c r="A7" s="1" t="s">
        <v>141</v>
      </c>
      <c r="B7" s="1">
        <v>10570.0</v>
      </c>
      <c r="C7" s="1">
        <v>10770.0</v>
      </c>
      <c r="D7" s="1">
        <v>10700.0</v>
      </c>
      <c r="E7" s="1">
        <v>11800.0</v>
      </c>
      <c r="F7" s="1">
        <v>12900.0</v>
      </c>
      <c r="G7" s="1">
        <v>13080.0</v>
      </c>
      <c r="H7" s="1">
        <v>14270.0</v>
      </c>
      <c r="I7" s="1">
        <v>19970.0</v>
      </c>
      <c r="J7" s="1">
        <v>19580.0</v>
      </c>
      <c r="K7" s="1">
        <v>19620.0</v>
      </c>
      <c r="L7" s="2"/>
      <c r="M7" s="2"/>
      <c r="N7" s="2"/>
      <c r="O7" s="2"/>
      <c r="P7" s="2"/>
      <c r="Q7" s="2"/>
      <c r="R7" s="2"/>
      <c r="S7" s="2"/>
      <c r="T7" s="2"/>
      <c r="U7" s="2"/>
      <c r="V7" s="2"/>
      <c r="W7" s="2"/>
      <c r="X7" s="2"/>
      <c r="Y7" s="2"/>
      <c r="Z7" s="2"/>
    </row>
    <row r="8">
      <c r="A8" s="1" t="s">
        <v>142</v>
      </c>
      <c r="B8" s="1">
        <v>5950.0</v>
      </c>
      <c r="C8" s="1">
        <v>5590.0</v>
      </c>
      <c r="D8" s="1">
        <v>4930.0</v>
      </c>
      <c r="E8" s="1">
        <v>6000.0</v>
      </c>
      <c r="F8" s="1">
        <v>6480.0</v>
      </c>
      <c r="G8" s="1">
        <v>6160.0</v>
      </c>
      <c r="H8" s="1">
        <v>7670.0</v>
      </c>
      <c r="I8" s="1">
        <v>10990.0</v>
      </c>
      <c r="J8" s="1">
        <v>5600.0</v>
      </c>
      <c r="K8" s="1">
        <v>4950.0</v>
      </c>
      <c r="L8" s="2"/>
      <c r="M8" s="2"/>
      <c r="N8" s="2"/>
      <c r="O8" s="2"/>
      <c r="P8" s="2"/>
      <c r="Q8" s="2"/>
      <c r="R8" s="2"/>
      <c r="S8" s="2"/>
      <c r="T8" s="2"/>
      <c r="U8" s="2"/>
      <c r="V8" s="2"/>
      <c r="W8" s="2"/>
      <c r="X8" s="2"/>
      <c r="Y8" s="2"/>
      <c r="Z8" s="2"/>
    </row>
    <row r="9">
      <c r="A9" s="1" t="s">
        <v>143</v>
      </c>
      <c r="B9" s="1">
        <v>2.0</v>
      </c>
      <c r="C9" s="1">
        <v>81.0</v>
      </c>
      <c r="D9" s="1">
        <v>60.0</v>
      </c>
      <c r="E9" s="1">
        <v>-31.0</v>
      </c>
      <c r="F9" s="1">
        <v>-48.0</v>
      </c>
      <c r="G9" s="1">
        <v>47.0</v>
      </c>
      <c r="H9" s="1">
        <v>81.0</v>
      </c>
      <c r="I9" s="1">
        <v>210.0</v>
      </c>
      <c r="J9" s="1">
        <v>70.0</v>
      </c>
      <c r="K9" s="1">
        <v>49.0</v>
      </c>
      <c r="L9" s="2"/>
      <c r="M9" s="2"/>
      <c r="N9" s="2"/>
      <c r="O9" s="2"/>
      <c r="P9" s="2"/>
      <c r="Q9" s="2"/>
      <c r="R9" s="2"/>
      <c r="S9" s="2"/>
      <c r="T9" s="2"/>
      <c r="U9" s="2"/>
      <c r="V9" s="2"/>
      <c r="W9" s="2"/>
      <c r="X9" s="2"/>
      <c r="Y9" s="2"/>
      <c r="Z9" s="2"/>
    </row>
    <row r="10">
      <c r="A10" s="1" t="s">
        <v>144</v>
      </c>
      <c r="B10" s="1">
        <v>952.0</v>
      </c>
      <c r="C10" s="1">
        <v>483.0</v>
      </c>
      <c r="D10" s="1">
        <v>765.0</v>
      </c>
      <c r="E10" s="1">
        <v>879.0</v>
      </c>
      <c r="F10" s="1">
        <v>791.0</v>
      </c>
      <c r="G10" s="1">
        <v>878.0</v>
      </c>
      <c r="H10" s="1">
        <v>29.0</v>
      </c>
      <c r="I10" s="1">
        <v>832.0</v>
      </c>
      <c r="J10" s="1">
        <v>213.0</v>
      </c>
      <c r="K10" s="1">
        <v>926.0</v>
      </c>
      <c r="L10" s="2"/>
      <c r="M10" s="2"/>
      <c r="N10" s="2"/>
      <c r="O10" s="2"/>
      <c r="P10" s="2"/>
      <c r="Q10" s="2"/>
      <c r="R10" s="2"/>
      <c r="S10" s="2"/>
      <c r="T10" s="2"/>
      <c r="U10" s="2"/>
      <c r="V10" s="2"/>
      <c r="W10" s="2"/>
      <c r="X10" s="2"/>
      <c r="Y10" s="2"/>
      <c r="Z10" s="2"/>
    </row>
    <row r="11">
      <c r="A11" s="1" t="s">
        <v>145</v>
      </c>
      <c r="B11" s="1">
        <v>34130.0</v>
      </c>
      <c r="C11" s="1">
        <v>35230.0</v>
      </c>
      <c r="D11" s="1">
        <v>34630.0</v>
      </c>
      <c r="E11" s="1">
        <v>37940.0</v>
      </c>
      <c r="F11" s="1">
        <v>40110.0</v>
      </c>
      <c r="G11" s="1">
        <v>41420.0</v>
      </c>
      <c r="H11" s="1">
        <v>48200.0</v>
      </c>
      <c r="I11" s="1">
        <v>59760.0</v>
      </c>
      <c r="J11" s="1">
        <v>53670.0</v>
      </c>
      <c r="K11" s="1">
        <v>54140.0</v>
      </c>
      <c r="L11" s="2"/>
      <c r="M11" s="2"/>
      <c r="N11" s="2"/>
      <c r="O11" s="2"/>
      <c r="P11" s="2"/>
      <c r="Q11" s="2"/>
      <c r="R11" s="2"/>
      <c r="S11" s="2"/>
      <c r="T11" s="2"/>
      <c r="U11" s="2"/>
      <c r="V11" s="2"/>
      <c r="W11" s="2"/>
      <c r="X11" s="2"/>
      <c r="Y11" s="2"/>
      <c r="Z11" s="2"/>
    </row>
    <row r="12">
      <c r="A12" s="1" t="s">
        <v>146</v>
      </c>
      <c r="B12" s="1">
        <v>0.0</v>
      </c>
      <c r="C12" s="1">
        <v>0.0</v>
      </c>
      <c r="D12" s="1">
        <v>0.0</v>
      </c>
      <c r="E12" s="1">
        <v>0.0</v>
      </c>
      <c r="F12" s="1">
        <v>0.0</v>
      </c>
      <c r="G12" s="1">
        <v>0.0</v>
      </c>
      <c r="H12" s="1">
        <v>0.0</v>
      </c>
      <c r="I12" s="1">
        <v>4.0</v>
      </c>
      <c r="J12" s="1">
        <v>280.0</v>
      </c>
      <c r="K12" s="1">
        <v>532.0</v>
      </c>
      <c r="L12" s="2"/>
      <c r="M12" s="2"/>
      <c r="N12" s="2"/>
      <c r="O12" s="2"/>
      <c r="P12" s="2"/>
      <c r="Q12" s="2"/>
      <c r="R12" s="2"/>
      <c r="S12" s="2"/>
      <c r="T12" s="2"/>
      <c r="U12" s="2"/>
      <c r="V12" s="2"/>
      <c r="W12" s="2"/>
      <c r="X12" s="2"/>
      <c r="Y12" s="2"/>
      <c r="Z12" s="2"/>
    </row>
    <row r="13">
      <c r="A13" s="1" t="s">
        <v>147</v>
      </c>
      <c r="B13" s="1">
        <v>34130.0</v>
      </c>
      <c r="C13" s="1">
        <v>35230.0</v>
      </c>
      <c r="D13" s="1">
        <v>34630.0</v>
      </c>
      <c r="E13" s="1">
        <v>37940.0</v>
      </c>
      <c r="F13" s="1">
        <v>40110.0</v>
      </c>
      <c r="G13" s="1">
        <v>41420.0</v>
      </c>
      <c r="H13" s="1">
        <v>48200.0</v>
      </c>
      <c r="I13" s="1">
        <v>59750.0</v>
      </c>
      <c r="J13" s="1">
        <v>53390.0</v>
      </c>
      <c r="K13" s="1">
        <v>53610.0</v>
      </c>
      <c r="L13" s="2"/>
      <c r="M13" s="2"/>
      <c r="N13" s="2"/>
      <c r="O13" s="2"/>
      <c r="P13" s="2"/>
      <c r="Q13" s="2"/>
      <c r="R13" s="2"/>
      <c r="S13" s="2"/>
      <c r="T13" s="2"/>
      <c r="U13" s="2"/>
      <c r="V13" s="2"/>
      <c r="W13" s="2"/>
      <c r="X13" s="2"/>
      <c r="Y13" s="2"/>
      <c r="Z13" s="2"/>
    </row>
    <row r="14">
      <c r="A14" s="1" t="s">
        <v>148</v>
      </c>
      <c r="B14" s="1">
        <v>17820.0</v>
      </c>
      <c r="C14" s="1">
        <v>16020.0</v>
      </c>
      <c r="D14" s="1">
        <v>15880.0</v>
      </c>
      <c r="E14" s="1">
        <v>17170.0</v>
      </c>
      <c r="F14" s="1">
        <v>17630.0</v>
      </c>
      <c r="G14" s="1">
        <v>18660.0</v>
      </c>
      <c r="H14" s="1">
        <v>20700.0</v>
      </c>
      <c r="I14" s="1">
        <v>24530.0</v>
      </c>
      <c r="J14" s="1">
        <v>23010.0</v>
      </c>
      <c r="K14" s="1">
        <v>24200.0</v>
      </c>
      <c r="L14" s="2"/>
      <c r="M14" s="2"/>
      <c r="N14" s="2"/>
      <c r="O14" s="2"/>
      <c r="P14" s="2"/>
      <c r="Q14" s="2"/>
      <c r="R14" s="2"/>
      <c r="S14" s="2"/>
      <c r="T14" s="2"/>
      <c r="U14" s="2"/>
      <c r="V14" s="2"/>
      <c r="W14" s="2"/>
      <c r="X14" s="2"/>
      <c r="Y14" s="2"/>
      <c r="Z14" s="2"/>
    </row>
    <row r="15">
      <c r="A15" s="1" t="s">
        <v>149</v>
      </c>
      <c r="B15" s="1">
        <v>7650.0</v>
      </c>
      <c r="C15" s="1">
        <v>8020.0</v>
      </c>
      <c r="D15" s="1">
        <v>7730.0</v>
      </c>
      <c r="E15" s="1">
        <v>7990.0</v>
      </c>
      <c r="F15" s="1">
        <v>8760.0</v>
      </c>
      <c r="G15" s="1">
        <v>8910.0</v>
      </c>
      <c r="H15" s="1">
        <v>9590.0</v>
      </c>
      <c r="I15" s="1">
        <v>11760.0</v>
      </c>
      <c r="J15" s="1">
        <v>12660.0</v>
      </c>
      <c r="K15" s="1">
        <v>13100.0</v>
      </c>
      <c r="L15" s="2"/>
      <c r="M15" s="2"/>
      <c r="N15" s="2"/>
      <c r="O15" s="2"/>
      <c r="P15" s="2"/>
      <c r="Q15" s="2"/>
      <c r="R15" s="2"/>
      <c r="S15" s="2"/>
      <c r="T15" s="2"/>
      <c r="U15" s="2"/>
      <c r="V15" s="2"/>
      <c r="W15" s="2"/>
      <c r="X15" s="2"/>
      <c r="Y15" s="2"/>
      <c r="Z15" s="2"/>
    </row>
    <row r="16">
      <c r="A16" s="1" t="s">
        <v>150</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25470.0</v>
      </c>
      <c r="C17" s="1">
        <v>24040.0</v>
      </c>
      <c r="D17" s="1">
        <v>23610.0</v>
      </c>
      <c r="E17" s="1">
        <v>25160.0</v>
      </c>
      <c r="F17" s="1">
        <v>26390.0</v>
      </c>
      <c r="G17" s="1">
        <v>27580.0</v>
      </c>
      <c r="H17" s="1">
        <v>30300.0</v>
      </c>
      <c r="I17" s="1">
        <v>36290.0</v>
      </c>
      <c r="J17" s="1">
        <v>35670.0</v>
      </c>
      <c r="K17" s="1">
        <v>37310.0</v>
      </c>
      <c r="L17" s="2"/>
      <c r="M17" s="2"/>
      <c r="N17" s="2"/>
      <c r="O17" s="2"/>
      <c r="P17" s="2"/>
      <c r="Q17" s="2"/>
      <c r="R17" s="2"/>
      <c r="S17" s="2"/>
      <c r="T17" s="2"/>
      <c r="U17" s="2"/>
      <c r="V17" s="2"/>
      <c r="W17" s="2"/>
      <c r="X17" s="2"/>
      <c r="Y17" s="2"/>
      <c r="Z17" s="2"/>
    </row>
    <row r="18">
      <c r="A18" s="1" t="s">
        <v>152</v>
      </c>
      <c r="B18" s="1">
        <v>8660.0</v>
      </c>
      <c r="C18" s="1">
        <v>11190.0</v>
      </c>
      <c r="D18" s="1">
        <v>11020.0</v>
      </c>
      <c r="E18" s="1">
        <v>12790.0</v>
      </c>
      <c r="F18" s="1">
        <v>13720.0</v>
      </c>
      <c r="G18" s="1">
        <v>13840.0</v>
      </c>
      <c r="H18" s="1">
        <v>17900.0</v>
      </c>
      <c r="I18" s="1">
        <v>23460.0</v>
      </c>
      <c r="J18" s="1">
        <v>17720.0</v>
      </c>
      <c r="K18" s="1">
        <v>16300.0</v>
      </c>
      <c r="L18" s="2"/>
      <c r="M18" s="2"/>
      <c r="N18" s="2"/>
      <c r="O18" s="2"/>
      <c r="P18" s="2"/>
      <c r="Q18" s="2"/>
      <c r="R18" s="2"/>
      <c r="S18" s="2"/>
      <c r="T18" s="2"/>
      <c r="U18" s="2"/>
      <c r="V18" s="2"/>
      <c r="W18" s="2"/>
      <c r="X18" s="2"/>
      <c r="Y18" s="2"/>
      <c r="Z18" s="2"/>
    </row>
    <row r="19">
      <c r="A19" s="1" t="s">
        <v>153</v>
      </c>
      <c r="B19" s="1">
        <v>-1740.0</v>
      </c>
      <c r="C19" s="1">
        <v>-2020.0</v>
      </c>
      <c r="D19" s="1">
        <v>-1830.0</v>
      </c>
      <c r="E19" s="1">
        <v>-2020.0</v>
      </c>
      <c r="F19" s="1">
        <v>-2230.0</v>
      </c>
      <c r="G19" s="1">
        <v>-2130.0</v>
      </c>
      <c r="H19" s="1">
        <v>-2930.0</v>
      </c>
      <c r="I19" s="1">
        <v>-3490.0</v>
      </c>
      <c r="J19" s="1">
        <v>-3130.0</v>
      </c>
      <c r="K19" s="1">
        <v>-3850.0</v>
      </c>
      <c r="L19" s="2"/>
      <c r="M19" s="2"/>
      <c r="N19" s="2"/>
      <c r="O19" s="2"/>
      <c r="P19" s="2"/>
      <c r="Q19" s="2"/>
      <c r="R19" s="2"/>
      <c r="S19" s="2"/>
      <c r="T19" s="2"/>
      <c r="U19" s="2"/>
      <c r="V19" s="2"/>
      <c r="W19" s="2"/>
      <c r="X19" s="2"/>
      <c r="Y19" s="2"/>
      <c r="Z19" s="2"/>
    </row>
    <row r="20">
      <c r="A20" s="1" t="s">
        <v>154</v>
      </c>
      <c r="B20" s="1">
        <v>6920.0</v>
      </c>
      <c r="C20" s="1">
        <v>9170.0</v>
      </c>
      <c r="D20" s="1">
        <v>9190.0</v>
      </c>
      <c r="E20" s="1">
        <v>10770.0</v>
      </c>
      <c r="F20" s="1">
        <v>11490.0</v>
      </c>
      <c r="G20" s="1">
        <v>11720.0</v>
      </c>
      <c r="H20" s="1">
        <v>14980.0</v>
      </c>
      <c r="I20" s="1">
        <v>19980.0</v>
      </c>
      <c r="J20" s="1">
        <v>14590.0</v>
      </c>
      <c r="K20" s="1">
        <v>12460.0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-151.0</v>
      </c>
      <c r="I21" s="1">
        <v>-102.0</v>
      </c>
      <c r="J21" s="1">
        <v>-41.0</v>
      </c>
      <c r="K21" s="1">
        <v>0.0</v>
      </c>
      <c r="L21" s="2"/>
      <c r="M21" s="2"/>
      <c r="N21" s="2"/>
      <c r="O21" s="2"/>
      <c r="P21" s="2"/>
      <c r="Q21" s="2"/>
      <c r="R21" s="2"/>
      <c r="S21" s="2"/>
      <c r="T21" s="2"/>
      <c r="U21" s="2"/>
      <c r="V21" s="2"/>
      <c r="W21" s="2"/>
      <c r="X21" s="2"/>
      <c r="Y21" s="2"/>
      <c r="Z21" s="2"/>
    </row>
    <row r="22" ht="15.75" customHeight="1">
      <c r="A22" s="1" t="s">
        <v>156</v>
      </c>
      <c r="B22" s="1">
        <v>0.0</v>
      </c>
      <c r="C22" s="1">
        <v>0.0</v>
      </c>
      <c r="D22" s="1">
        <v>0.0</v>
      </c>
      <c r="E22" s="1">
        <v>0.0</v>
      </c>
      <c r="F22" s="1">
        <v>0.0</v>
      </c>
      <c r="G22" s="1">
        <v>0.0</v>
      </c>
      <c r="H22" s="1">
        <v>0.0</v>
      </c>
      <c r="I22" s="1">
        <v>-8.0</v>
      </c>
      <c r="J22" s="1">
        <v>0.0</v>
      </c>
      <c r="K22" s="1">
        <v>0.0</v>
      </c>
      <c r="L22" s="2"/>
      <c r="M22" s="2"/>
      <c r="N22" s="2"/>
      <c r="O22" s="2"/>
      <c r="P22" s="2"/>
      <c r="Q22" s="2"/>
      <c r="R22" s="2"/>
      <c r="S22" s="2"/>
      <c r="T22" s="2"/>
      <c r="U22" s="2"/>
      <c r="V22" s="2"/>
      <c r="W22" s="2"/>
      <c r="X22" s="2"/>
      <c r="Y22" s="2"/>
      <c r="Z22" s="2"/>
    </row>
    <row r="23" ht="15.75" customHeight="1">
      <c r="A23" s="1" t="s">
        <v>157</v>
      </c>
      <c r="B23" s="1">
        <v>141.0</v>
      </c>
      <c r="C23" s="1">
        <v>-71.0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158</v>
      </c>
      <c r="B24" s="1">
        <v>-64.0</v>
      </c>
      <c r="C24" s="1">
        <v>-44.0</v>
      </c>
      <c r="D24" s="1">
        <v>-78.0</v>
      </c>
      <c r="E24" s="1">
        <v>-25.0</v>
      </c>
      <c r="F24" s="1">
        <v>-46.0</v>
      </c>
      <c r="G24" s="1">
        <v>-22.0</v>
      </c>
      <c r="H24" s="1">
        <v>-70.0</v>
      </c>
      <c r="I24" s="1">
        <v>-42.0</v>
      </c>
      <c r="J24" s="1">
        <v>-17.0</v>
      </c>
      <c r="K24" s="1">
        <v>-43.0</v>
      </c>
      <c r="L24" s="2"/>
      <c r="M24" s="2"/>
      <c r="N24" s="2"/>
      <c r="O24" s="2"/>
      <c r="P24" s="2"/>
      <c r="Q24" s="2"/>
      <c r="R24" s="2"/>
      <c r="S24" s="2"/>
      <c r="T24" s="2"/>
      <c r="U24" s="2"/>
      <c r="V24" s="2"/>
      <c r="W24" s="2"/>
      <c r="X24" s="2"/>
      <c r="Y24" s="2"/>
      <c r="Z24" s="2"/>
    </row>
    <row r="25" ht="15.75" customHeight="1">
      <c r="A25" s="1" t="s">
        <v>159</v>
      </c>
      <c r="B25" s="1">
        <v>-3410.0</v>
      </c>
      <c r="C25" s="1">
        <v>-563.0</v>
      </c>
      <c r="D25" s="1">
        <v>-263.0</v>
      </c>
      <c r="E25" s="1">
        <v>-342.0</v>
      </c>
      <c r="F25" s="1">
        <v>-206.0</v>
      </c>
      <c r="G25" s="1">
        <v>-221.0</v>
      </c>
      <c r="H25" s="1">
        <v>-336.0</v>
      </c>
      <c r="I25" s="1">
        <v>-157.0</v>
      </c>
      <c r="J25" s="1">
        <v>-443.0</v>
      </c>
      <c r="K25" s="1">
        <v>-249.0</v>
      </c>
      <c r="L25" s="2"/>
      <c r="M25" s="2"/>
      <c r="N25" s="2"/>
      <c r="O25" s="2"/>
      <c r="P25" s="2"/>
      <c r="Q25" s="2"/>
      <c r="R25" s="2"/>
      <c r="S25" s="2"/>
      <c r="T25" s="2"/>
      <c r="U25" s="2"/>
      <c r="V25" s="2"/>
      <c r="W25" s="2"/>
      <c r="X25" s="2"/>
      <c r="Y25" s="2"/>
      <c r="Z25" s="2"/>
    </row>
    <row r="26" ht="15.75" customHeight="1">
      <c r="A26" s="1" t="s">
        <v>160</v>
      </c>
      <c r="B26" s="1">
        <v>0.0</v>
      </c>
      <c r="C26" s="1">
        <v>0.0</v>
      </c>
      <c r="D26" s="1">
        <v>0.0</v>
      </c>
      <c r="E26" s="1">
        <v>0.0</v>
      </c>
      <c r="F26" s="1">
        <v>0.0</v>
      </c>
      <c r="G26" s="1">
        <v>-172.0</v>
      </c>
      <c r="H26" s="1">
        <v>0.0</v>
      </c>
      <c r="I26" s="1">
        <v>0.0</v>
      </c>
      <c r="J26" s="1">
        <v>0.0</v>
      </c>
      <c r="K26" s="1">
        <v>-353.0</v>
      </c>
      <c r="L26" s="2"/>
      <c r="M26" s="2"/>
      <c r="N26" s="2"/>
      <c r="O26" s="2"/>
      <c r="P26" s="2"/>
      <c r="Q26" s="2"/>
      <c r="R26" s="2"/>
      <c r="S26" s="2"/>
      <c r="T26" s="2"/>
      <c r="U26" s="2"/>
      <c r="V26" s="2"/>
      <c r="W26" s="2"/>
      <c r="X26" s="2"/>
      <c r="Y26" s="2"/>
      <c r="Z26" s="2"/>
    </row>
    <row r="27" ht="15.75" customHeight="1">
      <c r="A27" s="1" t="s">
        <v>161</v>
      </c>
      <c r="B27" s="1">
        <v>3590.0</v>
      </c>
      <c r="C27" s="1">
        <v>8500.0</v>
      </c>
      <c r="D27" s="1">
        <v>8850.0</v>
      </c>
      <c r="E27" s="1">
        <v>10400.0</v>
      </c>
      <c r="F27" s="1">
        <v>11240.0</v>
      </c>
      <c r="G27" s="1">
        <v>11300.0</v>
      </c>
      <c r="H27" s="1">
        <v>14420.0</v>
      </c>
      <c r="I27" s="1">
        <v>19670.0</v>
      </c>
      <c r="J27" s="1">
        <v>14090.0</v>
      </c>
      <c r="K27" s="1">
        <v>11810.0</v>
      </c>
      <c r="L27" s="2"/>
      <c r="M27" s="2"/>
      <c r="N27" s="2"/>
      <c r="O27" s="2"/>
      <c r="P27" s="2"/>
      <c r="Q27" s="2"/>
      <c r="R27" s="2"/>
      <c r="S27" s="2"/>
      <c r="T27" s="2"/>
      <c r="U27" s="2"/>
      <c r="V27" s="2"/>
      <c r="W27" s="2"/>
      <c r="X27" s="2"/>
      <c r="Y27" s="2"/>
      <c r="Z27" s="2"/>
    </row>
    <row r="28" ht="15.75" customHeight="1">
      <c r="A28" s="1" t="s">
        <v>162</v>
      </c>
      <c r="B28" s="1">
        <v>-90.0</v>
      </c>
      <c r="C28" s="1">
        <v>2200.0</v>
      </c>
      <c r="D28" s="1">
        <v>2730.0</v>
      </c>
      <c r="E28" s="1">
        <v>4170.0</v>
      </c>
      <c r="F28" s="1">
        <v>2350.0</v>
      </c>
      <c r="G28" s="1">
        <v>2060.0</v>
      </c>
      <c r="H28" s="1">
        <v>3240.0</v>
      </c>
      <c r="I28" s="1">
        <v>4550.0</v>
      </c>
      <c r="J28" s="1">
        <v>2910.0</v>
      </c>
      <c r="K28" s="1">
        <v>2580.0</v>
      </c>
      <c r="L28" s="2"/>
      <c r="M28" s="2"/>
      <c r="N28" s="2"/>
      <c r="O28" s="2"/>
      <c r="P28" s="2"/>
      <c r="Q28" s="2"/>
      <c r="R28" s="2"/>
      <c r="S28" s="2"/>
      <c r="T28" s="2"/>
      <c r="U28" s="2"/>
      <c r="V28" s="2"/>
      <c r="W28" s="2"/>
      <c r="X28" s="2"/>
      <c r="Y28" s="2"/>
      <c r="Z28" s="2"/>
    </row>
    <row r="29" ht="15.75" customHeight="1">
      <c r="A29" s="1" t="s">
        <v>163</v>
      </c>
      <c r="B29" s="1">
        <v>3680.0</v>
      </c>
      <c r="C29" s="1">
        <v>6300.0</v>
      </c>
      <c r="D29" s="1">
        <v>6120.0</v>
      </c>
      <c r="E29" s="1">
        <v>6240.0</v>
      </c>
      <c r="F29" s="1">
        <v>8890.0</v>
      </c>
      <c r="G29" s="1">
        <v>9240.0</v>
      </c>
      <c r="H29" s="1">
        <v>11180.0</v>
      </c>
      <c r="I29" s="1">
        <v>15120.0</v>
      </c>
      <c r="J29" s="1">
        <v>11180.0</v>
      </c>
      <c r="K29" s="1">
        <v>9230.0</v>
      </c>
      <c r="L29" s="2"/>
      <c r="M29" s="2"/>
      <c r="N29" s="2"/>
      <c r="O29" s="2"/>
      <c r="P29" s="2"/>
      <c r="Q29" s="2"/>
      <c r="R29" s="2"/>
      <c r="S29" s="2"/>
      <c r="T29" s="2"/>
      <c r="U29" s="2"/>
      <c r="V29" s="2"/>
      <c r="W29" s="2"/>
      <c r="X29" s="2"/>
      <c r="Y29" s="2"/>
      <c r="Z29" s="2"/>
    </row>
    <row r="30" ht="15.75" customHeight="1">
      <c r="A30" s="1" t="s">
        <v>164</v>
      </c>
      <c r="B30" s="1">
        <v>-14.0</v>
      </c>
      <c r="C30" s="1">
        <v>-16.0</v>
      </c>
      <c r="D30" s="1">
        <v>1.0</v>
      </c>
      <c r="E30" s="1">
        <v>-19.0</v>
      </c>
      <c r="F30" s="1">
        <v>-4.0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165</v>
      </c>
      <c r="B31" s="1">
        <v>3670.0</v>
      </c>
      <c r="C31" s="1">
        <v>6280.0</v>
      </c>
      <c r="D31" s="1">
        <v>6120.0</v>
      </c>
      <c r="E31" s="1">
        <v>6220.0</v>
      </c>
      <c r="F31" s="1">
        <v>8880.0</v>
      </c>
      <c r="G31" s="1">
        <v>9240.0</v>
      </c>
      <c r="H31" s="1">
        <v>11180.0</v>
      </c>
      <c r="I31" s="1">
        <v>15120.0</v>
      </c>
      <c r="J31" s="1">
        <v>11180.0</v>
      </c>
      <c r="K31" s="1">
        <v>9230.0</v>
      </c>
      <c r="L31" s="2"/>
      <c r="M31" s="2"/>
      <c r="N31" s="2"/>
      <c r="O31" s="2"/>
      <c r="P31" s="2"/>
      <c r="Q31" s="2"/>
      <c r="R31" s="2"/>
      <c r="S31" s="2"/>
      <c r="T31" s="2"/>
      <c r="U31" s="2"/>
      <c r="V31" s="2"/>
      <c r="W31" s="2"/>
      <c r="X31" s="2"/>
      <c r="Y31" s="2"/>
      <c r="Z31" s="2"/>
    </row>
    <row r="32" ht="15.75" customHeight="1">
      <c r="A32" s="1" t="s">
        <v>103</v>
      </c>
      <c r="B32" s="1">
        <v>-200.0</v>
      </c>
      <c r="C32" s="1">
        <v>-152.0</v>
      </c>
      <c r="D32" s="1">
        <v>-144.0</v>
      </c>
      <c r="E32" s="1">
        <v>-105.0</v>
      </c>
      <c r="F32" s="1">
        <v>-135.0</v>
      </c>
      <c r="G32" s="1">
        <v>-195.0</v>
      </c>
      <c r="H32" s="1">
        <v>-183.0</v>
      </c>
      <c r="I32" s="1">
        <v>-86.0</v>
      </c>
      <c r="J32" s="1">
        <v>-150.0</v>
      </c>
      <c r="K32" s="1">
        <v>-143.0</v>
      </c>
      <c r="L32" s="2"/>
      <c r="M32" s="2"/>
      <c r="N32" s="2"/>
      <c r="O32" s="2"/>
      <c r="P32" s="2"/>
      <c r="Q32" s="2"/>
      <c r="R32" s="2"/>
      <c r="S32" s="2"/>
      <c r="T32" s="2"/>
      <c r="U32" s="2"/>
      <c r="V32" s="2"/>
      <c r="W32" s="2"/>
      <c r="X32" s="2"/>
      <c r="Y32" s="2"/>
      <c r="Z32" s="2"/>
    </row>
    <row r="33" ht="15.75" customHeight="1">
      <c r="A33" s="1" t="s">
        <v>166</v>
      </c>
      <c r="B33" s="1">
        <v>3470.0</v>
      </c>
      <c r="C33" s="1">
        <v>6130.0</v>
      </c>
      <c r="D33" s="1">
        <v>5980.0</v>
      </c>
      <c r="E33" s="1">
        <v>6110.0</v>
      </c>
      <c r="F33" s="1">
        <v>8750.0</v>
      </c>
      <c r="G33" s="1">
        <v>9040.0</v>
      </c>
      <c r="H33" s="1">
        <v>11000.0</v>
      </c>
      <c r="I33" s="1">
        <v>15030.0</v>
      </c>
      <c r="J33" s="1">
        <v>11030.0</v>
      </c>
      <c r="K33" s="1">
        <v>9090.0</v>
      </c>
      <c r="L33" s="2"/>
      <c r="M33" s="2"/>
      <c r="N33" s="2"/>
      <c r="O33" s="2"/>
      <c r="P33" s="2"/>
      <c r="Q33" s="2"/>
      <c r="R33" s="2"/>
      <c r="S33" s="2"/>
      <c r="T33" s="2"/>
      <c r="U33" s="2"/>
      <c r="V33" s="2"/>
      <c r="W33" s="2"/>
      <c r="X33" s="2"/>
      <c r="Y33" s="2"/>
      <c r="Z33" s="2"/>
    </row>
    <row r="34" ht="15.75" customHeight="1">
      <c r="A34" s="1" t="s">
        <v>167</v>
      </c>
      <c r="B34" s="1">
        <v>315.0</v>
      </c>
      <c r="C34" s="1">
        <v>456.0</v>
      </c>
      <c r="D34" s="1">
        <v>471.0</v>
      </c>
      <c r="E34" s="1">
        <v>523.0</v>
      </c>
      <c r="F34" s="1">
        <v>526.0</v>
      </c>
      <c r="G34" s="1">
        <v>530.0</v>
      </c>
      <c r="H34" s="1">
        <v>496.0</v>
      </c>
      <c r="I34" s="1">
        <v>468.0</v>
      </c>
      <c r="J34" s="1">
        <v>489.0</v>
      </c>
      <c r="K34" s="1">
        <v>557.0</v>
      </c>
      <c r="L34" s="2"/>
      <c r="M34" s="2"/>
      <c r="N34" s="2"/>
      <c r="O34" s="2"/>
      <c r="P34" s="2"/>
      <c r="Q34" s="2"/>
      <c r="R34" s="2"/>
      <c r="S34" s="2"/>
      <c r="T34" s="2"/>
      <c r="U34" s="2"/>
      <c r="V34" s="2"/>
      <c r="W34" s="2"/>
      <c r="X34" s="2"/>
      <c r="Y34" s="2"/>
      <c r="Z34" s="2"/>
    </row>
    <row r="35" ht="15.75" customHeight="1">
      <c r="A35" s="1" t="s">
        <v>168</v>
      </c>
      <c r="B35" s="1">
        <v>3150.0</v>
      </c>
      <c r="C35" s="1">
        <v>5670.0</v>
      </c>
      <c r="D35" s="1">
        <v>5510.0</v>
      </c>
      <c r="E35" s="1">
        <v>5590.0</v>
      </c>
      <c r="F35" s="1">
        <v>8220.0</v>
      </c>
      <c r="G35" s="1">
        <v>8510.0</v>
      </c>
      <c r="H35" s="1">
        <v>10500.0</v>
      </c>
      <c r="I35" s="1">
        <v>14570.0</v>
      </c>
      <c r="J35" s="1">
        <v>10540.0</v>
      </c>
      <c r="K35" s="1">
        <v>8530.0</v>
      </c>
      <c r="L35" s="2"/>
      <c r="M35" s="2"/>
      <c r="N35" s="2"/>
      <c r="O35" s="2"/>
      <c r="P35" s="2"/>
      <c r="Q35" s="2"/>
      <c r="R35" s="2"/>
      <c r="S35" s="2"/>
      <c r="T35" s="2"/>
      <c r="U35" s="2"/>
      <c r="V35" s="2"/>
      <c r="W35" s="2"/>
      <c r="X35" s="2"/>
      <c r="Y35" s="2"/>
      <c r="Z35" s="2"/>
    </row>
    <row r="36" ht="15.75" customHeight="1">
      <c r="A36" s="1" t="s">
        <v>169</v>
      </c>
      <c r="B36" s="1">
        <v>3170.0</v>
      </c>
      <c r="C36" s="1">
        <v>5690.0</v>
      </c>
      <c r="D36" s="1">
        <v>5510.0</v>
      </c>
      <c r="E36" s="1">
        <v>5610.0</v>
      </c>
      <c r="F36" s="1">
        <v>8230.0</v>
      </c>
      <c r="G36" s="1">
        <v>8510.0</v>
      </c>
      <c r="H36" s="1">
        <v>10500.0</v>
      </c>
      <c r="I36" s="1">
        <v>14570.0</v>
      </c>
      <c r="J36" s="1">
        <v>10540.0</v>
      </c>
      <c r="K36" s="1">
        <v>8530.0</v>
      </c>
      <c r="L36" s="2"/>
      <c r="M36" s="2"/>
      <c r="N36" s="2"/>
      <c r="O36" s="2"/>
      <c r="P36" s="2"/>
      <c r="Q36" s="2"/>
      <c r="R36" s="2"/>
      <c r="S36" s="2"/>
      <c r="T36" s="2"/>
      <c r="U36" s="2"/>
      <c r="V36" s="2"/>
      <c r="W36" s="2"/>
      <c r="X36" s="2"/>
      <c r="Y36" s="2"/>
      <c r="Z36" s="2"/>
    </row>
    <row r="37" ht="15.75" customHeight="1">
      <c r="A37" s="1" t="s">
        <v>170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171</v>
      </c>
      <c r="B38" s="1" t="s">
        <v>172</v>
      </c>
      <c r="C38" s="1" t="s">
        <v>173</v>
      </c>
      <c r="D38" s="1" t="s">
        <v>174</v>
      </c>
      <c r="E38" s="1" t="s">
        <v>175</v>
      </c>
      <c r="F38" s="1" t="s">
        <v>176</v>
      </c>
      <c r="G38" s="1" t="s">
        <v>177</v>
      </c>
      <c r="H38" s="1" t="s">
        <v>178</v>
      </c>
      <c r="I38" s="1" t="s">
        <v>179</v>
      </c>
      <c r="J38" s="1" t="s">
        <v>180</v>
      </c>
      <c r="K38" s="1" t="s">
        <v>181</v>
      </c>
      <c r="L38" s="2"/>
      <c r="M38" s="2"/>
      <c r="N38" s="2"/>
      <c r="O38" s="2"/>
      <c r="P38" s="2"/>
      <c r="Q38" s="2"/>
      <c r="R38" s="2"/>
      <c r="S38" s="2"/>
      <c r="T38" s="2"/>
      <c r="U38" s="2"/>
      <c r="V38" s="2"/>
      <c r="W38" s="2"/>
      <c r="X38" s="2"/>
      <c r="Y38" s="2"/>
      <c r="Z38" s="2"/>
    </row>
    <row r="39" ht="15.75" customHeight="1">
      <c r="A39" s="1" t="s">
        <v>182</v>
      </c>
      <c r="B39" s="1" t="s">
        <v>183</v>
      </c>
      <c r="C39" s="1" t="s">
        <v>174</v>
      </c>
      <c r="D39" s="1" t="s">
        <v>174</v>
      </c>
      <c r="E39" s="1" t="s">
        <v>184</v>
      </c>
      <c r="F39" s="1" t="s">
        <v>185</v>
      </c>
      <c r="G39" s="1" t="s">
        <v>177</v>
      </c>
      <c r="H39" s="1" t="s">
        <v>178</v>
      </c>
      <c r="I39" s="1" t="s">
        <v>179</v>
      </c>
      <c r="J39" s="1" t="s">
        <v>180</v>
      </c>
      <c r="K39" s="1" t="s">
        <v>181</v>
      </c>
      <c r="L39" s="2"/>
      <c r="M39" s="2"/>
      <c r="N39" s="2"/>
      <c r="O39" s="2"/>
      <c r="P39" s="2"/>
      <c r="Q39" s="2"/>
      <c r="R39" s="2"/>
      <c r="S39" s="2"/>
      <c r="T39" s="2"/>
      <c r="U39" s="2"/>
      <c r="V39" s="2"/>
      <c r="W39" s="2"/>
      <c r="X39" s="2"/>
      <c r="Y39" s="2"/>
      <c r="Z39" s="2"/>
    </row>
    <row r="40" ht="15.75" customHeight="1">
      <c r="A40" s="1" t="s">
        <v>186</v>
      </c>
      <c r="B40" s="1">
        <v>1920.0</v>
      </c>
      <c r="C40" s="1">
        <v>1910.0</v>
      </c>
      <c r="D40" s="1">
        <v>1850.0</v>
      </c>
      <c r="E40" s="1">
        <v>1780.0</v>
      </c>
      <c r="F40" s="1">
        <v>1710.0</v>
      </c>
      <c r="G40" s="1">
        <v>1620.0</v>
      </c>
      <c r="H40" s="1">
        <v>1600.0</v>
      </c>
      <c r="I40" s="1">
        <v>1780.0</v>
      </c>
      <c r="J40" s="1">
        <v>1690.0</v>
      </c>
      <c r="K40" s="1">
        <v>1630.0</v>
      </c>
      <c r="L40" s="2"/>
      <c r="M40" s="2"/>
      <c r="N40" s="2"/>
      <c r="O40" s="2"/>
      <c r="P40" s="2"/>
      <c r="Q40" s="2"/>
      <c r="R40" s="2"/>
      <c r="S40" s="2"/>
      <c r="T40" s="2"/>
      <c r="U40" s="2"/>
      <c r="V40" s="2"/>
      <c r="W40" s="2"/>
      <c r="X40" s="2"/>
      <c r="Y40" s="2"/>
      <c r="Z40" s="2"/>
    </row>
    <row r="41" ht="15.75" customHeight="1">
      <c r="A41" s="1" t="s">
        <v>187</v>
      </c>
      <c r="B41" s="1" t="s">
        <v>188</v>
      </c>
      <c r="C41" s="1" t="s">
        <v>189</v>
      </c>
      <c r="D41" s="1" t="s">
        <v>190</v>
      </c>
      <c r="E41" s="1" t="s">
        <v>191</v>
      </c>
      <c r="F41" s="1" t="s">
        <v>192</v>
      </c>
      <c r="G41" s="1" t="s">
        <v>193</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t="s">
        <v>199</v>
      </c>
      <c r="C42" s="1" t="s">
        <v>200</v>
      </c>
      <c r="D42" s="1" t="s">
        <v>190</v>
      </c>
      <c r="E42" s="1" t="s">
        <v>201</v>
      </c>
      <c r="F42" s="1" t="s">
        <v>192</v>
      </c>
      <c r="G42" s="1" t="s">
        <v>193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202</v>
      </c>
      <c r="B43" s="1">
        <v>1970.0</v>
      </c>
      <c r="C43" s="1">
        <v>1950.0</v>
      </c>
      <c r="D43" s="1">
        <v>1890.0</v>
      </c>
      <c r="E43" s="1">
        <v>1820.0</v>
      </c>
      <c r="F43" s="1">
        <v>1740.0</v>
      </c>
      <c r="G43" s="1">
        <v>1640.0</v>
      </c>
      <c r="H43" s="1">
        <v>1620.0</v>
      </c>
      <c r="I43" s="1">
        <v>1810.0</v>
      </c>
      <c r="J43" s="1">
        <v>1710.0</v>
      </c>
      <c r="K43" s="1">
        <v>1650.0</v>
      </c>
      <c r="L43" s="2"/>
      <c r="M43" s="2"/>
      <c r="N43" s="2"/>
      <c r="O43" s="2"/>
      <c r="P43" s="2"/>
      <c r="Q43" s="2"/>
      <c r="R43" s="2"/>
      <c r="S43" s="2"/>
      <c r="T43" s="2"/>
      <c r="U43" s="2"/>
      <c r="V43" s="2"/>
      <c r="W43" s="2"/>
      <c r="X43" s="2"/>
      <c r="Y43" s="2"/>
      <c r="Z43" s="2"/>
    </row>
    <row r="44" ht="15.75" customHeight="1">
      <c r="A44" s="1" t="s">
        <v>203</v>
      </c>
      <c r="B44" s="1" t="s">
        <v>204</v>
      </c>
      <c r="C44" s="1" t="s">
        <v>190</v>
      </c>
      <c r="D44" s="1" t="s">
        <v>205</v>
      </c>
      <c r="E44" s="1" t="s">
        <v>206</v>
      </c>
      <c r="F44" s="1" t="s">
        <v>207</v>
      </c>
      <c r="G44" s="1" t="s">
        <v>208</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213</v>
      </c>
      <c r="B45" s="1" t="s">
        <v>214</v>
      </c>
      <c r="C45" s="1" t="s">
        <v>215</v>
      </c>
      <c r="D45" s="1" t="s">
        <v>173</v>
      </c>
      <c r="E45" s="1" t="s">
        <v>216</v>
      </c>
      <c r="F45" s="1" t="s">
        <v>217</v>
      </c>
      <c r="G45" s="1" t="s">
        <v>218</v>
      </c>
      <c r="H45" s="1" t="s">
        <v>219</v>
      </c>
      <c r="I45" s="1" t="s">
        <v>220</v>
      </c>
      <c r="J45" s="1" t="s">
        <v>181</v>
      </c>
      <c r="K45" s="1" t="s">
        <v>221</v>
      </c>
      <c r="L45" s="2"/>
      <c r="M45" s="2"/>
      <c r="N45" s="2"/>
      <c r="O45" s="2"/>
      <c r="P45" s="2"/>
      <c r="Q45" s="2"/>
      <c r="R45" s="2"/>
      <c r="S45" s="2"/>
      <c r="T45" s="2"/>
      <c r="U45" s="2"/>
      <c r="V45" s="2"/>
      <c r="W45" s="2"/>
      <c r="X45" s="2"/>
      <c r="Y45" s="2"/>
      <c r="Z45" s="2"/>
    </row>
    <row r="46" ht="15.75" customHeight="1">
      <c r="A46" s="1" t="s">
        <v>222</v>
      </c>
      <c r="B46" s="1" t="s">
        <v>223</v>
      </c>
      <c r="C46" s="1" t="s">
        <v>224</v>
      </c>
      <c r="D46" s="1" t="s">
        <v>225</v>
      </c>
      <c r="E46" s="1" t="s">
        <v>226</v>
      </c>
      <c r="F46" s="1" t="s">
        <v>227</v>
      </c>
      <c r="G46" s="1" t="s">
        <v>228</v>
      </c>
      <c r="H46" s="1" t="s">
        <v>229</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t="s">
        <v>234</v>
      </c>
      <c r="C47" s="1" t="s">
        <v>235</v>
      </c>
      <c r="D47" s="1" t="s">
        <v>236</v>
      </c>
      <c r="E47" s="1" t="s">
        <v>237</v>
      </c>
      <c r="F47" s="1" t="s">
        <v>238</v>
      </c>
      <c r="G47" s="1" t="s">
        <v>239</v>
      </c>
      <c r="H47" s="1" t="s">
        <v>240</v>
      </c>
      <c r="I47" s="1" t="s">
        <v>241</v>
      </c>
      <c r="J47" s="1" t="s">
        <v>242</v>
      </c>
      <c r="K47" s="1" t="s">
        <v>243</v>
      </c>
      <c r="L47" s="2"/>
      <c r="M47" s="2"/>
      <c r="N47" s="2"/>
      <c r="O47" s="2"/>
      <c r="P47" s="2"/>
      <c r="Q47" s="2"/>
      <c r="R47" s="2"/>
      <c r="S47" s="2"/>
      <c r="T47" s="2"/>
      <c r="U47" s="2"/>
      <c r="V47" s="2"/>
      <c r="W47" s="2"/>
      <c r="X47" s="2"/>
      <c r="Y47" s="2"/>
      <c r="Z47" s="2"/>
    </row>
    <row r="48" ht="15.75" customHeight="1">
      <c r="A48" s="1" t="s">
        <v>244</v>
      </c>
      <c r="B48" s="1" t="s">
        <v>245</v>
      </c>
      <c r="C48" s="1" t="s">
        <v>245</v>
      </c>
      <c r="D48" s="1" t="s">
        <v>245</v>
      </c>
      <c r="E48" s="1" t="s">
        <v>245</v>
      </c>
      <c r="F48" s="1" t="s">
        <v>245</v>
      </c>
      <c r="G48" s="1" t="s">
        <v>245</v>
      </c>
      <c r="H48" s="1" t="s">
        <v>245</v>
      </c>
      <c r="I48" s="1" t="s">
        <v>245</v>
      </c>
      <c r="J48" s="1" t="s">
        <v>245</v>
      </c>
      <c r="K48" s="1" t="s">
        <v>245</v>
      </c>
      <c r="L48" s="2"/>
      <c r="M48" s="2"/>
      <c r="N48" s="2"/>
      <c r="O48" s="2"/>
      <c r="P48" s="2"/>
      <c r="Q48" s="2"/>
      <c r="R48" s="2"/>
      <c r="S48" s="2"/>
      <c r="T48" s="2"/>
      <c r="U48" s="2"/>
      <c r="V48" s="2"/>
      <c r="W48" s="2"/>
      <c r="X48" s="2"/>
      <c r="Y48" s="2"/>
      <c r="Z48" s="2"/>
    </row>
    <row r="49" ht="15.75" customHeight="1">
      <c r="A49" s="1" t="s">
        <v>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246</v>
      </c>
      <c r="B50" s="1" t="s">
        <v>247</v>
      </c>
      <c r="C50" s="1" t="s">
        <v>248</v>
      </c>
      <c r="D50" s="1" t="s">
        <v>249</v>
      </c>
      <c r="E50" s="1" t="s">
        <v>250</v>
      </c>
      <c r="F50" s="1" t="s">
        <v>251</v>
      </c>
      <c r="G50" s="1" t="s">
        <v>252</v>
      </c>
      <c r="H50" s="1" t="s">
        <v>253</v>
      </c>
      <c r="I50" s="1" t="s">
        <v>254</v>
      </c>
      <c r="J50" s="1" t="s">
        <v>255</v>
      </c>
      <c r="K50" s="1" t="s">
        <v>256</v>
      </c>
      <c r="L50" s="2"/>
      <c r="M50" s="2"/>
      <c r="N50" s="2"/>
      <c r="O50" s="2"/>
      <c r="P50" s="2"/>
      <c r="Q50" s="2"/>
      <c r="R50" s="2"/>
      <c r="S50" s="2"/>
      <c r="T50" s="2"/>
      <c r="U50" s="2"/>
      <c r="V50" s="2"/>
      <c r="W50" s="2"/>
      <c r="X50" s="2"/>
      <c r="Y50" s="2"/>
      <c r="Z50" s="2"/>
    </row>
    <row r="51" ht="15.75" customHeight="1">
      <c r="A51" s="1" t="s">
        <v>257</v>
      </c>
      <c r="B51" s="1">
        <v>-344.0</v>
      </c>
      <c r="C51" s="1">
        <v>383.0</v>
      </c>
      <c r="D51" s="1">
        <v>551.0</v>
      </c>
      <c r="E51" s="1">
        <v>601.0</v>
      </c>
      <c r="F51" s="1">
        <v>893.0</v>
      </c>
      <c r="G51" s="1">
        <v>1130.0</v>
      </c>
      <c r="H51" s="1">
        <v>2040.0</v>
      </c>
      <c r="I51" s="1">
        <v>3030.0</v>
      </c>
      <c r="J51" s="1">
        <v>2960.0</v>
      </c>
      <c r="K51" s="1">
        <v>1730.0</v>
      </c>
      <c r="L51" s="2"/>
      <c r="M51" s="2"/>
      <c r="N51" s="2"/>
      <c r="O51" s="2"/>
      <c r="P51" s="2"/>
      <c r="Q51" s="2"/>
      <c r="R51" s="2"/>
      <c r="S51" s="2"/>
      <c r="T51" s="2"/>
      <c r="U51" s="2"/>
      <c r="V51" s="2"/>
      <c r="W51" s="2"/>
      <c r="X51" s="2"/>
      <c r="Y51" s="2"/>
      <c r="Z51" s="2"/>
    </row>
    <row r="52" ht="15.75" customHeight="1">
      <c r="A52" s="1" t="s">
        <v>258</v>
      </c>
      <c r="B52" s="1">
        <v>494.0</v>
      </c>
      <c r="C52" s="1">
        <v>623.0</v>
      </c>
      <c r="D52" s="1">
        <v>597.0</v>
      </c>
      <c r="E52" s="1">
        <v>813.0</v>
      </c>
      <c r="F52" s="1">
        <v>1010.0</v>
      </c>
      <c r="G52" s="1">
        <v>766.0</v>
      </c>
      <c r="H52" s="1">
        <v>1450.0</v>
      </c>
      <c r="I52" s="1">
        <v>1520.0</v>
      </c>
      <c r="J52" s="1">
        <v>799.0</v>
      </c>
      <c r="K52" s="1">
        <v>1310.0</v>
      </c>
      <c r="L52" s="2"/>
      <c r="M52" s="2"/>
      <c r="N52" s="2"/>
      <c r="O52" s="2"/>
      <c r="P52" s="2"/>
      <c r="Q52" s="2"/>
      <c r="R52" s="2"/>
      <c r="S52" s="2"/>
      <c r="T52" s="2"/>
      <c r="U52" s="2"/>
      <c r="V52" s="2"/>
      <c r="W52" s="2"/>
      <c r="X52" s="2"/>
      <c r="Y52" s="2"/>
      <c r="Z52" s="2"/>
    </row>
    <row r="53" ht="15.75" customHeight="1">
      <c r="A53" s="1" t="s">
        <v>259</v>
      </c>
      <c r="B53" s="1">
        <v>150.0</v>
      </c>
      <c r="C53" s="1">
        <v>1010.0</v>
      </c>
      <c r="D53" s="1">
        <v>1150.0</v>
      </c>
      <c r="E53" s="1">
        <v>1410.0</v>
      </c>
      <c r="F53" s="1">
        <v>1900.0</v>
      </c>
      <c r="G53" s="1">
        <v>1900.0</v>
      </c>
      <c r="H53" s="1">
        <v>3490.0</v>
      </c>
      <c r="I53" s="1">
        <v>4540.0</v>
      </c>
      <c r="J53" s="1">
        <v>3760.0</v>
      </c>
      <c r="K53" s="1">
        <v>3050.0</v>
      </c>
      <c r="L53" s="2"/>
      <c r="M53" s="2"/>
      <c r="N53" s="2"/>
      <c r="O53" s="2"/>
      <c r="P53" s="2"/>
      <c r="Q53" s="2"/>
      <c r="R53" s="2"/>
      <c r="S53" s="2"/>
      <c r="T53" s="2"/>
      <c r="U53" s="2"/>
      <c r="V53" s="2"/>
      <c r="W53" s="2"/>
      <c r="X53" s="2"/>
      <c r="Y53" s="2"/>
      <c r="Z53" s="2"/>
    </row>
    <row r="54" ht="15.75" customHeight="1">
      <c r="A54" s="1" t="s">
        <v>260</v>
      </c>
      <c r="B54" s="1">
        <v>-263.0</v>
      </c>
      <c r="C54" s="1">
        <v>1070.0</v>
      </c>
      <c r="D54" s="1">
        <v>1410.0</v>
      </c>
      <c r="E54" s="1">
        <v>2740.0</v>
      </c>
      <c r="F54" s="1">
        <v>386.0</v>
      </c>
      <c r="G54" s="1">
        <v>231.0</v>
      </c>
      <c r="H54" s="1">
        <v>-287.0</v>
      </c>
      <c r="I54" s="1">
        <v>22.0</v>
      </c>
      <c r="J54" s="1">
        <v>-945.0</v>
      </c>
      <c r="K54" s="1">
        <v>-354.0</v>
      </c>
      <c r="L54" s="2"/>
      <c r="M54" s="2"/>
      <c r="N54" s="2"/>
      <c r="O54" s="2"/>
      <c r="P54" s="2"/>
      <c r="Q54" s="2"/>
      <c r="R54" s="2"/>
      <c r="S54" s="2"/>
      <c r="T54" s="2"/>
      <c r="U54" s="2"/>
      <c r="V54" s="2"/>
      <c r="W54" s="2"/>
      <c r="X54" s="2"/>
      <c r="Y54" s="2"/>
      <c r="Z54" s="2"/>
    </row>
    <row r="55" ht="15.75" customHeight="1">
      <c r="A55" s="1" t="s">
        <v>261</v>
      </c>
      <c r="B55" s="1">
        <v>23.0</v>
      </c>
      <c r="C55" s="1">
        <v>120.0</v>
      </c>
      <c r="D55" s="1">
        <v>168.0</v>
      </c>
      <c r="E55" s="1">
        <v>14.0</v>
      </c>
      <c r="F55" s="1">
        <v>63.0</v>
      </c>
      <c r="G55" s="1">
        <v>-66.0</v>
      </c>
      <c r="H55" s="1">
        <v>37.0</v>
      </c>
      <c r="I55" s="1">
        <v>-18.0</v>
      </c>
      <c r="J55" s="1">
        <v>96.0</v>
      </c>
      <c r="K55" s="1">
        <v>-109.0</v>
      </c>
      <c r="L55" s="2"/>
      <c r="M55" s="2"/>
      <c r="N55" s="2"/>
      <c r="O55" s="2"/>
      <c r="P55" s="2"/>
      <c r="Q55" s="2"/>
      <c r="R55" s="2"/>
      <c r="S55" s="2"/>
      <c r="T55" s="2"/>
      <c r="U55" s="2"/>
      <c r="V55" s="2"/>
      <c r="W55" s="2"/>
      <c r="X55" s="2"/>
      <c r="Y55" s="2"/>
      <c r="Z55" s="2"/>
    </row>
    <row r="56" ht="15.75" customHeight="1">
      <c r="A56" s="1" t="s">
        <v>262</v>
      </c>
      <c r="B56" s="1">
        <v>-240.0</v>
      </c>
      <c r="C56" s="1">
        <v>1190.0</v>
      </c>
      <c r="D56" s="1">
        <v>1580.0</v>
      </c>
      <c r="E56" s="1">
        <v>2750.0</v>
      </c>
      <c r="F56" s="1">
        <v>449.0</v>
      </c>
      <c r="G56" s="1">
        <v>165.0</v>
      </c>
      <c r="H56" s="1">
        <v>-250.0</v>
      </c>
      <c r="I56" s="1">
        <v>4.0</v>
      </c>
      <c r="J56" s="1">
        <v>-849.0</v>
      </c>
      <c r="K56" s="1">
        <v>-463.0</v>
      </c>
      <c r="L56" s="2"/>
      <c r="M56" s="2"/>
      <c r="N56" s="2"/>
      <c r="O56" s="2"/>
      <c r="P56" s="2"/>
      <c r="Q56" s="2"/>
      <c r="R56" s="2"/>
      <c r="S56" s="2"/>
      <c r="T56" s="2"/>
      <c r="U56" s="2"/>
      <c r="V56" s="2"/>
      <c r="W56" s="2"/>
      <c r="X56" s="2"/>
      <c r="Y56" s="2"/>
      <c r="Z56" s="2"/>
    </row>
    <row r="57" ht="15.75" customHeight="1">
      <c r="A57" s="1" t="s">
        <v>263</v>
      </c>
      <c r="B57" s="1">
        <v>4130.0</v>
      </c>
      <c r="C57" s="1">
        <v>5580.0</v>
      </c>
      <c r="D57" s="1">
        <v>5600.0</v>
      </c>
      <c r="E57" s="1">
        <v>6630.0</v>
      </c>
      <c r="F57" s="1">
        <v>7050.0</v>
      </c>
      <c r="G57" s="1">
        <v>7130.0</v>
      </c>
      <c r="H57" s="1">
        <v>9180.0</v>
      </c>
      <c r="I57" s="1">
        <v>12400.0</v>
      </c>
      <c r="J57" s="1">
        <v>8970.0</v>
      </c>
      <c r="K57" s="1">
        <v>7640.0</v>
      </c>
      <c r="L57" s="2"/>
      <c r="M57" s="2"/>
      <c r="N57" s="2"/>
      <c r="O57" s="2"/>
      <c r="P57" s="2"/>
      <c r="Q57" s="2"/>
      <c r="R57" s="2"/>
      <c r="S57" s="2"/>
      <c r="T57" s="2"/>
      <c r="U57" s="2"/>
      <c r="V57" s="2"/>
      <c r="W57" s="2"/>
      <c r="X57" s="2"/>
      <c r="Y57" s="2"/>
      <c r="Z57" s="2"/>
    </row>
    <row r="58" ht="15.75" customHeight="1">
      <c r="A58" s="1" t="s">
        <v>264</v>
      </c>
      <c r="B58" s="1">
        <v>71.0</v>
      </c>
      <c r="C58" s="1">
        <v>59.0</v>
      </c>
      <c r="D58" s="1">
        <v>40.0</v>
      </c>
      <c r="E58" s="1">
        <v>46.0</v>
      </c>
      <c r="F58" s="1">
        <v>47.0</v>
      </c>
      <c r="G58" s="1">
        <v>39.0</v>
      </c>
      <c r="H58" s="1">
        <v>71.0</v>
      </c>
      <c r="I58" s="1">
        <v>91.0</v>
      </c>
      <c r="J58" s="1">
        <v>81.0</v>
      </c>
      <c r="K58" s="1">
        <v>35.0</v>
      </c>
      <c r="L58" s="2"/>
      <c r="M58" s="2"/>
      <c r="N58" s="2"/>
      <c r="O58" s="2"/>
      <c r="P58" s="2"/>
      <c r="Q58" s="2"/>
      <c r="R58" s="2"/>
      <c r="S58" s="2"/>
      <c r="T58" s="2"/>
      <c r="U58" s="2"/>
      <c r="V58" s="2"/>
      <c r="W58" s="2"/>
      <c r="X58" s="2"/>
      <c r="Y58" s="2"/>
      <c r="Z58" s="2"/>
    </row>
    <row r="59" ht="15.75" customHeight="1">
      <c r="A59" s="1" t="s">
        <v>265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266</v>
      </c>
      <c r="B60" s="1">
        <v>1260.0</v>
      </c>
      <c r="C60" s="1">
        <v>1100.0</v>
      </c>
      <c r="D60" s="1">
        <v>0.0</v>
      </c>
      <c r="E60" s="1">
        <v>0.0</v>
      </c>
      <c r="F60" s="1">
        <v>0.0</v>
      </c>
      <c r="G60" s="1">
        <v>0.0</v>
      </c>
      <c r="H60" s="1">
        <v>0.0</v>
      </c>
      <c r="I60" s="1">
        <v>2080.0</v>
      </c>
      <c r="J60" s="1">
        <v>1880.0</v>
      </c>
      <c r="K60" s="1">
        <v>1710.0</v>
      </c>
      <c r="L60" s="2"/>
      <c r="M60" s="2"/>
      <c r="N60" s="2"/>
      <c r="O60" s="2"/>
      <c r="P60" s="2"/>
      <c r="Q60" s="2"/>
      <c r="R60" s="2"/>
      <c r="S60" s="2"/>
      <c r="T60" s="2"/>
      <c r="U60" s="2"/>
      <c r="V60" s="2"/>
      <c r="W60" s="2"/>
      <c r="X60" s="2"/>
      <c r="Y60" s="2"/>
      <c r="Z60" s="2"/>
    </row>
    <row r="61" ht="15.75" customHeight="1">
      <c r="A61" s="1" t="s">
        <v>267</v>
      </c>
      <c r="B61" s="1">
        <v>0.0</v>
      </c>
      <c r="C61" s="1">
        <v>0.0</v>
      </c>
      <c r="D61" s="1">
        <v>1140.0</v>
      </c>
      <c r="E61" s="1">
        <v>1030.0</v>
      </c>
      <c r="F61" s="1">
        <v>920.0</v>
      </c>
      <c r="G61" s="1">
        <v>1150.0</v>
      </c>
      <c r="H61" s="1">
        <v>1310.0</v>
      </c>
      <c r="I61" s="1">
        <v>0.0</v>
      </c>
      <c r="J61" s="1">
        <v>0.0</v>
      </c>
      <c r="K61" s="1">
        <v>0.0</v>
      </c>
      <c r="L61" s="2"/>
      <c r="M61" s="2"/>
      <c r="N61" s="2"/>
      <c r="O61" s="2"/>
      <c r="P61" s="2"/>
      <c r="Q61" s="2"/>
      <c r="R61" s="2"/>
      <c r="S61" s="2"/>
      <c r="T61" s="2"/>
      <c r="U61" s="2"/>
      <c r="V61" s="2"/>
      <c r="W61" s="2"/>
      <c r="X61" s="2"/>
      <c r="Y61" s="2"/>
      <c r="Z61" s="2"/>
    </row>
    <row r="62" ht="15.75" customHeight="1">
      <c r="A62" s="1" t="s">
        <v>268</v>
      </c>
      <c r="B62" s="1">
        <v>1260.0</v>
      </c>
      <c r="C62" s="1">
        <v>1100.0</v>
      </c>
      <c r="D62" s="1">
        <v>1140.0</v>
      </c>
      <c r="E62" s="1">
        <v>1030.0</v>
      </c>
      <c r="F62" s="1">
        <v>920.0</v>
      </c>
      <c r="G62" s="1">
        <v>1150.0</v>
      </c>
      <c r="H62" s="1">
        <v>1310.0</v>
      </c>
      <c r="I62" s="1">
        <v>2080.0</v>
      </c>
      <c r="J62" s="1">
        <v>1880.0</v>
      </c>
      <c r="K62" s="1">
        <v>1710.0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225</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179</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2"/>
      <c r="C6" s="2"/>
      <c r="D6" s="2"/>
      <c r="E6" s="2"/>
      <c r="F6" s="2"/>
      <c r="G6" s="2"/>
      <c r="H6" s="2"/>
      <c r="I6" s="2"/>
      <c r="J6" s="2"/>
      <c r="K6" s="2"/>
      <c r="L6" s="2"/>
      <c r="M6" s="2"/>
      <c r="N6" s="2"/>
      <c r="O6" s="2"/>
      <c r="P6" s="2"/>
      <c r="Q6" s="2"/>
      <c r="R6" s="2"/>
      <c r="S6" s="2"/>
      <c r="T6" s="2"/>
      <c r="U6" s="2"/>
      <c r="V6" s="2"/>
      <c r="W6" s="2"/>
      <c r="X6" s="2"/>
      <c r="Y6" s="2"/>
      <c r="Z6" s="2"/>
    </row>
    <row r="7">
      <c r="A7" s="1" t="s">
        <v>302</v>
      </c>
      <c r="B7" s="1" t="s">
        <v>303</v>
      </c>
      <c r="C7" s="1" t="s">
        <v>304</v>
      </c>
      <c r="D7" s="1" t="s">
        <v>305</v>
      </c>
      <c r="E7" s="1" t="s">
        <v>306</v>
      </c>
      <c r="F7" s="1" t="s">
        <v>307</v>
      </c>
      <c r="G7" s="1" t="s">
        <v>308</v>
      </c>
      <c r="H7" s="1" t="s">
        <v>309</v>
      </c>
      <c r="I7" s="1" t="s">
        <v>310</v>
      </c>
      <c r="J7" s="1" t="s">
        <v>311</v>
      </c>
      <c r="K7" s="1" t="s">
        <v>312</v>
      </c>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317</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367</v>
      </c>
      <c r="B14" s="1" t="s">
        <v>368</v>
      </c>
      <c r="C14" s="1" t="s">
        <v>368</v>
      </c>
      <c r="D14" s="1" t="s">
        <v>368</v>
      </c>
      <c r="E14" s="1" t="s">
        <v>369</v>
      </c>
      <c r="F14" s="1" t="s">
        <v>369</v>
      </c>
      <c r="G14" s="1" t="s">
        <v>369</v>
      </c>
      <c r="H14" s="1" t="s">
        <v>369</v>
      </c>
      <c r="I14" s="1" t="s">
        <v>369</v>
      </c>
      <c r="J14" s="1" t="s">
        <v>369</v>
      </c>
      <c r="K14" s="1" t="s">
        <v>369</v>
      </c>
      <c r="L14" s="2"/>
      <c r="M14" s="2"/>
      <c r="N14" s="2"/>
      <c r="O14" s="2"/>
      <c r="P14" s="2"/>
      <c r="Q14" s="2"/>
      <c r="R14" s="2"/>
      <c r="S14" s="2"/>
      <c r="T14" s="2"/>
      <c r="U14" s="2"/>
      <c r="V14" s="2"/>
      <c r="W14" s="2"/>
      <c r="X14" s="2"/>
      <c r="Y14" s="2"/>
      <c r="Z14" s="2"/>
    </row>
    <row r="15">
      <c r="A15" s="1" t="s">
        <v>370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379</v>
      </c>
      <c r="K16" s="1" t="s">
        <v>380</v>
      </c>
      <c r="L16" s="2"/>
      <c r="M16" s="2"/>
      <c r="N16" s="2"/>
      <c r="O16" s="2"/>
      <c r="P16" s="2"/>
      <c r="Q16" s="2"/>
      <c r="R16" s="2"/>
      <c r="S16" s="2"/>
      <c r="T16" s="2"/>
      <c r="U16" s="2"/>
      <c r="V16" s="2"/>
      <c r="W16" s="2"/>
      <c r="X16" s="2"/>
      <c r="Y16" s="2"/>
      <c r="Z16" s="2"/>
    </row>
    <row r="17">
      <c r="A17" s="1" t="s">
        <v>381</v>
      </c>
      <c r="B17" s="1" t="s">
        <v>382</v>
      </c>
      <c r="C17" s="1" t="s">
        <v>382</v>
      </c>
      <c r="D17" s="1" t="s">
        <v>383</v>
      </c>
      <c r="E17" s="1" t="s">
        <v>384</v>
      </c>
      <c r="F17" s="1" t="s">
        <v>385</v>
      </c>
      <c r="G17" s="1" t="s">
        <v>386</v>
      </c>
      <c r="H17" s="1" t="s">
        <v>387</v>
      </c>
      <c r="I17" s="1" t="s">
        <v>388</v>
      </c>
      <c r="J17" s="1" t="s">
        <v>183</v>
      </c>
      <c r="K17" s="1" t="s">
        <v>188</v>
      </c>
      <c r="L17" s="2"/>
      <c r="M17" s="2"/>
      <c r="N17" s="2"/>
      <c r="O17" s="2"/>
      <c r="P17" s="2"/>
      <c r="Q17" s="2"/>
      <c r="R17" s="2"/>
      <c r="S17" s="2"/>
      <c r="T17" s="2"/>
      <c r="U17" s="2"/>
      <c r="V17" s="2"/>
      <c r="W17" s="2"/>
      <c r="X17" s="2"/>
      <c r="Y17" s="2"/>
      <c r="Z17" s="2"/>
    </row>
    <row r="18">
      <c r="A18" s="1" t="s">
        <v>389</v>
      </c>
      <c r="B18" s="1" t="s">
        <v>390</v>
      </c>
      <c r="C18" s="1" t="s">
        <v>391</v>
      </c>
      <c r="D18" s="1" t="s">
        <v>390</v>
      </c>
      <c r="E18" s="1" t="s">
        <v>392</v>
      </c>
      <c r="F18" s="1" t="s">
        <v>393</v>
      </c>
      <c r="G18" s="1" t="s">
        <v>394</v>
      </c>
      <c r="H18" s="1" t="s">
        <v>395</v>
      </c>
      <c r="I18" s="1" t="s">
        <v>396</v>
      </c>
      <c r="J18" s="1" t="s">
        <v>392</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v>363.0</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1">
        <v>91.0</v>
      </c>
      <c r="C24" s="1" t="s">
        <v>443</v>
      </c>
      <c r="D24" s="1" t="s">
        <v>444</v>
      </c>
      <c r="E24" s="1" t="s">
        <v>445</v>
      </c>
      <c r="F24" s="1" t="s">
        <v>446</v>
      </c>
      <c r="G24" s="1" t="s">
        <v>447</v>
      </c>
      <c r="H24" s="1" t="s">
        <v>447</v>
      </c>
      <c r="I24" s="1" t="s">
        <v>448</v>
      </c>
      <c r="J24" s="1" t="s">
        <v>449</v>
      </c>
      <c r="K24" s="1" t="s">
        <v>450</v>
      </c>
      <c r="L24" s="2"/>
      <c r="M24" s="2"/>
      <c r="N24" s="2"/>
      <c r="O24" s="2"/>
      <c r="P24" s="2"/>
      <c r="Q24" s="2"/>
      <c r="R24" s="2"/>
      <c r="S24" s="2"/>
      <c r="T24" s="2"/>
      <c r="U24" s="2"/>
      <c r="V24" s="2"/>
      <c r="W24" s="2"/>
      <c r="X24" s="2"/>
      <c r="Y24" s="2"/>
      <c r="Z24" s="2"/>
    </row>
    <row r="25" ht="15.75" customHeight="1">
      <c r="A25" s="1" t="s">
        <v>451</v>
      </c>
      <c r="B25" s="1" t="s">
        <v>452</v>
      </c>
      <c r="C25" s="1" t="s">
        <v>453</v>
      </c>
      <c r="D25" s="1">
        <v>19.0</v>
      </c>
      <c r="E25" s="1" t="s">
        <v>454</v>
      </c>
      <c r="F25" s="1" t="s">
        <v>455</v>
      </c>
      <c r="G25" s="1" t="s">
        <v>456</v>
      </c>
      <c r="H25" s="1" t="s">
        <v>457</v>
      </c>
      <c r="I25" s="1" t="s">
        <v>458</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v>22.0</v>
      </c>
      <c r="E26" s="1" t="s">
        <v>464</v>
      </c>
      <c r="F26" s="1" t="s">
        <v>465</v>
      </c>
      <c r="G26" s="1">
        <v>21.0</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472</v>
      </c>
      <c r="F27" s="1" t="s">
        <v>473</v>
      </c>
      <c r="G27" s="1" t="s">
        <v>472</v>
      </c>
      <c r="H27" s="1" t="s">
        <v>473</v>
      </c>
      <c r="I27" s="1" t="s">
        <v>474</v>
      </c>
      <c r="J27" s="1" t="s">
        <v>475</v>
      </c>
      <c r="K27" s="1" t="s">
        <v>475</v>
      </c>
      <c r="L27" s="2"/>
      <c r="M27" s="2"/>
      <c r="N27" s="2"/>
      <c r="O27" s="2"/>
      <c r="P27" s="2"/>
      <c r="Q27" s="2"/>
      <c r="R27" s="2"/>
      <c r="S27" s="2"/>
      <c r="T27" s="2"/>
      <c r="U27" s="2"/>
      <c r="V27" s="2"/>
      <c r="W27" s="2"/>
      <c r="X27" s="2"/>
      <c r="Y27" s="2"/>
      <c r="Z27" s="2"/>
    </row>
    <row r="28" ht="15.75" customHeight="1">
      <c r="A28" s="1" t="s">
        <v>476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477</v>
      </c>
      <c r="B29" s="1" t="s">
        <v>177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176</v>
      </c>
      <c r="G30" s="1" t="s">
        <v>189</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1" t="s">
        <v>508</v>
      </c>
      <c r="C32" s="1" t="s">
        <v>509</v>
      </c>
      <c r="D32" s="1" t="s">
        <v>510</v>
      </c>
      <c r="E32" s="1" t="s">
        <v>511</v>
      </c>
      <c r="F32" s="1" t="s">
        <v>512</v>
      </c>
      <c r="G32" s="1" t="s">
        <v>513</v>
      </c>
      <c r="H32" s="1" t="s">
        <v>514</v>
      </c>
      <c r="I32" s="1" t="s">
        <v>515</v>
      </c>
      <c r="J32" s="1" t="s">
        <v>516</v>
      </c>
      <c r="K32" s="1" t="s">
        <v>517</v>
      </c>
      <c r="L32" s="2"/>
      <c r="M32" s="2"/>
      <c r="N32" s="2"/>
      <c r="O32" s="2"/>
      <c r="P32" s="2"/>
      <c r="Q32" s="2"/>
      <c r="R32" s="2"/>
      <c r="S32" s="2"/>
      <c r="T32" s="2"/>
      <c r="U32" s="2"/>
      <c r="V32" s="2"/>
      <c r="W32" s="2"/>
      <c r="X32" s="2"/>
      <c r="Y32" s="2"/>
      <c r="Z32" s="2"/>
    </row>
    <row r="33" ht="15.75" customHeight="1">
      <c r="A33" s="1" t="s">
        <v>518</v>
      </c>
      <c r="B33" s="1">
        <v>18.0</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410</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374</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v>1.0</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573</v>
      </c>
      <c r="F38" s="1" t="s">
        <v>574</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v>100.0</v>
      </c>
      <c r="C40" s="1">
        <v>50.0</v>
      </c>
      <c r="D40" s="1">
        <v>25.0</v>
      </c>
      <c r="E40" s="1" t="s">
        <v>592</v>
      </c>
      <c r="F40" s="1" t="s">
        <v>593</v>
      </c>
      <c r="G40" s="1" t="s">
        <v>336</v>
      </c>
      <c r="H40" s="1" t="s">
        <v>594</v>
      </c>
      <c r="I40" s="1">
        <v>75.0</v>
      </c>
      <c r="J40" s="1" t="s">
        <v>595</v>
      </c>
      <c r="K40" s="1" t="s">
        <v>596</v>
      </c>
      <c r="L40" s="2"/>
      <c r="M40" s="2"/>
      <c r="N40" s="2"/>
      <c r="O40" s="2"/>
      <c r="P40" s="2"/>
      <c r="Q40" s="2"/>
      <c r="R40" s="2"/>
      <c r="S40" s="2"/>
      <c r="T40" s="2"/>
      <c r="U40" s="2"/>
      <c r="V40" s="2"/>
      <c r="W40" s="2"/>
      <c r="X40" s="2"/>
      <c r="Y40" s="2"/>
      <c r="Z40" s="2"/>
    </row>
    <row r="41" ht="15.75" customHeight="1">
      <c r="A41" s="1" t="s">
        <v>597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603</v>
      </c>
      <c r="G42" s="1" t="s">
        <v>604</v>
      </c>
      <c r="H42" s="1" t="s">
        <v>605</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627</v>
      </c>
      <c r="I44" s="1" t="s">
        <v>628</v>
      </c>
      <c r="J44" s="1" t="s">
        <v>390</v>
      </c>
      <c r="K44" s="1" t="s">
        <v>629</v>
      </c>
      <c r="L44" s="2"/>
      <c r="M44" s="2"/>
      <c r="N44" s="2"/>
      <c r="O44" s="2"/>
      <c r="P44" s="2"/>
      <c r="Q44" s="2"/>
      <c r="R44" s="2"/>
      <c r="S44" s="2"/>
      <c r="T44" s="2"/>
      <c r="U44" s="2"/>
      <c r="V44" s="2"/>
      <c r="W44" s="2"/>
      <c r="X44" s="2"/>
      <c r="Y44" s="2"/>
      <c r="Z44" s="2"/>
    </row>
    <row r="45" ht="15.75" customHeight="1">
      <c r="A45" s="1" t="s">
        <v>630</v>
      </c>
      <c r="B45" s="1" t="s">
        <v>631</v>
      </c>
      <c r="C45" s="1" t="s">
        <v>632</v>
      </c>
      <c r="D45" s="1" t="s">
        <v>633</v>
      </c>
      <c r="E45" s="1" t="s">
        <v>634</v>
      </c>
      <c r="F45" s="1" t="s">
        <v>635</v>
      </c>
      <c r="G45" s="1" t="s">
        <v>636</v>
      </c>
      <c r="H45" s="1" t="s">
        <v>637</v>
      </c>
      <c r="I45" s="1" t="s">
        <v>638</v>
      </c>
      <c r="J45" s="1" t="s">
        <v>639</v>
      </c>
      <c r="K45" s="1" t="s">
        <v>640</v>
      </c>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v>0.0</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613</v>
      </c>
      <c r="D48" s="1" t="s">
        <v>664</v>
      </c>
      <c r="E48" s="1" t="s">
        <v>665</v>
      </c>
      <c r="F48" s="1" t="s">
        <v>666</v>
      </c>
      <c r="G48" s="1" t="s">
        <v>173</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277</v>
      </c>
      <c r="C49" s="1" t="s">
        <v>499</v>
      </c>
      <c r="D49" s="1" t="s">
        <v>672</v>
      </c>
      <c r="E49" s="1">
        <v>4.0</v>
      </c>
      <c r="F49" s="1" t="s">
        <v>673</v>
      </c>
      <c r="G49" s="1" t="s">
        <v>674</v>
      </c>
      <c r="H49" s="1" t="s">
        <v>675</v>
      </c>
      <c r="I49" s="1" t="s">
        <v>676</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205</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t="s">
        <v>708</v>
      </c>
      <c r="J52" s="1">
        <v>46.0</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722</v>
      </c>
      <c r="B55" s="1" t="s">
        <v>379</v>
      </c>
      <c r="C55" s="1" t="s">
        <v>723</v>
      </c>
      <c r="D55" s="1" t="s">
        <v>204</v>
      </c>
      <c r="E55" s="1" t="s">
        <v>724</v>
      </c>
      <c r="F55" s="1" t="s">
        <v>725</v>
      </c>
      <c r="G55" s="1" t="s">
        <v>196</v>
      </c>
      <c r="H55" s="1" t="s">
        <v>472</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204</v>
      </c>
      <c r="E56" s="1" t="s">
        <v>647</v>
      </c>
      <c r="F56" s="1" t="s">
        <v>732</v>
      </c>
      <c r="G56" s="1" t="s">
        <v>733</v>
      </c>
      <c r="H56" s="1" t="s">
        <v>734</v>
      </c>
      <c r="I56" s="1" t="s">
        <v>735</v>
      </c>
      <c r="J56" s="1" t="s">
        <v>736</v>
      </c>
      <c r="K56" s="1" t="s">
        <v>215</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455</v>
      </c>
      <c r="F57" s="1" t="s">
        <v>646</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349</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v>0.0</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562</v>
      </c>
      <c r="G61" s="1" t="s">
        <v>702</v>
      </c>
      <c r="H61" s="1" t="s">
        <v>717</v>
      </c>
      <c r="I61" s="1" t="s">
        <v>590</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1" t="s">
        <v>818</v>
      </c>
      <c r="C65" s="1" t="s">
        <v>819</v>
      </c>
      <c r="D65" s="1" t="s">
        <v>820</v>
      </c>
      <c r="E65" s="1" t="s">
        <v>821</v>
      </c>
      <c r="F65" s="1" t="s">
        <v>822</v>
      </c>
      <c r="G65" s="1" t="s">
        <v>823</v>
      </c>
      <c r="H65" s="1" t="s">
        <v>824</v>
      </c>
      <c r="I65" s="1" t="s">
        <v>825</v>
      </c>
      <c r="J65" s="1" t="s">
        <v>826</v>
      </c>
      <c r="K65" s="1" t="s">
        <v>827</v>
      </c>
      <c r="L65" s="2"/>
      <c r="M65" s="2"/>
      <c r="N65" s="2"/>
      <c r="O65" s="2"/>
      <c r="P65" s="2"/>
      <c r="Q65" s="2"/>
      <c r="R65" s="2"/>
      <c r="S65" s="2"/>
      <c r="T65" s="2"/>
      <c r="U65" s="2"/>
      <c r="V65" s="2"/>
      <c r="W65" s="2"/>
      <c r="X65" s="2"/>
      <c r="Y65" s="2"/>
      <c r="Z65" s="2"/>
    </row>
    <row r="66" ht="15.75" customHeight="1">
      <c r="A66" s="1" t="s">
        <v>828</v>
      </c>
      <c r="B66" s="1" t="s">
        <v>829</v>
      </c>
      <c r="C66" s="1" t="s">
        <v>830</v>
      </c>
      <c r="D66" s="1" t="s">
        <v>831</v>
      </c>
      <c r="E66" s="1" t="s">
        <v>832</v>
      </c>
      <c r="F66" s="1" t="s">
        <v>833</v>
      </c>
      <c r="G66" s="1" t="s">
        <v>636</v>
      </c>
      <c r="H66" s="1" t="s">
        <v>834</v>
      </c>
      <c r="I66" s="1" t="s">
        <v>835</v>
      </c>
      <c r="J66" s="1" t="s">
        <v>836</v>
      </c>
      <c r="K66" s="1" t="s">
        <v>832</v>
      </c>
      <c r="L66" s="2"/>
      <c r="M66" s="2"/>
      <c r="N66" s="2"/>
      <c r="O66" s="2"/>
      <c r="P66" s="2"/>
      <c r="Q66" s="2"/>
      <c r="R66" s="2"/>
      <c r="S66" s="2"/>
      <c r="T66" s="2"/>
      <c r="U66" s="2"/>
      <c r="V66" s="2"/>
      <c r="W66" s="2"/>
      <c r="X66" s="2"/>
      <c r="Y66" s="2"/>
      <c r="Z66" s="2"/>
    </row>
    <row r="67" ht="15.75" customHeight="1">
      <c r="A67" s="1" t="s">
        <v>837</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736</v>
      </c>
      <c r="C69" s="1" t="s">
        <v>850</v>
      </c>
      <c r="D69" s="1" t="s">
        <v>851</v>
      </c>
      <c r="E69" s="1" t="s">
        <v>852</v>
      </c>
      <c r="F69" s="1" t="s">
        <v>853</v>
      </c>
      <c r="G69" s="1" t="s">
        <v>728</v>
      </c>
      <c r="H69" s="1" t="s">
        <v>854</v>
      </c>
      <c r="I69" s="1" t="s">
        <v>855</v>
      </c>
      <c r="J69" s="1" t="s">
        <v>856</v>
      </c>
      <c r="K69" s="1" t="s">
        <v>561</v>
      </c>
      <c r="L69" s="2"/>
      <c r="M69" s="2"/>
      <c r="N69" s="2"/>
      <c r="O69" s="2"/>
      <c r="P69" s="2"/>
      <c r="Q69" s="2"/>
      <c r="R69" s="2"/>
      <c r="S69" s="2"/>
      <c r="T69" s="2"/>
      <c r="U69" s="2"/>
      <c r="V69" s="2"/>
      <c r="W69" s="2"/>
      <c r="X69" s="2"/>
      <c r="Y69" s="2"/>
      <c r="Z69" s="2"/>
    </row>
    <row r="70" ht="15.75" customHeight="1">
      <c r="A70" s="1" t="s">
        <v>857</v>
      </c>
      <c r="B70" s="1" t="s">
        <v>858</v>
      </c>
      <c r="C70" s="1" t="s">
        <v>200</v>
      </c>
      <c r="D70" s="1" t="s">
        <v>859</v>
      </c>
      <c r="E70" s="1" t="s">
        <v>860</v>
      </c>
      <c r="F70" s="1" t="s">
        <v>861</v>
      </c>
      <c r="G70" s="1" t="s">
        <v>862</v>
      </c>
      <c r="H70" s="1" t="s">
        <v>863</v>
      </c>
      <c r="I70" s="1" t="s">
        <v>864</v>
      </c>
      <c r="J70" s="1" t="s">
        <v>865</v>
      </c>
      <c r="K70" s="1" t="s">
        <v>273</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772</v>
      </c>
      <c r="H71" s="1" t="s">
        <v>872</v>
      </c>
      <c r="I71" s="1" t="s">
        <v>873</v>
      </c>
      <c r="J71" s="1" t="s">
        <v>874</v>
      </c>
      <c r="K71" s="1" t="s">
        <v>273</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882</v>
      </c>
      <c r="I72" s="1" t="s">
        <v>883</v>
      </c>
      <c r="J72" s="1" t="s">
        <v>884</v>
      </c>
      <c r="K72" s="1" t="s">
        <v>172</v>
      </c>
      <c r="L72" s="2"/>
      <c r="M72" s="2"/>
      <c r="N72" s="2"/>
      <c r="O72" s="2"/>
      <c r="P72" s="2"/>
      <c r="Q72" s="2"/>
      <c r="R72" s="2"/>
      <c r="S72" s="2"/>
      <c r="T72" s="2"/>
      <c r="U72" s="2"/>
      <c r="V72" s="2"/>
      <c r="W72" s="2"/>
      <c r="X72" s="2"/>
      <c r="Y72" s="2"/>
      <c r="Z72" s="2"/>
    </row>
    <row r="73" ht="15.75" customHeight="1">
      <c r="A73" s="1" t="s">
        <v>885</v>
      </c>
      <c r="B73" s="1" t="s">
        <v>886</v>
      </c>
      <c r="C73" s="1" t="s">
        <v>663</v>
      </c>
      <c r="D73" s="1" t="s">
        <v>887</v>
      </c>
      <c r="E73" s="1" t="s">
        <v>888</v>
      </c>
      <c r="F73" s="1" t="s">
        <v>628</v>
      </c>
      <c r="G73" s="1" t="s">
        <v>889</v>
      </c>
      <c r="H73" s="1" t="s">
        <v>890</v>
      </c>
      <c r="I73" s="1" t="s">
        <v>891</v>
      </c>
      <c r="J73" s="1" t="s">
        <v>892</v>
      </c>
      <c r="K73" s="1" t="s">
        <v>543</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194</v>
      </c>
      <c r="I74" s="1" t="s">
        <v>900</v>
      </c>
      <c r="J74" s="1" t="s">
        <v>775</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541</v>
      </c>
      <c r="G75" s="1" t="s">
        <v>785</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596</v>
      </c>
      <c r="D76" s="1" t="s">
        <v>913</v>
      </c>
      <c r="E76" s="1" t="s">
        <v>914</v>
      </c>
      <c r="F76" s="1" t="s">
        <v>915</v>
      </c>
      <c r="G76" s="1" t="s">
        <v>916</v>
      </c>
      <c r="H76" s="1" t="s">
        <v>917</v>
      </c>
      <c r="I76" s="1" t="s">
        <v>600</v>
      </c>
      <c r="J76" s="1" t="s">
        <v>778</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923</v>
      </c>
      <c r="F77" s="1" t="s">
        <v>924</v>
      </c>
      <c r="G77" s="1" t="s">
        <v>925</v>
      </c>
      <c r="H77" s="1" t="s">
        <v>926</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725</v>
      </c>
      <c r="F78" s="1" t="s">
        <v>907</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122</v>
      </c>
      <c r="E79" s="1" t="s">
        <v>942</v>
      </c>
      <c r="F79" s="1" t="s">
        <v>943</v>
      </c>
      <c r="G79" s="1" t="s">
        <v>944</v>
      </c>
      <c r="H79" s="1" t="s">
        <v>945</v>
      </c>
      <c r="I79" s="1" t="s">
        <v>946</v>
      </c>
      <c r="J79" s="1" t="s">
        <v>234</v>
      </c>
      <c r="K79" s="1" t="s">
        <v>947</v>
      </c>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948</v>
      </c>
      <c r="C1" s="1" t="s">
        <v>949</v>
      </c>
      <c r="D1" s="1" t="s">
        <v>950</v>
      </c>
      <c r="E1" s="1" t="s">
        <v>951</v>
      </c>
      <c r="F1" s="1" t="s">
        <v>952</v>
      </c>
      <c r="G1" s="1" t="s">
        <v>953</v>
      </c>
      <c r="H1" s="1" t="s">
        <v>954</v>
      </c>
      <c r="I1" s="1" t="s">
        <v>955</v>
      </c>
      <c r="J1" s="2"/>
      <c r="K1" s="2"/>
      <c r="L1" s="2"/>
      <c r="M1" s="2"/>
      <c r="N1" s="2"/>
      <c r="O1" s="2"/>
      <c r="P1" s="2"/>
      <c r="Q1" s="2"/>
      <c r="R1" s="2"/>
      <c r="S1" s="2"/>
      <c r="T1" s="2"/>
      <c r="U1" s="2"/>
      <c r="V1" s="2"/>
      <c r="W1" s="2"/>
      <c r="X1" s="2"/>
      <c r="Y1" s="2"/>
      <c r="Z1" s="2"/>
    </row>
    <row r="2">
      <c r="A2" s="1" t="s">
        <v>956</v>
      </c>
      <c r="B2" s="1" t="s">
        <v>957</v>
      </c>
      <c r="C2" s="1" t="s">
        <v>958</v>
      </c>
      <c r="D2" s="1" t="s">
        <v>959</v>
      </c>
      <c r="E2" s="1" t="s">
        <v>960</v>
      </c>
      <c r="F2" s="1" t="s">
        <v>961</v>
      </c>
      <c r="G2" s="1" t="s">
        <v>962</v>
      </c>
      <c r="H2" s="1" t="s">
        <v>962</v>
      </c>
      <c r="I2" s="1" t="s">
        <v>963</v>
      </c>
      <c r="J2" s="2"/>
      <c r="K2" s="2"/>
      <c r="L2" s="2"/>
      <c r="M2" s="2"/>
      <c r="N2" s="2"/>
      <c r="O2" s="2"/>
      <c r="P2" s="2"/>
      <c r="Q2" s="2"/>
      <c r="R2" s="2"/>
      <c r="S2" s="2"/>
      <c r="T2" s="2"/>
      <c r="U2" s="2"/>
      <c r="V2" s="2"/>
      <c r="W2" s="2"/>
      <c r="X2" s="2"/>
      <c r="Y2" s="2"/>
      <c r="Z2" s="2"/>
    </row>
    <row r="3">
      <c r="A3" s="1" t="s">
        <v>964</v>
      </c>
      <c r="B3" s="1" t="s">
        <v>963</v>
      </c>
      <c r="C3" s="1" t="s">
        <v>965</v>
      </c>
      <c r="D3" s="1" t="s">
        <v>966</v>
      </c>
      <c r="E3" s="1" t="s">
        <v>967</v>
      </c>
      <c r="F3" s="1" t="s">
        <v>968</v>
      </c>
      <c r="G3" s="1" t="s">
        <v>969</v>
      </c>
      <c r="H3" s="1" t="s">
        <v>970</v>
      </c>
      <c r="I3" s="1" t="s">
        <v>963</v>
      </c>
      <c r="J3" s="2"/>
      <c r="K3" s="2"/>
      <c r="L3" s="2"/>
      <c r="M3" s="2"/>
      <c r="N3" s="2"/>
      <c r="O3" s="2"/>
      <c r="P3" s="2"/>
      <c r="Q3" s="2"/>
      <c r="R3" s="2"/>
      <c r="S3" s="2"/>
      <c r="T3" s="2"/>
      <c r="U3" s="2"/>
      <c r="V3" s="2"/>
      <c r="W3" s="2"/>
      <c r="X3" s="2"/>
      <c r="Y3" s="2"/>
      <c r="Z3" s="2"/>
    </row>
    <row r="4">
      <c r="A4" s="1" t="s">
        <v>971</v>
      </c>
      <c r="B4" s="1" t="s">
        <v>972</v>
      </c>
      <c r="C4" s="1" t="s">
        <v>973</v>
      </c>
      <c r="D4" s="1" t="s">
        <v>974</v>
      </c>
      <c r="E4" s="1" t="s">
        <v>975</v>
      </c>
      <c r="F4" s="1" t="s">
        <v>976</v>
      </c>
      <c r="G4" s="1" t="s">
        <v>977</v>
      </c>
      <c r="H4" s="1" t="s">
        <v>977</v>
      </c>
      <c r="I4" s="1" t="s">
        <v>977</v>
      </c>
      <c r="J4" s="2"/>
      <c r="K4" s="2"/>
      <c r="L4" s="2"/>
      <c r="M4" s="2"/>
      <c r="N4" s="2"/>
      <c r="O4" s="2"/>
      <c r="P4" s="2"/>
      <c r="Q4" s="2"/>
      <c r="R4" s="2"/>
      <c r="S4" s="2"/>
      <c r="T4" s="2"/>
      <c r="U4" s="2"/>
      <c r="V4" s="2"/>
      <c r="W4" s="2"/>
      <c r="X4" s="2"/>
      <c r="Y4" s="2"/>
      <c r="Z4" s="2"/>
    </row>
    <row r="5">
      <c r="A5" s="1" t="s">
        <v>964</v>
      </c>
      <c r="B5" s="1" t="s">
        <v>963</v>
      </c>
      <c r="C5" s="1" t="s">
        <v>978</v>
      </c>
      <c r="D5" s="1" t="s">
        <v>979</v>
      </c>
      <c r="E5" s="1" t="s">
        <v>980</v>
      </c>
      <c r="F5" s="1" t="s">
        <v>981</v>
      </c>
      <c r="G5" s="1" t="s">
        <v>982</v>
      </c>
      <c r="H5" s="1" t="s">
        <v>970</v>
      </c>
      <c r="I5" s="1" t="s">
        <v>970</v>
      </c>
      <c r="J5" s="2"/>
      <c r="K5" s="2"/>
      <c r="L5" s="2"/>
      <c r="M5" s="2"/>
      <c r="N5" s="2"/>
      <c r="O5" s="2"/>
      <c r="P5" s="2"/>
      <c r="Q5" s="2"/>
      <c r="R5" s="2"/>
      <c r="S5" s="2"/>
      <c r="T5" s="2"/>
      <c r="U5" s="2"/>
      <c r="V5" s="2"/>
      <c r="W5" s="2"/>
      <c r="X5" s="2"/>
      <c r="Y5" s="2"/>
      <c r="Z5" s="2"/>
    </row>
    <row r="6">
      <c r="A6" s="1" t="s">
        <v>983</v>
      </c>
      <c r="B6" s="1" t="s">
        <v>984</v>
      </c>
      <c r="C6" s="1" t="s">
        <v>985</v>
      </c>
      <c r="D6" s="1" t="s">
        <v>986</v>
      </c>
      <c r="E6" s="1" t="s">
        <v>987</v>
      </c>
      <c r="F6" s="1" t="s">
        <v>988</v>
      </c>
      <c r="G6" s="1" t="s">
        <v>989</v>
      </c>
      <c r="H6" s="1" t="s">
        <v>990</v>
      </c>
      <c r="I6" s="1" t="s">
        <v>991</v>
      </c>
      <c r="J6" s="2"/>
      <c r="K6" s="2"/>
      <c r="L6" s="2"/>
      <c r="M6" s="2"/>
      <c r="N6" s="2"/>
      <c r="O6" s="2"/>
      <c r="P6" s="2"/>
      <c r="Q6" s="2"/>
      <c r="R6" s="2"/>
      <c r="S6" s="2"/>
      <c r="T6" s="2"/>
      <c r="U6" s="2"/>
      <c r="V6" s="2"/>
      <c r="W6" s="2"/>
      <c r="X6" s="2"/>
      <c r="Y6" s="2"/>
      <c r="Z6" s="2"/>
    </row>
    <row r="7">
      <c r="A7" s="1" t="s">
        <v>992</v>
      </c>
      <c r="B7" s="1" t="s">
        <v>993</v>
      </c>
      <c r="C7" s="1" t="s">
        <v>994</v>
      </c>
      <c r="D7" s="1" t="s">
        <v>995</v>
      </c>
      <c r="E7" s="1" t="s">
        <v>996</v>
      </c>
      <c r="F7" s="1" t="s">
        <v>997</v>
      </c>
      <c r="G7" s="1" t="s">
        <v>998</v>
      </c>
      <c r="H7" s="1" t="s">
        <v>999</v>
      </c>
      <c r="I7" s="1" t="s">
        <v>1000</v>
      </c>
      <c r="J7" s="2"/>
      <c r="K7" s="2"/>
      <c r="L7" s="2"/>
      <c r="M7" s="2"/>
      <c r="N7" s="2"/>
      <c r="O7" s="2"/>
      <c r="P7" s="2"/>
      <c r="Q7" s="2"/>
      <c r="R7" s="2"/>
      <c r="S7" s="2"/>
      <c r="T7" s="2"/>
      <c r="U7" s="2"/>
      <c r="V7" s="2"/>
      <c r="W7" s="2"/>
      <c r="X7" s="2"/>
      <c r="Y7" s="2"/>
      <c r="Z7" s="2"/>
    </row>
    <row r="8">
      <c r="A8" s="1" t="s">
        <v>1001</v>
      </c>
      <c r="B8" s="1" t="s">
        <v>963</v>
      </c>
      <c r="C8" s="1" t="s">
        <v>1002</v>
      </c>
      <c r="D8" s="1" t="s">
        <v>1003</v>
      </c>
      <c r="E8" s="1" t="s">
        <v>1004</v>
      </c>
      <c r="F8" s="1" t="s">
        <v>1005</v>
      </c>
      <c r="G8" s="1" t="s">
        <v>1002</v>
      </c>
      <c r="H8" s="1" t="s">
        <v>1006</v>
      </c>
      <c r="I8" s="1" t="s">
        <v>1007</v>
      </c>
      <c r="J8" s="2"/>
      <c r="K8" s="2"/>
      <c r="L8" s="2"/>
      <c r="M8" s="2"/>
      <c r="N8" s="2"/>
      <c r="O8" s="2"/>
      <c r="P8" s="2"/>
      <c r="Q8" s="2"/>
      <c r="R8" s="2"/>
      <c r="S8" s="2"/>
      <c r="T8" s="2"/>
      <c r="U8" s="2"/>
      <c r="V8" s="2"/>
      <c r="W8" s="2"/>
      <c r="X8" s="2"/>
      <c r="Y8" s="2"/>
      <c r="Z8" s="2"/>
    </row>
    <row r="9">
      <c r="A9" s="1" t="s">
        <v>1008</v>
      </c>
      <c r="B9" s="1" t="s">
        <v>1009</v>
      </c>
      <c r="C9" s="1" t="s">
        <v>1010</v>
      </c>
      <c r="D9" s="1" t="s">
        <v>1011</v>
      </c>
      <c r="E9" s="1" t="s">
        <v>1012</v>
      </c>
      <c r="F9" s="1" t="s">
        <v>1013</v>
      </c>
      <c r="G9" s="1" t="s">
        <v>1014</v>
      </c>
      <c r="H9" s="1" t="s">
        <v>1015</v>
      </c>
      <c r="I9" s="1" t="s">
        <v>1016</v>
      </c>
      <c r="J9" s="2"/>
      <c r="K9" s="2"/>
      <c r="L9" s="2"/>
      <c r="M9" s="2"/>
      <c r="N9" s="2"/>
      <c r="O9" s="2"/>
      <c r="P9" s="2"/>
      <c r="Q9" s="2"/>
      <c r="R9" s="2"/>
      <c r="S9" s="2"/>
      <c r="T9" s="2"/>
      <c r="U9" s="2"/>
      <c r="V9" s="2"/>
      <c r="W9" s="2"/>
      <c r="X9" s="2"/>
      <c r="Y9" s="2"/>
      <c r="Z9" s="2"/>
    </row>
    <row r="10">
      <c r="A10" s="1" t="s">
        <v>1017</v>
      </c>
      <c r="B10" s="1" t="s">
        <v>1018</v>
      </c>
      <c r="C10" s="1" t="s">
        <v>1019</v>
      </c>
      <c r="D10" s="1" t="s">
        <v>1020</v>
      </c>
      <c r="E10" s="1" t="s">
        <v>1021</v>
      </c>
      <c r="F10" s="1" t="s">
        <v>1022</v>
      </c>
      <c r="G10" s="1" t="s">
        <v>1023</v>
      </c>
      <c r="H10" s="1" t="s">
        <v>1024</v>
      </c>
      <c r="I10" s="1" t="s">
        <v>1025</v>
      </c>
      <c r="J10" s="2"/>
      <c r="K10" s="2"/>
      <c r="L10" s="2"/>
      <c r="M10" s="2"/>
      <c r="N10" s="2"/>
      <c r="O10" s="2"/>
      <c r="P10" s="2"/>
      <c r="Q10" s="2"/>
      <c r="R10" s="2"/>
      <c r="S10" s="2"/>
      <c r="T10" s="2"/>
      <c r="U10" s="2"/>
      <c r="V10" s="2"/>
      <c r="W10" s="2"/>
      <c r="X10" s="2"/>
      <c r="Y10" s="2"/>
      <c r="Z10" s="2"/>
    </row>
    <row r="11">
      <c r="A11" s="1" t="s">
        <v>1026</v>
      </c>
      <c r="B11" s="1" t="s">
        <v>963</v>
      </c>
      <c r="C11" s="1" t="s">
        <v>963</v>
      </c>
      <c r="D11" s="1" t="s">
        <v>963</v>
      </c>
      <c r="E11" s="1" t="s">
        <v>963</v>
      </c>
      <c r="F11" s="1" t="s">
        <v>963</v>
      </c>
      <c r="G11" s="1" t="s">
        <v>963</v>
      </c>
      <c r="H11" s="1" t="s">
        <v>963</v>
      </c>
      <c r="I11" s="1" t="s">
        <v>963</v>
      </c>
      <c r="J11" s="2"/>
      <c r="K11" s="2"/>
      <c r="L11" s="2"/>
      <c r="M11" s="2"/>
      <c r="N11" s="2"/>
      <c r="O11" s="2"/>
      <c r="P11" s="2"/>
      <c r="Q11" s="2"/>
      <c r="R11" s="2"/>
      <c r="S11" s="2"/>
      <c r="T11" s="2"/>
      <c r="U11" s="2"/>
      <c r="V11" s="2"/>
      <c r="W11" s="2"/>
      <c r="X11" s="2"/>
      <c r="Y11" s="2"/>
      <c r="Z11" s="2"/>
    </row>
    <row r="12">
      <c r="A12" s="1" t="s">
        <v>1027</v>
      </c>
      <c r="B12" s="1" t="s">
        <v>1028</v>
      </c>
      <c r="C12" s="1" t="s">
        <v>1029</v>
      </c>
      <c r="D12" s="1" t="s">
        <v>1030</v>
      </c>
      <c r="E12" s="1" t="s">
        <v>1031</v>
      </c>
      <c r="F12" s="1" t="s">
        <v>1032</v>
      </c>
      <c r="G12" s="1" t="s">
        <v>1033</v>
      </c>
      <c r="H12" s="1" t="s">
        <v>1034</v>
      </c>
      <c r="I12" s="1" t="s">
        <v>1035</v>
      </c>
      <c r="J12" s="2"/>
      <c r="K12" s="2"/>
      <c r="L12" s="2"/>
      <c r="M12" s="2"/>
      <c r="N12" s="2"/>
      <c r="O12" s="2"/>
      <c r="P12" s="2"/>
      <c r="Q12" s="2"/>
      <c r="R12" s="2"/>
      <c r="S12" s="2"/>
      <c r="T12" s="2"/>
      <c r="U12" s="2"/>
      <c r="V12" s="2"/>
      <c r="W12" s="2"/>
      <c r="X12" s="2"/>
      <c r="Y12" s="2"/>
      <c r="Z12" s="2"/>
    </row>
    <row r="13">
      <c r="A13" s="1" t="s">
        <v>1036</v>
      </c>
      <c r="B13" s="1" t="s">
        <v>963</v>
      </c>
      <c r="C13" s="1" t="s">
        <v>963</v>
      </c>
      <c r="D13" s="1" t="s">
        <v>963</v>
      </c>
      <c r="E13" s="1" t="s">
        <v>963</v>
      </c>
      <c r="F13" s="1" t="s">
        <v>1037</v>
      </c>
      <c r="G13" s="1" t="s">
        <v>963</v>
      </c>
      <c r="H13" s="1" t="s">
        <v>963</v>
      </c>
      <c r="I13" s="1" t="s">
        <v>963</v>
      </c>
      <c r="J13" s="2"/>
      <c r="K13" s="2"/>
      <c r="L13" s="2"/>
      <c r="M13" s="2"/>
      <c r="N13" s="2"/>
      <c r="O13" s="2"/>
      <c r="P13" s="2"/>
      <c r="Q13" s="2"/>
      <c r="R13" s="2"/>
      <c r="S13" s="2"/>
      <c r="T13" s="2"/>
      <c r="U13" s="2"/>
      <c r="V13" s="2"/>
      <c r="W13" s="2"/>
      <c r="X13" s="2"/>
      <c r="Y13" s="2"/>
      <c r="Z13" s="2"/>
    </row>
    <row r="14">
      <c r="A14" s="1" t="s">
        <v>1038</v>
      </c>
      <c r="B14" s="1" t="s">
        <v>963</v>
      </c>
      <c r="C14" s="1" t="s">
        <v>963</v>
      </c>
      <c r="D14" s="1" t="s">
        <v>963</v>
      </c>
      <c r="E14" s="1" t="s">
        <v>963</v>
      </c>
      <c r="F14" s="1" t="s">
        <v>1039</v>
      </c>
      <c r="G14" s="1" t="s">
        <v>963</v>
      </c>
      <c r="H14" s="1" t="s">
        <v>963</v>
      </c>
      <c r="I14" s="1" t="s">
        <v>963</v>
      </c>
      <c r="J14" s="2"/>
      <c r="K14" s="2"/>
      <c r="L14" s="2"/>
      <c r="M14" s="2"/>
      <c r="N14" s="2"/>
      <c r="O14" s="2"/>
      <c r="P14" s="2"/>
      <c r="Q14" s="2"/>
      <c r="R14" s="2"/>
      <c r="S14" s="2"/>
      <c r="T14" s="2"/>
      <c r="U14" s="2"/>
      <c r="V14" s="2"/>
      <c r="W14" s="2"/>
      <c r="X14" s="2"/>
      <c r="Y14" s="2"/>
      <c r="Z14" s="2"/>
    </row>
    <row r="15">
      <c r="A15" s="1" t="s">
        <v>1040</v>
      </c>
      <c r="B15" s="1" t="s">
        <v>228</v>
      </c>
      <c r="C15" s="1" t="s">
        <v>229</v>
      </c>
      <c r="D15" s="1" t="s">
        <v>230</v>
      </c>
      <c r="E15" s="1" t="s">
        <v>1041</v>
      </c>
      <c r="F15" s="1" t="s">
        <v>684</v>
      </c>
      <c r="G15" s="1" t="s">
        <v>1042</v>
      </c>
      <c r="H15" s="1" t="s">
        <v>1043</v>
      </c>
      <c r="I15" s="1" t="s">
        <v>1044</v>
      </c>
      <c r="J15" s="2"/>
      <c r="K15" s="2"/>
      <c r="L15" s="2"/>
      <c r="M15" s="2"/>
      <c r="N15" s="2"/>
      <c r="O15" s="2"/>
      <c r="P15" s="2"/>
      <c r="Q15" s="2"/>
      <c r="R15" s="2"/>
      <c r="S15" s="2"/>
      <c r="T15" s="2"/>
      <c r="U15" s="2"/>
      <c r="V15" s="2"/>
      <c r="W15" s="2"/>
      <c r="X15" s="2"/>
      <c r="Y15" s="2"/>
      <c r="Z15" s="2"/>
    </row>
    <row r="16">
      <c r="A16" s="1" t="s">
        <v>1045</v>
      </c>
      <c r="B16" s="1" t="s">
        <v>1046</v>
      </c>
      <c r="C16" s="1" t="s">
        <v>1047</v>
      </c>
      <c r="D16" s="1" t="s">
        <v>1048</v>
      </c>
      <c r="E16" s="1" t="s">
        <v>1049</v>
      </c>
      <c r="F16" s="1" t="s">
        <v>1050</v>
      </c>
      <c r="G16" s="1" t="s">
        <v>1051</v>
      </c>
      <c r="H16" s="1" t="s">
        <v>1052</v>
      </c>
      <c r="I16" s="1" t="s">
        <v>1053</v>
      </c>
      <c r="J16" s="2"/>
      <c r="K16" s="2"/>
      <c r="L16" s="2"/>
      <c r="M16" s="2"/>
      <c r="N16" s="2"/>
      <c r="O16" s="2"/>
      <c r="P16" s="2"/>
      <c r="Q16" s="2"/>
      <c r="R16" s="2"/>
      <c r="S16" s="2"/>
      <c r="T16" s="2"/>
      <c r="U16" s="2"/>
      <c r="V16" s="2"/>
      <c r="W16" s="2"/>
      <c r="X16" s="2"/>
      <c r="Y16" s="2"/>
      <c r="Z16" s="2"/>
    </row>
    <row r="17">
      <c r="A17" s="1" t="s">
        <v>1054</v>
      </c>
      <c r="B17" s="1" t="s">
        <v>193</v>
      </c>
      <c r="C17" s="1" t="s">
        <v>194</v>
      </c>
      <c r="D17" s="1" t="s">
        <v>195</v>
      </c>
      <c r="E17" s="1" t="s">
        <v>196</v>
      </c>
      <c r="F17" s="1" t="s">
        <v>197</v>
      </c>
      <c r="G17" s="1" t="s">
        <v>1055</v>
      </c>
      <c r="H17" s="1" t="s">
        <v>1056</v>
      </c>
      <c r="I17" s="1" t="s">
        <v>1057</v>
      </c>
      <c r="J17" s="2"/>
      <c r="K17" s="2"/>
      <c r="L17" s="2"/>
      <c r="M17" s="2"/>
      <c r="N17" s="2"/>
      <c r="O17" s="2"/>
      <c r="P17" s="2"/>
      <c r="Q17" s="2"/>
      <c r="R17" s="2"/>
      <c r="S17" s="2"/>
      <c r="T17" s="2"/>
      <c r="U17" s="2"/>
      <c r="V17" s="2"/>
      <c r="W17" s="2"/>
      <c r="X17" s="2"/>
      <c r="Y17" s="2"/>
      <c r="Z17" s="2"/>
    </row>
    <row r="18">
      <c r="A18" s="1" t="s">
        <v>1058</v>
      </c>
      <c r="B18" s="1" t="s">
        <v>1059</v>
      </c>
      <c r="C18" s="1" t="s">
        <v>1060</v>
      </c>
      <c r="D18" s="1" t="s">
        <v>1061</v>
      </c>
      <c r="E18" s="1" t="s">
        <v>1062</v>
      </c>
      <c r="F18" s="1" t="s">
        <v>1063</v>
      </c>
      <c r="G18" s="1" t="s">
        <v>1064</v>
      </c>
      <c r="H18" s="1" t="s">
        <v>1065</v>
      </c>
      <c r="I18" s="1" t="s">
        <v>1066</v>
      </c>
      <c r="J18" s="2"/>
      <c r="K18" s="2"/>
      <c r="L18" s="2"/>
      <c r="M18" s="2"/>
      <c r="N18" s="2"/>
      <c r="O18" s="2"/>
      <c r="P18" s="2"/>
      <c r="Q18" s="2"/>
      <c r="R18" s="2"/>
      <c r="S18" s="2"/>
      <c r="T18" s="2"/>
      <c r="U18" s="2"/>
      <c r="V18" s="2"/>
      <c r="W18" s="2"/>
      <c r="X18" s="2"/>
      <c r="Y18" s="2"/>
      <c r="Z18" s="2"/>
    </row>
    <row r="19">
      <c r="A19" s="1" t="s">
        <v>1067</v>
      </c>
      <c r="B19" s="1" t="s">
        <v>1068</v>
      </c>
      <c r="C19" s="1" t="s">
        <v>1069</v>
      </c>
      <c r="D19" s="1" t="s">
        <v>1070</v>
      </c>
      <c r="E19" s="1" t="s">
        <v>1071</v>
      </c>
      <c r="F19" s="1" t="s">
        <v>1072</v>
      </c>
      <c r="G19" s="1" t="s">
        <v>1073</v>
      </c>
      <c r="H19" s="1" t="s">
        <v>1074</v>
      </c>
      <c r="I19" s="1" t="s">
        <v>1075</v>
      </c>
      <c r="J19" s="2"/>
      <c r="K19" s="2"/>
      <c r="L19" s="2"/>
      <c r="M19" s="2"/>
      <c r="N19" s="2"/>
      <c r="O19" s="2"/>
      <c r="P19" s="2"/>
      <c r="Q19" s="2"/>
      <c r="R19" s="2"/>
      <c r="S19" s="2"/>
      <c r="T19" s="2"/>
      <c r="U19" s="2"/>
      <c r="V19" s="2"/>
      <c r="W19" s="2"/>
      <c r="X19" s="2"/>
      <c r="Y19" s="2"/>
      <c r="Z19" s="2"/>
    </row>
    <row r="20">
      <c r="A20" s="1" t="s">
        <v>1076</v>
      </c>
      <c r="B20" s="1" t="s">
        <v>963</v>
      </c>
      <c r="C20" s="1" t="s">
        <v>963</v>
      </c>
      <c r="D20" s="1" t="s">
        <v>963</v>
      </c>
      <c r="E20" s="1" t="s">
        <v>963</v>
      </c>
      <c r="F20" s="1" t="s">
        <v>963</v>
      </c>
      <c r="G20" s="1" t="s">
        <v>963</v>
      </c>
      <c r="H20" s="1" t="s">
        <v>963</v>
      </c>
      <c r="I20" s="1" t="s">
        <v>963</v>
      </c>
      <c r="J20" s="2"/>
      <c r="K20" s="2"/>
      <c r="L20" s="2"/>
      <c r="M20" s="2"/>
      <c r="N20" s="2"/>
      <c r="O20" s="2"/>
      <c r="P20" s="2"/>
      <c r="Q20" s="2"/>
      <c r="R20" s="2"/>
      <c r="S20" s="2"/>
      <c r="T20" s="2"/>
      <c r="U20" s="2"/>
      <c r="V20" s="2"/>
      <c r="W20" s="2"/>
      <c r="X20" s="2"/>
      <c r="Y20" s="2"/>
      <c r="Z20" s="2"/>
    </row>
    <row r="21" ht="15.75" customHeight="1">
      <c r="A21" s="1" t="s">
        <v>1077</v>
      </c>
      <c r="B21" s="1" t="s">
        <v>1078</v>
      </c>
      <c r="C21" s="1" t="s">
        <v>1079</v>
      </c>
      <c r="D21" s="1" t="s">
        <v>1080</v>
      </c>
      <c r="E21" s="1" t="s">
        <v>1081</v>
      </c>
      <c r="F21" s="1" t="s">
        <v>1082</v>
      </c>
      <c r="G21" s="1" t="s">
        <v>1083</v>
      </c>
      <c r="H21" s="1" t="s">
        <v>1084</v>
      </c>
      <c r="I21" s="1" t="s">
        <v>1085</v>
      </c>
      <c r="J21" s="2"/>
      <c r="K21" s="2"/>
      <c r="L21" s="2"/>
      <c r="M21" s="2"/>
      <c r="N21" s="2"/>
      <c r="O21" s="2"/>
      <c r="P21" s="2"/>
      <c r="Q21" s="2"/>
      <c r="R21" s="2"/>
      <c r="S21" s="2"/>
      <c r="T21" s="2"/>
      <c r="U21" s="2"/>
      <c r="V21" s="2"/>
      <c r="W21" s="2"/>
      <c r="X21" s="2"/>
      <c r="Y21" s="2"/>
      <c r="Z21" s="2"/>
    </row>
    <row r="22" ht="15.75" customHeight="1">
      <c r="A22" s="1" t="s">
        <v>1086</v>
      </c>
      <c r="B22" s="1" t="s">
        <v>1087</v>
      </c>
      <c r="C22" s="1" t="s">
        <v>1088</v>
      </c>
      <c r="D22" s="1" t="s">
        <v>1089</v>
      </c>
      <c r="E22" s="1" t="s">
        <v>1090</v>
      </c>
      <c r="F22" s="1" t="s">
        <v>1091</v>
      </c>
      <c r="G22" s="1" t="s">
        <v>1092</v>
      </c>
      <c r="H22" s="1" t="s">
        <v>1093</v>
      </c>
      <c r="I22" s="1" t="s">
        <v>1094</v>
      </c>
      <c r="J22" s="2"/>
      <c r="K22" s="2"/>
      <c r="L22" s="2"/>
      <c r="M22" s="2"/>
      <c r="N22" s="2"/>
      <c r="O22" s="2"/>
      <c r="P22" s="2"/>
      <c r="Q22" s="2"/>
      <c r="R22" s="2"/>
      <c r="S22" s="2"/>
      <c r="T22" s="2"/>
      <c r="U22" s="2"/>
      <c r="V22" s="2"/>
      <c r="W22" s="2"/>
      <c r="X22" s="2"/>
      <c r="Y22" s="2"/>
      <c r="Z22" s="2"/>
    </row>
    <row r="23" ht="15.75" customHeight="1">
      <c r="A23" s="1" t="s">
        <v>1095</v>
      </c>
      <c r="B23" s="1" t="s">
        <v>1096</v>
      </c>
      <c r="C23" s="1" t="s">
        <v>1097</v>
      </c>
      <c r="D23" s="1" t="s">
        <v>1098</v>
      </c>
      <c r="E23" s="1" t="s">
        <v>1099</v>
      </c>
      <c r="F23" s="1" t="s">
        <v>1100</v>
      </c>
      <c r="G23" s="1" t="s">
        <v>1101</v>
      </c>
      <c r="H23" s="1" t="s">
        <v>1101</v>
      </c>
      <c r="I23" s="1" t="s">
        <v>1101</v>
      </c>
      <c r="J23" s="2"/>
      <c r="K23" s="2"/>
      <c r="L23" s="2"/>
      <c r="M23" s="2"/>
      <c r="N23" s="2"/>
      <c r="O23" s="2"/>
      <c r="P23" s="2"/>
      <c r="Q23" s="2"/>
      <c r="R23" s="2"/>
      <c r="S23" s="2"/>
      <c r="T23" s="2"/>
      <c r="U23" s="2"/>
      <c r="V23" s="2"/>
      <c r="W23" s="2"/>
      <c r="X23" s="2"/>
      <c r="Y23" s="2"/>
      <c r="Z23" s="2"/>
    </row>
    <row r="24" ht="15.75" customHeight="1">
      <c r="A24" s="1" t="s">
        <v>1102</v>
      </c>
      <c r="B24" s="1" t="s">
        <v>1103</v>
      </c>
      <c r="C24" s="1" t="s">
        <v>1104</v>
      </c>
      <c r="D24" s="1" t="s">
        <v>1105</v>
      </c>
      <c r="E24" s="1" t="s">
        <v>1106</v>
      </c>
      <c r="F24" s="1" t="s">
        <v>1107</v>
      </c>
      <c r="G24" s="1" t="s">
        <v>1108</v>
      </c>
      <c r="H24" s="1" t="s">
        <v>1108</v>
      </c>
      <c r="I24" s="1" t="s">
        <v>1108</v>
      </c>
      <c r="J24" s="2"/>
      <c r="K24" s="2"/>
      <c r="L24" s="2"/>
      <c r="M24" s="2"/>
      <c r="N24" s="2"/>
      <c r="O24" s="2"/>
      <c r="P24" s="2"/>
      <c r="Q24" s="2"/>
      <c r="R24" s="2"/>
      <c r="S24" s="2"/>
      <c r="T24" s="2"/>
      <c r="U24" s="2"/>
      <c r="V24" s="2"/>
      <c r="W24" s="2"/>
      <c r="X24" s="2"/>
      <c r="Y24" s="2"/>
      <c r="Z24" s="2"/>
    </row>
    <row r="25" ht="15.75" customHeight="1">
      <c r="A25" s="1" t="s">
        <v>1109</v>
      </c>
      <c r="B25" s="1" t="s">
        <v>1110</v>
      </c>
      <c r="C25" s="1" t="s">
        <v>1111</v>
      </c>
      <c r="D25" s="1" t="s">
        <v>1112</v>
      </c>
      <c r="E25" s="1" t="s">
        <v>1113</v>
      </c>
      <c r="F25" s="1" t="s">
        <v>1114</v>
      </c>
      <c r="G25" s="1" t="s">
        <v>1115</v>
      </c>
      <c r="H25" s="1" t="s">
        <v>1115</v>
      </c>
      <c r="I25" s="1" t="s">
        <v>963</v>
      </c>
      <c r="J25" s="2"/>
      <c r="K25" s="2"/>
      <c r="L25" s="2"/>
      <c r="M25" s="2"/>
      <c r="N25" s="2"/>
      <c r="O25" s="2"/>
      <c r="P25" s="2"/>
      <c r="Q25" s="2"/>
      <c r="R25" s="2"/>
      <c r="S25" s="2"/>
      <c r="T25" s="2"/>
      <c r="U25" s="2"/>
      <c r="V25" s="2"/>
      <c r="W25" s="2"/>
      <c r="X25" s="2"/>
      <c r="Y25" s="2"/>
      <c r="Z25" s="2"/>
    </row>
    <row r="26" ht="15.75" customHeight="1">
      <c r="A26" s="1" t="s">
        <v>1116</v>
      </c>
      <c r="B26" s="1" t="s">
        <v>1117</v>
      </c>
      <c r="C26" s="1" t="s">
        <v>1118</v>
      </c>
      <c r="D26" s="1" t="s">
        <v>1119</v>
      </c>
      <c r="E26" s="1" t="s">
        <v>1120</v>
      </c>
      <c r="F26" s="1" t="s">
        <v>1121</v>
      </c>
      <c r="G26" s="1" t="s">
        <v>963</v>
      </c>
      <c r="H26" s="1" t="s">
        <v>963</v>
      </c>
      <c r="I26" s="1" t="s">
        <v>963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1122</v>
      </c>
      <c r="B2" s="1" t="s">
        <v>1123</v>
      </c>
      <c r="C2" s="2"/>
      <c r="D2" s="2"/>
      <c r="E2" s="2"/>
      <c r="F2" s="2"/>
      <c r="G2" s="2"/>
      <c r="H2" s="2"/>
      <c r="I2" s="2"/>
      <c r="J2" s="2"/>
      <c r="K2" s="2"/>
      <c r="L2" s="2"/>
      <c r="M2" s="2"/>
      <c r="N2" s="2"/>
      <c r="O2" s="2"/>
      <c r="P2" s="2"/>
      <c r="Q2" s="2"/>
      <c r="R2" s="2"/>
      <c r="S2" s="2"/>
      <c r="T2" s="2"/>
      <c r="U2" s="2"/>
      <c r="V2" s="2"/>
      <c r="W2" s="2"/>
      <c r="X2" s="2"/>
      <c r="Y2" s="2"/>
      <c r="Z2" s="2"/>
    </row>
    <row r="3">
      <c r="A3" s="3" t="s">
        <v>1124</v>
      </c>
      <c r="B3" s="1" t="s">
        <v>1125</v>
      </c>
      <c r="C3" s="2"/>
      <c r="D3" s="2"/>
      <c r="E3" s="2"/>
      <c r="F3" s="2"/>
      <c r="G3" s="2"/>
      <c r="H3" s="2"/>
      <c r="I3" s="2"/>
      <c r="J3" s="2"/>
      <c r="K3" s="2"/>
      <c r="L3" s="2"/>
      <c r="M3" s="2"/>
      <c r="N3" s="2"/>
      <c r="O3" s="2"/>
      <c r="P3" s="2"/>
      <c r="Q3" s="2"/>
      <c r="R3" s="2"/>
      <c r="S3" s="2"/>
      <c r="T3" s="2"/>
      <c r="U3" s="2"/>
      <c r="V3" s="2"/>
      <c r="W3" s="2"/>
      <c r="X3" s="2"/>
      <c r="Y3" s="2"/>
      <c r="Z3" s="2"/>
    </row>
    <row r="4">
      <c r="A4" s="3" t="s">
        <v>1126</v>
      </c>
      <c r="B4" s="1" t="s">
        <v>1127</v>
      </c>
      <c r="C4" s="2"/>
      <c r="D4" s="2"/>
      <c r="E4" s="2"/>
      <c r="F4" s="2"/>
      <c r="G4" s="2"/>
      <c r="H4" s="2"/>
      <c r="I4" s="2"/>
      <c r="J4" s="2"/>
      <c r="K4" s="2"/>
      <c r="L4" s="2"/>
      <c r="M4" s="2"/>
      <c r="N4" s="2"/>
      <c r="O4" s="2"/>
      <c r="P4" s="2"/>
      <c r="Q4" s="2"/>
      <c r="R4" s="2"/>
      <c r="S4" s="2"/>
      <c r="T4" s="2"/>
      <c r="U4" s="2"/>
      <c r="V4" s="2"/>
      <c r="W4" s="2"/>
      <c r="X4" s="2"/>
      <c r="Y4" s="2"/>
      <c r="Z4" s="2"/>
    </row>
    <row r="5">
      <c r="A5" s="3" t="s">
        <v>1128</v>
      </c>
      <c r="B5" s="1" t="s">
        <v>1129</v>
      </c>
      <c r="C5" s="2"/>
      <c r="D5" s="2"/>
      <c r="E5" s="2"/>
      <c r="F5" s="2"/>
      <c r="G5" s="2"/>
      <c r="H5" s="2"/>
      <c r="I5" s="2"/>
      <c r="J5" s="2"/>
      <c r="K5" s="2"/>
      <c r="L5" s="2"/>
      <c r="M5" s="2"/>
      <c r="N5" s="2"/>
      <c r="O5" s="2"/>
      <c r="P5" s="2"/>
      <c r="Q5" s="2"/>
      <c r="R5" s="2"/>
      <c r="S5" s="2"/>
      <c r="T5" s="2"/>
      <c r="U5" s="2"/>
      <c r="V5" s="2"/>
      <c r="W5" s="2"/>
      <c r="X5" s="2"/>
      <c r="Y5" s="2"/>
      <c r="Z5" s="2"/>
    </row>
    <row r="6">
      <c r="A6" s="3" t="s">
        <v>1130</v>
      </c>
      <c r="B6" s="1" t="s">
        <v>12</v>
      </c>
      <c r="C6" s="2"/>
      <c r="D6" s="2"/>
      <c r="E6" s="2"/>
      <c r="F6" s="2"/>
      <c r="G6" s="2"/>
      <c r="H6" s="2"/>
      <c r="I6" s="2"/>
      <c r="J6" s="2"/>
      <c r="K6" s="2"/>
      <c r="L6" s="2"/>
      <c r="M6" s="2"/>
      <c r="N6" s="2"/>
      <c r="O6" s="2"/>
      <c r="P6" s="2"/>
      <c r="Q6" s="2"/>
      <c r="R6" s="2"/>
      <c r="S6" s="2"/>
      <c r="T6" s="2"/>
      <c r="U6" s="2"/>
      <c r="V6" s="2"/>
      <c r="W6" s="2"/>
      <c r="X6" s="2"/>
      <c r="Y6" s="2"/>
      <c r="Z6" s="2"/>
    </row>
    <row r="7">
      <c r="A7" s="3" t="s">
        <v>1131</v>
      </c>
      <c r="B7" s="1" t="s">
        <v>1132</v>
      </c>
      <c r="C7" s="2"/>
      <c r="D7" s="2"/>
      <c r="E7" s="2"/>
      <c r="F7" s="2"/>
      <c r="G7" s="2"/>
      <c r="H7" s="2"/>
      <c r="I7" s="2"/>
      <c r="J7" s="2"/>
      <c r="K7" s="2"/>
      <c r="L7" s="2"/>
      <c r="M7" s="2"/>
      <c r="N7" s="2"/>
      <c r="O7" s="2"/>
      <c r="P7" s="2"/>
      <c r="Q7" s="2"/>
      <c r="R7" s="2"/>
      <c r="S7" s="2"/>
      <c r="T7" s="2"/>
      <c r="U7" s="2"/>
      <c r="V7" s="2"/>
      <c r="W7" s="2"/>
      <c r="X7" s="2"/>
      <c r="Y7" s="2"/>
      <c r="Z7" s="2"/>
    </row>
    <row r="8">
      <c r="A8" s="3" t="s">
        <v>1133</v>
      </c>
      <c r="B8" s="4" t="s">
        <v>1134</v>
      </c>
      <c r="C8" s="2"/>
      <c r="D8" s="2"/>
      <c r="E8" s="2"/>
      <c r="F8" s="2"/>
      <c r="G8" s="2"/>
      <c r="H8" s="2"/>
      <c r="I8" s="2"/>
      <c r="J8" s="2"/>
      <c r="K8" s="2"/>
      <c r="L8" s="2"/>
      <c r="M8" s="2"/>
      <c r="N8" s="2"/>
      <c r="O8" s="2"/>
      <c r="P8" s="2"/>
      <c r="Q8" s="2"/>
      <c r="R8" s="2"/>
      <c r="S8" s="2"/>
      <c r="T8" s="2"/>
      <c r="U8" s="2"/>
      <c r="V8" s="2"/>
      <c r="W8" s="2"/>
      <c r="X8" s="2"/>
      <c r="Y8" s="2"/>
      <c r="Z8" s="2"/>
    </row>
    <row r="9">
      <c r="A9" s="3" t="s">
        <v>1135</v>
      </c>
      <c r="B9" s="1" t="s">
        <v>1136</v>
      </c>
      <c r="C9" s="2"/>
      <c r="D9" s="2"/>
      <c r="E9" s="2"/>
      <c r="F9" s="2"/>
      <c r="G9" s="2"/>
      <c r="H9" s="2"/>
      <c r="I9" s="2"/>
      <c r="J9" s="2"/>
      <c r="K9" s="2"/>
      <c r="L9" s="2"/>
      <c r="M9" s="2"/>
      <c r="N9" s="2"/>
      <c r="O9" s="2"/>
      <c r="P9" s="2"/>
      <c r="Q9" s="2"/>
      <c r="R9" s="2"/>
      <c r="S9" s="2"/>
      <c r="T9" s="2"/>
      <c r="U9" s="2"/>
      <c r="V9" s="2"/>
      <c r="W9" s="2"/>
      <c r="X9" s="2"/>
      <c r="Y9" s="2"/>
      <c r="Z9" s="2"/>
    </row>
    <row r="10">
      <c r="A10" s="3" t="s">
        <v>1137</v>
      </c>
      <c r="B10" s="1" t="s">
        <v>1138</v>
      </c>
      <c r="C10" s="2"/>
      <c r="D10" s="2"/>
      <c r="E10" s="2"/>
      <c r="F10" s="2"/>
      <c r="G10" s="2"/>
      <c r="H10" s="2"/>
      <c r="I10" s="2"/>
      <c r="J10" s="2"/>
      <c r="K10" s="2"/>
      <c r="L10" s="2"/>
      <c r="M10" s="2"/>
      <c r="N10" s="2"/>
      <c r="O10" s="2"/>
      <c r="P10" s="2"/>
      <c r="Q10" s="2"/>
      <c r="R10" s="2"/>
      <c r="S10" s="2"/>
      <c r="T10" s="2"/>
      <c r="U10" s="2"/>
      <c r="V10" s="2"/>
      <c r="W10" s="2"/>
      <c r="X10" s="2"/>
      <c r="Y10" s="2"/>
      <c r="Z10" s="2"/>
    </row>
    <row r="11">
      <c r="A11" s="3" t="s">
        <v>1139</v>
      </c>
      <c r="B11" s="1" t="s">
        <v>1136</v>
      </c>
      <c r="C11" s="2"/>
      <c r="D11" s="2"/>
      <c r="E11" s="2"/>
      <c r="F11" s="2"/>
      <c r="G11" s="2"/>
      <c r="H11" s="2"/>
      <c r="I11" s="2"/>
      <c r="J11" s="2"/>
      <c r="K11" s="2"/>
      <c r="L11" s="2"/>
      <c r="M11" s="2"/>
      <c r="N11" s="2"/>
      <c r="O11" s="2"/>
      <c r="P11" s="2"/>
      <c r="Q11" s="2"/>
      <c r="R11" s="2"/>
      <c r="S11" s="2"/>
      <c r="T11" s="2"/>
      <c r="U11" s="2"/>
      <c r="V11" s="2"/>
      <c r="W11" s="2"/>
      <c r="X11" s="2"/>
      <c r="Y11" s="2"/>
      <c r="Z11" s="2"/>
    </row>
    <row r="12">
      <c r="A12" s="3" t="s">
        <v>1140</v>
      </c>
      <c r="B12" s="1" t="s">
        <v>1141</v>
      </c>
      <c r="C12" s="2"/>
      <c r="D12" s="2"/>
      <c r="E12" s="2"/>
      <c r="F12" s="2"/>
      <c r="G12" s="2"/>
      <c r="H12" s="2"/>
      <c r="I12" s="2"/>
      <c r="J12" s="2"/>
      <c r="K12" s="2"/>
      <c r="L12" s="2"/>
      <c r="M12" s="2"/>
      <c r="N12" s="2"/>
      <c r="O12" s="2"/>
      <c r="P12" s="2"/>
      <c r="Q12" s="2"/>
      <c r="R12" s="2"/>
      <c r="S12" s="2"/>
      <c r="T12" s="2"/>
      <c r="U12" s="2"/>
      <c r="V12" s="2"/>
      <c r="W12" s="2"/>
      <c r="X12" s="2"/>
      <c r="Y12" s="2"/>
      <c r="Z12" s="2"/>
    </row>
    <row r="13">
      <c r="A13" s="3" t="s">
        <v>1142</v>
      </c>
      <c r="B13" s="1" t="s">
        <v>1143</v>
      </c>
      <c r="C13" s="2"/>
      <c r="D13" s="2"/>
      <c r="E13" s="2"/>
      <c r="F13" s="2"/>
      <c r="G13" s="2"/>
      <c r="H13" s="2"/>
      <c r="I13" s="2"/>
      <c r="J13" s="2"/>
      <c r="K13" s="2"/>
      <c r="L13" s="2"/>
      <c r="M13" s="2"/>
      <c r="N13" s="2"/>
      <c r="O13" s="2"/>
      <c r="P13" s="2"/>
      <c r="Q13" s="2"/>
      <c r="R13" s="2"/>
      <c r="S13" s="2"/>
      <c r="T13" s="2"/>
      <c r="U13" s="2"/>
      <c r="V13" s="2"/>
      <c r="W13" s="2"/>
      <c r="X13" s="2"/>
      <c r="Y13" s="2"/>
      <c r="Z13" s="2"/>
    </row>
    <row r="14">
      <c r="A14" s="3" t="s">
        <v>1144</v>
      </c>
      <c r="B14" s="1" t="s">
        <v>1141</v>
      </c>
      <c r="C14" s="2"/>
      <c r="D14" s="2"/>
      <c r="E14" s="2"/>
      <c r="F14" s="2"/>
      <c r="G14" s="2"/>
      <c r="H14" s="2"/>
      <c r="I14" s="2"/>
      <c r="J14" s="2"/>
      <c r="K14" s="2"/>
      <c r="L14" s="2"/>
      <c r="M14" s="2"/>
      <c r="N14" s="2"/>
      <c r="O14" s="2"/>
      <c r="P14" s="2"/>
      <c r="Q14" s="2"/>
      <c r="R14" s="2"/>
      <c r="S14" s="2"/>
      <c r="T14" s="2"/>
      <c r="U14" s="2"/>
      <c r="V14" s="2"/>
      <c r="W14" s="2"/>
      <c r="X14" s="2"/>
      <c r="Y14" s="2"/>
      <c r="Z14" s="2"/>
    </row>
    <row r="15">
      <c r="A15" s="3" t="s">
        <v>1145</v>
      </c>
      <c r="B15" s="1" t="s">
        <v>1146</v>
      </c>
      <c r="C15" s="2"/>
      <c r="D15" s="2"/>
      <c r="E15" s="2"/>
      <c r="F15" s="2"/>
      <c r="G15" s="2"/>
      <c r="H15" s="2"/>
      <c r="I15" s="2"/>
      <c r="J15" s="2"/>
      <c r="K15" s="2"/>
      <c r="L15" s="2"/>
      <c r="M15" s="2"/>
      <c r="N15" s="2"/>
      <c r="O15" s="2"/>
      <c r="P15" s="2"/>
      <c r="Q15" s="2"/>
      <c r="R15" s="2"/>
      <c r="S15" s="2"/>
      <c r="T15" s="2"/>
      <c r="U15" s="2"/>
      <c r="V15" s="2"/>
      <c r="W15" s="2"/>
      <c r="X15" s="2"/>
      <c r="Y15" s="2"/>
      <c r="Z15" s="2"/>
    </row>
    <row r="16">
      <c r="A16" s="3" t="s">
        <v>1147</v>
      </c>
      <c r="B16" s="1">
        <v>80000.0</v>
      </c>
      <c r="C16" s="2"/>
      <c r="D16" s="2"/>
      <c r="E16" s="2"/>
      <c r="F16" s="2"/>
      <c r="G16" s="2"/>
      <c r="H16" s="2"/>
      <c r="I16" s="2"/>
      <c r="J16" s="2"/>
      <c r="K16" s="2"/>
      <c r="L16" s="2"/>
      <c r="M16" s="2"/>
      <c r="N16" s="2"/>
      <c r="O16" s="2"/>
      <c r="P16" s="2"/>
      <c r="Q16" s="2"/>
      <c r="R16" s="2"/>
      <c r="S16" s="2"/>
      <c r="T16" s="2"/>
      <c r="U16" s="2"/>
      <c r="V16" s="2"/>
      <c r="W16" s="2"/>
      <c r="X16" s="2"/>
      <c r="Y16" s="2"/>
      <c r="Z16" s="2"/>
    </row>
    <row r="17">
      <c r="A17" s="3" t="s">
        <v>1148</v>
      </c>
      <c r="B17" s="1" t="s">
        <v>1149</v>
      </c>
      <c r="C17" s="2"/>
      <c r="D17" s="2"/>
      <c r="E17" s="2"/>
      <c r="F17" s="2"/>
      <c r="G17" s="2"/>
      <c r="H17" s="2"/>
      <c r="I17" s="2"/>
      <c r="J17" s="2"/>
      <c r="K17" s="2"/>
      <c r="L17" s="2"/>
      <c r="M17" s="2"/>
      <c r="N17" s="2"/>
      <c r="O17" s="2"/>
      <c r="P17" s="2"/>
      <c r="Q17" s="2"/>
      <c r="R17" s="2"/>
      <c r="S17" s="2"/>
      <c r="T17" s="2"/>
      <c r="U17" s="2"/>
      <c r="V17" s="2"/>
      <c r="W17" s="2"/>
      <c r="X17" s="2"/>
      <c r="Y17" s="2"/>
      <c r="Z17" s="2"/>
    </row>
    <row r="18">
      <c r="A18" s="3" t="s">
        <v>1150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1151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1152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1157</v>
      </c>
      <c r="B25" s="4" t="s">
        <v>1158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1161</v>
      </c>
      <c r="B28" s="1">
        <v>123.45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1162</v>
      </c>
      <c r="B29" s="1">
        <v>122.45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1163</v>
      </c>
      <c r="B30" s="1">
        <v>122.52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1164</v>
      </c>
      <c r="B31" s="1">
        <v>124.285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1165</v>
      </c>
      <c r="B32" s="1">
        <v>123.45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1166</v>
      </c>
      <c r="B33" s="1">
        <v>122.45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1167</v>
      </c>
      <c r="B34" s="1">
        <v>122.52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1168</v>
      </c>
      <c r="B35" s="1">
        <v>124.285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1169</v>
      </c>
      <c r="B36" s="1">
        <v>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1170</v>
      </c>
      <c r="B37" s="1">
        <v>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1171</v>
      </c>
      <c r="B38" s="1">
        <v>1.7303328E9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1172</v>
      </c>
      <c r="B39" s="1">
        <v>0.5281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1173</v>
      </c>
      <c r="B40" s="1">
        <v>3.01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1174</v>
      </c>
      <c r="B41" s="1">
        <v>1.336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1175</v>
      </c>
      <c r="B42" s="1">
        <v>18.739363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1176</v>
      </c>
      <c r="B43" s="1">
        <v>15.230587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1177</v>
      </c>
      <c r="B44" s="1">
        <v>2372215.0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1178</v>
      </c>
      <c r="B45" s="1">
        <v>2372215.0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1179</v>
      </c>
      <c r="B46" s="1">
        <v>6658106.0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1180</v>
      </c>
      <c r="B47" s="1">
        <v>4726390.0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1181</v>
      </c>
      <c r="B48" s="1">
        <v>4726390.0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1182</v>
      </c>
      <c r="B49" s="1">
        <v>123.33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1183</v>
      </c>
      <c r="B50" s="1">
        <v>123.37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1186</v>
      </c>
      <c r="B53" s="1">
        <v>1.9864928256E11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1187</v>
      </c>
      <c r="B54" s="1">
        <v>83.09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1188</v>
      </c>
      <c r="B55" s="1">
        <v>136.24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1189</v>
      </c>
      <c r="B56" s="1">
        <v>3.4084156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1190</v>
      </c>
      <c r="B57" s="1">
        <v>127.6208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1191</v>
      </c>
      <c r="B58" s="1">
        <v>106.80465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1192</v>
      </c>
      <c r="B59" s="1">
        <v>3.55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1193</v>
      </c>
      <c r="B60" s="1">
        <v>0.028756581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1194</v>
      </c>
      <c r="B61" s="1" t="s">
        <v>1195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1196</v>
      </c>
      <c r="B62" s="1">
        <v>5.9755343872E10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1197</v>
      </c>
      <c r="B63" s="1">
        <v>0.19205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1198</v>
      </c>
      <c r="B64" s="1">
        <v>1.229542354E9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1199</v>
      </c>
      <c r="B65" s="1">
        <v>1.61104E9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1200</v>
      </c>
      <c r="B66" s="1">
        <v>1.4043545E7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1201</v>
      </c>
      <c r="B67" s="1">
        <v>1.6669924E7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1204</v>
      </c>
      <c r="B70" s="1">
        <v>0.0087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1205</v>
      </c>
      <c r="B71" s="1">
        <v>0.23646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1206</v>
      </c>
      <c r="B72" s="1">
        <v>0.61876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1207</v>
      </c>
      <c r="B73" s="1">
        <v>2.25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1208</v>
      </c>
      <c r="B74" s="1">
        <v>0.0114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1209</v>
      </c>
      <c r="B75" s="1">
        <v>1.61104E9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1210</v>
      </c>
      <c r="B76" s="1">
        <v>58.246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1211</v>
      </c>
      <c r="B77" s="1">
        <v>2.1169696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1215</v>
      </c>
      <c r="B81" s="1">
        <v>0.324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1216</v>
      </c>
      <c r="B82" s="1">
        <v>1.0618999808E10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1217</v>
      </c>
      <c r="B83" s="1">
        <v>6.58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1218</v>
      </c>
      <c r="B84" s="1">
        <v>7.93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1219</v>
      </c>
      <c r="B85" s="1" t="s">
        <v>1220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1221</v>
      </c>
      <c r="B86" s="1">
        <v>9.489312E8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1222</v>
      </c>
      <c r="B87" s="1">
        <v>1.025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1223</v>
      </c>
      <c r="B88" s="1">
        <v>0.435966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1225</v>
      </c>
      <c r="B90" s="1">
        <v>0.925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1226</v>
      </c>
      <c r="B91" s="1">
        <v>1.7303328E9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1227</v>
      </c>
      <c r="B92" s="1" t="s">
        <v>1228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1229</v>
      </c>
      <c r="B93" s="1" t="s">
        <v>1230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1233</v>
      </c>
      <c r="B96" s="1" t="s">
        <v>1234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1235</v>
      </c>
      <c r="B97" s="1" t="s">
        <v>1234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1236</v>
      </c>
      <c r="B98" s="1">
        <v>7.304778E8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1237</v>
      </c>
      <c r="B99" s="1" t="s">
        <v>1238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1239</v>
      </c>
      <c r="B100" s="1" t="s">
        <v>1240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1241</v>
      </c>
      <c r="B101" s="1" t="s">
        <v>1242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1243</v>
      </c>
      <c r="B102" s="1" t="s">
        <v>1244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1246</v>
      </c>
      <c r="B104" s="1">
        <v>123.305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1247</v>
      </c>
      <c r="B105" s="1">
        <v>155.0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1248</v>
      </c>
      <c r="B106" s="1">
        <v>106.0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1249</v>
      </c>
      <c r="B107" s="1">
        <v>130.77779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1250</v>
      </c>
      <c r="B108" s="1">
        <v>132.0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1251</v>
      </c>
      <c r="B109" s="1">
        <v>2.56522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1252</v>
      </c>
      <c r="B110" s="1" t="s">
        <v>1253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1254</v>
      </c>
      <c r="B111" s="1">
        <v>18.0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1255</v>
      </c>
      <c r="B112" s="1">
        <v>5.74626988032E11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1256</v>
      </c>
      <c r="B113" s="1">
        <v>356.682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1257</v>
      </c>
      <c r="B114" s="1">
        <v>4.24726003712E11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1258</v>
      </c>
      <c r="B115" s="1">
        <v>1.83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1259</v>
      </c>
      <c r="B116" s="1">
        <v>2.169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1260</v>
      </c>
      <c r="B117" s="1">
        <v>5.8282000384E10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1261</v>
      </c>
      <c r="B118" s="1">
        <v>405.772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1262</v>
      </c>
      <c r="B119" s="1">
        <v>36.489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1263</v>
      </c>
      <c r="B120" s="1">
        <v>0.00935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1264</v>
      </c>
      <c r="B121" s="1">
        <v>0.11079001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1265</v>
      </c>
      <c r="B122" s="1">
        <v>-2.8189999104E10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1266</v>
      </c>
      <c r="B123" s="1">
        <v>0.362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1267</v>
      </c>
      <c r="B124" s="1">
        <v>0.165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1268</v>
      </c>
      <c r="B125" s="1">
        <v>0.86546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1269</v>
      </c>
      <c r="B126" s="1">
        <v>0.33174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1270</v>
      </c>
      <c r="B127" s="1" t="s">
        <v>1195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1271</v>
      </c>
      <c r="B128" s="1">
        <v>3.5071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1272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131</v>
      </c>
      <c r="B4" s="1">
        <v>-237000.0</v>
      </c>
      <c r="C4" s="1">
        <v>-259000.0</v>
      </c>
      <c r="D4" s="1">
        <v>-269000.0</v>
      </c>
      <c r="E4" s="1">
        <v>-232000.0</v>
      </c>
      <c r="F4" s="1">
        <v>-224000.0</v>
      </c>
      <c r="G4" s="1">
        <v>-64910.0</v>
      </c>
      <c r="H4" s="1">
        <v>-173000.0</v>
      </c>
      <c r="I4" s="1">
        <v>-213000.0</v>
      </c>
      <c r="J4" s="1">
        <v>-187000.0</v>
      </c>
      <c r="K4" s="1">
        <v>-123000.0</v>
      </c>
      <c r="L4" s="2"/>
      <c r="M4" s="2"/>
      <c r="N4" s="2"/>
      <c r="O4" s="2"/>
      <c r="P4" s="2"/>
      <c r="Q4" s="2"/>
      <c r="R4" s="2"/>
      <c r="S4" s="2"/>
      <c r="T4" s="2"/>
      <c r="U4" s="2"/>
      <c r="V4" s="2"/>
      <c r="W4" s="2"/>
      <c r="X4" s="2"/>
      <c r="Y4" s="2"/>
      <c r="Z4" s="2"/>
    </row>
    <row r="5">
      <c r="A5" s="3" t="s">
        <v>1273</v>
      </c>
      <c r="B5" s="1">
        <v>1970.0</v>
      </c>
      <c r="C5" s="1">
        <v>1950.0</v>
      </c>
      <c r="D5" s="1">
        <v>1890.0</v>
      </c>
      <c r="E5" s="1">
        <v>1820.0</v>
      </c>
      <c r="F5" s="1">
        <v>1740.0</v>
      </c>
      <c r="G5" s="1">
        <v>1640.0</v>
      </c>
      <c r="H5" s="1">
        <v>1620.0</v>
      </c>
      <c r="I5" s="1">
        <v>1810.0</v>
      </c>
      <c r="J5" s="1">
        <v>1710.0</v>
      </c>
      <c r="K5" s="1">
        <v>1650.0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1274</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1275</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1276</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1277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-123000.0</v>
      </c>
      <c r="M11" s="2"/>
      <c r="N11" s="2"/>
      <c r="O11" s="2"/>
      <c r="P11" s="2"/>
      <c r="Q11" s="2"/>
      <c r="R11" s="2"/>
      <c r="S11" s="2"/>
      <c r="T11" s="2"/>
      <c r="U11" s="2"/>
      <c r="V11" s="2"/>
      <c r="W11" s="2"/>
      <c r="X11" s="2"/>
      <c r="Y11" s="2"/>
      <c r="Z11" s="2"/>
    </row>
    <row r="12">
      <c r="A12" s="2"/>
      <c r="B12" s="2"/>
      <c r="C12" s="2"/>
      <c r="D12" s="2"/>
      <c r="E12" s="2"/>
      <c r="F12" s="2"/>
      <c r="G12" s="2"/>
      <c r="H12" s="2"/>
      <c r="I12" s="2"/>
      <c r="J12" s="2"/>
      <c r="K12" s="1" t="s">
        <v>1278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1279</v>
      </c>
      <c r="L13" s="1">
        <v>1650.0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3670.0</v>
      </c>
      <c r="C3" s="5">
        <v>6280.0</v>
      </c>
      <c r="D3" s="5">
        <v>6120.0</v>
      </c>
      <c r="E3" s="5">
        <v>6220.0</v>
      </c>
      <c r="F3" s="5">
        <v>8880.0</v>
      </c>
      <c r="G3" s="5">
        <v>9240.0</v>
      </c>
      <c r="H3" s="5">
        <v>11180.0</v>
      </c>
      <c r="I3" s="5">
        <v>15120.0</v>
      </c>
      <c r="J3" s="5">
        <v>11180.0</v>
      </c>
      <c r="K3" s="5">
        <v>9230.0</v>
      </c>
      <c r="L3" s="1">
        <f>IF(K3*FORECAST(L2,B3:K3,B2:K2)&gt;0,FORECAST(L2,B3:K3,B2:K2),K3)*$X$1</f>
        <v>13531.33333</v>
      </c>
      <c r="M3" s="1">
        <f>IF(L3*FORECAST(M2,B3:L3,B2:L2)&gt;0,FORECAST(M2,B3:L3,B2:L2),L3)*$X$1</f>
        <v>14407.57576</v>
      </c>
      <c r="N3" s="1">
        <f>IF(M3*FORECAST(N2,B3:M3,B2:M2)&gt;0,FORECAST(N2,B3:M3,B2:M2),M3)*$X$1</f>
        <v>15283.81818</v>
      </c>
      <c r="O3" s="1">
        <f>IF(N3*FORECAST(O2,B3:N3,B2:N2)&gt;0,FORECAST(O2,B3:N3,B2:N2),N3)*$X$1</f>
        <v>16160.06061</v>
      </c>
      <c r="P3" s="1">
        <f>IF(O3*FORECAST(P2,B3:O3,B2:O2)&gt;0,FORECAST(P2,B3:O3,B2:O2),O3)*$X$1</f>
        <v>17036.30303</v>
      </c>
      <c r="Q3" s="1">
        <f>IF(P3*FORECAST(Q2,B3:P3,B2:P2)&gt;0,FORECAST(Q2,B3:P3,B2:P2),P3)*$X$1</f>
        <v>17912.54545</v>
      </c>
      <c r="R3" s="1">
        <f>IF(Q3*FORECAST(R2,B3:Q3,B2:Q2)&gt;0,FORECAST(R2,B3:Q3,B2:Q2),Q3)*$X$1</f>
        <v>18788.78788</v>
      </c>
      <c r="S3" s="5">
        <f>IF(R3*FORECAST(S2,B3:R3,B2:R2)&gt;0,FORECAST(S2,B3:R3,B2:R2),R3)*$X$1</f>
        <v>19665.0303</v>
      </c>
      <c r="T3" s="5">
        <f>IF(S3*FORECAST(T2,B3:S3,B2:S2)&gt;0,FORECAST(T2,B3:S3,B2:S2),S3)*$X$1</f>
        <v>20541.27273</v>
      </c>
      <c r="U3" s="5">
        <f>IF(T3*FORECAST(U2,B3:T3,B2:T2)&gt;0,FORECAST(U2,B3:T3,B2:T2),T3)*$X$1</f>
        <v>21417.51515</v>
      </c>
      <c r="V3" s="5">
        <f>IF(U3*FORECAST(V2,B3:U3,B2:U2)&gt;0,FORECAST(V2,B3:U3,B2:U2),U3)*$X$1</f>
        <v>22293.75758</v>
      </c>
      <c r="W3" s="5">
        <f>IF(V3*FORECAST(W2,B3:V3,B2:V2)&gt;0,FORECAST(W2,B3:V3,B2:V2),V3)*$X$1</f>
        <v>23170</v>
      </c>
      <c r="X3" s="2"/>
      <c r="Y3" s="2"/>
      <c r="Z3" s="2"/>
    </row>
    <row r="4">
      <c r="A4" s="3" t="s">
        <v>131</v>
      </c>
      <c r="B4" s="1">
        <v>-237000.0</v>
      </c>
      <c r="C4" s="1">
        <v>-259000.0</v>
      </c>
      <c r="D4" s="1">
        <v>-269000.0</v>
      </c>
      <c r="E4" s="1">
        <v>-232000.0</v>
      </c>
      <c r="F4" s="1">
        <v>-224000.0</v>
      </c>
      <c r="G4" s="1">
        <v>-64910.0</v>
      </c>
      <c r="H4" s="1">
        <v>-173000.0</v>
      </c>
      <c r="I4" s="1">
        <v>-213000.0</v>
      </c>
      <c r="J4" s="1">
        <v>-187000.0</v>
      </c>
      <c r="K4" s="1">
        <v>-123000.0</v>
      </c>
      <c r="L4" s="2"/>
      <c r="M4" s="2"/>
      <c r="N4" s="2"/>
      <c r="O4" s="2"/>
      <c r="P4" s="2"/>
      <c r="Q4" s="2"/>
      <c r="R4" s="2"/>
      <c r="S4" s="2"/>
      <c r="T4" s="2"/>
      <c r="U4" s="2"/>
      <c r="V4" s="2"/>
      <c r="W4" s="2"/>
      <c r="X4" s="2"/>
      <c r="Y4" s="2"/>
      <c r="Z4" s="2"/>
    </row>
    <row r="5">
      <c r="A5" s="3" t="s">
        <v>1273</v>
      </c>
      <c r="B5" s="1">
        <v>1970.0</v>
      </c>
      <c r="C5" s="1">
        <v>1950.0</v>
      </c>
      <c r="D5" s="1">
        <v>1890.0</v>
      </c>
      <c r="E5" s="1">
        <v>1820.0</v>
      </c>
      <c r="F5" s="1">
        <v>1740.0</v>
      </c>
      <c r="G5" s="1">
        <v>1640.0</v>
      </c>
      <c r="H5" s="1">
        <v>1620.0</v>
      </c>
      <c r="I5" s="1">
        <v>1810.0</v>
      </c>
      <c r="J5" s="1">
        <v>1710.0</v>
      </c>
      <c r="K5" s="1">
        <v>1650.0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1274</v>
      </c>
      <c r="L7" s="1">
        <f>IF(W3*FORECAST(W2,B3:W3,B2:W2)&gt;0,FORECAST(W2,B3:W3,B2:W2),V3)*$X$1 * (1+0.02)/(0.0773-0.02)</f>
        <v>412450.2618</v>
      </c>
      <c r="M7" s="2"/>
      <c r="N7" s="2"/>
      <c r="O7" s="2"/>
      <c r="P7" s="2"/>
      <c r="Q7" s="2"/>
      <c r="R7" s="2"/>
      <c r="S7" s="2"/>
      <c r="T7" s="2"/>
      <c r="U7" s="2"/>
      <c r="V7" s="2"/>
      <c r="W7" s="2"/>
      <c r="X7" s="2"/>
      <c r="Y7" s="2"/>
      <c r="Z7" s="2"/>
    </row>
    <row r="8">
      <c r="A8" s="2"/>
      <c r="B8" s="2"/>
      <c r="C8" s="2"/>
      <c r="D8" s="2"/>
      <c r="E8" s="2"/>
      <c r="F8" s="2"/>
      <c r="G8" s="2"/>
      <c r="H8" s="2"/>
      <c r="I8" s="2"/>
      <c r="J8" s="2"/>
      <c r="K8" s="1" t="s">
        <v>1275</v>
      </c>
      <c r="L8" s="6">
        <f t="array" ref="L8">NPV(0.0773,M3:W3)</f>
        <v>131240.3969</v>
      </c>
      <c r="M8" s="2"/>
      <c r="N8" s="2"/>
      <c r="O8" s="2"/>
      <c r="P8" s="2"/>
      <c r="Q8" s="2"/>
      <c r="R8" s="2"/>
      <c r="S8" s="2"/>
      <c r="T8" s="2"/>
      <c r="U8" s="2"/>
      <c r="V8" s="2"/>
      <c r="W8" s="2"/>
      <c r="X8" s="2"/>
      <c r="Y8" s="2"/>
      <c r="Z8" s="2"/>
    </row>
    <row r="9">
      <c r="A9" s="2"/>
      <c r="B9" s="2"/>
      <c r="C9" s="2"/>
      <c r="D9" s="2"/>
      <c r="E9" s="2"/>
      <c r="F9" s="2"/>
      <c r="G9" s="2"/>
      <c r="H9" s="2"/>
      <c r="I9" s="2"/>
      <c r="J9" s="2"/>
      <c r="K9" s="1" t="s">
        <v>1276</v>
      </c>
      <c r="L9" s="6">
        <f t="array" ref="L9">NPV(0.0773,M16:W16)</f>
        <v>181831.1667</v>
      </c>
      <c r="M9" s="2"/>
      <c r="N9" s="2"/>
      <c r="O9" s="2"/>
      <c r="P9" s="2"/>
      <c r="Q9" s="2"/>
      <c r="R9" s="2"/>
      <c r="S9" s="2"/>
      <c r="T9" s="2"/>
      <c r="U9" s="2"/>
      <c r="V9" s="2"/>
      <c r="W9" s="2"/>
      <c r="X9" s="2"/>
      <c r="Y9" s="2"/>
      <c r="Z9" s="2"/>
    </row>
    <row r="10">
      <c r="A10" s="2"/>
      <c r="B10" s="2"/>
      <c r="C10" s="2"/>
      <c r="D10" s="2"/>
      <c r="E10" s="2"/>
      <c r="F10" s="2"/>
      <c r="G10" s="2"/>
      <c r="H10" s="2"/>
      <c r="I10" s="2"/>
      <c r="J10" s="2"/>
      <c r="K10" s="1" t="s">
        <v>1277</v>
      </c>
      <c r="L10" s="6">
        <f>L8 + L9</f>
        <v>313071.5636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-123000.0</v>
      </c>
      <c r="M11" s="2"/>
      <c r="N11" s="2"/>
      <c r="O11" s="2"/>
      <c r="P11" s="2"/>
      <c r="Q11" s="2"/>
      <c r="R11" s="2"/>
      <c r="S11" s="2"/>
      <c r="T11" s="2"/>
      <c r="U11" s="2"/>
      <c r="V11" s="2"/>
      <c r="W11" s="2"/>
      <c r="X11" s="2"/>
      <c r="Y11" s="2"/>
      <c r="Z11" s="2"/>
    </row>
    <row r="12">
      <c r="A12" s="2"/>
      <c r="B12" s="2"/>
      <c r="C12" s="2"/>
      <c r="D12" s="2"/>
      <c r="E12" s="2"/>
      <c r="F12" s="2"/>
      <c r="G12" s="2"/>
      <c r="H12" s="2"/>
      <c r="I12" s="2"/>
      <c r="J12" s="2"/>
      <c r="K12" s="1" t="s">
        <v>1278</v>
      </c>
      <c r="L12" s="6">
        <f>L10 - L11</f>
        <v>436071.5636</v>
      </c>
      <c r="M12" s="2"/>
      <c r="N12" s="2"/>
      <c r="O12" s="2"/>
      <c r="P12" s="2"/>
      <c r="Q12" s="2"/>
      <c r="R12" s="2"/>
      <c r="S12" s="2"/>
      <c r="T12" s="2"/>
      <c r="U12" s="2"/>
      <c r="V12" s="2"/>
      <c r="W12" s="2"/>
      <c r="X12" s="2"/>
      <c r="Y12" s="2"/>
      <c r="Z12" s="2"/>
    </row>
    <row r="13">
      <c r="A13" s="2"/>
      <c r="B13" s="2"/>
      <c r="C13" s="2"/>
      <c r="D13" s="2"/>
      <c r="E13" s="2"/>
      <c r="F13" s="2"/>
      <c r="G13" s="2"/>
      <c r="H13" s="2"/>
      <c r="I13" s="2"/>
      <c r="J13" s="2"/>
      <c r="K13" s="1" t="s">
        <v>1279</v>
      </c>
      <c r="L13" s="1">
        <v>1650.0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264.2857961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412450.2618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