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<sst xmlns="http://schemas.openxmlformats.org/spreadsheetml/2006/main" count="1396" uniqueCount="1021">
  <si>
    <t>ticker</t>
  </si>
  <si>
    <t>MRKR</t>
  </si>
  <si>
    <t>nombre</t>
  </si>
  <si>
    <t>MARKER THERAPEUTICS INC</t>
  </si>
  <si>
    <t>empresa</t>
  </si>
  <si>
    <t>Biotechnology &amp; Medical Research</t>
  </si>
  <si>
    <t>Open</t>
  </si>
  <si>
    <t>Target Price</t>
  </si>
  <si>
    <t>Upside</t>
  </si>
  <si>
    <t>-3374.56%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</si>
  <si>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</si>
  <si>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</si>
  <si>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</si>
  <si>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</si>
  <si>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</si>
  <si>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</si>
  <si>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</si>
  <si>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</si>
  <si>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33.33%</t>
  </si>
  <si>
    <t>Total Assets Growth</t>
  </si>
  <si>
    <t>266.67%</t>
  </si>
  <si>
    <t>Net Property, Plant and Equipment Growth</t>
  </si>
  <si>
    <t>No calculado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</si>
  <si>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</si>
  <si>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</si>
  <si>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</si>
  <si>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</si>
  <si>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</si>
  <si>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</si>
  <si>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</si>
  <si>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</si>
  <si>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Net Cash From Discontinued Operations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</si>
  <si>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</si>
  <si>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</si>
  <si>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</si>
  <si>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</si>
  <si>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</si>
  <si>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</si>
  <si>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</si>
  <si>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Other Investing Activities, Total</t>
  </si>
  <si>
    <t>Cash from Investing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</si>
  <si>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</si>
  <si>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</si>
  <si>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</si>
  <si>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</si>
  <si>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</si>
  <si>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</si>
  <si>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</si>
  <si>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</si>
  <si>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</si>
  <si>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</si>
  <si>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</si>
  <si>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</si>
  <si>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</si>
  <si>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</si>
  <si>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</si>
  <si>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</si>
  <si>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</si>
  <si>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</si>
  <si>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</si>
  <si>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</si>
  <si>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</si>
  <si>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</si>
  <si>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</si>
  <si>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</si>
  <si>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</si>
  <si>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</si>
  <si>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</si>
  <si>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</si>
  <si>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</si>
  <si>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</si>
  <si>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</si>
  <si>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</si>
  <si>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</si>
  <si>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</si>
  <si>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</si>
  <si>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</si>
  <si>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</si>
  <si>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</si>
  <si>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</si>
  <si>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</si>
  <si>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</si>
  <si>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</si>
  <si>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</si>
  <si>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-6.05</t>
  </si>
  <si>
    <t>-36.33</t>
  </si>
  <si>
    <t>7.34</t>
  </si>
  <si>
    <t>3.45</t>
  </si>
  <si>
    <t>13.06</t>
  </si>
  <si>
    <t>9.64</t>
  </si>
  <si>
    <t>5.39</t>
  </si>
  <si>
    <t>5.29</t>
  </si>
  <si>
    <t>2.33</t>
  </si>
  <si>
    <t>1.58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</si>
  <si>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</si>
  <si>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</si>
  <si>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</si>
  <si>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</si>
  <si>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</si>
  <si>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</si>
  <si>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</si>
  <si>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</si>
  <si>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</si>
  <si>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</si>
  <si>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</si>
  <si>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</si>
  <si>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</si>
  <si>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</si>
  <si>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</si>
  <si>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</si>
  <si>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</si>
  <si>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</si>
  <si>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</si>
  <si>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</si>
  <si>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</si>
  <si>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</si>
  <si>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</si>
  <si>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</si>
  <si>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</si>
  <si>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</si>
  <si>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</si>
  <si>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</si>
  <si>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</si>
  <si>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</si>
  <si>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</si>
  <si>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</si>
  <si>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</si>
  <si>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</si>
  <si>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</si>
  <si>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-239.63</t>
  </si>
  <si>
    <t>-93.02</t>
  </si>
  <si>
    <t>-3.56</t>
  </si>
  <si>
    <t>-11.62</t>
  </si>
  <si>
    <t>-77.5</t>
  </si>
  <si>
    <t>-4.7</t>
  </si>
  <si>
    <t>-6.1</t>
  </si>
  <si>
    <t>-5.47</t>
  </si>
  <si>
    <t>-3.58</t>
  </si>
  <si>
    <t>-0.94</t>
  </si>
  <si>
    <t>Basic EPS - Continuing Operations</t>
  </si>
  <si>
    <t>-1.59</t>
  </si>
  <si>
    <t>Basic Weighted Average Shares Outstanding</t>
  </si>
  <si>
    <t>Net EPS - Diluted</t>
  </si>
  <si>
    <t>-7.16</t>
  </si>
  <si>
    <t>-5.5</t>
  </si>
  <si>
    <t>Diluted EPS - Continuing Operations</t>
  </si>
  <si>
    <t>Diluted Weighted Average Shares Outstanding</t>
  </si>
  <si>
    <t>Normalized Basic EPS</t>
  </si>
  <si>
    <t>-19.39</t>
  </si>
  <si>
    <t>-58.1</t>
  </si>
  <si>
    <t>-2.1</t>
  </si>
  <si>
    <t>-7.59</t>
  </si>
  <si>
    <t>-47.13</t>
  </si>
  <si>
    <t>-2.94</t>
  </si>
  <si>
    <t>-3.81</t>
  </si>
  <si>
    <t>-3.22</t>
  </si>
  <si>
    <t>-2.22</t>
  </si>
  <si>
    <t>Normalized Diluted EPS</t>
  </si>
  <si>
    <t>-1.95</t>
  </si>
  <si>
    <t>EBITDA</t>
  </si>
  <si>
    <t>EBITA</t>
  </si>
  <si>
    <t>EBIT</t>
  </si>
  <si>
    <t>EBITDAR</t>
  </si>
  <si>
    <t>Total Revenues (As Reported)</t>
  </si>
  <si>
    <t>Effective Tax Rate - (Ratio)</t>
  </si>
  <si>
    <t>-0.03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</si>
  <si>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</si>
  <si>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</si>
  <si>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</si>
  <si>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</si>
  <si>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</si>
  <si>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</si>
  <si>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</si>
  <si>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</si>
  <si>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</si>
  <si>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</si>
  <si>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</si>
  <si>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</si>
  <si>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-112.07</t>
  </si>
  <si>
    <t>-72.87</t>
  </si>
  <si>
    <t>-111.27</t>
  </si>
  <si>
    <t>-267.68</t>
  </si>
  <si>
    <t>-25.95</t>
  </si>
  <si>
    <t>-39.26</t>
  </si>
  <si>
    <t>-43.38</t>
  </si>
  <si>
    <t>-36.5</t>
  </si>
  <si>
    <t>-35.36</t>
  </si>
  <si>
    <t>Return on Total Capital</t>
  </si>
  <si>
    <t>71.57</t>
  </si>
  <si>
    <t>34.56</t>
  </si>
  <si>
    <t>70.22</t>
  </si>
  <si>
    <t>-147.97</t>
  </si>
  <si>
    <t>-286.06</t>
  </si>
  <si>
    <t>-27.1</t>
  </si>
  <si>
    <t>-42.9</t>
  </si>
  <si>
    <t>-51.7</t>
  </si>
  <si>
    <t>-45.06</t>
  </si>
  <si>
    <t>-54.16</t>
  </si>
  <si>
    <t>Return On Equity %</t>
  </si>
  <si>
    <t>630.81</t>
  </si>
  <si>
    <t>304.38</t>
  </si>
  <si>
    <t>32.36</t>
  </si>
  <si>
    <t>-223.15</t>
  </si>
  <si>
    <t>-469.72</t>
  </si>
  <si>
    <t>-41.44</t>
  </si>
  <si>
    <t>-80.37</t>
  </si>
  <si>
    <t>-117.42</t>
  </si>
  <si>
    <t>-94.14</t>
  </si>
  <si>
    <t>-83.47</t>
  </si>
  <si>
    <t>Return on Common Equity</t>
  </si>
  <si>
    <t>Margin Analysis</t>
  </si>
  <si>
    <t>Gross Profit Margin %</t>
  </si>
  <si>
    <t>-214.6</t>
  </si>
  <si>
    <t>SG&amp;A Margin</t>
  </si>
  <si>
    <t>142.23</t>
  </si>
  <si>
    <t>225.78</t>
  </si>
  <si>
    <t>EBITDA Margin %</t>
  </si>
  <si>
    <t>-301.29</t>
  </si>
  <si>
    <t>-356.14</t>
  </si>
  <si>
    <t>EBITA Margin %</t>
  </si>
  <si>
    <t>-332.23</t>
  </si>
  <si>
    <t>-440.37</t>
  </si>
  <si>
    <t>EBIT Margin %</t>
  </si>
  <si>
    <t>Income From Continuing Operations Margin %</t>
  </si>
  <si>
    <t>-332.06</t>
  </si>
  <si>
    <t>-424.2</t>
  </si>
  <si>
    <t>Net Income Margin %</t>
  </si>
  <si>
    <t>-248.76</t>
  </si>
  <si>
    <t>Net Avail. For Common Margin %</t>
  </si>
  <si>
    <t>Normalized Net Income Margin</t>
  </si>
  <si>
    <t>-205.92</t>
  </si>
  <si>
    <t>-265.06</t>
  </si>
  <si>
    <t>Levered Free Cash Flow Margin</t>
  </si>
  <si>
    <t>-232.09</t>
  </si>
  <si>
    <t>-306.27</t>
  </si>
  <si>
    <t>Unlevered Free Cash Flow Margin</t>
  </si>
  <si>
    <t>Asset Turnover</t>
  </si>
  <si>
    <t>0.01</t>
  </si>
  <si>
    <t>0.02</t>
  </si>
  <si>
    <t>0.18</t>
  </si>
  <si>
    <t>0.13</t>
  </si>
  <si>
    <t>Fixed Assets Turnover</t>
  </si>
  <si>
    <t>0.42</t>
  </si>
  <si>
    <t>0.04</t>
  </si>
  <si>
    <t>0.06</t>
  </si>
  <si>
    <t>0.45</t>
  </si>
  <si>
    <t>Short Term Liquidity</t>
  </si>
  <si>
    <t>Current Ratio</t>
  </si>
  <si>
    <t>0.24</t>
  </si>
  <si>
    <t>4.56</t>
  </si>
  <si>
    <t>3.4</t>
  </si>
  <si>
    <t>22.11</t>
  </si>
  <si>
    <t>22.83</t>
  </si>
  <si>
    <t>3.81</t>
  </si>
  <si>
    <t>3.56</t>
  </si>
  <si>
    <t>2.14</t>
  </si>
  <si>
    <t>5.57</t>
  </si>
  <si>
    <t>Quick Ratio</t>
  </si>
  <si>
    <t>0.11</t>
  </si>
  <si>
    <t>0.23</t>
  </si>
  <si>
    <t>4.52</t>
  </si>
  <si>
    <t>3.37</t>
  </si>
  <si>
    <t>22.06</t>
  </si>
  <si>
    <t>3.49</t>
  </si>
  <si>
    <t>3.28</t>
  </si>
  <si>
    <t>1.82</t>
  </si>
  <si>
    <t>5.25</t>
  </si>
  <si>
    <t>Operating Cash Flow to Current Liabilities</t>
  </si>
  <si>
    <t>-1.75</t>
  </si>
  <si>
    <t>-0.16</t>
  </si>
  <si>
    <t>-3.75</t>
  </si>
  <si>
    <t>-5.54</t>
  </si>
  <si>
    <t>-5.16</t>
  </si>
  <si>
    <t>-9.18</t>
  </si>
  <si>
    <t>-2.95</t>
  </si>
  <si>
    <t>-2.11</t>
  </si>
  <si>
    <t>-3.47</t>
  </si>
  <si>
    <t>-5.35</t>
  </si>
  <si>
    <t>Average Days Payable Outstanding</t>
  </si>
  <si>
    <t>3.88</t>
  </si>
  <si>
    <t>37.34</t>
  </si>
  <si>
    <t>38.07</t>
  </si>
  <si>
    <t>53.05</t>
  </si>
  <si>
    <t>47.17</t>
  </si>
  <si>
    <t>36.13</t>
  </si>
  <si>
    <t>Long Term Solvency</t>
  </si>
  <si>
    <t>Total Debt/Equity</t>
  </si>
  <si>
    <t>-5.17</t>
  </si>
  <si>
    <t>-0.25</t>
  </si>
  <si>
    <t>0.08</t>
  </si>
  <si>
    <t>0.14</t>
  </si>
  <si>
    <t>1.1</t>
  </si>
  <si>
    <t>44.82</t>
  </si>
  <si>
    <t>26.98</t>
  </si>
  <si>
    <t>38.86</t>
  </si>
  <si>
    <t>Total Debt / Total Capital</t>
  </si>
  <si>
    <t>-5.45</t>
  </si>
  <si>
    <t>1.09</t>
  </si>
  <si>
    <t>30.95</t>
  </si>
  <si>
    <t>21.25</t>
  </si>
  <si>
    <t>27.98</t>
  </si>
  <si>
    <t>LT Debt/Equity</t>
  </si>
  <si>
    <t>0.64</t>
  </si>
  <si>
    <t>43.4</t>
  </si>
  <si>
    <t>25.57</t>
  </si>
  <si>
    <t>35.91</t>
  </si>
  <si>
    <t>Long-Term Debt / Total Capital</t>
  </si>
  <si>
    <t>0.63</t>
  </si>
  <si>
    <t>29.97</t>
  </si>
  <si>
    <t>20.14</t>
  </si>
  <si>
    <t>25.86</t>
  </si>
  <si>
    <t>Total Liabilities / Total Assets</t>
  </si>
  <si>
    <t>556.07</t>
  </si>
  <si>
    <t>421.43</t>
  </si>
  <si>
    <t>21.93</t>
  </si>
  <si>
    <t>29.39</t>
  </si>
  <si>
    <t>4.51</t>
  </si>
  <si>
    <t>4.9</t>
  </si>
  <si>
    <t>40.05</t>
  </si>
  <si>
    <t>35.44</t>
  </si>
  <si>
    <t>43.06</t>
  </si>
  <si>
    <t>17.95</t>
  </si>
  <si>
    <t>EBIT / Interest Expense</t>
  </si>
  <si>
    <t>-5.86</t>
  </si>
  <si>
    <t>-563.75</t>
  </si>
  <si>
    <t>Total Debt / EBITDA</t>
  </si>
  <si>
    <t>-0.02</t>
  </si>
  <si>
    <t>-0.45</t>
  </si>
  <si>
    <t>-0.34</t>
  </si>
  <si>
    <t>-0.3</t>
  </si>
  <si>
    <t>Net Debt / EBITDA</t>
  </si>
  <si>
    <t>1.97</t>
  </si>
  <si>
    <t>0.33</t>
  </si>
  <si>
    <t>0.87</t>
  </si>
  <si>
    <t>0.17</t>
  </si>
  <si>
    <t>1.28</t>
  </si>
  <si>
    <t>Total Debt / (EBITDA - Capex)</t>
  </si>
  <si>
    <t>-0.33</t>
  </si>
  <si>
    <t>-0.31</t>
  </si>
  <si>
    <t>Net Debt / (EBITDA - Capex)</t>
  </si>
  <si>
    <t>1.94</t>
  </si>
  <si>
    <t>0.8</t>
  </si>
  <si>
    <t>Growth Over Prior Year</t>
  </si>
  <si>
    <t>Total Revenues, 1 Yr. Growth %</t>
  </si>
  <si>
    <t>12.53</t>
  </si>
  <si>
    <t>3.5</t>
  </si>
  <si>
    <t>118.95</t>
  </si>
  <si>
    <t>166.01</t>
  </si>
  <si>
    <t>625.9</t>
  </si>
  <si>
    <t>-5.76</t>
  </si>
  <si>
    <t>Gross Profit, 1 Yr. Growth %</t>
  </si>
  <si>
    <t>-89.86</t>
  </si>
  <si>
    <t>46.71</t>
  </si>
  <si>
    <t>44.2</t>
  </si>
  <si>
    <t>-35.5</t>
  </si>
  <si>
    <t>-15.96</t>
  </si>
  <si>
    <t>EBITDA, 1 Yr. Growth %</t>
  </si>
  <si>
    <t>26.65</t>
  </si>
  <si>
    <t>31.44</t>
  </si>
  <si>
    <t>-27.25</t>
  </si>
  <si>
    <t>-30.64</t>
  </si>
  <si>
    <t>EBITA, 1 Yr. Growth %</t>
  </si>
  <si>
    <t>26.52</t>
  </si>
  <si>
    <t>82.71</t>
  </si>
  <si>
    <t>37.88</t>
  </si>
  <si>
    <t>-84.8</t>
  </si>
  <si>
    <t>28.22</t>
  </si>
  <si>
    <t>36.67</t>
  </si>
  <si>
    <t>-24.15</t>
  </si>
  <si>
    <t>-26.32</t>
  </si>
  <si>
    <t>EBIT, 1 Yr. Growth %</t>
  </si>
  <si>
    <t>Earnings From Cont. Operations, 1 Yr. Growth %</t>
  </si>
  <si>
    <t>458.21</t>
  </si>
  <si>
    <t>10.31</t>
  </si>
  <si>
    <t>-92.79</t>
  </si>
  <si>
    <t>347.27</t>
  </si>
  <si>
    <t>-85.52</t>
  </si>
  <si>
    <t>33.97</t>
  </si>
  <si>
    <t>45.89</t>
  </si>
  <si>
    <t>-28.53</t>
  </si>
  <si>
    <t>-28.97</t>
  </si>
  <si>
    <t>Net Income, 1 Yr. Growth %</t>
  </si>
  <si>
    <t>-72.48</t>
  </si>
  <si>
    <t>Normalized Net Income, 1 Yr. Growth %</t>
  </si>
  <si>
    <t>39.4</t>
  </si>
  <si>
    <t>751.28</t>
  </si>
  <si>
    <t>-93.19</t>
  </si>
  <si>
    <t>394.65</t>
  </si>
  <si>
    <t>37.5</t>
  </si>
  <si>
    <t>-24.76</t>
  </si>
  <si>
    <t>-28.15</t>
  </si>
  <si>
    <t>Diluted EPS Before Extra, 1 Yr. Growth %</t>
  </si>
  <si>
    <t>-61.18</t>
  </si>
  <si>
    <t>-92.31</t>
  </si>
  <si>
    <t>62.31</t>
  </si>
  <si>
    <t>567.1</t>
  </si>
  <si>
    <t>-93.93</t>
  </si>
  <si>
    <t>29.83</t>
  </si>
  <si>
    <t>-9.87</t>
  </si>
  <si>
    <t>-34.52</t>
  </si>
  <si>
    <t>-32.72</t>
  </si>
  <si>
    <t>Net Property, Plant and Equip., 1 Yr. Growth %</t>
  </si>
  <si>
    <t>490.99</t>
  </si>
  <si>
    <t>4.48</t>
  </si>
  <si>
    <t>-19.64</t>
  </si>
  <si>
    <t>Total Assets, 1 Yr. Growth %</t>
  </si>
  <si>
    <t>191.37</t>
  </si>
  <si>
    <t>19.2</t>
  </si>
  <si>
    <t>-34.6</t>
  </si>
  <si>
    <t>-25.4</t>
  </si>
  <si>
    <t>-1.61</t>
  </si>
  <si>
    <t>49.37</t>
  </si>
  <si>
    <t>-49.48</t>
  </si>
  <si>
    <t>-50.24</t>
  </si>
  <si>
    <t>Tangible Book Value, 1 Yr. Growth %</t>
  </si>
  <si>
    <t>-88.33</t>
  </si>
  <si>
    <t>-128.95</t>
  </si>
  <si>
    <t>-40.85</t>
  </si>
  <si>
    <t>-25.71</t>
  </si>
  <si>
    <t>-37.97</t>
  </si>
  <si>
    <t>60.86</t>
  </si>
  <si>
    <t>-55.44</t>
  </si>
  <si>
    <t>-28.31</t>
  </si>
  <si>
    <t>Common Equity, 1 Yr. Growth %</t>
  </si>
  <si>
    <t>Cash From Operations, 1 Yr. Growth %</t>
  </si>
  <si>
    <t>214.89</t>
  </si>
  <si>
    <t>98.59</t>
  </si>
  <si>
    <t>49.88</t>
  </si>
  <si>
    <t>29.64</t>
  </si>
  <si>
    <t>26.27</t>
  </si>
  <si>
    <t>3.15</t>
  </si>
  <si>
    <t>36.16</t>
  </si>
  <si>
    <t>-1.13</t>
  </si>
  <si>
    <t>-39.05</t>
  </si>
  <si>
    <t>Capital Expenditures, 1 Yr. Growth %</t>
  </si>
  <si>
    <t>153.94</t>
  </si>
  <si>
    <t>-66.16</t>
  </si>
  <si>
    <t>57.93</t>
  </si>
  <si>
    <t>Levered Free Cash Flow, 1 Yr. Growth %</t>
  </si>
  <si>
    <t>311.82</t>
  </si>
  <si>
    <t>-655.06</t>
  </si>
  <si>
    <t>-221.74</t>
  </si>
  <si>
    <t>-84.16</t>
  </si>
  <si>
    <t>-85.18</t>
  </si>
  <si>
    <t>74.1</t>
  </si>
  <si>
    <t>-28.88</t>
  </si>
  <si>
    <t>61.13</t>
  </si>
  <si>
    <t>-31.34</t>
  </si>
  <si>
    <t>Unlevered Free Cash Flow, 1 Yr. Growth %</t>
  </si>
  <si>
    <t>319.04</t>
  </si>
  <si>
    <t>-639.1</t>
  </si>
  <si>
    <t>-221.7</t>
  </si>
  <si>
    <t>Compound Annual Growth Rate Over Two Years</t>
  </si>
  <si>
    <t>Total Revenues, 2 Yr. CAGR %</t>
  </si>
  <si>
    <t>7.92</t>
  </si>
  <si>
    <t>50.53</t>
  </si>
  <si>
    <t>141.34</t>
  </si>
  <si>
    <t>339.43</t>
  </si>
  <si>
    <t>63.3</t>
  </si>
  <si>
    <t>Gross Profit, 2 Yr. CAGR %</t>
  </si>
  <si>
    <t>57.37</t>
  </si>
  <si>
    <t>-61.43</t>
  </si>
  <si>
    <t>45.45</t>
  </si>
  <si>
    <t>-48.27</t>
  </si>
  <si>
    <t>EBITDA, 2 Yr. CAGR %</t>
  </si>
  <si>
    <t>29.02</t>
  </si>
  <si>
    <t>-2.21</t>
  </si>
  <si>
    <t>-43.8</t>
  </si>
  <si>
    <t>EBITA, 2 Yr. CAGR %</t>
  </si>
  <si>
    <t>-21.6</t>
  </si>
  <si>
    <t>52.04</t>
  </si>
  <si>
    <t>58.72</t>
  </si>
  <si>
    <t>37.61</t>
  </si>
  <si>
    <t>312.03</t>
  </si>
  <si>
    <t>40.09</t>
  </si>
  <si>
    <t>-55.85</t>
  </si>
  <si>
    <t>32.38</t>
  </si>
  <si>
    <t>-39.23</t>
  </si>
  <si>
    <t>EBIT, 2 Yr. CAGR %</t>
  </si>
  <si>
    <t>Earnings From Cont. Operations, 2 Yr. CAGR %</t>
  </si>
  <si>
    <t>123.69</t>
  </si>
  <si>
    <t>148.14</t>
  </si>
  <si>
    <t>-71.8</t>
  </si>
  <si>
    <t>-43.22</t>
  </si>
  <si>
    <t>676.26</t>
  </si>
  <si>
    <t>39.68</t>
  </si>
  <si>
    <t>-55.95</t>
  </si>
  <si>
    <t>39.8</t>
  </si>
  <si>
    <t>2.11</t>
  </si>
  <si>
    <t>-42.09</t>
  </si>
  <si>
    <t>Net Income, 2 Yr. CAGR %</t>
  </si>
  <si>
    <t>-55.65</t>
  </si>
  <si>
    <t>Normalized Net Income, 2 Yr. CAGR %</t>
  </si>
  <si>
    <t>-18.42</t>
  </si>
  <si>
    <t>244.49</t>
  </si>
  <si>
    <t>-23.84</t>
  </si>
  <si>
    <t>-41.94</t>
  </si>
  <si>
    <t>687.77</t>
  </si>
  <si>
    <t>36.65</t>
  </si>
  <si>
    <t>35.72</t>
  </si>
  <si>
    <t>1.71</t>
  </si>
  <si>
    <t>-40.36</t>
  </si>
  <si>
    <t>Diluted EPS Before Extra, 2 Yr. CAGR %</t>
  </si>
  <si>
    <t>-82.72</t>
  </si>
  <si>
    <t>-64.66</t>
  </si>
  <si>
    <t>229.06</t>
  </si>
  <si>
    <t>-36.39</t>
  </si>
  <si>
    <t>-71.94</t>
  </si>
  <si>
    <t>8.17</t>
  </si>
  <si>
    <t>-23.36</t>
  </si>
  <si>
    <t>-46.03</t>
  </si>
  <si>
    <t>Net Property, Plant and Equip., 2 Yr. CAGR %</t>
  </si>
  <si>
    <t>403.83</t>
  </si>
  <si>
    <t>-8.37</t>
  </si>
  <si>
    <t>Total Assets, 2 Yr. CAGR %</t>
  </si>
  <si>
    <t>60.28</t>
  </si>
  <si>
    <t>828.8</t>
  </si>
  <si>
    <t>494.08</t>
  </si>
  <si>
    <t>-11.71</t>
  </si>
  <si>
    <t>180.09</t>
  </si>
  <si>
    <t>199.15</t>
  </si>
  <si>
    <t>-14.33</t>
  </si>
  <si>
    <t>21.23</t>
  </si>
  <si>
    <t>-13.13</t>
  </si>
  <si>
    <t>-49.86</t>
  </si>
  <si>
    <t>Tangible Book Value, 2 Yr. CAGR %</t>
  </si>
  <si>
    <t>-58.84</t>
  </si>
  <si>
    <t>56.08</t>
  </si>
  <si>
    <t>145.8</t>
  </si>
  <si>
    <t>-58.62</t>
  </si>
  <si>
    <t>209.76</t>
  </si>
  <si>
    <t>247.15</t>
  </si>
  <si>
    <t>-32.12</t>
  </si>
  <si>
    <t>-0.11</t>
  </si>
  <si>
    <t>-15.34</t>
  </si>
  <si>
    <t>-43.48</t>
  </si>
  <si>
    <t>Common Equity, 2 Yr. CAGR %</t>
  </si>
  <si>
    <t>Cash From Operations, 2 Yr. CAGR %</t>
  </si>
  <si>
    <t>17.34</t>
  </si>
  <si>
    <t>150.06</t>
  </si>
  <si>
    <t>72.52</t>
  </si>
  <si>
    <t>39.39</t>
  </si>
  <si>
    <t>49.14</t>
  </si>
  <si>
    <t>47.19</t>
  </si>
  <si>
    <t>14.13</t>
  </si>
  <si>
    <t>22.15</t>
  </si>
  <si>
    <t>16.03</t>
  </si>
  <si>
    <t>-22.37</t>
  </si>
  <si>
    <t>Capital Expenditures, 2 Yr. CAGR %</t>
  </si>
  <si>
    <t>740.34</t>
  </si>
  <si>
    <t>188.96</t>
  </si>
  <si>
    <t>-26.89</t>
  </si>
  <si>
    <t>Levered Free Cash Flow, 2 Yr. CAGR %</t>
  </si>
  <si>
    <t>220.46</t>
  </si>
  <si>
    <t>378.1</t>
  </si>
  <si>
    <t>159.94</t>
  </si>
  <si>
    <t>-56.09</t>
  </si>
  <si>
    <t>55.87</t>
  </si>
  <si>
    <t>55.3</t>
  </si>
  <si>
    <t>-49.21</t>
  </si>
  <si>
    <t>7.86</t>
  </si>
  <si>
    <t>7.05</t>
  </si>
  <si>
    <t>Unlevered Free Cash Flow, 2 Yr. CAGR %</t>
  </si>
  <si>
    <t>125.6</t>
  </si>
  <si>
    <t>375.29</t>
  </si>
  <si>
    <t>156.14</t>
  </si>
  <si>
    <t>-56.1</t>
  </si>
  <si>
    <t>Compound Annual Growth Rate Over Three Years</t>
  </si>
  <si>
    <t>Total Revenues, 3 Yr. CAGR %</t>
  </si>
  <si>
    <t>36.62</t>
  </si>
  <si>
    <t>81.99</t>
  </si>
  <si>
    <t>248.37</t>
  </si>
  <si>
    <t>92.14</t>
  </si>
  <si>
    <t>Gross Profit, 3 Yr. CAGR %</t>
  </si>
  <si>
    <t>53.73</t>
  </si>
  <si>
    <t>-40.14</t>
  </si>
  <si>
    <t>10.91</t>
  </si>
  <si>
    <t>-27.2</t>
  </si>
  <si>
    <t>EBITDA, 3 Yr. CAGR %</t>
  </si>
  <si>
    <t>6.59</t>
  </si>
  <si>
    <t>EBITA, 3 Yr. CAGR %</t>
  </si>
  <si>
    <t>8.53</t>
  </si>
  <si>
    <t>3.94</t>
  </si>
  <si>
    <t>51.25</t>
  </si>
  <si>
    <t>186.06</t>
  </si>
  <si>
    <t>38.43</t>
  </si>
  <si>
    <t>36.01</t>
  </si>
  <si>
    <t>-35.65</t>
  </si>
  <si>
    <t>9.95</t>
  </si>
  <si>
    <t>-20.38</t>
  </si>
  <si>
    <t>EBIT, 3 Yr. CAGR %</t>
  </si>
  <si>
    <t>Earnings From Cont. Operations, 3 Yr. CAGR %</t>
  </si>
  <si>
    <t>147.83</t>
  </si>
  <si>
    <t>76.73</t>
  </si>
  <si>
    <t>-23.72</t>
  </si>
  <si>
    <t>-29.15</t>
  </si>
  <si>
    <t>63.16</t>
  </si>
  <si>
    <t>105.88</t>
  </si>
  <si>
    <t>37.75</t>
  </si>
  <si>
    <t>-34.34</t>
  </si>
  <si>
    <t>11.78</t>
  </si>
  <si>
    <t>-21.2</t>
  </si>
  <si>
    <t>Net Income, 3 Yr. CAGR %</t>
  </si>
  <si>
    <t>-34.04</t>
  </si>
  <si>
    <t>Normalized Net Income, 3 Yr. CAGR %</t>
  </si>
  <si>
    <t>14.88</t>
  </si>
  <si>
    <t>78.28</t>
  </si>
  <si>
    <t>-6.83</t>
  </si>
  <si>
    <t>42.1</t>
  </si>
  <si>
    <t>61.71</t>
  </si>
  <si>
    <t>109.82</t>
  </si>
  <si>
    <t>35.75</t>
  </si>
  <si>
    <t>-35.62</t>
  </si>
  <si>
    <t>11.49</t>
  </si>
  <si>
    <t>-21.21</t>
  </si>
  <si>
    <t>Diluted EPS Before Extra, 3 Yr. CAGR %</t>
  </si>
  <si>
    <t>-63.54</t>
  </si>
  <si>
    <t>-5.9</t>
  </si>
  <si>
    <t>-13.08</t>
  </si>
  <si>
    <t>-19.31</t>
  </si>
  <si>
    <t>-58.6</t>
  </si>
  <si>
    <t>-8.64</t>
  </si>
  <si>
    <t>-36.07</t>
  </si>
  <si>
    <t>Net Property, Plant and Equip., 3 Yr. CAGR %</t>
  </si>
  <si>
    <t>431.35</t>
  </si>
  <si>
    <t>173.24</t>
  </si>
  <si>
    <t>Total Assets, 3 Yr. CAGR %</t>
  </si>
  <si>
    <t>-12.95</t>
  </si>
  <si>
    <t>323.69</t>
  </si>
  <si>
    <t>368.5</t>
  </si>
  <si>
    <t>184.72</t>
  </si>
  <si>
    <t>110.68</t>
  </si>
  <si>
    <t>80.21</t>
  </si>
  <si>
    <t>106.5</t>
  </si>
  <si>
    <t>3.12</t>
  </si>
  <si>
    <t>-9.45</t>
  </si>
  <si>
    <t>-27.86</t>
  </si>
  <si>
    <t>Tangible Book Value, 3 Yr. CAGR %</t>
  </si>
  <si>
    <t>-33.37</t>
  </si>
  <si>
    <t>52.33</t>
  </si>
  <si>
    <t>-10.98</t>
  </si>
  <si>
    <t>52.89</t>
  </si>
  <si>
    <t>40.58</t>
  </si>
  <si>
    <t>92.46</t>
  </si>
  <si>
    <t>95.53</t>
  </si>
  <si>
    <t>-9.5</t>
  </si>
  <si>
    <t>-23.68</t>
  </si>
  <si>
    <t>-19.9</t>
  </si>
  <si>
    <t>Common Equity, 3 Yr. CAGR %</t>
  </si>
  <si>
    <t>Cash From Operations, 3 Yr. CAGR %</t>
  </si>
  <si>
    <t>18.64</t>
  </si>
  <si>
    <t>39.83</t>
  </si>
  <si>
    <t>110.84</t>
  </si>
  <si>
    <t>56.85</t>
  </si>
  <si>
    <t>49.39</t>
  </si>
  <si>
    <t>41.09</t>
  </si>
  <si>
    <t>30.74</t>
  </si>
  <si>
    <t>23.51</t>
  </si>
  <si>
    <t>13.84</t>
  </si>
  <si>
    <t>-6.38</t>
  </si>
  <si>
    <t>Capital Expenditures, 3 Yr. CAGR %</t>
  </si>
  <si>
    <t>176.78</t>
  </si>
  <si>
    <t>136.26</t>
  </si>
  <si>
    <t>Levered Free Cash Flow, 3 Yr. CAGR %</t>
  </si>
  <si>
    <t>47.69</t>
  </si>
  <si>
    <t>284.85</t>
  </si>
  <si>
    <t>203.03</t>
  </si>
  <si>
    <t>2.29</t>
  </si>
  <si>
    <t>43.55</t>
  </si>
  <si>
    <t>-28.06</t>
  </si>
  <si>
    <t>61.33</t>
  </si>
  <si>
    <t>-44.35</t>
  </si>
  <si>
    <t>23.3</t>
  </si>
  <si>
    <t>-17.79</t>
  </si>
  <si>
    <t>Unlevered Free Cash Flow, 3 Yr. CAGR %</t>
  </si>
  <si>
    <t>68.64</t>
  </si>
  <si>
    <t>201.61</t>
  </si>
  <si>
    <t>201.81</t>
  </si>
  <si>
    <t>1.29</t>
  </si>
  <si>
    <t>43.53</t>
  </si>
  <si>
    <t>Compound Annual Growth Rate Over Five Years</t>
  </si>
  <si>
    <t>Total Revenues, 5 Yr. CAGR %</t>
  </si>
  <si>
    <t>74.27</t>
  </si>
  <si>
    <t>Gross Profit, 5 Yr. CAGR %</t>
  </si>
  <si>
    <t>27.57</t>
  </si>
  <si>
    <t>-43.53</t>
  </si>
  <si>
    <t>EBITA, 5 Yr. CAGR %</t>
  </si>
  <si>
    <t>-4.27</t>
  </si>
  <si>
    <t>7.8</t>
  </si>
  <si>
    <t>26.35</t>
  </si>
  <si>
    <t>16.29</t>
  </si>
  <si>
    <t>122.16</t>
  </si>
  <si>
    <t>46.22</t>
  </si>
  <si>
    <t>36.22</t>
  </si>
  <si>
    <t>35.98</t>
  </si>
  <si>
    <t>21.14</t>
  </si>
  <si>
    <t>-37.11</t>
  </si>
  <si>
    <t>EBIT, 5 Yr. CAGR %</t>
  </si>
  <si>
    <t>Earnings From Cont. Operations, 5 Yr. CAGR %</t>
  </si>
  <si>
    <t>11.9</t>
  </si>
  <si>
    <t>57.34</t>
  </si>
  <si>
    <t>3.89</t>
  </si>
  <si>
    <t>12.22</t>
  </si>
  <si>
    <t>92.95</t>
  </si>
  <si>
    <t>-7.05</t>
  </si>
  <si>
    <t>-3.37</t>
  </si>
  <si>
    <t>76.35</t>
  </si>
  <si>
    <t>22.2</t>
  </si>
  <si>
    <t>-37.56</t>
  </si>
  <si>
    <t>Net Income, 5 Yr. CAGR %</t>
  </si>
  <si>
    <t>-43.88</t>
  </si>
  <si>
    <t>Normalized Net Income, 5 Yr. CAGR %</t>
  </si>
  <si>
    <t>-5.89</t>
  </si>
  <si>
    <t>44.13</t>
  </si>
  <si>
    <t>-2.53</t>
  </si>
  <si>
    <t>13.82</t>
  </si>
  <si>
    <t>118.83</t>
  </si>
  <si>
    <t>39.9</t>
  </si>
  <si>
    <t>-3.35</t>
  </si>
  <si>
    <t>76.27</t>
  </si>
  <si>
    <t>20.95</t>
  </si>
  <si>
    <t>Diluted EPS Before Extra, 5 Yr. CAGR %</t>
  </si>
  <si>
    <t>-54.45</t>
  </si>
  <si>
    <t>-42.01</t>
  </si>
  <si>
    <t>-5.13</t>
  </si>
  <si>
    <t>-20.96</t>
  </si>
  <si>
    <t>-54.01</t>
  </si>
  <si>
    <t>Total Assets, 5 Yr. CAGR %</t>
  </si>
  <si>
    <t>-8.86</t>
  </si>
  <si>
    <t>124.54</t>
  </si>
  <si>
    <t>87.68</t>
  </si>
  <si>
    <t>126.26</t>
  </si>
  <si>
    <t>281.37</t>
  </si>
  <si>
    <t>190.41</t>
  </si>
  <si>
    <t>53.78</t>
  </si>
  <si>
    <t>46.05</t>
  </si>
  <si>
    <t>-22.72</t>
  </si>
  <si>
    <t>Tangible Book Value, 5 Yr. CAGR %</t>
  </si>
  <si>
    <t>10.22</t>
  </si>
  <si>
    <t>40.75</t>
  </si>
  <si>
    <t>12.32</t>
  </si>
  <si>
    <t>-9.55</t>
  </si>
  <si>
    <t>46.59</t>
  </si>
  <si>
    <t>112.24</t>
  </si>
  <si>
    <t>5.06</t>
  </si>
  <si>
    <t>48.05</t>
  </si>
  <si>
    <t>-25.03</t>
  </si>
  <si>
    <t>Common Equity, 5 Yr. CAGR %</t>
  </si>
  <si>
    <t>Cash From Operations, 5 Yr. CAGR %</t>
  </si>
  <si>
    <t>14.29</t>
  </si>
  <si>
    <t>36.25</t>
  </si>
  <si>
    <t>37.81</t>
  </si>
  <si>
    <t>39.66</t>
  </si>
  <si>
    <t>83.57</t>
  </si>
  <si>
    <t>52.91</t>
  </si>
  <si>
    <t>34.13</t>
  </si>
  <si>
    <t>33.18</t>
  </si>
  <si>
    <t>26.16</t>
  </si>
  <si>
    <t>2.57</t>
  </si>
  <si>
    <t>Levered Free Cash Flow, 5 Yr. CAGR %</t>
  </si>
  <si>
    <t>11.01</t>
  </si>
  <si>
    <t>74.7</t>
  </si>
  <si>
    <t>85.16</t>
  </si>
  <si>
    <t>61.51</t>
  </si>
  <si>
    <t>132.27</t>
  </si>
  <si>
    <t>20.26</t>
  </si>
  <si>
    <t>-4.63</t>
  </si>
  <si>
    <t>-15.41</t>
  </si>
  <si>
    <t>35.22</t>
  </si>
  <si>
    <t>-33.04</t>
  </si>
  <si>
    <t>Unlevered Free Cash Flow, 5 Yr. CAGR %</t>
  </si>
  <si>
    <t>19.33</t>
  </si>
  <si>
    <t>60.83</t>
  </si>
  <si>
    <t>99.33</t>
  </si>
  <si>
    <t>39.53</t>
  </si>
  <si>
    <t>131.71</t>
  </si>
  <si>
    <t>19.56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</si>
  <si>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</si>
  <si>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</si>
  <si>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</si>
  <si>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</si>
  <si>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</si>
  <si>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</si>
  <si>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</si>
  <si>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</si>
  <si>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</si>
  <si>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131.7</t>
  </si>
  <si>
    <t>69.64</t>
  </si>
  <si>
    <t>78.94</t>
  </si>
  <si>
    <t>22.71</t>
  </si>
  <si>
    <t>48.89</t>
  </si>
  <si>
    <t>25.25</t>
  </si>
  <si>
    <t>-</t>
  </si>
  <si>
    <t>Change</t>
  </si>
  <si>
    <t>-47.12%</t>
  </si>
  <si>
    <t>13.36%</t>
  </si>
  <si>
    <t>-71.23%</t>
  </si>
  <si>
    <t>115.29%</t>
  </si>
  <si>
    <t>-48.35%</t>
  </si>
  <si>
    <t>0%</t>
  </si>
  <si>
    <t>Enterprise Value (EV)</t>
  </si>
  <si>
    <t>P/E ratio</t>
  </si>
  <si>
    <t>-6.13x</t>
  </si>
  <si>
    <t>-2.38x</t>
  </si>
  <si>
    <t>-1.73x</t>
  </si>
  <si>
    <t>-0.74x</t>
  </si>
  <si>
    <t>-2.7x</t>
  </si>
  <si>
    <t>-1.29x</t>
  </si>
  <si>
    <t>-1.09x</t>
  </si>
  <si>
    <t>PBR</t>
  </si>
  <si>
    <t>PEG</t>
  </si>
  <si>
    <t>-0.1x</t>
  </si>
  <si>
    <t>0.18x</t>
  </si>
  <si>
    <t>0x</t>
  </si>
  <si>
    <t>-0x</t>
  </si>
  <si>
    <t>Capitalization / Revenue</t>
  </si>
  <si>
    <t>618x</t>
  </si>
  <si>
    <t>149x</t>
  </si>
  <si>
    <t>63.6x</t>
  </si>
  <si>
    <t>2.52x</t>
  </si>
  <si>
    <t>4.73x</t>
  </si>
  <si>
    <t>6.31x</t>
  </si>
  <si>
    <t>12.6x</t>
  </si>
  <si>
    <t>EV / Revenue</t>
  </si>
  <si>
    <t>EV / EBITDA</t>
  </si>
  <si>
    <t>EV / EBIT</t>
  </si>
  <si>
    <t>-2.25x</t>
  </si>
  <si>
    <t>-0.56x</t>
  </si>
  <si>
    <t>-0.37x</t>
  </si>
  <si>
    <t>EV / FCF</t>
  </si>
  <si>
    <t>-7.06x</t>
  </si>
  <si>
    <t>-2.6x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</si>
  <si>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</si>
  <si>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</si>
  <si>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</si>
  <si>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</si>
  <si>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</si>
  <si>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-1.05</t>
  </si>
  <si>
    <t>-2.19</t>
  </si>
  <si>
    <t>-2.59</t>
  </si>
  <si>
    <t>Distribution rate</t>
  </si>
  <si>
    <t>Net sales
                                    1</t>
  </si>
  <si>
    <t>0.2132</t>
  </si>
  <si>
    <t>0.4668</t>
  </si>
  <si>
    <t>1.242</t>
  </si>
  <si>
    <t>9.014</t>
  </si>
  <si>
    <t>5.339</t>
  </si>
  <si>
    <t>4</t>
  </si>
  <si>
    <t>2</t>
  </si>
  <si>
    <t>EBIT
                                    1</t>
  </si>
  <si>
    <t>-22.53</t>
  </si>
  <si>
    <t>-28.89</t>
  </si>
  <si>
    <t>-39.48</t>
  </si>
  <si>
    <t>-11.23</t>
  </si>
  <si>
    <t>-45.15</t>
  </si>
  <si>
    <t>-67.78</t>
  </si>
  <si>
    <t>Net income
                                    1</t>
  </si>
  <si>
    <t>-21.43</t>
  </si>
  <si>
    <t>-28.71</t>
  </si>
  <si>
    <t>-41.88</t>
  </si>
  <si>
    <t>-8.237</t>
  </si>
  <si>
    <t>-10.77</t>
  </si>
  <si>
    <t>-43.62</t>
  </si>
  <si>
    <t>-67.18</t>
  </si>
  <si>
    <t>Reference price
                                    2</t>
  </si>
  <si>
    <t>28.800</t>
  </si>
  <si>
    <t>14.500</t>
  </si>
  <si>
    <t>9.502</t>
  </si>
  <si>
    <t>2.659</t>
  </si>
  <si>
    <t>5.500</t>
  </si>
  <si>
    <t>2.830</t>
  </si>
  <si>
    <t>Nbr of stocks (in thousands)</t>
  </si>
  <si>
    <t>4,572</t>
  </si>
  <si>
    <t>4,803</t>
  </si>
  <si>
    <t>8,308</t>
  </si>
  <si>
    <t>8,540</t>
  </si>
  <si>
    <t>8,889</t>
  </si>
  <si>
    <t>8,923</t>
  </si>
  <si>
    <t>Announcement Date</t>
  </si>
  <si>
    <t>3/12/20</t>
  </si>
  <si>
    <t>3/9/21</t>
  </si>
  <si>
    <t>3/17/22</t>
  </si>
  <si>
    <t>3/22/23</t>
  </si>
  <si>
    <t>3/25/24</t>
  </si>
  <si>
    <t>address1</t>
  </si>
  <si>
    <t>9350 Kirby Drive</t>
  </si>
  <si>
    <t>address2</t>
  </si>
  <si>
    <t>Suite 300</t>
  </si>
  <si>
    <t>city</t>
  </si>
  <si>
    <t>Houston</t>
  </si>
  <si>
    <t>state</t>
  </si>
  <si>
    <t>TX</t>
  </si>
  <si>
    <t>zip</t>
  </si>
  <si>
    <t>77054</t>
  </si>
  <si>
    <t>country</t>
  </si>
  <si>
    <t>phone</t>
  </si>
  <si>
    <t>713 400 6400</t>
  </si>
  <si>
    <t>website</t>
  </si>
  <si>
    <t>https://markertherapeutics.com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</si>
  <si>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</si>
  <si>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</si>
  <si>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</si>
  <si>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</si>
  <si>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</si>
  <si>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</si>
  <si>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</si>
  <si>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</si>
  <si>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</si>
  <si>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</si>
  <si>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</si>
  <si>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Marker Therapeutics, Inc., a clinical-stage immuno-oncology company, engages in the development and commercialization of novel T cell-based immunotherapies for the treatment of hematological malignancies and solid tumor indications. Its multi tumor associated antigen-specific T cell technology is based on the manufacture of non-engineered tumor-specific T cells that recognize multiple tumor-associated antigens. The company also develops MT-401-OTS for the treatment of acute myeloid leukemia; and MT-601 to treat lymphoma and pancreatic cancer. Marker Therapeutics, Inc. is headquartered in Houston, Texas.</t>
  </si>
  <si>
    <t>fullTimeEmployees</t>
  </si>
  <si>
    <t>companyOfficers</t>
  </si>
  <si>
    <t>[{'maxAge': 1, 'name': 'Dr. Juan F. Vera M.D.', 'age': 43, 'title': 'Co-Founder, CEO, President, Treasurer, Secretary &amp; Director', 'yearBorn': 1980, 'fiscalYear': 2023, 'totalPay': 399251, 'exercisedValue': 0, 'unexercisedValue': 39127}, {'maxAge': 1, 'name': 'Ms. Elizabeth  Donnelly', 'title': 'Director of Administration', 'fiscalYear': 2023, 'exercisedValue': 0, 'unexercisedValue': 0}, {'maxAge': 1, 'name': 'Dr. Maria-Bernadette  Madel', 'age': 33, 'title': 'Director of Corporate Operations &amp; External Communications', 'yearBorn': 1990, 'fiscalYear': 2023, 'exercisedValue': 0, 'unexercisedValue': 0}, {'maxAge': 1, 'name': 'Mr. Edmund  Cheung', 'title': 'Vice President of Human Resources', 'fiscalYear': 2023, 'exercisedValue': 0, 'unexercisedValue': 0}, {'maxAge': 1, 'name': 'Dr. Monic  Stuart M.D.', 'title': 'Chief Medical Officer', 'fiscalYear': 2023, 'exercisedValue': 0, 'unexercisedValue': 0}, {'maxAge': 1, 'name': 'Patricia  Allison', 'title': 'Head of Clinical Operations', 'fiscalYear': 2023, 'exercisedValue': 0, 'unexercisedValue': 0}, {'maxAge': 1, 'name': 'Ms. Mary  Newman Ph.D.', 'age': 64, 'title': 'Head of Regulatory Affairs', 'yearBorn': 1959, 'fiscalYear': 2023, 'exercisedValue': 0, 'unexercisedValue': 0}, {'maxAge': 1, 'name': 'Dr. Robert Z. Florkiewicz Sr.', 'title': 'Senior Director of Molecular Biology &amp; Virology',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</si>
  <si>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</si>
  <si>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</si>
  <si>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</si>
  <si>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</si>
  <si>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</si>
  <si>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</si>
  <si>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</si>
  <si>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</si>
  <si>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</si>
  <si>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</si>
  <si>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</si>
  <si>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</si>
  <si>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</si>
  <si>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</si>
  <si>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</si>
  <si>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</si>
  <si>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</si>
  <si>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</si>
  <si>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</si>
  <si>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</si>
  <si>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</si>
  <si>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</si>
  <si>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</si>
  <si>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</si>
  <si>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</si>
  <si>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</si>
  <si>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</si>
  <si>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</si>
  <si>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</si>
  <si>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</si>
  <si>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</si>
  <si>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</si>
  <si>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</si>
  <si>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</si>
  <si>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</si>
  <si>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</si>
  <si>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</si>
  <si>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</si>
  <si>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</si>
  <si>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</si>
  <si>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</si>
  <si>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</si>
  <si>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</si>
  <si>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</si>
  <si>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</si>
  <si>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</si>
  <si>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</si>
  <si>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</si>
  <si>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</si>
  <si>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</si>
  <si>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</si>
  <si>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</si>
  <si>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</si>
  <si>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</si>
  <si>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</si>
  <si>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enterpriseToRevenue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</si>
  <si>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</si>
  <si>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</si>
  <si>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</si>
  <si>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</si>
  <si>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</si>
  <si>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</si>
  <si>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</si>
  <si>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</si>
  <si>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</si>
  <si>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Marker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</si>
  <si>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</si>
  <si>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</si>
  <si>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</si>
  <si>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</si>
  <si>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</si>
  <si>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</si>
  <si>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</si>
  <si>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f52316f7-d523-378a-bebe-a89c89d1c289</t>
  </si>
  <si>
    <t>messageBoardId</t>
  </si>
  <si>
    <t>finmb_1725474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</si>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</sst>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markertherapeutic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-90.05039545652461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2.8856172E7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1.58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-1.2305936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-30.0</v>
      </c>
      <c r="C2" s="1">
        <v>-34.0</v>
      </c>
      <c r="D2" s="1">
        <v>-2.0</v>
      </c>
      <c r="E2" s="1">
        <v>-10.0</v>
      </c>
      <c r="F2" s="1">
        <v>-148.0</v>
      </c>
      <c r="G2" s="1">
        <v>-21.0</v>
      </c>
      <c r="H2" s="1">
        <v>-28.0</v>
      </c>
      <c r="I2" s="1">
        <v>-41.0</v>
      </c>
      <c r="J2" s="1">
        <v>-29.0</v>
      </c>
      <c r="K2" s="1">
        <v>-8.0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28.0</v>
      </c>
      <c r="H3" s="1">
        <v>1.0</v>
      </c>
      <c r="I3" s="1">
        <v>3.0</v>
      </c>
      <c r="J3" s="1">
        <v>3.0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28.0</v>
      </c>
      <c r="H4" s="1">
        <v>1.0</v>
      </c>
      <c r="I4" s="1">
        <v>3.0</v>
      </c>
      <c r="J4" s="1">
        <v>3.0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49.0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2.0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0.0</v>
      </c>
      <c r="E7" s="1">
        <v>0.0</v>
      </c>
      <c r="F7" s="1">
        <v>116.0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1.0</v>
      </c>
      <c r="C8" s="1">
        <v>1.0</v>
      </c>
      <c r="D8" s="1">
        <v>1.0</v>
      </c>
      <c r="E8" s="1">
        <v>2.0</v>
      </c>
      <c r="F8" s="1">
        <v>16.0</v>
      </c>
      <c r="G8" s="1">
        <v>5.0</v>
      </c>
      <c r="H8" s="1">
        <v>5.0</v>
      </c>
      <c r="I8" s="1">
        <v>5.0</v>
      </c>
      <c r="J8" s="1">
        <v>5.0</v>
      </c>
      <c r="K8" s="1">
        <v>85.0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-11.0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27.0</v>
      </c>
      <c r="C10" s="1">
        <v>27.0</v>
      </c>
      <c r="D10" s="1">
        <v>-5.0</v>
      </c>
      <c r="E10" s="1">
        <v>-49.0</v>
      </c>
      <c r="F10" s="1">
        <v>4.0</v>
      </c>
      <c r="G10" s="1">
        <v>-1.0</v>
      </c>
      <c r="H10" s="1">
        <v>-3.0</v>
      </c>
      <c r="I10" s="1">
        <v>0.0</v>
      </c>
      <c r="J10" s="1">
        <v>-27.0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1.0</v>
      </c>
      <c r="J11" s="1">
        <v>-2.0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-14.0</v>
      </c>
      <c r="C12" s="1">
        <v>9.0</v>
      </c>
      <c r="D12" s="1">
        <v>25.0</v>
      </c>
      <c r="E12" s="1">
        <v>28.0</v>
      </c>
      <c r="F12" s="1">
        <v>1.0</v>
      </c>
      <c r="G12" s="1">
        <v>-96.0</v>
      </c>
      <c r="H12" s="1">
        <v>4.0</v>
      </c>
      <c r="I12" s="1">
        <v>4.0</v>
      </c>
      <c r="J12" s="1">
        <v>-4.0</v>
      </c>
      <c r="K12" s="1">
        <v>61.0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1.0</v>
      </c>
      <c r="J13" s="1">
        <v>1.0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-6.0</v>
      </c>
      <c r="C14" s="1">
        <v>1.0</v>
      </c>
      <c r="D14" s="1">
        <v>0.0</v>
      </c>
      <c r="E14" s="1">
        <v>1.0</v>
      </c>
      <c r="F14" s="1">
        <v>-19.0</v>
      </c>
      <c r="G14" s="1">
        <v>-1.0</v>
      </c>
      <c r="H14" s="1">
        <v>-64.0</v>
      </c>
      <c r="I14" s="1">
        <v>-81.0</v>
      </c>
      <c r="J14" s="1">
        <v>-46.0</v>
      </c>
      <c r="K14" s="1">
        <v>86.0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-2.0</v>
      </c>
      <c r="C15" s="1">
        <v>-4.0</v>
      </c>
      <c r="D15" s="1">
        <v>-6.0</v>
      </c>
      <c r="E15" s="1">
        <v>-8.0</v>
      </c>
      <c r="F15" s="1">
        <v>-14.0</v>
      </c>
      <c r="G15" s="1">
        <v>-18.0</v>
      </c>
      <c r="H15" s="1">
        <v>-18.0</v>
      </c>
      <c r="I15" s="1">
        <v>-27.0</v>
      </c>
      <c r="J15" s="1">
        <v>-26.0</v>
      </c>
      <c r="K15" s="1">
        <v>-16.0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0.0</v>
      </c>
      <c r="E16" s="1">
        <v>0.0</v>
      </c>
      <c r="F16" s="1">
        <v>-14.0</v>
      </c>
      <c r="G16" s="1">
        <v>-37.0</v>
      </c>
      <c r="H16" s="1">
        <v>-10.0</v>
      </c>
      <c r="I16" s="1">
        <v>-3.0</v>
      </c>
      <c r="J16" s="1">
        <v>-4.0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18.0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0.0</v>
      </c>
      <c r="E18" s="1">
        <v>0.0</v>
      </c>
      <c r="F18" s="1">
        <v>-14.0</v>
      </c>
      <c r="G18" s="1">
        <v>-37.0</v>
      </c>
      <c r="H18" s="1">
        <v>-10.0</v>
      </c>
      <c r="I18" s="1">
        <v>-3.0</v>
      </c>
      <c r="J18" s="1">
        <v>-4.0</v>
      </c>
      <c r="K18" s="1">
        <v>18.0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-1.0</v>
      </c>
      <c r="C19" s="1">
        <v>0.0</v>
      </c>
      <c r="D19" s="1">
        <v>-4.0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-1.0</v>
      </c>
      <c r="C20" s="1">
        <v>0.0</v>
      </c>
      <c r="D20" s="1">
        <v>-4.0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2.0</v>
      </c>
      <c r="C21" s="1">
        <v>11.0</v>
      </c>
      <c r="D21" s="1">
        <v>9.0</v>
      </c>
      <c r="E21" s="1">
        <v>6.0</v>
      </c>
      <c r="F21" s="1">
        <v>77.0</v>
      </c>
      <c r="G21" s="1">
        <v>81.0</v>
      </c>
      <c r="H21" s="1">
        <v>6.0</v>
      </c>
      <c r="I21" s="1">
        <v>52.0</v>
      </c>
      <c r="J21" s="1">
        <v>20.0</v>
      </c>
      <c r="K21" s="1">
        <v>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0.0</v>
      </c>
      <c r="E22" s="1">
        <v>-31.0</v>
      </c>
      <c r="F22" s="1">
        <v>-7.0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-38.0</v>
      </c>
      <c r="C23" s="1">
        <v>-76.0</v>
      </c>
      <c r="D23" s="1">
        <v>-1.0</v>
      </c>
      <c r="E23" s="1">
        <v>-78.0</v>
      </c>
      <c r="F23" s="1">
        <v>-6.0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2.0</v>
      </c>
      <c r="C24" s="1">
        <v>10.0</v>
      </c>
      <c r="D24" s="1">
        <v>7.0</v>
      </c>
      <c r="E24" s="1">
        <v>5.0</v>
      </c>
      <c r="F24" s="1">
        <v>71.0</v>
      </c>
      <c r="G24" s="1">
        <v>81.0</v>
      </c>
      <c r="H24" s="1">
        <v>6.0</v>
      </c>
      <c r="I24" s="1">
        <v>52.0</v>
      </c>
      <c r="J24" s="1">
        <v>20.0</v>
      </c>
      <c r="K24" s="1">
        <v>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9.0</v>
      </c>
      <c r="C25" s="1">
        <v>6.0</v>
      </c>
      <c r="D25" s="1">
        <v>1.0</v>
      </c>
      <c r="E25" s="1">
        <v>-2.0</v>
      </c>
      <c r="F25" s="1">
        <v>56.0</v>
      </c>
      <c r="G25" s="1">
        <v>-17.0</v>
      </c>
      <c r="H25" s="1">
        <v>-22.0</v>
      </c>
      <c r="I25" s="1">
        <v>22.0</v>
      </c>
      <c r="J25" s="1">
        <v>-31.0</v>
      </c>
      <c r="K25" s="1">
        <v>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-4.0</v>
      </c>
      <c r="C27" s="1">
        <v>24.0</v>
      </c>
      <c r="D27" s="1">
        <v>-29.0</v>
      </c>
      <c r="E27" s="1">
        <v>-4.0</v>
      </c>
      <c r="F27" s="1">
        <v>-72.0</v>
      </c>
      <c r="G27" s="1">
        <v>-11.0</v>
      </c>
      <c r="H27" s="1">
        <v>-19.0</v>
      </c>
      <c r="I27" s="1">
        <v>-12.0</v>
      </c>
      <c r="J27" s="1">
        <v>-20.0</v>
      </c>
      <c r="K27" s="1">
        <v>-10.0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-4.0</v>
      </c>
      <c r="C28" s="1">
        <v>24.0</v>
      </c>
      <c r="D28" s="1">
        <v>-29.0</v>
      </c>
      <c r="E28" s="1">
        <v>-4.0</v>
      </c>
      <c r="F28" s="1">
        <v>-72.0</v>
      </c>
      <c r="G28" s="1">
        <v>-11.0</v>
      </c>
      <c r="H28" s="1">
        <v>-19.0</v>
      </c>
      <c r="I28" s="1">
        <v>-12.0</v>
      </c>
      <c r="J28" s="1">
        <v>-20.0</v>
      </c>
      <c r="K28" s="1">
        <v>-10.0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3.0</v>
      </c>
      <c r="C29" s="1">
        <v>-26.0</v>
      </c>
      <c r="D29" s="1">
        <v>26.0</v>
      </c>
      <c r="E29" s="1">
        <v>19.0</v>
      </c>
      <c r="F29" s="1">
        <v>-1.0</v>
      </c>
      <c r="G29" s="1">
        <v>2.0</v>
      </c>
      <c r="H29" s="1">
        <v>-2.0</v>
      </c>
      <c r="I29" s="1">
        <v>-5.0</v>
      </c>
      <c r="J29" s="1">
        <v>6.0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-1.0</v>
      </c>
      <c r="C30" s="1">
        <v>0.0</v>
      </c>
      <c r="D30" s="1">
        <v>-4.0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14.0</v>
      </c>
      <c r="C3" s="1">
        <v>6.0</v>
      </c>
      <c r="D3" s="1">
        <v>7.0</v>
      </c>
      <c r="E3" s="1">
        <v>5.0</v>
      </c>
      <c r="F3" s="1">
        <v>61.0</v>
      </c>
      <c r="G3" s="1">
        <v>43.0</v>
      </c>
      <c r="H3" s="1">
        <v>21.0</v>
      </c>
      <c r="I3" s="1">
        <v>42.0</v>
      </c>
      <c r="J3" s="1">
        <v>11.0</v>
      </c>
      <c r="K3" s="1">
        <v>15.0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14.0</v>
      </c>
      <c r="C4" s="1">
        <v>6.0</v>
      </c>
      <c r="D4" s="1">
        <v>7.0</v>
      </c>
      <c r="E4" s="1">
        <v>5.0</v>
      </c>
      <c r="F4" s="1">
        <v>61.0</v>
      </c>
      <c r="G4" s="1">
        <v>43.0</v>
      </c>
      <c r="H4" s="1">
        <v>21.0</v>
      </c>
      <c r="I4" s="1">
        <v>42.0</v>
      </c>
      <c r="J4" s="1">
        <v>11.0</v>
      </c>
      <c r="K4" s="1">
        <v>15.0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0.0</v>
      </c>
      <c r="C5" s="1">
        <v>0.0</v>
      </c>
      <c r="D5" s="1">
        <v>0.0</v>
      </c>
      <c r="E5" s="1">
        <v>0.0</v>
      </c>
      <c r="F5" s="1">
        <v>10.0</v>
      </c>
      <c r="G5" s="1">
        <v>5.0</v>
      </c>
      <c r="H5" s="1">
        <v>1.0</v>
      </c>
      <c r="I5" s="1">
        <v>237.0</v>
      </c>
      <c r="J5" s="1">
        <v>2.0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0.0</v>
      </c>
      <c r="C6" s="1">
        <v>0.0</v>
      </c>
      <c r="D6" s="1">
        <v>0.0</v>
      </c>
      <c r="E6" s="1">
        <v>0.0</v>
      </c>
      <c r="F6" s="1">
        <v>10.0</v>
      </c>
      <c r="G6" s="1">
        <v>5.0</v>
      </c>
      <c r="H6" s="1">
        <v>1.0</v>
      </c>
      <c r="I6" s="1">
        <v>237.0</v>
      </c>
      <c r="J6" s="1">
        <v>2.0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8.0</v>
      </c>
      <c r="C7" s="1">
        <v>6.0</v>
      </c>
      <c r="D7" s="1">
        <v>7.0</v>
      </c>
      <c r="E7" s="1">
        <v>5.0</v>
      </c>
      <c r="F7" s="1">
        <v>14.0</v>
      </c>
      <c r="G7" s="1">
        <v>1.0</v>
      </c>
      <c r="H7" s="1">
        <v>2.0</v>
      </c>
      <c r="I7" s="1">
        <v>2.0</v>
      </c>
      <c r="J7" s="1">
        <v>2.0</v>
      </c>
      <c r="K7" s="1">
        <v>98.0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1.0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22.0</v>
      </c>
      <c r="C9" s="1">
        <v>6.0</v>
      </c>
      <c r="D9" s="1">
        <v>7.0</v>
      </c>
      <c r="E9" s="1">
        <v>5.0</v>
      </c>
      <c r="F9" s="1">
        <v>62.0</v>
      </c>
      <c r="G9" s="1">
        <v>45.0</v>
      </c>
      <c r="H9" s="1">
        <v>24.0</v>
      </c>
      <c r="I9" s="1">
        <v>45.0</v>
      </c>
      <c r="J9" s="1">
        <v>16.0</v>
      </c>
      <c r="K9" s="1">
        <v>17.0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0.0</v>
      </c>
      <c r="C10" s="1">
        <v>0.0</v>
      </c>
      <c r="D10" s="1">
        <v>0.0</v>
      </c>
      <c r="E10" s="1">
        <v>0.0</v>
      </c>
      <c r="F10" s="1">
        <v>14.0</v>
      </c>
      <c r="G10" s="1">
        <v>1.0</v>
      </c>
      <c r="H10" s="1">
        <v>21.0</v>
      </c>
      <c r="I10" s="1">
        <v>24.0</v>
      </c>
      <c r="J10" s="1">
        <v>23.0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-28.0</v>
      </c>
      <c r="H11" s="1">
        <v>-59.0</v>
      </c>
      <c r="I11" s="1">
        <v>-2.0</v>
      </c>
      <c r="J11" s="1">
        <v>-5.0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0.0</v>
      </c>
      <c r="C12" s="1">
        <v>0.0</v>
      </c>
      <c r="D12" s="1">
        <v>0.0</v>
      </c>
      <c r="E12" s="1">
        <v>0.0</v>
      </c>
      <c r="F12" s="1">
        <v>14.0</v>
      </c>
      <c r="G12" s="1">
        <v>87.0</v>
      </c>
      <c r="H12" s="1">
        <v>21.0</v>
      </c>
      <c r="I12" s="1">
        <v>22.0</v>
      </c>
      <c r="J12" s="1">
        <v>17.0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22.0</v>
      </c>
      <c r="C13" s="1">
        <v>6.0</v>
      </c>
      <c r="D13" s="1">
        <v>7.0</v>
      </c>
      <c r="E13" s="1">
        <v>5.0</v>
      </c>
      <c r="F13" s="1">
        <v>62.0</v>
      </c>
      <c r="G13" s="1">
        <v>46.0</v>
      </c>
      <c r="H13" s="1">
        <v>45.0</v>
      </c>
      <c r="I13" s="1">
        <v>68.0</v>
      </c>
      <c r="J13" s="1">
        <v>34.0</v>
      </c>
      <c r="K13" s="1">
        <v>17.0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62.0</v>
      </c>
      <c r="C15" s="1">
        <v>77.0</v>
      </c>
      <c r="D15" s="1">
        <v>68.0</v>
      </c>
      <c r="E15" s="1">
        <v>1.0</v>
      </c>
      <c r="F15" s="1">
        <v>1.0</v>
      </c>
      <c r="G15" s="1">
        <v>99.0</v>
      </c>
      <c r="H15" s="1">
        <v>2.0</v>
      </c>
      <c r="I15" s="1">
        <v>5.0</v>
      </c>
      <c r="J15" s="1">
        <v>1.0</v>
      </c>
      <c r="K15" s="1">
        <v>96.0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1">
        <v>7.0</v>
      </c>
      <c r="C16" s="1">
        <v>19.0</v>
      </c>
      <c r="D16" s="1">
        <v>47.0</v>
      </c>
      <c r="E16" s="1">
        <v>40.0</v>
      </c>
      <c r="F16" s="1">
        <v>1.0</v>
      </c>
      <c r="G16" s="1">
        <v>52.0</v>
      </c>
      <c r="H16" s="1">
        <v>2.0</v>
      </c>
      <c r="I16" s="1">
        <v>3.0</v>
      </c>
      <c r="J16" s="1">
        <v>2.0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5.0</v>
      </c>
      <c r="C17" s="1">
        <v>5.0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20.0</v>
      </c>
      <c r="H18" s="1">
        <v>38.0</v>
      </c>
      <c r="I18" s="1">
        <v>62.0</v>
      </c>
      <c r="J18" s="1">
        <v>57.0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1.0</v>
      </c>
      <c r="J19" s="1">
        <v>2.0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50.0</v>
      </c>
      <c r="C20" s="1">
        <v>26.0</v>
      </c>
      <c r="D20" s="1">
        <v>58.0</v>
      </c>
      <c r="E20" s="1">
        <v>9.0</v>
      </c>
      <c r="F20" s="1">
        <v>15.0</v>
      </c>
      <c r="G20" s="1">
        <v>27.0</v>
      </c>
      <c r="H20" s="1">
        <v>40.0</v>
      </c>
      <c r="I20" s="1">
        <v>2.0</v>
      </c>
      <c r="J20" s="1">
        <v>41.0</v>
      </c>
      <c r="K20" s="1">
        <v>20.0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1.0</v>
      </c>
      <c r="C21" s="1">
        <v>28.0</v>
      </c>
      <c r="D21" s="1">
        <v>1.0</v>
      </c>
      <c r="E21" s="1">
        <v>1.0</v>
      </c>
      <c r="F21" s="1">
        <v>2.0</v>
      </c>
      <c r="G21" s="1">
        <v>1.0</v>
      </c>
      <c r="H21" s="1">
        <v>6.0</v>
      </c>
      <c r="I21" s="1">
        <v>12.0</v>
      </c>
      <c r="J21" s="1">
        <v>7.0</v>
      </c>
      <c r="K21" s="1">
        <v>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28.0</v>
      </c>
      <c r="H22" s="1">
        <v>11.0</v>
      </c>
      <c r="I22" s="1">
        <v>11.0</v>
      </c>
      <c r="J22" s="1">
        <v>7.0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1.0</v>
      </c>
      <c r="C23" s="1">
        <v>28.0</v>
      </c>
      <c r="D23" s="1">
        <v>1.0</v>
      </c>
      <c r="E23" s="1">
        <v>1.0</v>
      </c>
      <c r="F23" s="1">
        <v>2.0</v>
      </c>
      <c r="G23" s="1">
        <v>2.0</v>
      </c>
      <c r="H23" s="1">
        <v>18.0</v>
      </c>
      <c r="I23" s="1">
        <v>24.0</v>
      </c>
      <c r="J23" s="1">
        <v>14.0</v>
      </c>
      <c r="K23" s="1">
        <v>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2.0</v>
      </c>
      <c r="C24" s="1">
        <v>7.0</v>
      </c>
      <c r="D24" s="1">
        <v>0.0</v>
      </c>
      <c r="E24" s="1">
        <v>1.0</v>
      </c>
      <c r="F24" s="1">
        <v>4.0</v>
      </c>
      <c r="G24" s="1">
        <v>4.0</v>
      </c>
      <c r="H24" s="1">
        <v>5.0</v>
      </c>
      <c r="I24" s="1">
        <v>8.0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85.0</v>
      </c>
      <c r="C25" s="1">
        <v>112.0</v>
      </c>
      <c r="D25" s="1">
        <v>152.0</v>
      </c>
      <c r="E25" s="1">
        <v>161.0</v>
      </c>
      <c r="F25" s="1">
        <v>365.0</v>
      </c>
      <c r="G25" s="1">
        <v>372.0</v>
      </c>
      <c r="H25" s="1">
        <v>384.0</v>
      </c>
      <c r="I25" s="1">
        <v>442.0</v>
      </c>
      <c r="J25" s="1">
        <v>448.0</v>
      </c>
      <c r="K25" s="1">
        <v>450.0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-86.0</v>
      </c>
      <c r="C26" s="1">
        <v>-134.0</v>
      </c>
      <c r="D26" s="1">
        <v>-146.0</v>
      </c>
      <c r="E26" s="1">
        <v>-157.0</v>
      </c>
      <c r="F26" s="1">
        <v>-306.0</v>
      </c>
      <c r="G26" s="1">
        <v>-328.0</v>
      </c>
      <c r="H26" s="1">
        <v>-356.0</v>
      </c>
      <c r="I26" s="1">
        <v>-398.0</v>
      </c>
      <c r="J26" s="1">
        <v>-428.0</v>
      </c>
      <c r="K26" s="1">
        <v>-436.0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-1.0</v>
      </c>
      <c r="C27" s="1">
        <v>-21.0</v>
      </c>
      <c r="D27" s="1">
        <v>6.0</v>
      </c>
      <c r="E27" s="1">
        <v>3.0</v>
      </c>
      <c r="F27" s="1">
        <v>59.0</v>
      </c>
      <c r="G27" s="1">
        <v>44.0</v>
      </c>
      <c r="H27" s="1">
        <v>27.0</v>
      </c>
      <c r="I27" s="1">
        <v>43.0</v>
      </c>
      <c r="J27" s="1">
        <v>19.0</v>
      </c>
      <c r="K27" s="1">
        <v>14.0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-1.0</v>
      </c>
      <c r="C28" s="1">
        <v>-21.0</v>
      </c>
      <c r="D28" s="1">
        <v>6.0</v>
      </c>
      <c r="E28" s="1">
        <v>3.0</v>
      </c>
      <c r="F28" s="1">
        <v>59.0</v>
      </c>
      <c r="G28" s="1">
        <v>44.0</v>
      </c>
      <c r="H28" s="1">
        <v>27.0</v>
      </c>
      <c r="I28" s="1">
        <v>43.0</v>
      </c>
      <c r="J28" s="1">
        <v>19.0</v>
      </c>
      <c r="K28" s="1">
        <v>14.0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22.0</v>
      </c>
      <c r="C29" s="1">
        <v>6.0</v>
      </c>
      <c r="D29" s="1">
        <v>7.0</v>
      </c>
      <c r="E29" s="1">
        <v>5.0</v>
      </c>
      <c r="F29" s="1">
        <v>62.0</v>
      </c>
      <c r="G29" s="1">
        <v>46.0</v>
      </c>
      <c r="H29" s="1">
        <v>45.0</v>
      </c>
      <c r="I29" s="1">
        <v>68.0</v>
      </c>
      <c r="J29" s="1">
        <v>34.0</v>
      </c>
      <c r="K29" s="1">
        <v>17.0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27.0</v>
      </c>
      <c r="C31" s="1">
        <v>59.0</v>
      </c>
      <c r="D31" s="1">
        <v>84.0</v>
      </c>
      <c r="E31" s="1">
        <v>1.0</v>
      </c>
      <c r="F31" s="1">
        <v>4.0</v>
      </c>
      <c r="G31" s="1">
        <v>4.0</v>
      </c>
      <c r="H31" s="1">
        <v>5.0</v>
      </c>
      <c r="I31" s="1">
        <v>8.0</v>
      </c>
      <c r="J31" s="1">
        <v>8.0</v>
      </c>
      <c r="K31" s="1">
        <v>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>
        <v>16.0</v>
      </c>
      <c r="C32" s="1">
        <v>58.0</v>
      </c>
      <c r="D32" s="1">
        <v>84.0</v>
      </c>
      <c r="E32" s="1">
        <v>1.0</v>
      </c>
      <c r="F32" s="1">
        <v>4.0</v>
      </c>
      <c r="G32" s="1">
        <v>4.0</v>
      </c>
      <c r="H32" s="1">
        <v>5.0</v>
      </c>
      <c r="I32" s="1">
        <v>8.0</v>
      </c>
      <c r="J32" s="1">
        <v>8.0</v>
      </c>
      <c r="K32" s="1">
        <v>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 t="s">
        <v>84</v>
      </c>
      <c r="C33" s="1" t="s">
        <v>85</v>
      </c>
      <c r="D33" s="1" t="s">
        <v>86</v>
      </c>
      <c r="E33" s="1" t="s">
        <v>87</v>
      </c>
      <c r="F33" s="1" t="s">
        <v>88</v>
      </c>
      <c r="G33" s="1" t="s">
        <v>89</v>
      </c>
      <c r="H33" s="1" t="s">
        <v>90</v>
      </c>
      <c r="I33" s="1" t="s">
        <v>91</v>
      </c>
      <c r="J33" s="1" t="s">
        <v>92</v>
      </c>
      <c r="K33" s="1" t="s">
        <v>93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-1.0</v>
      </c>
      <c r="C34" s="1">
        <v>-21.0</v>
      </c>
      <c r="D34" s="1">
        <v>6.0</v>
      </c>
      <c r="E34" s="1">
        <v>3.0</v>
      </c>
      <c r="F34" s="1">
        <v>59.0</v>
      </c>
      <c r="G34" s="1">
        <v>44.0</v>
      </c>
      <c r="H34" s="1">
        <v>27.0</v>
      </c>
      <c r="I34" s="1">
        <v>43.0</v>
      </c>
      <c r="J34" s="1">
        <v>19.0</v>
      </c>
      <c r="K34" s="1">
        <v>14.0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 t="s">
        <v>84</v>
      </c>
      <c r="C35" s="1" t="s">
        <v>85</v>
      </c>
      <c r="D35" s="1" t="s">
        <v>86</v>
      </c>
      <c r="E35" s="1" t="s">
        <v>87</v>
      </c>
      <c r="F35" s="1" t="s">
        <v>88</v>
      </c>
      <c r="G35" s="1" t="s">
        <v>89</v>
      </c>
      <c r="H35" s="1" t="s">
        <v>90</v>
      </c>
      <c r="I35" s="1" t="s">
        <v>91</v>
      </c>
      <c r="J35" s="1" t="s">
        <v>92</v>
      </c>
      <c r="K35" s="1" t="s">
        <v>93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5.0</v>
      </c>
      <c r="C36" s="1">
        <v>5.0</v>
      </c>
      <c r="D36" s="1">
        <v>0.0</v>
      </c>
      <c r="E36" s="1">
        <v>0.0</v>
      </c>
      <c r="F36" s="1" t="s">
        <v>97</v>
      </c>
      <c r="G36" s="1">
        <v>48.0</v>
      </c>
      <c r="H36" s="1">
        <v>12.0</v>
      </c>
      <c r="I36" s="1">
        <v>11.0</v>
      </c>
      <c r="J36" s="1">
        <v>7.0</v>
      </c>
      <c r="K36" s="1" t="s">
        <v>97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-8.0</v>
      </c>
      <c r="C37" s="1">
        <v>-6.0</v>
      </c>
      <c r="D37" s="1">
        <v>-7.0</v>
      </c>
      <c r="E37" s="1">
        <v>-5.0</v>
      </c>
      <c r="F37" s="1">
        <v>-61.0</v>
      </c>
      <c r="G37" s="1">
        <v>-43.0</v>
      </c>
      <c r="H37" s="1">
        <v>-9.0</v>
      </c>
      <c r="I37" s="1">
        <v>-30.0</v>
      </c>
      <c r="J37" s="1">
        <v>-4.0</v>
      </c>
      <c r="K37" s="1">
        <v>-15.0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0.0</v>
      </c>
      <c r="C38" s="1">
        <v>0.0</v>
      </c>
      <c r="D38" s="1">
        <v>0.0</v>
      </c>
      <c r="E38" s="1">
        <v>97.0</v>
      </c>
      <c r="F38" s="1">
        <v>1.0</v>
      </c>
      <c r="G38" s="1">
        <v>3.0</v>
      </c>
      <c r="H38" s="1">
        <v>9.0</v>
      </c>
      <c r="I38" s="1">
        <v>18.0</v>
      </c>
      <c r="J38" s="1">
        <v>17.0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3.0</v>
      </c>
      <c r="C39" s="1">
        <v>3.0</v>
      </c>
      <c r="D39" s="1">
        <v>3.0</v>
      </c>
      <c r="E39" s="1">
        <v>3.0</v>
      </c>
      <c r="F39" s="1">
        <v>3.0</v>
      </c>
      <c r="G39" s="1">
        <v>3.0</v>
      </c>
      <c r="H39" s="1">
        <v>3.0</v>
      </c>
      <c r="I39" s="1">
        <v>3.0</v>
      </c>
      <c r="J39" s="1">
        <v>3.0</v>
      </c>
      <c r="K39" s="1">
        <v>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0.0</v>
      </c>
      <c r="C40" s="1">
        <v>0.0</v>
      </c>
      <c r="D40" s="1">
        <v>0.0</v>
      </c>
      <c r="E40" s="1">
        <v>0.0</v>
      </c>
      <c r="F40" s="1">
        <v>14.0</v>
      </c>
      <c r="G40" s="1">
        <v>50.0</v>
      </c>
      <c r="H40" s="1">
        <v>3.0</v>
      </c>
      <c r="I40" s="1">
        <v>9.0</v>
      </c>
      <c r="J40" s="1">
        <v>13.0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1.0</v>
      </c>
      <c r="C41" s="1">
        <v>4.0</v>
      </c>
      <c r="D41" s="1">
        <v>8.0</v>
      </c>
      <c r="E41" s="1">
        <v>7.0</v>
      </c>
      <c r="F41" s="1">
        <v>11.0</v>
      </c>
      <c r="G41" s="1">
        <v>28.0</v>
      </c>
      <c r="H41" s="1">
        <v>44.0</v>
      </c>
      <c r="I41" s="1">
        <v>56.0</v>
      </c>
      <c r="J41" s="1">
        <v>67.0</v>
      </c>
      <c r="K41" s="1">
        <v>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103</v>
      </c>
      <c r="B2" s="1">
        <v>0.0</v>
      </c>
      <c r="C2" s="1">
        <v>0.0</v>
      </c>
      <c r="D2" s="1">
        <v>0.0</v>
      </c>
      <c r="E2" s="1">
        <v>0.0</v>
      </c>
      <c r="F2" s="1">
        <v>20.0</v>
      </c>
      <c r="G2" s="1">
        <v>21.0</v>
      </c>
      <c r="H2" s="1">
        <v>46.0</v>
      </c>
      <c r="I2" s="1">
        <v>1.0</v>
      </c>
      <c r="J2" s="1">
        <v>9.0</v>
      </c>
      <c r="K2" s="1">
        <v>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104</v>
      </c>
      <c r="B3" s="1">
        <v>0.0</v>
      </c>
      <c r="C3" s="1">
        <v>0.0</v>
      </c>
      <c r="D3" s="1">
        <v>0.0</v>
      </c>
      <c r="E3" s="1">
        <v>0.0</v>
      </c>
      <c r="F3" s="1">
        <v>20.0</v>
      </c>
      <c r="G3" s="1">
        <v>21.0</v>
      </c>
      <c r="H3" s="1">
        <v>46.0</v>
      </c>
      <c r="I3" s="1">
        <v>1.0</v>
      </c>
      <c r="J3" s="1">
        <v>9.0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105</v>
      </c>
      <c r="B4" s="1">
        <v>0.0</v>
      </c>
      <c r="C4" s="1">
        <v>0.0</v>
      </c>
      <c r="D4" s="1">
        <v>0.0</v>
      </c>
      <c r="E4" s="1">
        <v>0.0</v>
      </c>
      <c r="F4" s="1">
        <v>124.0</v>
      </c>
      <c r="G4" s="1">
        <v>12.0</v>
      </c>
      <c r="H4" s="1">
        <v>18.0</v>
      </c>
      <c r="I4" s="1">
        <v>27.0</v>
      </c>
      <c r="J4" s="1">
        <v>26.0</v>
      </c>
      <c r="K4" s="1">
        <v>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106</v>
      </c>
      <c r="B5" s="1">
        <v>0.0</v>
      </c>
      <c r="C5" s="1">
        <v>0.0</v>
      </c>
      <c r="D5" s="1">
        <v>0.0</v>
      </c>
      <c r="E5" s="1">
        <v>0.0</v>
      </c>
      <c r="F5" s="1">
        <v>-124.0</v>
      </c>
      <c r="G5" s="1">
        <v>-12.0</v>
      </c>
      <c r="H5" s="1">
        <v>-18.0</v>
      </c>
      <c r="I5" s="1">
        <v>-26.0</v>
      </c>
      <c r="J5" s="1">
        <v>-17.0</v>
      </c>
      <c r="K5" s="1">
        <v>-7.0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107</v>
      </c>
      <c r="B6" s="1">
        <v>3.0</v>
      </c>
      <c r="C6" s="1">
        <v>4.0</v>
      </c>
      <c r="D6" s="1">
        <v>4.0</v>
      </c>
      <c r="E6" s="1">
        <v>6.0</v>
      </c>
      <c r="F6" s="1">
        <v>20.0</v>
      </c>
      <c r="G6" s="1">
        <v>9.0</v>
      </c>
      <c r="H6" s="1">
        <v>10.0</v>
      </c>
      <c r="I6" s="1">
        <v>12.0</v>
      </c>
      <c r="J6" s="1">
        <v>12.0</v>
      </c>
      <c r="K6" s="1">
        <v>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108</v>
      </c>
      <c r="B7" s="1">
        <v>18.0</v>
      </c>
      <c r="C7" s="1">
        <v>1.0</v>
      </c>
      <c r="D7" s="1">
        <v>3.0</v>
      </c>
      <c r="E7" s="1">
        <v>5.0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109</v>
      </c>
      <c r="B8" s="1">
        <v>3.0</v>
      </c>
      <c r="C8" s="1">
        <v>6.0</v>
      </c>
      <c r="D8" s="1">
        <v>8.0</v>
      </c>
      <c r="E8" s="1">
        <v>11.0</v>
      </c>
      <c r="F8" s="1">
        <v>20.0</v>
      </c>
      <c r="G8" s="1">
        <v>9.0</v>
      </c>
      <c r="H8" s="1">
        <v>10.0</v>
      </c>
      <c r="I8" s="1">
        <v>12.0</v>
      </c>
      <c r="J8" s="1">
        <v>12.0</v>
      </c>
      <c r="K8" s="1">
        <v>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110</v>
      </c>
      <c r="B9" s="1">
        <v>-3.0</v>
      </c>
      <c r="C9" s="1">
        <v>-6.0</v>
      </c>
      <c r="D9" s="1">
        <v>-8.0</v>
      </c>
      <c r="E9" s="1">
        <v>-11.0</v>
      </c>
      <c r="F9" s="1">
        <v>-144.0</v>
      </c>
      <c r="G9" s="1">
        <v>-22.0</v>
      </c>
      <c r="H9" s="1">
        <v>-28.0</v>
      </c>
      <c r="I9" s="1">
        <v>-39.0</v>
      </c>
      <c r="J9" s="1">
        <v>-29.0</v>
      </c>
      <c r="K9" s="1">
        <v>-14.0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111</v>
      </c>
      <c r="B10" s="1">
        <v>-57.0</v>
      </c>
      <c r="C10" s="1">
        <v>-1.0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112</v>
      </c>
      <c r="B11" s="1">
        <v>0.0</v>
      </c>
      <c r="C11" s="1">
        <v>0.0</v>
      </c>
      <c r="D11" s="1">
        <v>0.0</v>
      </c>
      <c r="E11" s="1">
        <v>0.0</v>
      </c>
      <c r="F11" s="1">
        <v>25.0</v>
      </c>
      <c r="G11" s="1">
        <v>1.0</v>
      </c>
      <c r="H11" s="1">
        <v>14.0</v>
      </c>
      <c r="I11" s="1">
        <v>0.0</v>
      </c>
      <c r="J11" s="1">
        <v>24.0</v>
      </c>
      <c r="K11" s="1">
        <v>53.0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113</v>
      </c>
      <c r="B12" s="1">
        <v>-57.0</v>
      </c>
      <c r="C12" s="1">
        <v>-1.0</v>
      </c>
      <c r="D12" s="1">
        <v>0.0</v>
      </c>
      <c r="E12" s="1">
        <v>0.0</v>
      </c>
      <c r="F12" s="1">
        <v>25.0</v>
      </c>
      <c r="G12" s="1">
        <v>1.0</v>
      </c>
      <c r="H12" s="1">
        <v>14.0</v>
      </c>
      <c r="I12" s="1">
        <v>0.0</v>
      </c>
      <c r="J12" s="1">
        <v>24.0</v>
      </c>
      <c r="K12" s="1">
        <v>53.0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114</v>
      </c>
      <c r="B13" s="1">
        <v>-5.0</v>
      </c>
      <c r="C13" s="1">
        <v>775.0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115</v>
      </c>
      <c r="B14" s="1">
        <v>581.0</v>
      </c>
      <c r="C14" s="1">
        <v>-27.0</v>
      </c>
      <c r="D14" s="1">
        <v>6.0</v>
      </c>
      <c r="E14" s="1">
        <v>18.0</v>
      </c>
      <c r="F14" s="1">
        <v>-4.0</v>
      </c>
      <c r="G14" s="1">
        <v>1.0</v>
      </c>
      <c r="H14" s="1">
        <v>3.0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116</v>
      </c>
      <c r="B15" s="1">
        <v>-4.0</v>
      </c>
      <c r="C15" s="1">
        <v>-34.0</v>
      </c>
      <c r="D15" s="1">
        <v>-2.0</v>
      </c>
      <c r="E15" s="1">
        <v>-11.0</v>
      </c>
      <c r="F15" s="1">
        <v>-144.0</v>
      </c>
      <c r="G15" s="1">
        <v>-21.0</v>
      </c>
      <c r="H15" s="1">
        <v>-28.0</v>
      </c>
      <c r="I15" s="1">
        <v>-39.0</v>
      </c>
      <c r="J15" s="1">
        <v>-29.0</v>
      </c>
      <c r="K15" s="1">
        <v>-14.0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117</v>
      </c>
      <c r="B16" s="1">
        <v>0.0</v>
      </c>
      <c r="C16" s="1">
        <v>0.0</v>
      </c>
      <c r="D16" s="1">
        <v>0.0</v>
      </c>
      <c r="E16" s="1">
        <v>0.0</v>
      </c>
      <c r="F16" s="1">
        <v>-4.0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118</v>
      </c>
      <c r="B17" s="1">
        <v>-26.0</v>
      </c>
      <c r="C17" s="1">
        <v>-2.0</v>
      </c>
      <c r="D17" s="1">
        <v>-13.0</v>
      </c>
      <c r="E17" s="1">
        <v>49.0</v>
      </c>
      <c r="F17" s="1">
        <v>0.0</v>
      </c>
      <c r="G17" s="1">
        <v>0.0</v>
      </c>
      <c r="H17" s="1">
        <v>0.0</v>
      </c>
      <c r="I17" s="1">
        <v>-2.0</v>
      </c>
      <c r="J17" s="1">
        <v>-23.0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119</v>
      </c>
      <c r="B18" s="1">
        <v>-30.0</v>
      </c>
      <c r="C18" s="1">
        <v>-34.0</v>
      </c>
      <c r="D18" s="1">
        <v>-2.0</v>
      </c>
      <c r="E18" s="1">
        <v>-10.0</v>
      </c>
      <c r="F18" s="1">
        <v>-148.0</v>
      </c>
      <c r="G18" s="1">
        <v>-21.0</v>
      </c>
      <c r="H18" s="1">
        <v>-28.0</v>
      </c>
      <c r="I18" s="1">
        <v>-41.0</v>
      </c>
      <c r="J18" s="1">
        <v>-29.0</v>
      </c>
      <c r="K18" s="1">
        <v>-14.0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120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121</v>
      </c>
      <c r="B20" s="1">
        <v>-30.0</v>
      </c>
      <c r="C20" s="1">
        <v>-34.0</v>
      </c>
      <c r="D20" s="1">
        <v>-2.0</v>
      </c>
      <c r="E20" s="1">
        <v>-10.0</v>
      </c>
      <c r="F20" s="1">
        <v>-148.0</v>
      </c>
      <c r="G20" s="1">
        <v>-21.0</v>
      </c>
      <c r="H20" s="1">
        <v>-28.0</v>
      </c>
      <c r="I20" s="1">
        <v>-41.0</v>
      </c>
      <c r="J20" s="1">
        <v>-29.0</v>
      </c>
      <c r="K20" s="1">
        <v>-14.0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122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123</v>
      </c>
      <c r="B22" s="1">
        <v>-30.0</v>
      </c>
      <c r="C22" s="1">
        <v>-34.0</v>
      </c>
      <c r="D22" s="1">
        <v>-2.0</v>
      </c>
      <c r="E22" s="1">
        <v>-10.0</v>
      </c>
      <c r="F22" s="1">
        <v>-148.0</v>
      </c>
      <c r="G22" s="1">
        <v>-21.0</v>
      </c>
      <c r="H22" s="1">
        <v>-28.0</v>
      </c>
      <c r="I22" s="1">
        <v>-41.0</v>
      </c>
      <c r="J22" s="1">
        <v>-29.0</v>
      </c>
      <c r="K22" s="1">
        <v>-8.0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</v>
      </c>
      <c r="B23" s="1">
        <v>-30.0</v>
      </c>
      <c r="C23" s="1">
        <v>-34.0</v>
      </c>
      <c r="D23" s="1">
        <v>-2.0</v>
      </c>
      <c r="E23" s="1">
        <v>-10.0</v>
      </c>
      <c r="F23" s="1">
        <v>-148.0</v>
      </c>
      <c r="G23" s="1">
        <v>-21.0</v>
      </c>
      <c r="H23" s="1">
        <v>-28.0</v>
      </c>
      <c r="I23" s="1">
        <v>-41.0</v>
      </c>
      <c r="J23" s="1">
        <v>-29.0</v>
      </c>
      <c r="K23" s="1">
        <v>-8.0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</v>
      </c>
      <c r="B24" s="1">
        <v>-30.0</v>
      </c>
      <c r="C24" s="1">
        <v>-34.0</v>
      </c>
      <c r="D24" s="1">
        <v>-2.0</v>
      </c>
      <c r="E24" s="1">
        <v>-10.0</v>
      </c>
      <c r="F24" s="1">
        <v>-148.0</v>
      </c>
      <c r="G24" s="1">
        <v>-21.0</v>
      </c>
      <c r="H24" s="1">
        <v>-28.0</v>
      </c>
      <c r="I24" s="1">
        <v>-41.0</v>
      </c>
      <c r="J24" s="1">
        <v>-29.0</v>
      </c>
      <c r="K24" s="1">
        <v>-8.0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</v>
      </c>
      <c r="B25" s="1">
        <v>-30.0</v>
      </c>
      <c r="C25" s="1">
        <v>-34.0</v>
      </c>
      <c r="D25" s="1">
        <v>-2.0</v>
      </c>
      <c r="E25" s="1">
        <v>-10.0</v>
      </c>
      <c r="F25" s="1">
        <v>-148.0</v>
      </c>
      <c r="G25" s="1">
        <v>-21.0</v>
      </c>
      <c r="H25" s="1">
        <v>-28.0</v>
      </c>
      <c r="I25" s="1">
        <v>-41.0</v>
      </c>
      <c r="J25" s="1">
        <v>-29.0</v>
      </c>
      <c r="K25" s="1">
        <v>-14.0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128</v>
      </c>
      <c r="B27" s="1" t="s">
        <v>129</v>
      </c>
      <c r="C27" s="1" t="s">
        <v>130</v>
      </c>
      <c r="D27" s="1" t="s">
        <v>131</v>
      </c>
      <c r="E27" s="1" t="s">
        <v>132</v>
      </c>
      <c r="F27" s="1" t="s">
        <v>133</v>
      </c>
      <c r="G27" s="1" t="s">
        <v>134</v>
      </c>
      <c r="H27" s="1" t="s">
        <v>135</v>
      </c>
      <c r="I27" s="1" t="s">
        <v>136</v>
      </c>
      <c r="J27" s="1" t="s">
        <v>137</v>
      </c>
      <c r="K27" s="1" t="s">
        <v>138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139</v>
      </c>
      <c r="B28" s="1" t="s">
        <v>129</v>
      </c>
      <c r="C28" s="1" t="s">
        <v>130</v>
      </c>
      <c r="D28" s="1" t="s">
        <v>131</v>
      </c>
      <c r="E28" s="1" t="s">
        <v>132</v>
      </c>
      <c r="F28" s="1" t="s">
        <v>133</v>
      </c>
      <c r="G28" s="1" t="s">
        <v>134</v>
      </c>
      <c r="H28" s="1" t="s">
        <v>135</v>
      </c>
      <c r="I28" s="1" t="s">
        <v>136</v>
      </c>
      <c r="J28" s="1" t="s">
        <v>137</v>
      </c>
      <c r="K28" s="1" t="s">
        <v>140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141</v>
      </c>
      <c r="B29" s="1">
        <v>12.0</v>
      </c>
      <c r="C29" s="1">
        <v>36.0</v>
      </c>
      <c r="D29" s="1">
        <v>68.0</v>
      </c>
      <c r="E29" s="1">
        <v>94.0</v>
      </c>
      <c r="F29" s="1">
        <v>1.0</v>
      </c>
      <c r="G29" s="1">
        <v>4.0</v>
      </c>
      <c r="H29" s="1">
        <v>4.0</v>
      </c>
      <c r="I29" s="1">
        <v>7.0</v>
      </c>
      <c r="J29" s="1">
        <v>8.0</v>
      </c>
      <c r="K29" s="1">
        <v>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142</v>
      </c>
      <c r="B30" s="1" t="s">
        <v>129</v>
      </c>
      <c r="C30" s="1" t="s">
        <v>130</v>
      </c>
      <c r="D30" s="1" t="s">
        <v>143</v>
      </c>
      <c r="E30" s="1" t="s">
        <v>132</v>
      </c>
      <c r="F30" s="1" t="s">
        <v>133</v>
      </c>
      <c r="G30" s="1" t="s">
        <v>134</v>
      </c>
      <c r="H30" s="1" t="s">
        <v>135</v>
      </c>
      <c r="I30" s="1" t="s">
        <v>144</v>
      </c>
      <c r="J30" s="1" t="s">
        <v>137</v>
      </c>
      <c r="K30" s="1" t="s">
        <v>138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145</v>
      </c>
      <c r="B31" s="1" t="s">
        <v>129</v>
      </c>
      <c r="C31" s="1" t="s">
        <v>130</v>
      </c>
      <c r="D31" s="1" t="s">
        <v>143</v>
      </c>
      <c r="E31" s="1" t="s">
        <v>132</v>
      </c>
      <c r="F31" s="1" t="s">
        <v>133</v>
      </c>
      <c r="G31" s="1" t="s">
        <v>134</v>
      </c>
      <c r="H31" s="1" t="s">
        <v>135</v>
      </c>
      <c r="I31" s="1" t="s">
        <v>144</v>
      </c>
      <c r="J31" s="1" t="s">
        <v>137</v>
      </c>
      <c r="K31" s="1" t="s">
        <v>140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146</v>
      </c>
      <c r="B32" s="1">
        <v>12.0</v>
      </c>
      <c r="C32" s="1">
        <v>36.0</v>
      </c>
      <c r="D32" s="1">
        <v>74.0</v>
      </c>
      <c r="E32" s="1">
        <v>94.0</v>
      </c>
      <c r="F32" s="1">
        <v>1.0</v>
      </c>
      <c r="G32" s="1">
        <v>4.0</v>
      </c>
      <c r="H32" s="1">
        <v>4.0</v>
      </c>
      <c r="I32" s="1">
        <v>7.0</v>
      </c>
      <c r="J32" s="1">
        <v>8.0</v>
      </c>
      <c r="K32" s="1">
        <v>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147</v>
      </c>
      <c r="B33" s="1" t="s">
        <v>148</v>
      </c>
      <c r="C33" s="1" t="s">
        <v>149</v>
      </c>
      <c r="D33" s="1" t="s">
        <v>150</v>
      </c>
      <c r="E33" s="1" t="s">
        <v>151</v>
      </c>
      <c r="F33" s="1" t="s">
        <v>152</v>
      </c>
      <c r="G33" s="1" t="s">
        <v>153</v>
      </c>
      <c r="H33" s="1" t="s">
        <v>154</v>
      </c>
      <c r="I33" s="1" t="s">
        <v>155</v>
      </c>
      <c r="J33" s="1" t="s">
        <v>156</v>
      </c>
      <c r="K33" s="1">
        <v>-1.0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157</v>
      </c>
      <c r="B34" s="1" t="s">
        <v>148</v>
      </c>
      <c r="C34" s="1" t="s">
        <v>149</v>
      </c>
      <c r="D34" s="1" t="s">
        <v>158</v>
      </c>
      <c r="E34" s="1" t="s">
        <v>151</v>
      </c>
      <c r="F34" s="1" t="s">
        <v>152</v>
      </c>
      <c r="G34" s="1" t="s">
        <v>153</v>
      </c>
      <c r="H34" s="1" t="s">
        <v>154</v>
      </c>
      <c r="I34" s="1" t="s">
        <v>155</v>
      </c>
      <c r="J34" s="1" t="s">
        <v>156</v>
      </c>
      <c r="K34" s="1">
        <v>-1.0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159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-22.0</v>
      </c>
      <c r="H36" s="1">
        <v>-28.0</v>
      </c>
      <c r="I36" s="1">
        <v>-37.0</v>
      </c>
      <c r="J36" s="1">
        <v>-27.0</v>
      </c>
      <c r="K36" s="1">
        <v>-11.0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160</v>
      </c>
      <c r="B37" s="1">
        <v>-3.0</v>
      </c>
      <c r="C37" s="1">
        <v>-6.0</v>
      </c>
      <c r="D37" s="1">
        <v>-8.0</v>
      </c>
      <c r="E37" s="1">
        <v>-11.0</v>
      </c>
      <c r="F37" s="1">
        <v>-144.0</v>
      </c>
      <c r="G37" s="1">
        <v>-22.0</v>
      </c>
      <c r="H37" s="1">
        <v>-28.0</v>
      </c>
      <c r="I37" s="1">
        <v>-39.0</v>
      </c>
      <c r="J37" s="1">
        <v>-29.0</v>
      </c>
      <c r="K37" s="1">
        <v>-14.0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161</v>
      </c>
      <c r="B38" s="1">
        <v>-3.0</v>
      </c>
      <c r="C38" s="1">
        <v>-6.0</v>
      </c>
      <c r="D38" s="1">
        <v>-8.0</v>
      </c>
      <c r="E38" s="1">
        <v>-11.0</v>
      </c>
      <c r="F38" s="1">
        <v>-144.0</v>
      </c>
      <c r="G38" s="1">
        <v>-22.0</v>
      </c>
      <c r="H38" s="1">
        <v>-28.0</v>
      </c>
      <c r="I38" s="1">
        <v>-39.0</v>
      </c>
      <c r="J38" s="1">
        <v>-29.0</v>
      </c>
      <c r="K38" s="1">
        <v>-14.0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162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-22.0</v>
      </c>
      <c r="H39" s="1">
        <v>-27.0</v>
      </c>
      <c r="I39" s="1">
        <v>-35.0</v>
      </c>
      <c r="J39" s="1">
        <v>-24.0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163</v>
      </c>
      <c r="B40" s="1">
        <v>0.0</v>
      </c>
      <c r="C40" s="1">
        <v>0.0</v>
      </c>
      <c r="D40" s="1">
        <v>0.0</v>
      </c>
      <c r="E40" s="1">
        <v>0.0</v>
      </c>
      <c r="F40" s="1">
        <v>20.0</v>
      </c>
      <c r="G40" s="1">
        <v>21.0</v>
      </c>
      <c r="H40" s="1">
        <v>46.0</v>
      </c>
      <c r="I40" s="1">
        <v>1.0</v>
      </c>
      <c r="J40" s="1">
        <v>9.0</v>
      </c>
      <c r="K40" s="1">
        <v>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164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 t="s">
        <v>165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166</v>
      </c>
      <c r="B42" s="1">
        <v>-2.0</v>
      </c>
      <c r="C42" s="1">
        <v>-21.0</v>
      </c>
      <c r="D42" s="1">
        <v>-1.0</v>
      </c>
      <c r="E42" s="1">
        <v>-7.0</v>
      </c>
      <c r="F42" s="1">
        <v>-89.0</v>
      </c>
      <c r="G42" s="1">
        <v>-13.0</v>
      </c>
      <c r="H42" s="1">
        <v>-17.0</v>
      </c>
      <c r="I42" s="1">
        <v>-24.0</v>
      </c>
      <c r="J42" s="1">
        <v>-18.0</v>
      </c>
      <c r="K42" s="1">
        <v>-8.0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167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168</v>
      </c>
      <c r="B44" s="1">
        <v>3.0</v>
      </c>
      <c r="C44" s="1">
        <v>4.0</v>
      </c>
      <c r="D44" s="1">
        <v>4.0</v>
      </c>
      <c r="E44" s="1">
        <v>6.0</v>
      </c>
      <c r="F44" s="1">
        <v>20.0</v>
      </c>
      <c r="G44" s="1">
        <v>9.0</v>
      </c>
      <c r="H44" s="1">
        <v>10.0</v>
      </c>
      <c r="I44" s="1">
        <v>12.0</v>
      </c>
      <c r="J44" s="1">
        <v>12.0</v>
      </c>
      <c r="K44" s="1">
        <v>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169</v>
      </c>
      <c r="B45" s="1">
        <v>18.0</v>
      </c>
      <c r="C45" s="1">
        <v>1.0</v>
      </c>
      <c r="D45" s="1">
        <v>3.0</v>
      </c>
      <c r="E45" s="1">
        <v>5.0</v>
      </c>
      <c r="F45" s="1">
        <v>124.0</v>
      </c>
      <c r="G45" s="1">
        <v>12.0</v>
      </c>
      <c r="H45" s="1">
        <v>18.0</v>
      </c>
      <c r="I45" s="1">
        <v>27.0</v>
      </c>
      <c r="J45" s="1">
        <v>26.0</v>
      </c>
      <c r="K45" s="1">
        <v>10.0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170</v>
      </c>
      <c r="B46" s="1">
        <v>0.0</v>
      </c>
      <c r="C46" s="1">
        <v>0.0</v>
      </c>
      <c r="D46" s="1">
        <v>0.0</v>
      </c>
      <c r="E46" s="1">
        <v>12.0</v>
      </c>
      <c r="F46" s="1">
        <v>17.0</v>
      </c>
      <c r="G46" s="1">
        <v>41.0</v>
      </c>
      <c r="H46" s="1">
        <v>1.0</v>
      </c>
      <c r="I46" s="1">
        <v>2.0</v>
      </c>
      <c r="J46" s="1">
        <v>2.0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171</v>
      </c>
      <c r="B47" s="1">
        <v>0.0</v>
      </c>
      <c r="C47" s="1">
        <v>0.0</v>
      </c>
      <c r="D47" s="1">
        <v>0.0</v>
      </c>
      <c r="E47" s="1">
        <v>0.0</v>
      </c>
      <c r="F47" s="1">
        <v>1.0</v>
      </c>
      <c r="G47" s="1">
        <v>2.0</v>
      </c>
      <c r="H47" s="1">
        <v>2.0</v>
      </c>
      <c r="I47" s="1">
        <v>2.0</v>
      </c>
      <c r="J47" s="1">
        <v>2.0</v>
      </c>
      <c r="K47" s="1">
        <v>33.0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172</v>
      </c>
      <c r="B48" s="1">
        <v>0.0</v>
      </c>
      <c r="C48" s="1">
        <v>0.0</v>
      </c>
      <c r="D48" s="1">
        <v>0.0</v>
      </c>
      <c r="E48" s="1">
        <v>10.0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173</v>
      </c>
      <c r="B49" s="1">
        <v>1.0</v>
      </c>
      <c r="C49" s="1">
        <v>1.0</v>
      </c>
      <c r="D49" s="1">
        <v>58.0</v>
      </c>
      <c r="E49" s="1">
        <v>2.0</v>
      </c>
      <c r="F49" s="1">
        <v>15.0</v>
      </c>
      <c r="G49" s="1">
        <v>2.0</v>
      </c>
      <c r="H49" s="1">
        <v>2.0</v>
      </c>
      <c r="I49" s="1">
        <v>3.0</v>
      </c>
      <c r="J49" s="1">
        <v>2.0</v>
      </c>
      <c r="K49" s="1">
        <v>52.0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174</v>
      </c>
      <c r="B50" s="1">
        <v>0.0</v>
      </c>
      <c r="C50" s="1">
        <v>0.0</v>
      </c>
      <c r="D50" s="1">
        <v>97.0</v>
      </c>
      <c r="E50" s="1">
        <v>3.0</v>
      </c>
      <c r="F50" s="1">
        <v>0.0</v>
      </c>
      <c r="G50" s="1">
        <v>0.0</v>
      </c>
      <c r="H50" s="1">
        <v>409.0</v>
      </c>
      <c r="I50" s="1">
        <v>48.0</v>
      </c>
      <c r="J50" s="1">
        <v>6.0</v>
      </c>
      <c r="K50" s="1">
        <v>269.0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175</v>
      </c>
      <c r="B51" s="1">
        <v>1.0</v>
      </c>
      <c r="C51" s="1">
        <v>1.0</v>
      </c>
      <c r="D51" s="1">
        <v>1.0</v>
      </c>
      <c r="E51" s="1">
        <v>2.0</v>
      </c>
      <c r="F51" s="1">
        <v>16.0</v>
      </c>
      <c r="G51" s="1">
        <v>5.0</v>
      </c>
      <c r="H51" s="1">
        <v>5.0</v>
      </c>
      <c r="I51" s="1">
        <v>5.0</v>
      </c>
      <c r="J51" s="1">
        <v>5.0</v>
      </c>
      <c r="K51" s="1">
        <v>85.0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177</v>
      </c>
      <c r="B3" s="1">
        <v>0.0</v>
      </c>
      <c r="C3" s="1" t="s">
        <v>178</v>
      </c>
      <c r="D3" s="1" t="s">
        <v>179</v>
      </c>
      <c r="E3" s="1" t="s">
        <v>180</v>
      </c>
      <c r="F3" s="1" t="s">
        <v>181</v>
      </c>
      <c r="G3" s="1" t="s">
        <v>182</v>
      </c>
      <c r="H3" s="1" t="s">
        <v>183</v>
      </c>
      <c r="I3" s="1" t="s">
        <v>184</v>
      </c>
      <c r="J3" s="1" t="s">
        <v>185</v>
      </c>
      <c r="K3" s="1" t="s">
        <v>186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187</v>
      </c>
      <c r="B4" s="1" t="s">
        <v>188</v>
      </c>
      <c r="C4" s="1" t="s">
        <v>189</v>
      </c>
      <c r="D4" s="1" t="s">
        <v>190</v>
      </c>
      <c r="E4" s="1" t="s">
        <v>191</v>
      </c>
      <c r="F4" s="1" t="s">
        <v>192</v>
      </c>
      <c r="G4" s="1" t="s">
        <v>193</v>
      </c>
      <c r="H4" s="1" t="s">
        <v>194</v>
      </c>
      <c r="I4" s="1" t="s">
        <v>195</v>
      </c>
      <c r="J4" s="1" t="s">
        <v>196</v>
      </c>
      <c r="K4" s="1" t="s">
        <v>197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198</v>
      </c>
      <c r="B5" s="1" t="s">
        <v>199</v>
      </c>
      <c r="C5" s="1" t="s">
        <v>200</v>
      </c>
      <c r="D5" s="1" t="s">
        <v>201</v>
      </c>
      <c r="E5" s="1" t="s">
        <v>202</v>
      </c>
      <c r="F5" s="1" t="s">
        <v>203</v>
      </c>
      <c r="G5" s="1" t="s">
        <v>204</v>
      </c>
      <c r="H5" s="1" t="s">
        <v>205</v>
      </c>
      <c r="I5" s="1" t="s">
        <v>206</v>
      </c>
      <c r="J5" s="1" t="s">
        <v>207</v>
      </c>
      <c r="K5" s="1" t="s">
        <v>208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209</v>
      </c>
      <c r="B6" s="1" t="s">
        <v>199</v>
      </c>
      <c r="C6" s="1" t="s">
        <v>200</v>
      </c>
      <c r="D6" s="1" t="s">
        <v>201</v>
      </c>
      <c r="E6" s="1" t="s">
        <v>202</v>
      </c>
      <c r="F6" s="1" t="s">
        <v>203</v>
      </c>
      <c r="G6" s="1" t="s">
        <v>204</v>
      </c>
      <c r="H6" s="1" t="s">
        <v>205</v>
      </c>
      <c r="I6" s="1" t="s">
        <v>206</v>
      </c>
      <c r="J6" s="1" t="s">
        <v>207</v>
      </c>
      <c r="K6" s="1" t="s">
        <v>208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211</v>
      </c>
      <c r="B8" s="1">
        <v>0.0</v>
      </c>
      <c r="C8" s="1">
        <v>0.0</v>
      </c>
      <c r="D8" s="1">
        <v>0.0</v>
      </c>
      <c r="E8" s="1">
        <v>0.0</v>
      </c>
      <c r="F8" s="1">
        <v>-6.0</v>
      </c>
      <c r="G8" s="1">
        <v>0.0</v>
      </c>
      <c r="H8" s="1">
        <v>0.0</v>
      </c>
      <c r="I8" s="1">
        <v>0.0</v>
      </c>
      <c r="J8" s="1">
        <v>-190.0</v>
      </c>
      <c r="K8" s="1" t="s">
        <v>212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 t="s">
        <v>214</v>
      </c>
      <c r="K9" s="1" t="s">
        <v>215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-1.0</v>
      </c>
      <c r="H10" s="1">
        <v>0.0</v>
      </c>
      <c r="I10" s="1">
        <v>0.0</v>
      </c>
      <c r="J10" s="1" t="s">
        <v>217</v>
      </c>
      <c r="K10" s="1" t="s">
        <v>218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219</v>
      </c>
      <c r="B11" s="1">
        <v>0.0</v>
      </c>
      <c r="C11" s="1">
        <v>0.0</v>
      </c>
      <c r="D11" s="1">
        <v>0.0</v>
      </c>
      <c r="E11" s="1">
        <v>0.0</v>
      </c>
      <c r="F11" s="1">
        <v>-6.0</v>
      </c>
      <c r="G11" s="1">
        <v>-1.0</v>
      </c>
      <c r="H11" s="1">
        <v>0.0</v>
      </c>
      <c r="I11" s="1">
        <v>0.0</v>
      </c>
      <c r="J11" s="1" t="s">
        <v>220</v>
      </c>
      <c r="K11" s="1" t="s">
        <v>221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222</v>
      </c>
      <c r="B12" s="1">
        <v>0.0</v>
      </c>
      <c r="C12" s="1">
        <v>0.0</v>
      </c>
      <c r="D12" s="1">
        <v>0.0</v>
      </c>
      <c r="E12" s="1">
        <v>0.0</v>
      </c>
      <c r="F12" s="1">
        <v>-6.0</v>
      </c>
      <c r="G12" s="1">
        <v>-1.0</v>
      </c>
      <c r="H12" s="1">
        <v>0.0</v>
      </c>
      <c r="I12" s="1">
        <v>0.0</v>
      </c>
      <c r="J12" s="1" t="s">
        <v>220</v>
      </c>
      <c r="K12" s="1" t="s">
        <v>221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223</v>
      </c>
      <c r="B13" s="1">
        <v>0.0</v>
      </c>
      <c r="C13" s="1">
        <v>0.0</v>
      </c>
      <c r="D13" s="1">
        <v>0.0</v>
      </c>
      <c r="E13" s="1">
        <v>0.0</v>
      </c>
      <c r="F13" s="1">
        <v>-7.0</v>
      </c>
      <c r="G13" s="1">
        <v>-1.0</v>
      </c>
      <c r="H13" s="1">
        <v>0.0</v>
      </c>
      <c r="I13" s="1">
        <v>0.0</v>
      </c>
      <c r="J13" s="1" t="s">
        <v>224</v>
      </c>
      <c r="K13" s="1" t="s">
        <v>225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226</v>
      </c>
      <c r="B14" s="1">
        <v>0.0</v>
      </c>
      <c r="C14" s="1">
        <v>0.0</v>
      </c>
      <c r="D14" s="1">
        <v>0.0</v>
      </c>
      <c r="E14" s="1">
        <v>0.0</v>
      </c>
      <c r="F14" s="1">
        <v>-7.0</v>
      </c>
      <c r="G14" s="1">
        <v>-1.0</v>
      </c>
      <c r="H14" s="1">
        <v>0.0</v>
      </c>
      <c r="I14" s="1">
        <v>0.0</v>
      </c>
      <c r="J14" s="1" t="s">
        <v>224</v>
      </c>
      <c r="K14" s="1" t="s">
        <v>227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228</v>
      </c>
      <c r="B15" s="1">
        <v>0.0</v>
      </c>
      <c r="C15" s="1">
        <v>0.0</v>
      </c>
      <c r="D15" s="1">
        <v>0.0</v>
      </c>
      <c r="E15" s="1">
        <v>0.0</v>
      </c>
      <c r="F15" s="1">
        <v>-7.0</v>
      </c>
      <c r="G15" s="1">
        <v>-1.0</v>
      </c>
      <c r="H15" s="1">
        <v>0.0</v>
      </c>
      <c r="I15" s="1">
        <v>0.0</v>
      </c>
      <c r="J15" s="1" t="s">
        <v>224</v>
      </c>
      <c r="K15" s="1" t="s">
        <v>225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229</v>
      </c>
      <c r="B16" s="1">
        <v>0.0</v>
      </c>
      <c r="C16" s="1">
        <v>0.0</v>
      </c>
      <c r="D16" s="1">
        <v>0.0</v>
      </c>
      <c r="E16" s="1">
        <v>0.0</v>
      </c>
      <c r="F16" s="1">
        <v>-4.0</v>
      </c>
      <c r="G16" s="1">
        <v>0.0</v>
      </c>
      <c r="H16" s="1">
        <v>0.0</v>
      </c>
      <c r="I16" s="1">
        <v>0.0</v>
      </c>
      <c r="J16" s="1" t="s">
        <v>230</v>
      </c>
      <c r="K16" s="1" t="s">
        <v>231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232</v>
      </c>
      <c r="B17" s="1">
        <v>0.0</v>
      </c>
      <c r="C17" s="1">
        <v>0.0</v>
      </c>
      <c r="D17" s="1">
        <v>0.0</v>
      </c>
      <c r="E17" s="1">
        <v>0.0</v>
      </c>
      <c r="F17" s="1">
        <v>-3.0</v>
      </c>
      <c r="G17" s="1">
        <v>0.0</v>
      </c>
      <c r="H17" s="1">
        <v>0.0</v>
      </c>
      <c r="I17" s="1">
        <v>0.0</v>
      </c>
      <c r="J17" s="1" t="s">
        <v>233</v>
      </c>
      <c r="K17" s="1" t="s">
        <v>234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235</v>
      </c>
      <c r="B18" s="1">
        <v>0.0</v>
      </c>
      <c r="C18" s="1">
        <v>0.0</v>
      </c>
      <c r="D18" s="1">
        <v>0.0</v>
      </c>
      <c r="E18" s="1">
        <v>0.0</v>
      </c>
      <c r="F18" s="1">
        <v>-3.0</v>
      </c>
      <c r="G18" s="1">
        <v>0.0</v>
      </c>
      <c r="H18" s="1">
        <v>0.0</v>
      </c>
      <c r="I18" s="1">
        <v>0.0</v>
      </c>
      <c r="J18" s="1" t="s">
        <v>233</v>
      </c>
      <c r="K18" s="1" t="s">
        <v>234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236</v>
      </c>
      <c r="B20" s="1">
        <v>0.0</v>
      </c>
      <c r="C20" s="1">
        <v>0.0</v>
      </c>
      <c r="D20" s="1">
        <v>0.0</v>
      </c>
      <c r="E20" s="1">
        <v>0.0</v>
      </c>
      <c r="F20" s="1" t="s">
        <v>237</v>
      </c>
      <c r="G20" s="1" t="s">
        <v>97</v>
      </c>
      <c r="H20" s="1" t="s">
        <v>237</v>
      </c>
      <c r="I20" s="1" t="s">
        <v>238</v>
      </c>
      <c r="J20" s="1" t="s">
        <v>239</v>
      </c>
      <c r="K20" s="1" t="s">
        <v>240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241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 t="s">
        <v>242</v>
      </c>
      <c r="H21" s="1" t="s">
        <v>243</v>
      </c>
      <c r="I21" s="1" t="s">
        <v>244</v>
      </c>
      <c r="J21" s="1" t="s">
        <v>245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247</v>
      </c>
      <c r="B23" s="1" t="s">
        <v>239</v>
      </c>
      <c r="C23" s="1" t="s">
        <v>248</v>
      </c>
      <c r="D23" s="1" t="s">
        <v>249</v>
      </c>
      <c r="E23" s="1" t="s">
        <v>250</v>
      </c>
      <c r="F23" s="1" t="s">
        <v>251</v>
      </c>
      <c r="G23" s="1" t="s">
        <v>252</v>
      </c>
      <c r="H23" s="1" t="s">
        <v>253</v>
      </c>
      <c r="I23" s="1" t="s">
        <v>254</v>
      </c>
      <c r="J23" s="1" t="s">
        <v>255</v>
      </c>
      <c r="K23" s="1" t="s">
        <v>256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257</v>
      </c>
      <c r="B24" s="1" t="s">
        <v>258</v>
      </c>
      <c r="C24" s="1" t="s">
        <v>259</v>
      </c>
      <c r="D24" s="1" t="s">
        <v>260</v>
      </c>
      <c r="E24" s="1" t="s">
        <v>261</v>
      </c>
      <c r="F24" s="1" t="s">
        <v>262</v>
      </c>
      <c r="G24" s="1" t="s">
        <v>262</v>
      </c>
      <c r="H24" s="1" t="s">
        <v>263</v>
      </c>
      <c r="I24" s="1" t="s">
        <v>264</v>
      </c>
      <c r="J24" s="1" t="s">
        <v>265</v>
      </c>
      <c r="K24" s="1" t="s">
        <v>266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267</v>
      </c>
      <c r="B25" s="1" t="s">
        <v>268</v>
      </c>
      <c r="C25" s="1" t="s">
        <v>269</v>
      </c>
      <c r="D25" s="1" t="s">
        <v>270</v>
      </c>
      <c r="E25" s="1" t="s">
        <v>271</v>
      </c>
      <c r="F25" s="1" t="s">
        <v>272</v>
      </c>
      <c r="G25" s="1" t="s">
        <v>273</v>
      </c>
      <c r="H25" s="1" t="s">
        <v>274</v>
      </c>
      <c r="I25" s="1" t="s">
        <v>275</v>
      </c>
      <c r="J25" s="1" t="s">
        <v>276</v>
      </c>
      <c r="K25" s="1" t="s">
        <v>277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278</v>
      </c>
      <c r="B26" s="1">
        <v>0.0</v>
      </c>
      <c r="C26" s="1">
        <v>0.0</v>
      </c>
      <c r="D26" s="1">
        <v>0.0</v>
      </c>
      <c r="E26" s="1">
        <v>0.0</v>
      </c>
      <c r="F26" s="1" t="s">
        <v>279</v>
      </c>
      <c r="G26" s="1" t="s">
        <v>280</v>
      </c>
      <c r="H26" s="1" t="s">
        <v>281</v>
      </c>
      <c r="I26" s="1" t="s">
        <v>282</v>
      </c>
      <c r="J26" s="1" t="s">
        <v>283</v>
      </c>
      <c r="K26" s="1" t="s">
        <v>284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286</v>
      </c>
      <c r="B28" s="1" t="s">
        <v>287</v>
      </c>
      <c r="C28" s="1" t="s">
        <v>288</v>
      </c>
      <c r="D28" s="1" t="s">
        <v>289</v>
      </c>
      <c r="E28" s="1" t="s">
        <v>290</v>
      </c>
      <c r="F28" s="1">
        <v>0.0</v>
      </c>
      <c r="G28" s="1" t="s">
        <v>291</v>
      </c>
      <c r="H28" s="1" t="s">
        <v>292</v>
      </c>
      <c r="I28" s="1" t="s">
        <v>293</v>
      </c>
      <c r="J28" s="1" t="s">
        <v>294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295</v>
      </c>
      <c r="B29" s="1" t="s">
        <v>296</v>
      </c>
      <c r="C29" s="1" t="s">
        <v>288</v>
      </c>
      <c r="D29" s="1" t="s">
        <v>289</v>
      </c>
      <c r="E29" s="1" t="s">
        <v>290</v>
      </c>
      <c r="F29" s="1">
        <v>0.0</v>
      </c>
      <c r="G29" s="1" t="s">
        <v>297</v>
      </c>
      <c r="H29" s="1" t="s">
        <v>298</v>
      </c>
      <c r="I29" s="1" t="s">
        <v>299</v>
      </c>
      <c r="J29" s="1" t="s">
        <v>300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301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302</v>
      </c>
      <c r="H30" s="1" t="s">
        <v>303</v>
      </c>
      <c r="I30" s="1" t="s">
        <v>304</v>
      </c>
      <c r="J30" s="1" t="s">
        <v>305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306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307</v>
      </c>
      <c r="H31" s="1" t="s">
        <v>308</v>
      </c>
      <c r="I31" s="1" t="s">
        <v>309</v>
      </c>
      <c r="J31" s="1" t="s">
        <v>310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311</v>
      </c>
      <c r="B32" s="1" t="s">
        <v>312</v>
      </c>
      <c r="C32" s="1" t="s">
        <v>313</v>
      </c>
      <c r="D32" s="1" t="s">
        <v>314</v>
      </c>
      <c r="E32" s="1" t="s">
        <v>315</v>
      </c>
      <c r="F32" s="1" t="s">
        <v>316</v>
      </c>
      <c r="G32" s="1" t="s">
        <v>317</v>
      </c>
      <c r="H32" s="1" t="s">
        <v>318</v>
      </c>
      <c r="I32" s="1" t="s">
        <v>319</v>
      </c>
      <c r="J32" s="1" t="s">
        <v>320</v>
      </c>
      <c r="K32" s="1" t="s">
        <v>321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322</v>
      </c>
      <c r="B33" s="1" t="s">
        <v>323</v>
      </c>
      <c r="C33" s="1" t="s">
        <v>324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325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326</v>
      </c>
      <c r="H34" s="1" t="s">
        <v>327</v>
      </c>
      <c r="I34" s="1" t="s">
        <v>328</v>
      </c>
      <c r="J34" s="1" t="s">
        <v>329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330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331</v>
      </c>
      <c r="H35" s="1" t="s">
        <v>332</v>
      </c>
      <c r="I35" s="1" t="s">
        <v>333</v>
      </c>
      <c r="J35" s="1" t="s">
        <v>334</v>
      </c>
      <c r="K35" s="1" t="s">
        <v>335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336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326</v>
      </c>
      <c r="H36" s="1" t="s">
        <v>337</v>
      </c>
      <c r="I36" s="1" t="s">
        <v>338</v>
      </c>
      <c r="J36" s="1" t="s">
        <v>288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339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 t="s">
        <v>340</v>
      </c>
      <c r="H37" s="1" t="s">
        <v>248</v>
      </c>
      <c r="I37" s="1" t="s">
        <v>341</v>
      </c>
      <c r="J37" s="1" t="s">
        <v>290</v>
      </c>
      <c r="K37" s="1" t="s">
        <v>335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343</v>
      </c>
      <c r="B39" s="1">
        <v>0.0</v>
      </c>
      <c r="C39" s="1">
        <v>0.0</v>
      </c>
      <c r="D39" s="1">
        <v>0.0</v>
      </c>
      <c r="E39" s="1">
        <v>0.0</v>
      </c>
      <c r="F39" s="1" t="s">
        <v>344</v>
      </c>
      <c r="G39" s="1" t="s">
        <v>345</v>
      </c>
      <c r="H39" s="1" t="s">
        <v>346</v>
      </c>
      <c r="I39" s="1" t="s">
        <v>347</v>
      </c>
      <c r="J39" s="1" t="s">
        <v>348</v>
      </c>
      <c r="K39" s="1" t="s">
        <v>349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350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 t="s">
        <v>351</v>
      </c>
      <c r="H40" s="1" t="s">
        <v>352</v>
      </c>
      <c r="I40" s="1" t="s">
        <v>353</v>
      </c>
      <c r="J40" s="1" t="s">
        <v>354</v>
      </c>
      <c r="K40" s="1" t="s">
        <v>355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356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 t="s">
        <v>357</v>
      </c>
      <c r="I41" s="1" t="s">
        <v>358</v>
      </c>
      <c r="J41" s="1" t="s">
        <v>359</v>
      </c>
      <c r="K41" s="1" t="s">
        <v>360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361</v>
      </c>
      <c r="B42" s="1" t="s">
        <v>362</v>
      </c>
      <c r="C42" s="1" t="s">
        <v>363</v>
      </c>
      <c r="D42" s="1" t="s">
        <v>364</v>
      </c>
      <c r="E42" s="1" t="s">
        <v>280</v>
      </c>
      <c r="F42" s="1">
        <v>0.0</v>
      </c>
      <c r="G42" s="1" t="s">
        <v>365</v>
      </c>
      <c r="H42" s="1" t="s">
        <v>366</v>
      </c>
      <c r="I42" s="1" t="s">
        <v>367</v>
      </c>
      <c r="J42" s="1" t="s">
        <v>368</v>
      </c>
      <c r="K42" s="1" t="s">
        <v>369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370</v>
      </c>
      <c r="B43" s="1" t="s">
        <v>362</v>
      </c>
      <c r="C43" s="1" t="s">
        <v>363</v>
      </c>
      <c r="D43" s="1" t="s">
        <v>364</v>
      </c>
      <c r="E43" s="1" t="s">
        <v>280</v>
      </c>
      <c r="F43" s="1">
        <v>0.0</v>
      </c>
      <c r="G43" s="1" t="s">
        <v>365</v>
      </c>
      <c r="H43" s="1" t="s">
        <v>366</v>
      </c>
      <c r="I43" s="1" t="s">
        <v>367</v>
      </c>
      <c r="J43" s="1" t="s">
        <v>368</v>
      </c>
      <c r="K43" s="1" t="s">
        <v>369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371</v>
      </c>
      <c r="B44" s="1" t="s">
        <v>372</v>
      </c>
      <c r="C44" s="1" t="s">
        <v>373</v>
      </c>
      <c r="D44" s="1" t="s">
        <v>374</v>
      </c>
      <c r="E44" s="1" t="s">
        <v>375</v>
      </c>
      <c r="F44" s="1">
        <v>0.0</v>
      </c>
      <c r="G44" s="1" t="s">
        <v>376</v>
      </c>
      <c r="H44" s="1" t="s">
        <v>377</v>
      </c>
      <c r="I44" s="1" t="s">
        <v>378</v>
      </c>
      <c r="J44" s="1" t="s">
        <v>379</v>
      </c>
      <c r="K44" s="1" t="s">
        <v>380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381</v>
      </c>
      <c r="B45" s="1" t="s">
        <v>372</v>
      </c>
      <c r="C45" s="1" t="s">
        <v>373</v>
      </c>
      <c r="D45" s="1" t="s">
        <v>374</v>
      </c>
      <c r="E45" s="1" t="s">
        <v>375</v>
      </c>
      <c r="F45" s="1">
        <v>0.0</v>
      </c>
      <c r="G45" s="1" t="s">
        <v>376</v>
      </c>
      <c r="H45" s="1" t="s">
        <v>377</v>
      </c>
      <c r="I45" s="1" t="s">
        <v>378</v>
      </c>
      <c r="J45" s="1" t="s">
        <v>379</v>
      </c>
      <c r="K45" s="1" t="s">
        <v>382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383</v>
      </c>
      <c r="B46" s="1" t="s">
        <v>384</v>
      </c>
      <c r="C46" s="1" t="s">
        <v>385</v>
      </c>
      <c r="D46" s="1" t="s">
        <v>386</v>
      </c>
      <c r="E46" s="1" t="s">
        <v>387</v>
      </c>
      <c r="F46" s="1">
        <v>0.0</v>
      </c>
      <c r="G46" s="1" t="s">
        <v>376</v>
      </c>
      <c r="H46" s="1" t="s">
        <v>377</v>
      </c>
      <c r="I46" s="1" t="s">
        <v>388</v>
      </c>
      <c r="J46" s="1" t="s">
        <v>389</v>
      </c>
      <c r="K46" s="1" t="s">
        <v>390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391</v>
      </c>
      <c r="B47" s="1">
        <v>0.0</v>
      </c>
      <c r="C47" s="1" t="s">
        <v>392</v>
      </c>
      <c r="D47" s="1" t="s">
        <v>393</v>
      </c>
      <c r="E47" s="1" t="s">
        <v>394</v>
      </c>
      <c r="F47" s="1" t="s">
        <v>395</v>
      </c>
      <c r="G47" s="1" t="s">
        <v>396</v>
      </c>
      <c r="H47" s="1" t="s">
        <v>397</v>
      </c>
      <c r="I47" s="1" t="s">
        <v>398</v>
      </c>
      <c r="J47" s="1" t="s">
        <v>399</v>
      </c>
      <c r="K47" s="1" t="s">
        <v>400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401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 t="s">
        <v>402</v>
      </c>
      <c r="H48" s="1">
        <v>0.0</v>
      </c>
      <c r="I48" s="1" t="s">
        <v>403</v>
      </c>
      <c r="J48" s="1" t="s">
        <v>404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405</v>
      </c>
      <c r="B49" s="1" t="s">
        <v>406</v>
      </c>
      <c r="C49" s="1">
        <v>0.0</v>
      </c>
      <c r="D49" s="1" t="s">
        <v>407</v>
      </c>
      <c r="E49" s="1" t="s">
        <v>408</v>
      </c>
      <c r="F49" s="1">
        <v>0.0</v>
      </c>
      <c r="G49" s="1" t="s">
        <v>409</v>
      </c>
      <c r="H49" s="1" t="s">
        <v>410</v>
      </c>
      <c r="I49" s="1" t="s">
        <v>411</v>
      </c>
      <c r="J49" s="1" t="s">
        <v>412</v>
      </c>
      <c r="K49" s="1" t="s">
        <v>413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414</v>
      </c>
      <c r="B50" s="1" t="s">
        <v>415</v>
      </c>
      <c r="C50" s="1">
        <v>0.0</v>
      </c>
      <c r="D50" s="1" t="s">
        <v>416</v>
      </c>
      <c r="E50" s="1" t="s">
        <v>417</v>
      </c>
      <c r="F50" s="1">
        <v>0.0</v>
      </c>
      <c r="G50" s="1" t="s">
        <v>418</v>
      </c>
      <c r="H50" s="1" t="s">
        <v>419</v>
      </c>
      <c r="I50" s="1" t="s">
        <v>420</v>
      </c>
      <c r="J50" s="1" t="s">
        <v>421</v>
      </c>
      <c r="K50" s="1" t="s">
        <v>422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423</v>
      </c>
      <c r="B51" s="1" t="s">
        <v>415</v>
      </c>
      <c r="C51" s="1">
        <v>0.0</v>
      </c>
      <c r="D51" s="1" t="s">
        <v>416</v>
      </c>
      <c r="E51" s="1" t="s">
        <v>417</v>
      </c>
      <c r="F51" s="1">
        <v>0.0</v>
      </c>
      <c r="G51" s="1" t="s">
        <v>418</v>
      </c>
      <c r="H51" s="1" t="s">
        <v>419</v>
      </c>
      <c r="I51" s="1" t="s">
        <v>420</v>
      </c>
      <c r="J51" s="1" t="s">
        <v>421</v>
      </c>
      <c r="K51" s="1" t="s">
        <v>422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424</v>
      </c>
      <c r="B52" s="1" t="s">
        <v>425</v>
      </c>
      <c r="C52" s="1" t="s">
        <v>426</v>
      </c>
      <c r="D52" s="1" t="s">
        <v>427</v>
      </c>
      <c r="E52" s="1" t="s">
        <v>428</v>
      </c>
      <c r="F52" s="1" t="s">
        <v>188</v>
      </c>
      <c r="G52" s="1" t="s">
        <v>429</v>
      </c>
      <c r="H52" s="1" t="s">
        <v>430</v>
      </c>
      <c r="I52" s="1" t="s">
        <v>431</v>
      </c>
      <c r="J52" s="1" t="s">
        <v>432</v>
      </c>
      <c r="K52" s="1" t="s">
        <v>433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434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 t="s">
        <v>435</v>
      </c>
      <c r="H53" s="1">
        <v>0.0</v>
      </c>
      <c r="I53" s="1" t="s">
        <v>436</v>
      </c>
      <c r="J53" s="1" t="s">
        <v>437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438</v>
      </c>
      <c r="B54" s="1" t="s">
        <v>439</v>
      </c>
      <c r="C54" s="1" t="s">
        <v>440</v>
      </c>
      <c r="D54" s="1" t="s">
        <v>441</v>
      </c>
      <c r="E54" s="1" t="s">
        <v>442</v>
      </c>
      <c r="F54" s="1">
        <v>0.0</v>
      </c>
      <c r="G54" s="1" t="s">
        <v>443</v>
      </c>
      <c r="H54" s="1" t="s">
        <v>444</v>
      </c>
      <c r="I54" s="1" t="s">
        <v>445</v>
      </c>
      <c r="J54" s="1" t="s">
        <v>446</v>
      </c>
      <c r="K54" s="1" t="s">
        <v>447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448</v>
      </c>
      <c r="B55" s="1" t="s">
        <v>449</v>
      </c>
      <c r="C55" s="1" t="s">
        <v>450</v>
      </c>
      <c r="D55" s="1" t="s">
        <v>451</v>
      </c>
      <c r="E55" s="1" t="s">
        <v>442</v>
      </c>
      <c r="F55" s="1">
        <v>0.0</v>
      </c>
      <c r="G55" s="1" t="s">
        <v>443</v>
      </c>
      <c r="H55" s="1" t="s">
        <v>444</v>
      </c>
      <c r="I55" s="1" t="s">
        <v>445</v>
      </c>
      <c r="J55" s="1" t="s">
        <v>446</v>
      </c>
      <c r="K55" s="1" t="s">
        <v>447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452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453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 t="s">
        <v>454</v>
      </c>
      <c r="H57" s="1" t="s">
        <v>455</v>
      </c>
      <c r="I57" s="1" t="s">
        <v>456</v>
      </c>
      <c r="J57" s="1" t="s">
        <v>457</v>
      </c>
      <c r="K57" s="1" t="s">
        <v>458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459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 t="s">
        <v>460</v>
      </c>
      <c r="H58" s="1" t="s">
        <v>461</v>
      </c>
      <c r="I58" s="1" t="s">
        <v>462</v>
      </c>
      <c r="J58" s="1" t="s">
        <v>131</v>
      </c>
      <c r="K58" s="1" t="s">
        <v>463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464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 t="s">
        <v>465</v>
      </c>
      <c r="J59" s="1" t="s">
        <v>466</v>
      </c>
      <c r="K59" s="1" t="s">
        <v>467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468</v>
      </c>
      <c r="B60" s="1" t="s">
        <v>469</v>
      </c>
      <c r="C60" s="1" t="s">
        <v>470</v>
      </c>
      <c r="D60" s="1" t="s">
        <v>471</v>
      </c>
      <c r="E60" s="1" t="s">
        <v>472</v>
      </c>
      <c r="F60" s="1" t="s">
        <v>473</v>
      </c>
      <c r="G60" s="1" t="s">
        <v>474</v>
      </c>
      <c r="H60" s="1" t="s">
        <v>475</v>
      </c>
      <c r="I60" s="1" t="s">
        <v>476</v>
      </c>
      <c r="J60" s="1" t="s">
        <v>265</v>
      </c>
      <c r="K60" s="1" t="s">
        <v>477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478</v>
      </c>
      <c r="B61" s="1" t="s">
        <v>469</v>
      </c>
      <c r="C61" s="1" t="s">
        <v>470</v>
      </c>
      <c r="D61" s="1" t="s">
        <v>471</v>
      </c>
      <c r="E61" s="1" t="s">
        <v>472</v>
      </c>
      <c r="F61" s="1" t="s">
        <v>473</v>
      </c>
      <c r="G61" s="1" t="s">
        <v>474</v>
      </c>
      <c r="H61" s="1" t="s">
        <v>475</v>
      </c>
      <c r="I61" s="1" t="s">
        <v>476</v>
      </c>
      <c r="J61" s="1" t="s">
        <v>265</v>
      </c>
      <c r="K61" s="1" t="s">
        <v>477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479</v>
      </c>
      <c r="B62" s="1" t="s">
        <v>480</v>
      </c>
      <c r="C62" s="1" t="s">
        <v>481</v>
      </c>
      <c r="D62" s="1" t="s">
        <v>482</v>
      </c>
      <c r="E62" s="1" t="s">
        <v>483</v>
      </c>
      <c r="F62" s="1" t="s">
        <v>484</v>
      </c>
      <c r="G62" s="1" t="s">
        <v>485</v>
      </c>
      <c r="H62" s="1" t="s">
        <v>486</v>
      </c>
      <c r="I62" s="1" t="s">
        <v>487</v>
      </c>
      <c r="J62" s="1" t="s">
        <v>488</v>
      </c>
      <c r="K62" s="1" t="s">
        <v>489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490</v>
      </c>
      <c r="B63" s="1" t="s">
        <v>480</v>
      </c>
      <c r="C63" s="1" t="s">
        <v>481</v>
      </c>
      <c r="D63" s="1" t="s">
        <v>482</v>
      </c>
      <c r="E63" s="1" t="s">
        <v>483</v>
      </c>
      <c r="F63" s="1" t="s">
        <v>484</v>
      </c>
      <c r="G63" s="1" t="s">
        <v>485</v>
      </c>
      <c r="H63" s="1" t="s">
        <v>486</v>
      </c>
      <c r="I63" s="1" t="s">
        <v>487</v>
      </c>
      <c r="J63" s="1" t="s">
        <v>488</v>
      </c>
      <c r="K63" s="1" t="s">
        <v>491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492</v>
      </c>
      <c r="B64" s="1" t="s">
        <v>493</v>
      </c>
      <c r="C64" s="1" t="s">
        <v>494</v>
      </c>
      <c r="D64" s="1" t="s">
        <v>495</v>
      </c>
      <c r="E64" s="1" t="s">
        <v>496</v>
      </c>
      <c r="F64" s="1" t="s">
        <v>497</v>
      </c>
      <c r="G64" s="1" t="s">
        <v>498</v>
      </c>
      <c r="H64" s="1" t="s">
        <v>486</v>
      </c>
      <c r="I64" s="1" t="s">
        <v>499</v>
      </c>
      <c r="J64" s="1" t="s">
        <v>500</v>
      </c>
      <c r="K64" s="1" t="s">
        <v>501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502</v>
      </c>
      <c r="B65" s="1">
        <v>0.0</v>
      </c>
      <c r="C65" s="1">
        <v>0.0</v>
      </c>
      <c r="D65" s="1" t="s">
        <v>503</v>
      </c>
      <c r="E65" s="1" t="s">
        <v>504</v>
      </c>
      <c r="F65" s="1" t="s">
        <v>505</v>
      </c>
      <c r="G65" s="1" t="s">
        <v>506</v>
      </c>
      <c r="H65" s="1" t="s">
        <v>507</v>
      </c>
      <c r="I65" s="1" t="s">
        <v>508</v>
      </c>
      <c r="J65" s="1" t="s">
        <v>509</v>
      </c>
      <c r="K65" s="1" t="s">
        <v>510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511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>
        <v>0.0</v>
      </c>
      <c r="H66" s="1">
        <v>0.0</v>
      </c>
      <c r="I66" s="1" t="s">
        <v>512</v>
      </c>
      <c r="J66" s="1" t="s">
        <v>513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514</v>
      </c>
      <c r="B67" s="1" t="s">
        <v>515</v>
      </c>
      <c r="C67" s="1" t="s">
        <v>516</v>
      </c>
      <c r="D67" s="1" t="s">
        <v>517</v>
      </c>
      <c r="E67" s="1" t="s">
        <v>518</v>
      </c>
      <c r="F67" s="1" t="s">
        <v>519</v>
      </c>
      <c r="G67" s="1" t="s">
        <v>520</v>
      </c>
      <c r="H67" s="1" t="s">
        <v>521</v>
      </c>
      <c r="I67" s="1" t="s">
        <v>522</v>
      </c>
      <c r="J67" s="1" t="s">
        <v>523</v>
      </c>
      <c r="K67" s="1" t="s">
        <v>524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525</v>
      </c>
      <c r="B68" s="1" t="s">
        <v>526</v>
      </c>
      <c r="C68" s="1" t="s">
        <v>527</v>
      </c>
      <c r="D68" s="1" t="s">
        <v>528</v>
      </c>
      <c r="E68" s="1" t="s">
        <v>529</v>
      </c>
      <c r="F68" s="1" t="s">
        <v>530</v>
      </c>
      <c r="G68" s="1" t="s">
        <v>531</v>
      </c>
      <c r="H68" s="1" t="s">
        <v>532</v>
      </c>
      <c r="I68" s="1" t="s">
        <v>533</v>
      </c>
      <c r="J68" s="1" t="s">
        <v>534</v>
      </c>
      <c r="K68" s="1" t="s">
        <v>535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536</v>
      </c>
      <c r="B69" s="1" t="s">
        <v>526</v>
      </c>
      <c r="C69" s="1" t="s">
        <v>527</v>
      </c>
      <c r="D69" s="1" t="s">
        <v>528</v>
      </c>
      <c r="E69" s="1" t="s">
        <v>529</v>
      </c>
      <c r="F69" s="1" t="s">
        <v>530</v>
      </c>
      <c r="G69" s="1" t="s">
        <v>531</v>
      </c>
      <c r="H69" s="1" t="s">
        <v>532</v>
      </c>
      <c r="I69" s="1" t="s">
        <v>533</v>
      </c>
      <c r="J69" s="1" t="s">
        <v>534</v>
      </c>
      <c r="K69" s="1" t="s">
        <v>535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537</v>
      </c>
      <c r="B70" s="1" t="s">
        <v>538</v>
      </c>
      <c r="C70" s="1" t="s">
        <v>539</v>
      </c>
      <c r="D70" s="1" t="s">
        <v>540</v>
      </c>
      <c r="E70" s="1" t="s">
        <v>541</v>
      </c>
      <c r="F70" s="1" t="s">
        <v>542</v>
      </c>
      <c r="G70" s="1" t="s">
        <v>543</v>
      </c>
      <c r="H70" s="1" t="s">
        <v>544</v>
      </c>
      <c r="I70" s="1" t="s">
        <v>545</v>
      </c>
      <c r="J70" s="1" t="s">
        <v>546</v>
      </c>
      <c r="K70" s="1" t="s">
        <v>547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548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>
        <v>0.0</v>
      </c>
      <c r="H71" s="1" t="s">
        <v>549</v>
      </c>
      <c r="I71" s="1" t="s">
        <v>550</v>
      </c>
      <c r="J71" s="1" t="s">
        <v>551</v>
      </c>
      <c r="K71" s="1">
        <v>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552</v>
      </c>
      <c r="B72" s="1" t="s">
        <v>553</v>
      </c>
      <c r="C72" s="1" t="s">
        <v>554</v>
      </c>
      <c r="D72" s="1" t="s">
        <v>555</v>
      </c>
      <c r="E72" s="1" t="s">
        <v>556</v>
      </c>
      <c r="F72" s="1" t="s">
        <v>557</v>
      </c>
      <c r="G72" s="1" t="s">
        <v>558</v>
      </c>
      <c r="H72" s="1" t="s">
        <v>559</v>
      </c>
      <c r="I72" s="1" t="s">
        <v>560</v>
      </c>
      <c r="J72" s="1" t="s">
        <v>561</v>
      </c>
      <c r="K72" s="1" t="s">
        <v>132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562</v>
      </c>
      <c r="B73" s="1" t="s">
        <v>563</v>
      </c>
      <c r="C73" s="1" t="s">
        <v>564</v>
      </c>
      <c r="D73" s="1" t="s">
        <v>565</v>
      </c>
      <c r="E73" s="1" t="s">
        <v>566</v>
      </c>
      <c r="F73" s="1" t="s">
        <v>557</v>
      </c>
      <c r="G73" s="1" t="s">
        <v>558</v>
      </c>
      <c r="H73" s="1" t="s">
        <v>559</v>
      </c>
      <c r="I73" s="1" t="s">
        <v>560</v>
      </c>
      <c r="J73" s="1" t="s">
        <v>561</v>
      </c>
      <c r="K73" s="1" t="s">
        <v>132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567</v>
      </c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568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>
        <v>0.0</v>
      </c>
      <c r="H75" s="1" t="s">
        <v>569</v>
      </c>
      <c r="I75" s="1" t="s">
        <v>570</v>
      </c>
      <c r="J75" s="1" t="s">
        <v>571</v>
      </c>
      <c r="K75" s="1" t="s">
        <v>572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573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>
        <v>0.0</v>
      </c>
      <c r="H76" s="1" t="s">
        <v>574</v>
      </c>
      <c r="I76" s="1" t="s">
        <v>575</v>
      </c>
      <c r="J76" s="1" t="s">
        <v>576</v>
      </c>
      <c r="K76" s="1" t="s">
        <v>577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578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>
        <v>0.0</v>
      </c>
      <c r="H77" s="1">
        <v>0.0</v>
      </c>
      <c r="I77" s="1">
        <v>0.0</v>
      </c>
      <c r="J77" s="1" t="s">
        <v>579</v>
      </c>
      <c r="K77" s="1" t="s">
        <v>409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580</v>
      </c>
      <c r="B78" s="1" t="s">
        <v>581</v>
      </c>
      <c r="C78" s="1" t="s">
        <v>582</v>
      </c>
      <c r="D78" s="1" t="s">
        <v>283</v>
      </c>
      <c r="E78" s="1" t="s">
        <v>583</v>
      </c>
      <c r="F78" s="1" t="s">
        <v>584</v>
      </c>
      <c r="G78" s="1" t="s">
        <v>585</v>
      </c>
      <c r="H78" s="1" t="s">
        <v>586</v>
      </c>
      <c r="I78" s="1" t="s">
        <v>587</v>
      </c>
      <c r="J78" s="1" t="s">
        <v>588</v>
      </c>
      <c r="K78" s="1" t="s">
        <v>589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590</v>
      </c>
      <c r="B79" s="1" t="s">
        <v>581</v>
      </c>
      <c r="C79" s="1" t="s">
        <v>582</v>
      </c>
      <c r="D79" s="1" t="s">
        <v>283</v>
      </c>
      <c r="E79" s="1" t="s">
        <v>583</v>
      </c>
      <c r="F79" s="1" t="s">
        <v>584</v>
      </c>
      <c r="G79" s="1" t="s">
        <v>585</v>
      </c>
      <c r="H79" s="1" t="s">
        <v>586</v>
      </c>
      <c r="I79" s="1" t="s">
        <v>587</v>
      </c>
      <c r="J79" s="1" t="s">
        <v>588</v>
      </c>
      <c r="K79" s="1" t="s">
        <v>589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591</v>
      </c>
      <c r="B80" s="1" t="s">
        <v>592</v>
      </c>
      <c r="C80" s="1" t="s">
        <v>593</v>
      </c>
      <c r="D80" s="1" t="s">
        <v>594</v>
      </c>
      <c r="E80" s="1" t="s">
        <v>595</v>
      </c>
      <c r="F80" s="1" t="s">
        <v>596</v>
      </c>
      <c r="G80" s="1" t="s">
        <v>597</v>
      </c>
      <c r="H80" s="1" t="s">
        <v>598</v>
      </c>
      <c r="I80" s="1" t="s">
        <v>599</v>
      </c>
      <c r="J80" s="1" t="s">
        <v>600</v>
      </c>
      <c r="K80" s="1" t="s">
        <v>601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602</v>
      </c>
      <c r="B81" s="1" t="s">
        <v>592</v>
      </c>
      <c r="C81" s="1" t="s">
        <v>593</v>
      </c>
      <c r="D81" s="1" t="s">
        <v>594</v>
      </c>
      <c r="E81" s="1" t="s">
        <v>595</v>
      </c>
      <c r="F81" s="1" t="s">
        <v>596</v>
      </c>
      <c r="G81" s="1" t="s">
        <v>597</v>
      </c>
      <c r="H81" s="1" t="s">
        <v>598</v>
      </c>
      <c r="I81" s="1" t="s">
        <v>599</v>
      </c>
      <c r="J81" s="1" t="s">
        <v>600</v>
      </c>
      <c r="K81" s="1" t="s">
        <v>603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604</v>
      </c>
      <c r="B82" s="1" t="s">
        <v>605</v>
      </c>
      <c r="C82" s="1" t="s">
        <v>606</v>
      </c>
      <c r="D82" s="1" t="s">
        <v>607</v>
      </c>
      <c r="E82" s="1" t="s">
        <v>608</v>
      </c>
      <c r="F82" s="1" t="s">
        <v>609</v>
      </c>
      <c r="G82" s="1" t="s">
        <v>610</v>
      </c>
      <c r="H82" s="1" t="s">
        <v>611</v>
      </c>
      <c r="I82" s="1" t="s">
        <v>612</v>
      </c>
      <c r="J82" s="1" t="s">
        <v>613</v>
      </c>
      <c r="K82" s="1" t="s">
        <v>614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615</v>
      </c>
      <c r="B83" s="1">
        <v>0.0</v>
      </c>
      <c r="C83" s="1">
        <v>0.0</v>
      </c>
      <c r="D83" s="1">
        <v>0.0</v>
      </c>
      <c r="E83" s="1" t="s">
        <v>616</v>
      </c>
      <c r="F83" s="1" t="s">
        <v>617</v>
      </c>
      <c r="G83" s="1" t="s">
        <v>618</v>
      </c>
      <c r="H83" s="1" t="s">
        <v>619</v>
      </c>
      <c r="I83" s="1" t="s">
        <v>620</v>
      </c>
      <c r="J83" s="1" t="s">
        <v>621</v>
      </c>
      <c r="K83" s="1" t="s">
        <v>622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623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>
        <v>0.0</v>
      </c>
      <c r="H84" s="1">
        <v>0.0</v>
      </c>
      <c r="I84" s="1" t="s">
        <v>624</v>
      </c>
      <c r="J84" s="1" t="s">
        <v>625</v>
      </c>
      <c r="K84" s="1">
        <v>0.0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626</v>
      </c>
      <c r="B85" s="1" t="s">
        <v>627</v>
      </c>
      <c r="C85" s="1" t="s">
        <v>628</v>
      </c>
      <c r="D85" s="1" t="s">
        <v>629</v>
      </c>
      <c r="E85" s="1" t="s">
        <v>630</v>
      </c>
      <c r="F85" s="1" t="s">
        <v>631</v>
      </c>
      <c r="G85" s="1" t="s">
        <v>632</v>
      </c>
      <c r="H85" s="1" t="s">
        <v>633</v>
      </c>
      <c r="I85" s="1" t="s">
        <v>634</v>
      </c>
      <c r="J85" s="1" t="s">
        <v>635</v>
      </c>
      <c r="K85" s="1" t="s">
        <v>636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637</v>
      </c>
      <c r="B86" s="1" t="s">
        <v>638</v>
      </c>
      <c r="C86" s="1" t="s">
        <v>639</v>
      </c>
      <c r="D86" s="1" t="s">
        <v>640</v>
      </c>
      <c r="E86" s="1" t="s">
        <v>641</v>
      </c>
      <c r="F86" s="1" t="s">
        <v>642</v>
      </c>
      <c r="G86" s="1" t="s">
        <v>643</v>
      </c>
      <c r="H86" s="1" t="s">
        <v>644</v>
      </c>
      <c r="I86" s="1" t="s">
        <v>645</v>
      </c>
      <c r="J86" s="1" t="s">
        <v>646</v>
      </c>
      <c r="K86" s="1" t="s">
        <v>647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648</v>
      </c>
      <c r="B87" s="1" t="s">
        <v>638</v>
      </c>
      <c r="C87" s="1" t="s">
        <v>639</v>
      </c>
      <c r="D87" s="1" t="s">
        <v>640</v>
      </c>
      <c r="E87" s="1" t="s">
        <v>641</v>
      </c>
      <c r="F87" s="1" t="s">
        <v>642</v>
      </c>
      <c r="G87" s="1" t="s">
        <v>643</v>
      </c>
      <c r="H87" s="1" t="s">
        <v>644</v>
      </c>
      <c r="I87" s="1" t="s">
        <v>645</v>
      </c>
      <c r="J87" s="1" t="s">
        <v>646</v>
      </c>
      <c r="K87" s="1" t="s">
        <v>647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649</v>
      </c>
      <c r="B88" s="1" t="s">
        <v>650</v>
      </c>
      <c r="C88" s="1" t="s">
        <v>651</v>
      </c>
      <c r="D88" s="1" t="s">
        <v>652</v>
      </c>
      <c r="E88" s="1" t="s">
        <v>653</v>
      </c>
      <c r="F88" s="1" t="s">
        <v>654</v>
      </c>
      <c r="G88" s="1" t="s">
        <v>655</v>
      </c>
      <c r="H88" s="1" t="s">
        <v>656</v>
      </c>
      <c r="I88" s="1" t="s">
        <v>657</v>
      </c>
      <c r="J88" s="1" t="s">
        <v>658</v>
      </c>
      <c r="K88" s="1" t="s">
        <v>659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660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>
        <v>0.0</v>
      </c>
      <c r="H89" s="1">
        <v>0.0</v>
      </c>
      <c r="I89" s="1" t="s">
        <v>661</v>
      </c>
      <c r="J89" s="1" t="s">
        <v>662</v>
      </c>
      <c r="K89" s="1">
        <v>0.0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663</v>
      </c>
      <c r="B90" s="1" t="s">
        <v>664</v>
      </c>
      <c r="C90" s="1" t="s">
        <v>665</v>
      </c>
      <c r="D90" s="1" t="s">
        <v>666</v>
      </c>
      <c r="E90" s="1" t="s">
        <v>667</v>
      </c>
      <c r="F90" s="1" t="s">
        <v>668</v>
      </c>
      <c r="G90" s="1" t="s">
        <v>669</v>
      </c>
      <c r="H90" s="1" t="s">
        <v>670</v>
      </c>
      <c r="I90" s="1" t="s">
        <v>671</v>
      </c>
      <c r="J90" s="1" t="s">
        <v>672</v>
      </c>
      <c r="K90" s="1" t="s">
        <v>673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674</v>
      </c>
      <c r="B91" s="1" t="s">
        <v>675</v>
      </c>
      <c r="C91" s="1" t="s">
        <v>676</v>
      </c>
      <c r="D91" s="1" t="s">
        <v>677</v>
      </c>
      <c r="E91" s="1" t="s">
        <v>678</v>
      </c>
      <c r="F91" s="1" t="s">
        <v>679</v>
      </c>
      <c r="G91" s="1" t="s">
        <v>669</v>
      </c>
      <c r="H91" s="1" t="s">
        <v>670</v>
      </c>
      <c r="I91" s="1" t="s">
        <v>671</v>
      </c>
      <c r="J91" s="1" t="s">
        <v>672</v>
      </c>
      <c r="K91" s="1" t="s">
        <v>673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680</v>
      </c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681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>
        <v>0.0</v>
      </c>
      <c r="H93" s="1">
        <v>0.0</v>
      </c>
      <c r="I93" s="1">
        <v>0.0</v>
      </c>
      <c r="J93" s="1">
        <v>118.0</v>
      </c>
      <c r="K93" s="1" t="s">
        <v>682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683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>
        <v>0.0</v>
      </c>
      <c r="H94" s="1">
        <v>0.0</v>
      </c>
      <c r="I94" s="1">
        <v>0.0</v>
      </c>
      <c r="J94" s="1" t="s">
        <v>684</v>
      </c>
      <c r="K94" s="1" t="s">
        <v>685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686</v>
      </c>
      <c r="B95" s="1" t="s">
        <v>687</v>
      </c>
      <c r="C95" s="1" t="s">
        <v>688</v>
      </c>
      <c r="D95" s="1" t="s">
        <v>689</v>
      </c>
      <c r="E95" s="1" t="s">
        <v>690</v>
      </c>
      <c r="F95" s="1" t="s">
        <v>691</v>
      </c>
      <c r="G95" s="1" t="s">
        <v>692</v>
      </c>
      <c r="H95" s="1" t="s">
        <v>693</v>
      </c>
      <c r="I95" s="1" t="s">
        <v>694</v>
      </c>
      <c r="J95" s="1" t="s">
        <v>695</v>
      </c>
      <c r="K95" s="1" t="s">
        <v>696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697</v>
      </c>
      <c r="B96" s="1" t="s">
        <v>687</v>
      </c>
      <c r="C96" s="1" t="s">
        <v>688</v>
      </c>
      <c r="D96" s="1" t="s">
        <v>689</v>
      </c>
      <c r="E96" s="1" t="s">
        <v>690</v>
      </c>
      <c r="F96" s="1" t="s">
        <v>691</v>
      </c>
      <c r="G96" s="1" t="s">
        <v>692</v>
      </c>
      <c r="H96" s="1" t="s">
        <v>693</v>
      </c>
      <c r="I96" s="1" t="s">
        <v>694</v>
      </c>
      <c r="J96" s="1" t="s">
        <v>695</v>
      </c>
      <c r="K96" s="1" t="s">
        <v>696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698</v>
      </c>
      <c r="B97" s="1" t="s">
        <v>699</v>
      </c>
      <c r="C97" s="1" t="s">
        <v>700</v>
      </c>
      <c r="D97" s="1" t="s">
        <v>701</v>
      </c>
      <c r="E97" s="1" t="s">
        <v>702</v>
      </c>
      <c r="F97" s="1" t="s">
        <v>703</v>
      </c>
      <c r="G97" s="1" t="s">
        <v>704</v>
      </c>
      <c r="H97" s="1" t="s">
        <v>705</v>
      </c>
      <c r="I97" s="1" t="s">
        <v>706</v>
      </c>
      <c r="J97" s="1" t="s">
        <v>707</v>
      </c>
      <c r="K97" s="1" t="s">
        <v>708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709</v>
      </c>
      <c r="B98" s="1" t="s">
        <v>699</v>
      </c>
      <c r="C98" s="1" t="s">
        <v>700</v>
      </c>
      <c r="D98" s="1" t="s">
        <v>701</v>
      </c>
      <c r="E98" s="1" t="s">
        <v>702</v>
      </c>
      <c r="F98" s="1" t="s">
        <v>703</v>
      </c>
      <c r="G98" s="1" t="s">
        <v>704</v>
      </c>
      <c r="H98" s="1" t="s">
        <v>705</v>
      </c>
      <c r="I98" s="1" t="s">
        <v>706</v>
      </c>
      <c r="J98" s="1" t="s">
        <v>707</v>
      </c>
      <c r="K98" s="1" t="s">
        <v>710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711</v>
      </c>
      <c r="B99" s="1" t="s">
        <v>712</v>
      </c>
      <c r="C99" s="1" t="s">
        <v>713</v>
      </c>
      <c r="D99" s="1" t="s">
        <v>714</v>
      </c>
      <c r="E99" s="1" t="s">
        <v>715</v>
      </c>
      <c r="F99" s="1" t="s">
        <v>716</v>
      </c>
      <c r="G99" s="1" t="s">
        <v>717</v>
      </c>
      <c r="H99" s="1" t="s">
        <v>718</v>
      </c>
      <c r="I99" s="1" t="s">
        <v>719</v>
      </c>
      <c r="J99" s="1" t="s">
        <v>720</v>
      </c>
      <c r="K99" s="1" t="s">
        <v>708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721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722</v>
      </c>
      <c r="H100" s="1" t="s">
        <v>723</v>
      </c>
      <c r="I100" s="1" t="s">
        <v>724</v>
      </c>
      <c r="J100" s="1" t="s">
        <v>725</v>
      </c>
      <c r="K100" s="1" t="s">
        <v>726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727</v>
      </c>
      <c r="B101" s="1" t="s">
        <v>728</v>
      </c>
      <c r="C101" s="1" t="s">
        <v>729</v>
      </c>
      <c r="D101" s="1" t="s">
        <v>730</v>
      </c>
      <c r="E101" s="1" t="s">
        <v>731</v>
      </c>
      <c r="F101" s="1" t="s">
        <v>732</v>
      </c>
      <c r="G101" s="1" t="s">
        <v>733</v>
      </c>
      <c r="H101" s="1">
        <v>47.0</v>
      </c>
      <c r="I101" s="1" t="s">
        <v>734</v>
      </c>
      <c r="J101" s="1" t="s">
        <v>735</v>
      </c>
      <c r="K101" s="1" t="s">
        <v>736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737</v>
      </c>
      <c r="B102" s="1" t="s">
        <v>738</v>
      </c>
      <c r="C102" s="1" t="s">
        <v>739</v>
      </c>
      <c r="D102" s="1" t="s">
        <v>740</v>
      </c>
      <c r="E102" s="1" t="s">
        <v>741</v>
      </c>
      <c r="F102" s="1" t="s">
        <v>742</v>
      </c>
      <c r="G102" s="1" t="s">
        <v>743</v>
      </c>
      <c r="H102" s="1" t="s">
        <v>744</v>
      </c>
      <c r="I102" s="1" t="s">
        <v>745</v>
      </c>
      <c r="J102" s="1" t="s">
        <v>717</v>
      </c>
      <c r="K102" s="1" t="s">
        <v>746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747</v>
      </c>
      <c r="B103" s="1" t="s">
        <v>738</v>
      </c>
      <c r="C103" s="1" t="s">
        <v>739</v>
      </c>
      <c r="D103" s="1" t="s">
        <v>740</v>
      </c>
      <c r="E103" s="1" t="s">
        <v>741</v>
      </c>
      <c r="F103" s="1" t="s">
        <v>742</v>
      </c>
      <c r="G103" s="1" t="s">
        <v>743</v>
      </c>
      <c r="H103" s="1" t="s">
        <v>744</v>
      </c>
      <c r="I103" s="1" t="s">
        <v>745</v>
      </c>
      <c r="J103" s="1" t="s">
        <v>717</v>
      </c>
      <c r="K103" s="1" t="s">
        <v>746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748</v>
      </c>
      <c r="B104" s="1" t="s">
        <v>749</v>
      </c>
      <c r="C104" s="1" t="s">
        <v>750</v>
      </c>
      <c r="D104" s="1" t="s">
        <v>751</v>
      </c>
      <c r="E104" s="1" t="s">
        <v>752</v>
      </c>
      <c r="F104" s="1" t="s">
        <v>753</v>
      </c>
      <c r="G104" s="1" t="s">
        <v>754</v>
      </c>
      <c r="H104" s="1" t="s">
        <v>755</v>
      </c>
      <c r="I104" s="1" t="s">
        <v>756</v>
      </c>
      <c r="J104" s="1" t="s">
        <v>757</v>
      </c>
      <c r="K104" s="1" t="s">
        <v>758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759</v>
      </c>
      <c r="B105" s="1" t="s">
        <v>760</v>
      </c>
      <c r="C105" s="1" t="s">
        <v>761</v>
      </c>
      <c r="D105" s="1" t="s">
        <v>762</v>
      </c>
      <c r="E105" s="1" t="s">
        <v>763</v>
      </c>
      <c r="F105" s="1" t="s">
        <v>764</v>
      </c>
      <c r="G105" s="1" t="s">
        <v>765</v>
      </c>
      <c r="H105" s="1" t="s">
        <v>766</v>
      </c>
      <c r="I105" s="1" t="s">
        <v>767</v>
      </c>
      <c r="J105" s="1" t="s">
        <v>768</v>
      </c>
      <c r="K105" s="1" t="s">
        <v>769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770</v>
      </c>
      <c r="B106" s="1" t="s">
        <v>771</v>
      </c>
      <c r="C106" s="1" t="s">
        <v>772</v>
      </c>
      <c r="D106" s="1" t="s">
        <v>773</v>
      </c>
      <c r="E106" s="1" t="s">
        <v>774</v>
      </c>
      <c r="F106" s="1" t="s">
        <v>775</v>
      </c>
      <c r="G106" s="1" t="s">
        <v>776</v>
      </c>
      <c r="H106" s="1" t="s">
        <v>766</v>
      </c>
      <c r="I106" s="1" t="s">
        <v>767</v>
      </c>
      <c r="J106" s="1" t="s">
        <v>768</v>
      </c>
      <c r="K106" s="1" t="s">
        <v>769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 t="s">
        <v>777</v>
      </c>
      <c r="C1" s="1" t="s">
        <v>778</v>
      </c>
      <c r="D1" s="1" t="s">
        <v>779</v>
      </c>
      <c r="E1" s="1" t="s">
        <v>780</v>
      </c>
      <c r="F1" s="1" t="s">
        <v>781</v>
      </c>
      <c r="G1" s="1" t="s">
        <v>782</v>
      </c>
      <c r="H1" s="1" t="s">
        <v>783</v>
      </c>
      <c r="I1" s="1" t="s">
        <v>784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785</v>
      </c>
      <c r="B2" s="1" t="s">
        <v>786</v>
      </c>
      <c r="C2" s="1" t="s">
        <v>787</v>
      </c>
      <c r="D2" s="1" t="s">
        <v>788</v>
      </c>
      <c r="E2" s="1" t="s">
        <v>789</v>
      </c>
      <c r="F2" s="1" t="s">
        <v>790</v>
      </c>
      <c r="G2" s="1" t="s">
        <v>791</v>
      </c>
      <c r="H2" s="1" t="s">
        <v>791</v>
      </c>
      <c r="I2" s="1" t="s">
        <v>792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793</v>
      </c>
      <c r="B3" s="1" t="s">
        <v>792</v>
      </c>
      <c r="C3" s="1" t="s">
        <v>794</v>
      </c>
      <c r="D3" s="1" t="s">
        <v>795</v>
      </c>
      <c r="E3" s="1" t="s">
        <v>796</v>
      </c>
      <c r="F3" s="1" t="s">
        <v>797</v>
      </c>
      <c r="G3" s="1" t="s">
        <v>798</v>
      </c>
      <c r="H3" s="1" t="s">
        <v>799</v>
      </c>
      <c r="I3" s="1" t="s">
        <v>792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800</v>
      </c>
      <c r="B4" s="1" t="s">
        <v>786</v>
      </c>
      <c r="C4" s="1" t="s">
        <v>787</v>
      </c>
      <c r="D4" s="1" t="s">
        <v>788</v>
      </c>
      <c r="E4" s="1" t="s">
        <v>789</v>
      </c>
      <c r="F4" s="1" t="s">
        <v>790</v>
      </c>
      <c r="G4" s="1" t="s">
        <v>791</v>
      </c>
      <c r="H4" s="1" t="s">
        <v>791</v>
      </c>
      <c r="I4" s="1" t="s">
        <v>791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793</v>
      </c>
      <c r="B5" s="1" t="s">
        <v>792</v>
      </c>
      <c r="C5" s="1" t="s">
        <v>794</v>
      </c>
      <c r="D5" s="1" t="s">
        <v>795</v>
      </c>
      <c r="E5" s="1" t="s">
        <v>796</v>
      </c>
      <c r="F5" s="1" t="s">
        <v>797</v>
      </c>
      <c r="G5" s="1" t="s">
        <v>798</v>
      </c>
      <c r="H5" s="1" t="s">
        <v>799</v>
      </c>
      <c r="I5" s="1" t="s">
        <v>799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801</v>
      </c>
      <c r="B6" s="1" t="s">
        <v>802</v>
      </c>
      <c r="C6" s="1" t="s">
        <v>803</v>
      </c>
      <c r="D6" s="1" t="s">
        <v>804</v>
      </c>
      <c r="E6" s="1" t="s">
        <v>805</v>
      </c>
      <c r="F6" s="1" t="s">
        <v>792</v>
      </c>
      <c r="G6" s="1" t="s">
        <v>806</v>
      </c>
      <c r="H6" s="1" t="s">
        <v>807</v>
      </c>
      <c r="I6" s="1" t="s">
        <v>808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809</v>
      </c>
      <c r="B7" s="1" t="s">
        <v>792</v>
      </c>
      <c r="C7" s="1" t="s">
        <v>792</v>
      </c>
      <c r="D7" s="1" t="s">
        <v>792</v>
      </c>
      <c r="E7" s="1" t="s">
        <v>792</v>
      </c>
      <c r="F7" s="1" t="s">
        <v>792</v>
      </c>
      <c r="G7" s="1" t="s">
        <v>792</v>
      </c>
      <c r="H7" s="1" t="s">
        <v>792</v>
      </c>
      <c r="I7" s="1" t="s">
        <v>792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810</v>
      </c>
      <c r="B8" s="1" t="s">
        <v>792</v>
      </c>
      <c r="C8" s="1" t="s">
        <v>811</v>
      </c>
      <c r="D8" s="1" t="s">
        <v>812</v>
      </c>
      <c r="E8" s="1" t="s">
        <v>813</v>
      </c>
      <c r="F8" s="1" t="s">
        <v>792</v>
      </c>
      <c r="G8" s="1" t="s">
        <v>792</v>
      </c>
      <c r="H8" s="1" t="s">
        <v>814</v>
      </c>
      <c r="I8" s="1" t="s">
        <v>811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815</v>
      </c>
      <c r="B9" s="1" t="s">
        <v>816</v>
      </c>
      <c r="C9" s="1" t="s">
        <v>817</v>
      </c>
      <c r="D9" s="1" t="s">
        <v>818</v>
      </c>
      <c r="E9" s="1" t="s">
        <v>819</v>
      </c>
      <c r="F9" s="1" t="s">
        <v>792</v>
      </c>
      <c r="G9" s="1" t="s">
        <v>820</v>
      </c>
      <c r="H9" s="1" t="s">
        <v>821</v>
      </c>
      <c r="I9" s="1" t="s">
        <v>822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823</v>
      </c>
      <c r="B10" s="1" t="s">
        <v>813</v>
      </c>
      <c r="C10" s="1" t="s">
        <v>813</v>
      </c>
      <c r="D10" s="1" t="s">
        <v>813</v>
      </c>
      <c r="E10" s="1" t="s">
        <v>813</v>
      </c>
      <c r="F10" s="1" t="s">
        <v>792</v>
      </c>
      <c r="G10" s="1" t="s">
        <v>820</v>
      </c>
      <c r="H10" s="1" t="s">
        <v>821</v>
      </c>
      <c r="I10" s="1" t="s">
        <v>822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824</v>
      </c>
      <c r="B11" s="1" t="s">
        <v>792</v>
      </c>
      <c r="C11" s="1" t="s">
        <v>792</v>
      </c>
      <c r="D11" s="1" t="s">
        <v>792</v>
      </c>
      <c r="E11" s="1" t="s">
        <v>792</v>
      </c>
      <c r="F11" s="1" t="s">
        <v>792</v>
      </c>
      <c r="G11" s="1" t="s">
        <v>792</v>
      </c>
      <c r="H11" s="1" t="s">
        <v>792</v>
      </c>
      <c r="I11" s="1" t="s">
        <v>792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825</v>
      </c>
      <c r="B12" s="1" t="s">
        <v>814</v>
      </c>
      <c r="C12" s="1" t="s">
        <v>814</v>
      </c>
      <c r="D12" s="1" t="s">
        <v>814</v>
      </c>
      <c r="E12" s="1" t="s">
        <v>792</v>
      </c>
      <c r="F12" s="1" t="s">
        <v>792</v>
      </c>
      <c r="G12" s="1" t="s">
        <v>826</v>
      </c>
      <c r="H12" s="1" t="s">
        <v>827</v>
      </c>
      <c r="I12" s="1" t="s">
        <v>828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829</v>
      </c>
      <c r="B13" s="1" t="s">
        <v>830</v>
      </c>
      <c r="C13" s="1" t="s">
        <v>792</v>
      </c>
      <c r="D13" s="1" t="s">
        <v>831</v>
      </c>
      <c r="E13" s="1" t="s">
        <v>792</v>
      </c>
      <c r="F13" s="1" t="s">
        <v>792</v>
      </c>
      <c r="G13" s="1" t="s">
        <v>792</v>
      </c>
      <c r="H13" s="1" t="s">
        <v>792</v>
      </c>
      <c r="I13" s="1" t="s">
        <v>792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832</v>
      </c>
      <c r="B14" s="1" t="s">
        <v>833</v>
      </c>
      <c r="C14" s="1" t="s">
        <v>792</v>
      </c>
      <c r="D14" s="1" t="s">
        <v>833</v>
      </c>
      <c r="E14" s="1" t="s">
        <v>792</v>
      </c>
      <c r="F14" s="1" t="s">
        <v>792</v>
      </c>
      <c r="G14" s="1" t="s">
        <v>792</v>
      </c>
      <c r="H14" s="1" t="s">
        <v>792</v>
      </c>
      <c r="I14" s="1" t="s">
        <v>792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834</v>
      </c>
      <c r="B15" s="1" t="s">
        <v>792</v>
      </c>
      <c r="C15" s="1" t="s">
        <v>792</v>
      </c>
      <c r="D15" s="1" t="s">
        <v>792</v>
      </c>
      <c r="E15" s="1" t="s">
        <v>792</v>
      </c>
      <c r="F15" s="1" t="s">
        <v>792</v>
      </c>
      <c r="G15" s="1" t="s">
        <v>792</v>
      </c>
      <c r="H15" s="1" t="s">
        <v>792</v>
      </c>
      <c r="I15" s="1" t="s">
        <v>792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835</v>
      </c>
      <c r="B16" s="1" t="s">
        <v>792</v>
      </c>
      <c r="C16" s="1" t="s">
        <v>792</v>
      </c>
      <c r="D16" s="1" t="s">
        <v>792</v>
      </c>
      <c r="E16" s="1" t="s">
        <v>792</v>
      </c>
      <c r="F16" s="1" t="s">
        <v>792</v>
      </c>
      <c r="G16" s="1" t="s">
        <v>792</v>
      </c>
      <c r="H16" s="1" t="s">
        <v>792</v>
      </c>
      <c r="I16" s="1" t="s">
        <v>792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836</v>
      </c>
      <c r="B17" s="1" t="s">
        <v>134</v>
      </c>
      <c r="C17" s="1" t="s">
        <v>135</v>
      </c>
      <c r="D17" s="1" t="s">
        <v>144</v>
      </c>
      <c r="E17" s="1" t="s">
        <v>137</v>
      </c>
      <c r="F17" s="1" t="s">
        <v>792</v>
      </c>
      <c r="G17" s="1" t="s">
        <v>837</v>
      </c>
      <c r="H17" s="1" t="s">
        <v>838</v>
      </c>
      <c r="I17" s="1" t="s">
        <v>839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840</v>
      </c>
      <c r="B18" s="1" t="s">
        <v>792</v>
      </c>
      <c r="C18" s="1" t="s">
        <v>792</v>
      </c>
      <c r="D18" s="1" t="s">
        <v>792</v>
      </c>
      <c r="E18" s="1" t="s">
        <v>792</v>
      </c>
      <c r="F18" s="1" t="s">
        <v>792</v>
      </c>
      <c r="G18" s="1" t="s">
        <v>792</v>
      </c>
      <c r="H18" s="1" t="s">
        <v>792</v>
      </c>
      <c r="I18" s="1" t="s">
        <v>792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841</v>
      </c>
      <c r="B19" s="1" t="s">
        <v>842</v>
      </c>
      <c r="C19" s="1" t="s">
        <v>843</v>
      </c>
      <c r="D19" s="1" t="s">
        <v>844</v>
      </c>
      <c r="E19" s="1" t="s">
        <v>845</v>
      </c>
      <c r="F19" s="1" t="s">
        <v>792</v>
      </c>
      <c r="G19" s="1" t="s">
        <v>846</v>
      </c>
      <c r="H19" s="1" t="s">
        <v>847</v>
      </c>
      <c r="I19" s="1" t="s">
        <v>848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159</v>
      </c>
      <c r="B20" s="1" t="s">
        <v>792</v>
      </c>
      <c r="C20" s="1" t="s">
        <v>792</v>
      </c>
      <c r="D20" s="1" t="s">
        <v>792</v>
      </c>
      <c r="E20" s="1" t="s">
        <v>792</v>
      </c>
      <c r="F20" s="1" t="s">
        <v>792</v>
      </c>
      <c r="G20" s="1" t="s">
        <v>792</v>
      </c>
      <c r="H20" s="1" t="s">
        <v>792</v>
      </c>
      <c r="I20" s="1" t="s">
        <v>792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849</v>
      </c>
      <c r="B21" s="1" t="s">
        <v>850</v>
      </c>
      <c r="C21" s="1" t="s">
        <v>851</v>
      </c>
      <c r="D21" s="1" t="s">
        <v>852</v>
      </c>
      <c r="E21" s="1" t="s">
        <v>792</v>
      </c>
      <c r="F21" s="1" t="s">
        <v>792</v>
      </c>
      <c r="G21" s="1" t="s">
        <v>853</v>
      </c>
      <c r="H21" s="1" t="s">
        <v>854</v>
      </c>
      <c r="I21" s="1" t="s">
        <v>855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856</v>
      </c>
      <c r="B22" s="1" t="s">
        <v>857</v>
      </c>
      <c r="C22" s="1" t="s">
        <v>858</v>
      </c>
      <c r="D22" s="1" t="s">
        <v>859</v>
      </c>
      <c r="E22" s="1" t="s">
        <v>792</v>
      </c>
      <c r="F22" s="1" t="s">
        <v>860</v>
      </c>
      <c r="G22" s="1" t="s">
        <v>861</v>
      </c>
      <c r="H22" s="1" t="s">
        <v>862</v>
      </c>
      <c r="I22" s="1" t="s">
        <v>863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98</v>
      </c>
      <c r="B23" s="1" t="s">
        <v>792</v>
      </c>
      <c r="C23" s="1" t="s">
        <v>792</v>
      </c>
      <c r="D23" s="1" t="s">
        <v>792</v>
      </c>
      <c r="E23" s="1" t="s">
        <v>792</v>
      </c>
      <c r="F23" s="1" t="s">
        <v>792</v>
      </c>
      <c r="G23" s="1" t="s">
        <v>792</v>
      </c>
      <c r="H23" s="1" t="s">
        <v>792</v>
      </c>
      <c r="I23" s="1" t="s">
        <v>792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864</v>
      </c>
      <c r="B24" s="1" t="s">
        <v>865</v>
      </c>
      <c r="C24" s="1" t="s">
        <v>866</v>
      </c>
      <c r="D24" s="1" t="s">
        <v>867</v>
      </c>
      <c r="E24" s="1" t="s">
        <v>868</v>
      </c>
      <c r="F24" s="1" t="s">
        <v>869</v>
      </c>
      <c r="G24" s="1" t="s">
        <v>870</v>
      </c>
      <c r="H24" s="1" t="s">
        <v>870</v>
      </c>
      <c r="I24" s="1" t="s">
        <v>870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871</v>
      </c>
      <c r="B25" s="1" t="s">
        <v>872</v>
      </c>
      <c r="C25" s="1" t="s">
        <v>873</v>
      </c>
      <c r="D25" s="1" t="s">
        <v>874</v>
      </c>
      <c r="E25" s="1" t="s">
        <v>875</v>
      </c>
      <c r="F25" s="1" t="s">
        <v>876</v>
      </c>
      <c r="G25" s="1" t="s">
        <v>877</v>
      </c>
      <c r="H25" s="1" t="s">
        <v>877</v>
      </c>
      <c r="I25" s="1" t="s">
        <v>792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878</v>
      </c>
      <c r="B26" s="1" t="s">
        <v>879</v>
      </c>
      <c r="C26" s="1" t="s">
        <v>880</v>
      </c>
      <c r="D26" s="1" t="s">
        <v>881</v>
      </c>
      <c r="E26" s="1" t="s">
        <v>882</v>
      </c>
      <c r="F26" s="1" t="s">
        <v>883</v>
      </c>
      <c r="G26" s="1" t="s">
        <v>792</v>
      </c>
      <c r="H26" s="1" t="s">
        <v>792</v>
      </c>
      <c r="I26" s="1" t="s">
        <v>792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884</v>
      </c>
      <c r="B2" s="1" t="s">
        <v>885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886</v>
      </c>
      <c r="B3" s="1" t="s">
        <v>887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888</v>
      </c>
      <c r="B4" s="1" t="s">
        <v>889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890</v>
      </c>
      <c r="B5" s="1" t="s">
        <v>891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892</v>
      </c>
      <c r="B6" s="1" t="s">
        <v>893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894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895</v>
      </c>
      <c r="B8" s="1" t="s">
        <v>896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897</v>
      </c>
      <c r="B9" s="4" t="s">
        <v>898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899</v>
      </c>
      <c r="B10" s="1" t="s">
        <v>900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901</v>
      </c>
      <c r="B11" s="1" t="s">
        <v>902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903</v>
      </c>
      <c r="B12" s="1" t="s">
        <v>900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904</v>
      </c>
      <c r="B13" s="1" t="s">
        <v>905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906</v>
      </c>
      <c r="B14" s="1" t="s">
        <v>907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908</v>
      </c>
      <c r="B15" s="1" t="s">
        <v>905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909</v>
      </c>
      <c r="B16" s="1" t="s">
        <v>910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911</v>
      </c>
      <c r="B17" s="1">
        <v>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912</v>
      </c>
      <c r="B18" s="1" t="s">
        <v>913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914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915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916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917</v>
      </c>
      <c r="B22" s="1">
        <v>2.83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918</v>
      </c>
      <c r="B23" s="1">
        <v>2.75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919</v>
      </c>
      <c r="B24" s="1">
        <v>2.66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920</v>
      </c>
      <c r="B25" s="1">
        <v>2.8091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921</v>
      </c>
      <c r="B26" s="1">
        <v>2.83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922</v>
      </c>
      <c r="B27" s="1">
        <v>2.75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923</v>
      </c>
      <c r="B28" s="1">
        <v>2.66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924</v>
      </c>
      <c r="B29" s="1">
        <v>2.8091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925</v>
      </c>
      <c r="B30" s="1">
        <v>1.492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926</v>
      </c>
      <c r="B31" s="1">
        <v>-1.2305936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927</v>
      </c>
      <c r="B32" s="1">
        <v>21730.0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928</v>
      </c>
      <c r="B33" s="1">
        <v>21730.0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929</v>
      </c>
      <c r="B34" s="1">
        <v>62678.0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930</v>
      </c>
      <c r="B35" s="1">
        <v>48300.0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931</v>
      </c>
      <c r="B36" s="1">
        <v>48300.0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932</v>
      </c>
      <c r="B37" s="1">
        <v>2.58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933</v>
      </c>
      <c r="B38" s="1">
        <v>2.87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934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935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936</v>
      </c>
      <c r="B41" s="1">
        <v>2.8856172E7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937</v>
      </c>
      <c r="B42" s="1">
        <v>2.44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938</v>
      </c>
      <c r="B43" s="1">
        <v>5.99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939</v>
      </c>
      <c r="B44" s="1">
        <v>7.741563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940</v>
      </c>
      <c r="B45" s="1">
        <v>3.571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941</v>
      </c>
      <c r="B46" s="1">
        <v>3.8932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942</v>
      </c>
      <c r="B47" s="1" t="s">
        <v>943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944</v>
      </c>
      <c r="B48" s="1">
        <v>1.959221E7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945</v>
      </c>
      <c r="B49" s="1">
        <v>-2.78222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946</v>
      </c>
      <c r="B50" s="1">
        <v>6762778.0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947</v>
      </c>
      <c r="B51" s="1">
        <v>1.07073E7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948</v>
      </c>
      <c r="B52" s="1">
        <v>69997.0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949</v>
      </c>
      <c r="B53" s="1">
        <v>55784.0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950</v>
      </c>
      <c r="B54" s="1">
        <v>1.7276544E9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951</v>
      </c>
      <c r="B55" s="1">
        <v>1.7303328E9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952</v>
      </c>
      <c r="B56" s="1">
        <v>0.0078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953</v>
      </c>
      <c r="B57" s="1">
        <v>0.12199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954</v>
      </c>
      <c r="B58" s="1">
        <v>0.2244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955</v>
      </c>
      <c r="B59" s="1">
        <v>1.55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956</v>
      </c>
      <c r="B60" s="1">
        <v>0.0109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957</v>
      </c>
      <c r="B61" s="1">
        <v>1.07073E7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958</v>
      </c>
      <c r="B62" s="1">
        <v>1.58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959</v>
      </c>
      <c r="B63" s="1">
        <v>1.7056961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960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961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962</v>
      </c>
      <c r="B66" s="1">
        <v>1.7197056E9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963</v>
      </c>
      <c r="B67" s="1">
        <v>-1.0307587E7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964</v>
      </c>
      <c r="B68" s="1">
        <v>-1.07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965</v>
      </c>
      <c r="B69" s="1">
        <v>-1.46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966</v>
      </c>
      <c r="B70" s="1" t="s">
        <v>967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968</v>
      </c>
      <c r="B71" s="1">
        <v>1.6747776E9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969</v>
      </c>
      <c r="B72" s="1">
        <v>5.256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970</v>
      </c>
      <c r="B73" s="1">
        <v>-0.3940043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971</v>
      </c>
      <c r="B74" s="1">
        <v>0.22263205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972</v>
      </c>
      <c r="B75" s="1" t="s">
        <v>973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974</v>
      </c>
      <c r="B76" s="1" t="s">
        <v>975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976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977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978</v>
      </c>
      <c r="B79" s="1" t="s">
        <v>979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980</v>
      </c>
      <c r="B80" s="1" t="s">
        <v>979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981</v>
      </c>
      <c r="B81" s="1">
        <v>1.0268262E9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982</v>
      </c>
      <c r="B82" s="1" t="s">
        <v>983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984</v>
      </c>
      <c r="B83" s="1" t="s">
        <v>985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986</v>
      </c>
      <c r="B84" s="1" t="s">
        <v>987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988</v>
      </c>
      <c r="B85" s="1" t="s">
        <v>989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990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991</v>
      </c>
      <c r="B87" s="1">
        <v>2.695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992</v>
      </c>
      <c r="B88" s="1">
        <v>19.0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993</v>
      </c>
      <c r="B89" s="1">
        <v>19.0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994</v>
      </c>
      <c r="B90" s="1">
        <v>19.0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995</v>
      </c>
      <c r="B91" s="1">
        <v>19.0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996</v>
      </c>
      <c r="B92" s="1" t="s">
        <v>997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998</v>
      </c>
      <c r="B93" s="1">
        <v>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999</v>
      </c>
      <c r="B94" s="1">
        <v>7800464.0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1000</v>
      </c>
      <c r="B95" s="1">
        <v>0.874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1001</v>
      </c>
      <c r="B96" s="1">
        <v>5.218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1002</v>
      </c>
      <c r="B97" s="1">
        <v>5.92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1003</v>
      </c>
      <c r="B98" s="1">
        <v>3727435.0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1004</v>
      </c>
      <c r="B99" s="1">
        <v>0.42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1005</v>
      </c>
      <c r="B100" s="1">
        <v>-0.40866002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1006</v>
      </c>
      <c r="B101" s="1">
        <v>-0.71736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1007</v>
      </c>
      <c r="B102" s="1">
        <v>-7401172.0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1008</v>
      </c>
      <c r="B103" s="1">
        <v>-1.0899731E7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1009</v>
      </c>
      <c r="B104" s="1">
        <v>0.533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1010</v>
      </c>
      <c r="B105" s="1">
        <v>-1.56819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1011</v>
      </c>
      <c r="B106" s="1">
        <v>-1.97399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1012</v>
      </c>
      <c r="B107" s="1" t="s">
        <v>943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1013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50</v>
      </c>
      <c r="B3" s="1">
        <v>-4.0</v>
      </c>
      <c r="C3" s="1">
        <v>24.0</v>
      </c>
      <c r="D3" s="1">
        <v>-29.0</v>
      </c>
      <c r="E3" s="1">
        <v>-4.0</v>
      </c>
      <c r="F3" s="1">
        <v>-72.0</v>
      </c>
      <c r="G3" s="1">
        <v>-11.0</v>
      </c>
      <c r="H3" s="1">
        <v>-19.0</v>
      </c>
      <c r="I3" s="1">
        <v>-12.0</v>
      </c>
      <c r="J3" s="1">
        <v>-20.0</v>
      </c>
      <c r="K3" s="1">
        <v>-10.0</v>
      </c>
      <c r="L3" s="1">
        <f>IF(K3*FORECAST(L2,B3:K3,B2:K2)&gt;0,FORECAST(L2,B3:K3,B2:K2),K3)*$X$1</f>
        <v>-24.4</v>
      </c>
      <c r="M3" s="1">
        <f>IF(L3*FORECAST(M2,B3:L3,B2:L2)&gt;0,FORECAST(M2,B3:L3,B2:L2),L3)*$X$1</f>
        <v>-25.98181818</v>
      </c>
      <c r="N3" s="1">
        <f>IF(M3*FORECAST(N2,B3:M3,B2:M2)&gt;0,FORECAST(N2,B3:M3,B2:M2),M3)*$X$1</f>
        <v>-27.56363636</v>
      </c>
      <c r="O3" s="1">
        <f>IF(N3*FORECAST(O2,B3:N3,B2:N2)&gt;0,FORECAST(O2,B3:N3,B2:N2),N3)*$X$1</f>
        <v>-29.14545455</v>
      </c>
      <c r="P3" s="1">
        <f>IF(O3*FORECAST(P2,B3:O3,B2:O2)&gt;0,FORECAST(P2,B3:O3,B2:O2),O3)*$X$1</f>
        <v>-30.72727273</v>
      </c>
      <c r="Q3" s="1">
        <f>IF(P3*FORECAST(Q2,B3:P3,B2:P2)&gt;0,FORECAST(Q2,B3:P3,B2:P2),P3)*$X$1</f>
        <v>-32.30909091</v>
      </c>
      <c r="R3" s="1">
        <f>IF(Q3*FORECAST(R2,B3:Q3,B2:Q2)&gt;0,FORECAST(R2,B3:Q3,B2:Q2),Q3)*$X$1</f>
        <v>-33.89090909</v>
      </c>
      <c r="S3" s="5">
        <f>IF(R3*FORECAST(S2,B3:R3,B2:R2)&gt;0,FORECAST(S2,B3:R3,B2:R2),R3)*$X$1</f>
        <v>-35.47272727</v>
      </c>
      <c r="T3" s="5">
        <f>IF(S3*FORECAST(T2,B3:S3,B2:S2)&gt;0,FORECAST(T2,B3:S3,B2:S2),S3)*$X$1</f>
        <v>-37.05454545</v>
      </c>
      <c r="U3" s="5">
        <f>IF(T3*FORECAST(U2,B3:T3,B2:T2)&gt;0,FORECAST(U2,B3:T3,B2:T2),T3)*$X$1</f>
        <v>-38.63636364</v>
      </c>
      <c r="V3" s="5">
        <f>IF(U3*FORECAST(V2,B3:U3,B2:U2)&gt;0,FORECAST(V2,B3:U3,B2:U2),U3)*$X$1</f>
        <v>-40.21818182</v>
      </c>
      <c r="W3" s="5">
        <f>IF(V3*FORECAST(W2,B3:V3,B2:V2)&gt;0,FORECAST(W2,B3:V3,B2:V2),V3)*$X$1</f>
        <v>-41.8</v>
      </c>
      <c r="X3" s="2"/>
      <c r="Y3" s="2"/>
      <c r="Z3" s="2"/>
    </row>
    <row r="4">
      <c r="A4" s="3" t="s">
        <v>96</v>
      </c>
      <c r="B4" s="1">
        <v>-8.0</v>
      </c>
      <c r="C4" s="1">
        <v>-6.0</v>
      </c>
      <c r="D4" s="1">
        <v>-7.0</v>
      </c>
      <c r="E4" s="1">
        <v>-5.0</v>
      </c>
      <c r="F4" s="1">
        <v>-61.0</v>
      </c>
      <c r="G4" s="1">
        <v>-43.0</v>
      </c>
      <c r="H4" s="1">
        <v>-9.0</v>
      </c>
      <c r="I4" s="1">
        <v>-30.0</v>
      </c>
      <c r="J4" s="1">
        <v>-4.0</v>
      </c>
      <c r="K4" s="1">
        <v>-15.0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1014</v>
      </c>
      <c r="B5" s="1">
        <v>12.0</v>
      </c>
      <c r="C5" s="1">
        <v>36.0</v>
      </c>
      <c r="D5" s="1">
        <v>74.0</v>
      </c>
      <c r="E5" s="1">
        <v>94.0</v>
      </c>
      <c r="F5" s="1">
        <v>1.0</v>
      </c>
      <c r="G5" s="1">
        <v>4.0</v>
      </c>
      <c r="H5" s="1">
        <v>4.0</v>
      </c>
      <c r="I5" s="1">
        <v>7.0</v>
      </c>
      <c r="J5" s="1">
        <v>8.0</v>
      </c>
      <c r="K5" s="1">
        <v>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1015</v>
      </c>
      <c r="L7" s="1">
        <f>IF(W3*FORECAST(W2,B3:W3,B2:W2)&gt;0,FORECAST(W2,B3:W3,B2:W2),V3)*$X$1 * (1+0.02)/(0.0874-0.02)</f>
        <v>-632.5816024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1016</v>
      </c>
      <c r="L8" s="6">
        <f t="array" ref="L8">NPV(0.0874,M3:W3)</f>
        <v>-224.4914065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1017</v>
      </c>
      <c r="L9" s="6">
        <f t="array" ref="L9">NPV(0.0874,M16:W16)</f>
        <v>-251.6714444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1018</v>
      </c>
      <c r="L10" s="6">
        <f>L8 + L9</f>
        <v>-476.1628509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98</v>
      </c>
      <c r="L11" s="1">
        <v>-15.0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1019</v>
      </c>
      <c r="L12" s="6">
        <f>L10 - L11</f>
        <v>-461.1628509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1020</v>
      </c>
      <c r="L13" s="1">
        <v>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-57.64535637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-632.5816024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24</v>
      </c>
      <c r="B3" s="1">
        <v>-30.0</v>
      </c>
      <c r="C3" s="1">
        <v>-34.0</v>
      </c>
      <c r="D3" s="1">
        <v>-2.0</v>
      </c>
      <c r="E3" s="1">
        <v>-10.0</v>
      </c>
      <c r="F3" s="1">
        <v>-148.0</v>
      </c>
      <c r="G3" s="1">
        <v>-21.0</v>
      </c>
      <c r="H3" s="1">
        <v>-28.0</v>
      </c>
      <c r="I3" s="1">
        <v>-41.0</v>
      </c>
      <c r="J3" s="1">
        <v>-29.0</v>
      </c>
      <c r="K3" s="1">
        <v>-8.0</v>
      </c>
      <c r="L3" s="1">
        <f>IF(K3*FORECAST(L2,B3:K3,B2:K2)&gt;0,FORECAST(L2,B3:K3,B2:K2),K3)*$X$1</f>
        <v>-31.4</v>
      </c>
      <c r="M3" s="1">
        <f>IF(L3*FORECAST(M2,B3:L3,B2:L2)&gt;0,FORECAST(M2,B3:L3,B2:L2),L3)*$X$1</f>
        <v>-30.72727273</v>
      </c>
      <c r="N3" s="1">
        <f>IF(M3*FORECAST(N2,B3:M3,B2:M2)&gt;0,FORECAST(N2,B3:M3,B2:M2),M3)*$X$1</f>
        <v>-30.05454545</v>
      </c>
      <c r="O3" s="1">
        <f>IF(N3*FORECAST(O2,B3:N3,B2:N2)&gt;0,FORECAST(O2,B3:N3,B2:N2),N3)*$X$1</f>
        <v>-29.38181818</v>
      </c>
      <c r="P3" s="1">
        <f>IF(O3*FORECAST(P2,B3:O3,B2:O2)&gt;0,FORECAST(P2,B3:O3,B2:O2),O3)*$X$1</f>
        <v>-28.70909091</v>
      </c>
      <c r="Q3" s="1">
        <f>IF(P3*FORECAST(Q2,B3:P3,B2:P2)&gt;0,FORECAST(Q2,B3:P3,B2:P2),P3)*$X$1</f>
        <v>-28.03636364</v>
      </c>
      <c r="R3" s="1">
        <f>IF(Q3*FORECAST(R2,B3:Q3,B2:Q2)&gt;0,FORECAST(R2,B3:Q3,B2:Q2),Q3)*$X$1</f>
        <v>-27.36363636</v>
      </c>
      <c r="S3" s="5">
        <f>IF(R3*FORECAST(S2,B3:R3,B2:R2)&gt;0,FORECAST(S2,B3:R3,B2:R2),R3)*$X$1</f>
        <v>-26.69090909</v>
      </c>
      <c r="T3" s="5">
        <f>IF(S3*FORECAST(T2,B3:S3,B2:S2)&gt;0,FORECAST(T2,B3:S3,B2:S2),S3)*$X$1</f>
        <v>-26.01818182</v>
      </c>
      <c r="U3" s="5">
        <f>IF(T3*FORECAST(U2,B3:T3,B2:T2)&gt;0,FORECAST(U2,B3:T3,B2:T2),T3)*$X$1</f>
        <v>-25.34545455</v>
      </c>
      <c r="V3" s="5">
        <f>IF(U3*FORECAST(V2,B3:U3,B2:U2)&gt;0,FORECAST(V2,B3:U3,B2:U2),U3)*$X$1</f>
        <v>-24.67272727</v>
      </c>
      <c r="W3" s="5">
        <f>IF(V3*FORECAST(W2,B3:V3,B2:V2)&gt;0,FORECAST(W2,B3:V3,B2:V2),V3)*$X$1</f>
        <v>-24</v>
      </c>
      <c r="X3" s="2"/>
      <c r="Y3" s="2"/>
      <c r="Z3" s="2"/>
    </row>
    <row r="4">
      <c r="A4" s="3" t="s">
        <v>96</v>
      </c>
      <c r="B4" s="1">
        <v>-8.0</v>
      </c>
      <c r="C4" s="1">
        <v>-6.0</v>
      </c>
      <c r="D4" s="1">
        <v>-7.0</v>
      </c>
      <c r="E4" s="1">
        <v>-5.0</v>
      </c>
      <c r="F4" s="1">
        <v>-61.0</v>
      </c>
      <c r="G4" s="1">
        <v>-43.0</v>
      </c>
      <c r="H4" s="1">
        <v>-9.0</v>
      </c>
      <c r="I4" s="1">
        <v>-30.0</v>
      </c>
      <c r="J4" s="1">
        <v>-4.0</v>
      </c>
      <c r="K4" s="1">
        <v>-15.0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1014</v>
      </c>
      <c r="B5" s="1">
        <v>12.0</v>
      </c>
      <c r="C5" s="1">
        <v>36.0</v>
      </c>
      <c r="D5" s="1">
        <v>74.0</v>
      </c>
      <c r="E5" s="1">
        <v>94.0</v>
      </c>
      <c r="F5" s="1">
        <v>1.0</v>
      </c>
      <c r="G5" s="1">
        <v>4.0</v>
      </c>
      <c r="H5" s="1">
        <v>4.0</v>
      </c>
      <c r="I5" s="1">
        <v>7.0</v>
      </c>
      <c r="J5" s="1">
        <v>8.0</v>
      </c>
      <c r="K5" s="1">
        <v>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1015</v>
      </c>
      <c r="L7" s="1">
        <f>IF(W3*FORECAST(W2,B3:W3,B2:W2)&gt;0,FORECAST(W2,B3:W3,B2:W2),V3)*$X$1 * (1+0.02)/(0.0874-0.02)</f>
        <v>-363.2047478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1016</v>
      </c>
      <c r="L8" s="6">
        <f t="array" ref="L8">NPV(0.0874,M3:W3)</f>
        <v>-192.3539105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1017</v>
      </c>
      <c r="L9" s="6">
        <f t="array" ref="L9">NPV(0.0874,M16:W16)</f>
        <v>-144.5003509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1018</v>
      </c>
      <c r="L10" s="6">
        <f>L8 + L9</f>
        <v>-336.8542614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98</v>
      </c>
      <c r="L11" s="1">
        <v>-15.0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1019</v>
      </c>
      <c r="L12" s="6">
        <f>L10 - L11</f>
        <v>-321.8542614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1020</v>
      </c>
      <c r="L13" s="1">
        <v>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-40.23178267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-363.2047478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