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<sst xmlns="http://schemas.openxmlformats.org/spreadsheetml/2006/main" count="1627" uniqueCount="1315">
  <si>
    <t>ticker</t>
  </si>
  <si>
    <t>MOLN</t>
  </si>
  <si>
    <t>nombre</t>
  </si>
  <si>
    <t>MOLECULAR PARTNERS AG</t>
  </si>
  <si>
    <t>empresa</t>
  </si>
  <si>
    <t>Biotechnology &amp; Medical Research</t>
  </si>
  <si>
    <t>Open</t>
  </si>
  <si>
    <t>Target Price</t>
  </si>
  <si>
    <t>Upside</t>
  </si>
  <si>
    <t>-180.99%</t>
  </si>
  <si>
    <t>Country</t>
  </si>
  <si>
    <t>Switzerland</t>
  </si>
  <si>
    <t>Market Cap</t>
  </si>
  <si>
    <t>Book Value</t>
  </si>
  <si>
    <t>Pe ratio</t>
  </si>
  <si>
    <t>Dividend Ratio</t>
  </si>
  <si>
    <t>No encontrado</t>
  </si>
  <si>
    <t>Net Debt Growth</t>
  </si>
  <si>
    <t>-12.56%</t>
  </si>
  <si>
    <t>Total Assets Growth</t>
  </si>
  <si>
    <t>-11.42%</t>
  </si>
  <si>
    <t>Net Property, Plant and Equipment Growth</t>
  </si>
  <si>
    <t>0.00%</t>
  </si>
  <si>
    <t>EBITDA Growth</t>
  </si>
  <si>
    <t>37.47%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</si>
  <si>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</si>
  <si>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</si>
  <si>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</si>
  <si>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</si>
  <si>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</si>
  <si>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</si>
  <si>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</si>
  <si>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</si>
  <si>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</si>
  <si>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</si>
  <si>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</si>
  <si>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</si>
  <si>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</si>
  <si>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</si>
  <si>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</si>
  <si>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</si>
  <si>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</si>
  <si>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</si>
  <si>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</si>
  <si>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</si>
  <si>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</si>
  <si>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</si>
  <si>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</si>
  <si>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</si>
  <si>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</si>
  <si>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</si>
  <si>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</si>
  <si>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</si>
  <si>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</si>
  <si>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</si>
  <si>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</si>
  <si>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</si>
  <si>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</si>
  <si>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</si>
  <si>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</si>
  <si>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</si>
  <si>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</si>
  <si>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</si>
  <si>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</si>
  <si>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</si>
  <si>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</si>
  <si>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</si>
  <si>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</si>
  <si>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</si>
  <si>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</si>
  <si>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</si>
  <si>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</si>
  <si>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</si>
  <si>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</si>
  <si>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</si>
  <si>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</si>
  <si>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</si>
  <si>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</si>
  <si>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</si>
  <si>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</si>
  <si>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</si>
  <si>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</si>
  <si>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</si>
  <si>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</si>
  <si>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Pension &amp; Other Post Retirement Benefits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</si>
  <si>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</si>
  <si>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</si>
  <si>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</si>
  <si>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</si>
  <si>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</si>
  <si>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</si>
  <si>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</si>
  <si>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</si>
  <si>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</si>
  <si>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</si>
  <si>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</si>
  <si>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7.62</t>
  </si>
  <si>
    <t>7.75</t>
  </si>
  <si>
    <t>6.55</t>
  </si>
  <si>
    <t>5.55</t>
  </si>
  <si>
    <t>4.32</t>
  </si>
  <si>
    <t>2.51</t>
  </si>
  <si>
    <t>3.68</t>
  </si>
  <si>
    <t>3.34</t>
  </si>
  <si>
    <t>7.23</t>
  </si>
  <si>
    <t>5.37</t>
  </si>
  <si>
    <t>Tangible Book Value</t>
  </si>
  <si>
    <t>Tangible Book Value Per Share</t>
  </si>
  <si>
    <t>4.3</t>
  </si>
  <si>
    <t>2.47</t>
  </si>
  <si>
    <t>3.67</t>
  </si>
  <si>
    <t>3.33</t>
  </si>
  <si>
    <t>7.22</t>
  </si>
  <si>
    <t>5.36</t>
  </si>
  <si>
    <t>Total Debt</t>
  </si>
  <si>
    <t>0</t>
  </si>
  <si>
    <t>Net Debt</t>
  </si>
  <si>
    <t>Debt Equivalent of Unfunded Proj. Benefit Obligation</t>
  </si>
  <si>
    <t>Debt Equivalent Oper. Leases</t>
  </si>
  <si>
    <t>Account Code - Inventory Valuation</t>
  </si>
  <si>
    <t>Machinery, Total</t>
  </si>
  <si>
    <t>Full Time Employees</t>
  </si>
  <si>
    <t>74.1</t>
  </si>
  <si>
    <t>89.1</t>
  </si>
  <si>
    <t>102.5</t>
  </si>
  <si>
    <t>107.8</t>
  </si>
  <si>
    <t>117.7</t>
  </si>
  <si>
    <t>135.2</t>
  </si>
  <si>
    <t>145.4</t>
  </si>
  <si>
    <t>163.2</t>
  </si>
  <si>
    <t>175.3</t>
  </si>
  <si>
    <t>167.5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</si>
  <si>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</si>
  <si>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</si>
  <si>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</si>
  <si>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</si>
  <si>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</si>
  <si>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</si>
  <si>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</si>
  <si>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</si>
  <si>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</si>
  <si>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</si>
  <si>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</si>
  <si>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</si>
  <si>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</si>
  <si>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</si>
  <si>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</si>
  <si>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</si>
  <si>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</si>
  <si>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</si>
  <si>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</si>
  <si>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</si>
  <si>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</si>
  <si>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</si>
  <si>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</si>
  <si>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</si>
  <si>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</si>
  <si>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</si>
  <si>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-0.15</t>
  </si>
  <si>
    <t>-0.01</t>
  </si>
  <si>
    <t>-0.91</t>
  </si>
  <si>
    <t>-1.22</t>
  </si>
  <si>
    <t>-1.75</t>
  </si>
  <si>
    <t>-1.69</t>
  </si>
  <si>
    <t>-2.51</t>
  </si>
  <si>
    <t>-2.06</t>
  </si>
  <si>
    <t>3.63</t>
  </si>
  <si>
    <t>-1.89</t>
  </si>
  <si>
    <t>Basic EPS - Continuing Operations</t>
  </si>
  <si>
    <t>Basic Weighted Average Shares Outstanding</t>
  </si>
  <si>
    <t>Net EPS - Diluted</t>
  </si>
  <si>
    <t>3.54</t>
  </si>
  <si>
    <t>Diluted EPS - Continuing Operations</t>
  </si>
  <si>
    <t>Diluted Weighted Average Shares Outstanding</t>
  </si>
  <si>
    <t>Normalized Basic EPS</t>
  </si>
  <si>
    <t>-0.09</t>
  </si>
  <si>
    <t>-0.57</t>
  </si>
  <si>
    <t>-0.76</t>
  </si>
  <si>
    <t>-1.09</t>
  </si>
  <si>
    <t>-1.06</t>
  </si>
  <si>
    <t>-1.57</t>
  </si>
  <si>
    <t>-1.29</t>
  </si>
  <si>
    <t>2.27</t>
  </si>
  <si>
    <t>-1.18</t>
  </si>
  <si>
    <t>Normalized Diluted EPS</t>
  </si>
  <si>
    <t>2.21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</si>
  <si>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</si>
  <si>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</si>
  <si>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</si>
  <si>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</si>
  <si>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</si>
  <si>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</si>
  <si>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</si>
  <si>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-0.05</t>
  </si>
  <si>
    <t>0.02</t>
  </si>
  <si>
    <t>Current Foreign Taxes</t>
  </si>
  <si>
    <t>Total Current Taxes</t>
  </si>
  <si>
    <t>Normalized Net Income</t>
  </si>
  <si>
    <t>Interest on Long-Term Debt</t>
  </si>
  <si>
    <t>Non-Cash Pension Expense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</si>
  <si>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</si>
  <si>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</si>
  <si>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</si>
  <si>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</si>
  <si>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</si>
  <si>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</si>
  <si>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</si>
  <si>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COGS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</si>
  <si>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</si>
  <si>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</si>
  <si>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</si>
  <si>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</si>
  <si>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</si>
  <si>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0.76</t>
  </si>
  <si>
    <t>-0.67</t>
  </si>
  <si>
    <t>-6.04</t>
  </si>
  <si>
    <t>-9.83</t>
  </si>
  <si>
    <t>-15.61</t>
  </si>
  <si>
    <t>-17.62</t>
  </si>
  <si>
    <t>-24.93</t>
  </si>
  <si>
    <t>-22.01</t>
  </si>
  <si>
    <t>33.52</t>
  </si>
  <si>
    <t>-16.58</t>
  </si>
  <si>
    <t>Return on Total Capital</t>
  </si>
  <si>
    <t>1.17</t>
  </si>
  <si>
    <t>-0.92</t>
  </si>
  <si>
    <t>-8.47</t>
  </si>
  <si>
    <t>-12.79</t>
  </si>
  <si>
    <t>-22.44</t>
  </si>
  <si>
    <t>-30.88</t>
  </si>
  <si>
    <t>-42.61</t>
  </si>
  <si>
    <t>-34.8</t>
  </si>
  <si>
    <t>41.25</t>
  </si>
  <si>
    <t>-18.18</t>
  </si>
  <si>
    <t>Return On Equity %</t>
  </si>
  <si>
    <t>-2.32</t>
  </si>
  <si>
    <t>-0.1</t>
  </si>
  <si>
    <t>-12.94</t>
  </si>
  <si>
    <t>-20.14</t>
  </si>
  <si>
    <t>-35.54</t>
  </si>
  <si>
    <t>-49.76</t>
  </si>
  <si>
    <t>-77.79</t>
  </si>
  <si>
    <t>-59.47</t>
  </si>
  <si>
    <t>68.83</t>
  </si>
  <si>
    <t>-30.12</t>
  </si>
  <si>
    <t>Return on Common Equity</t>
  </si>
  <si>
    <t>Margin Analysis</t>
  </si>
  <si>
    <t>Gross Profit Margin %</t>
  </si>
  <si>
    <t>77.35</t>
  </si>
  <si>
    <t>70.43</t>
  </si>
  <si>
    <t>-52.71</t>
  </si>
  <si>
    <t>-87.12</t>
  </si>
  <si>
    <t>-268.93</t>
  </si>
  <si>
    <t>-113.4</t>
  </si>
  <si>
    <t>-500.12</t>
  </si>
  <si>
    <t>-471.23</t>
  </si>
  <si>
    <t>73.23</t>
  </si>
  <si>
    <t>-579.8</t>
  </si>
  <si>
    <t>SG&amp;A Margin</t>
  </si>
  <si>
    <t>66.41</t>
  </si>
  <si>
    <t>74.01</t>
  </si>
  <si>
    <t>31.86</t>
  </si>
  <si>
    <t>92.34</t>
  </si>
  <si>
    <t>66.45</t>
  </si>
  <si>
    <t>124.09</t>
  </si>
  <si>
    <t>178.94</t>
  </si>
  <si>
    <t>11.73</t>
  </si>
  <si>
    <t>288.46</t>
  </si>
  <si>
    <t>EBITDA Margin %</t>
  </si>
  <si>
    <t>9.84</t>
  </si>
  <si>
    <t>-4.6</t>
  </si>
  <si>
    <t>-123.59</t>
  </si>
  <si>
    <t>-352.89</t>
  </si>
  <si>
    <t>-176.03</t>
  </si>
  <si>
    <t>-613.78</t>
  </si>
  <si>
    <t>-640.19</t>
  </si>
  <si>
    <t>61.97</t>
  </si>
  <si>
    <t>-855.07</t>
  </si>
  <si>
    <t>EBITA Margin %</t>
  </si>
  <si>
    <t>6.91</t>
  </si>
  <si>
    <t>-7.62</t>
  </si>
  <si>
    <t>-84.57</t>
  </si>
  <si>
    <t>-129.12</t>
  </si>
  <si>
    <t>-361.27</t>
  </si>
  <si>
    <t>-179.86</t>
  </si>
  <si>
    <t>-624.21</t>
  </si>
  <si>
    <t>-650.17</t>
  </si>
  <si>
    <t>61.5</t>
  </si>
  <si>
    <t>-868.26</t>
  </si>
  <si>
    <t>EBIT Margin %</t>
  </si>
  <si>
    <t>Income From Continuing Operations Margin %</t>
  </si>
  <si>
    <t>-8.57</t>
  </si>
  <si>
    <t>-0.51</t>
  </si>
  <si>
    <t>-80.78</t>
  </si>
  <si>
    <t>-127.05</t>
  </si>
  <si>
    <t>-357.66</t>
  </si>
  <si>
    <t>-178.03</t>
  </si>
  <si>
    <t>-671.7</t>
  </si>
  <si>
    <t>-653.94</t>
  </si>
  <si>
    <t>62.16</t>
  </si>
  <si>
    <t>-880.7</t>
  </si>
  <si>
    <t>Net Income Margin %</t>
  </si>
  <si>
    <t>Net Avail. For Common Margin %</t>
  </si>
  <si>
    <t>Normalized Net Income Margin</t>
  </si>
  <si>
    <t>-5.36</t>
  </si>
  <si>
    <t>-0.32</t>
  </si>
  <si>
    <t>-50.49</t>
  </si>
  <si>
    <t>-79.41</t>
  </si>
  <si>
    <t>-223.54</t>
  </si>
  <si>
    <t>-111.22</t>
  </si>
  <si>
    <t>-419.89</t>
  </si>
  <si>
    <t>-408.7</t>
  </si>
  <si>
    <t>38.85</t>
  </si>
  <si>
    <t>-550.44</t>
  </si>
  <si>
    <t>Levered Free Cash Flow Margin</t>
  </si>
  <si>
    <t>41.81</t>
  </si>
  <si>
    <t>28.65</t>
  </si>
  <si>
    <t>-86.49</t>
  </si>
  <si>
    <t>-68.92</t>
  </si>
  <si>
    <t>-481.36</t>
  </si>
  <si>
    <t>98.64</t>
  </si>
  <si>
    <t>-27.82</t>
  </si>
  <si>
    <t>-745.72</t>
  </si>
  <si>
    <t>39.4</t>
  </si>
  <si>
    <t>-485.96</t>
  </si>
  <si>
    <t>Unlevered Free Cash Flow Margin</t>
  </si>
  <si>
    <t>-86.25</t>
  </si>
  <si>
    <t>-68.31</t>
  </si>
  <si>
    <t>-480.75</t>
  </si>
  <si>
    <t>98.73</t>
  </si>
  <si>
    <t>-25.84</t>
  </si>
  <si>
    <t>-742.21</t>
  </si>
  <si>
    <t>39.6</t>
  </si>
  <si>
    <t>-485.66</t>
  </si>
  <si>
    <t>Asset Turnover</t>
  </si>
  <si>
    <t>0.18</t>
  </si>
  <si>
    <t>0.14</t>
  </si>
  <si>
    <t>0.11</t>
  </si>
  <si>
    <t>0.12</t>
  </si>
  <si>
    <t>0.07</t>
  </si>
  <si>
    <t>0.16</t>
  </si>
  <si>
    <t>0.06</t>
  </si>
  <si>
    <t>0.05</t>
  </si>
  <si>
    <t>0.87</t>
  </si>
  <si>
    <t>0.03</t>
  </si>
  <si>
    <t>Fixed Assets Turnover</t>
  </si>
  <si>
    <t>12.3</t>
  </si>
  <si>
    <t>12.81</t>
  </si>
  <si>
    <t>9.19</t>
  </si>
  <si>
    <t>9.17</t>
  </si>
  <si>
    <t>6.23</t>
  </si>
  <si>
    <t>7.16</t>
  </si>
  <si>
    <t>1.37</t>
  </si>
  <si>
    <t>1.11</t>
  </si>
  <si>
    <t>24.65</t>
  </si>
  <si>
    <t>1.09</t>
  </si>
  <si>
    <t>Receivables Turnover (Average Receivables)</t>
  </si>
  <si>
    <t>3.85</t>
  </si>
  <si>
    <t>15.59</t>
  </si>
  <si>
    <t>51.76</t>
  </si>
  <si>
    <t>197.17</t>
  </si>
  <si>
    <t>0.42</t>
  </si>
  <si>
    <t>0.83</t>
  </si>
  <si>
    <t>102.68</t>
  </si>
  <si>
    <t>0.78</t>
  </si>
  <si>
    <t>15.65</t>
  </si>
  <si>
    <t>17.25</t>
  </si>
  <si>
    <t>Short Term Liquidity</t>
  </si>
  <si>
    <t>Current Ratio</t>
  </si>
  <si>
    <t>8.69</t>
  </si>
  <si>
    <t>8.2</t>
  </si>
  <si>
    <t>11.52</t>
  </si>
  <si>
    <t>10.08</t>
  </si>
  <si>
    <t>4.16</t>
  </si>
  <si>
    <t>3.49</t>
  </si>
  <si>
    <t>3.08</t>
  </si>
  <si>
    <t>3.5</t>
  </si>
  <si>
    <t>14.77</t>
  </si>
  <si>
    <t>13.35</t>
  </si>
  <si>
    <t>Quick Ratio</t>
  </si>
  <si>
    <t>8.66</t>
  </si>
  <si>
    <t>8.19</t>
  </si>
  <si>
    <t>11.48</t>
  </si>
  <si>
    <t>10.04</t>
  </si>
  <si>
    <t>4.08</t>
  </si>
  <si>
    <t>3.4</t>
  </si>
  <si>
    <t>3.06</t>
  </si>
  <si>
    <t>3.38</t>
  </si>
  <si>
    <t>14.53</t>
  </si>
  <si>
    <t>13.09</t>
  </si>
  <si>
    <t>Operating Cash Flow to Current Liabilities</t>
  </si>
  <si>
    <t>-2.24</t>
  </si>
  <si>
    <t>-2.83</t>
  </si>
  <si>
    <t>-1.15</t>
  </si>
  <si>
    <t>-0.04</t>
  </si>
  <si>
    <t>-0.5</t>
  </si>
  <si>
    <t>-1.94</t>
  </si>
  <si>
    <t>6.87</t>
  </si>
  <si>
    <t>-4.09</t>
  </si>
  <si>
    <t>Days Sales Outstanding (Average Receivables)</t>
  </si>
  <si>
    <t>94.85</t>
  </si>
  <si>
    <t>23.41</t>
  </si>
  <si>
    <t>7.07</t>
  </si>
  <si>
    <t>1.85</t>
  </si>
  <si>
    <t>872.25</t>
  </si>
  <si>
    <t>441.82</t>
  </si>
  <si>
    <t>3.56</t>
  </si>
  <si>
    <t>466.89</t>
  </si>
  <si>
    <t>23.33</t>
  </si>
  <si>
    <t>21.16</t>
  </si>
  <si>
    <t>Average Days Payable Outstanding</t>
  </si>
  <si>
    <t>17.77</t>
  </si>
  <si>
    <t>33.4</t>
  </si>
  <si>
    <t>11.74</t>
  </si>
  <si>
    <t>8.49</t>
  </si>
  <si>
    <t>13.49</t>
  </si>
  <si>
    <t>17.31</t>
  </si>
  <si>
    <t>15.73</t>
  </si>
  <si>
    <t>25.1</t>
  </si>
  <si>
    <t>21.07</t>
  </si>
  <si>
    <t>Long Term Solvency</t>
  </si>
  <si>
    <t>Total Debt/Equity</t>
  </si>
  <si>
    <t>4.7</t>
  </si>
  <si>
    <t>6.73</t>
  </si>
  <si>
    <t>5.63</t>
  </si>
  <si>
    <t>2.06</t>
  </si>
  <si>
    <t>2.07</t>
  </si>
  <si>
    <t>Total Debt / Total Capital</t>
  </si>
  <si>
    <t>4.49</t>
  </si>
  <si>
    <t>6.31</t>
  </si>
  <si>
    <t>5.33</t>
  </si>
  <si>
    <t>2.02</t>
  </si>
  <si>
    <t>2.03</t>
  </si>
  <si>
    <t>LT Debt/Equity</t>
  </si>
  <si>
    <t>2.36</t>
  </si>
  <si>
    <t>4.52</t>
  </si>
  <si>
    <t>1.55</t>
  </si>
  <si>
    <t>1.39</t>
  </si>
  <si>
    <t>Long-Term Debt / Total Capital</t>
  </si>
  <si>
    <t>2.25</t>
  </si>
  <si>
    <t>5.28</t>
  </si>
  <si>
    <t>4.28</t>
  </si>
  <si>
    <t>1.52</t>
  </si>
  <si>
    <t>1.36</t>
  </si>
  <si>
    <t>Total Liabilities / Total Assets</t>
  </si>
  <si>
    <t>23.47</t>
  </si>
  <si>
    <t>30.81</t>
  </si>
  <si>
    <t>26.24</t>
  </si>
  <si>
    <t>19.18</t>
  </si>
  <si>
    <t>40.9</t>
  </si>
  <si>
    <t>48.41</t>
  </si>
  <si>
    <t>42.83</t>
  </si>
  <si>
    <t>37.86</t>
  </si>
  <si>
    <t>10.33</t>
  </si>
  <si>
    <t>11.05</t>
  </si>
  <si>
    <t>EBIT / Interest Expense</t>
  </si>
  <si>
    <t>-218.94</t>
  </si>
  <si>
    <t>-131.19</t>
  </si>
  <si>
    <t>-366.76</t>
  </si>
  <si>
    <t>-197.72</t>
  </si>
  <si>
    <t>-115.73</t>
  </si>
  <si>
    <t>192.75</t>
  </si>
  <si>
    <t>EBITDA / Interest Expense</t>
  </si>
  <si>
    <t>-207.09</t>
  </si>
  <si>
    <t>-125.57</t>
  </si>
  <si>
    <t>-358.25</t>
  </si>
  <si>
    <t>-190.16</t>
  </si>
  <si>
    <t>-111.76</t>
  </si>
  <si>
    <t>196.2</t>
  </si>
  <si>
    <t>(EBITDA - Capex) / Interest Expense</t>
  </si>
  <si>
    <t>-218.7</t>
  </si>
  <si>
    <t>-128.02</t>
  </si>
  <si>
    <t>-362.73</t>
  </si>
  <si>
    <t>-195.07</t>
  </si>
  <si>
    <t>-113.46</t>
  </si>
  <si>
    <t>194.26</t>
  </si>
  <si>
    <t>Total Debt / EBITDA</t>
  </si>
  <si>
    <t>-0.07</t>
  </si>
  <si>
    <t>-0.13</t>
  </si>
  <si>
    <t>0.04</t>
  </si>
  <si>
    <t>-0.06</t>
  </si>
  <si>
    <t>Net Debt / EBITDA</t>
  </si>
  <si>
    <t>-71.9</t>
  </si>
  <si>
    <t>160.74</t>
  </si>
  <si>
    <t>9.78</t>
  </si>
  <si>
    <t>5.7</t>
  </si>
  <si>
    <t>2.71</t>
  </si>
  <si>
    <t>2.67</t>
  </si>
  <si>
    <t>2.97</t>
  </si>
  <si>
    <t>3.11</t>
  </si>
  <si>
    <t>Total Debt / (EBITDA - Capex)</t>
  </si>
  <si>
    <t>Net Debt / (EBITDA - Capex)</t>
  </si>
  <si>
    <t>-89.33</t>
  </si>
  <si>
    <t>79.59</t>
  </si>
  <si>
    <t>9.26</t>
  </si>
  <si>
    <t>5.59</t>
  </si>
  <si>
    <t>2.59</t>
  </si>
  <si>
    <t>2.89</t>
  </si>
  <si>
    <t>2.04</t>
  </si>
  <si>
    <t>-2.08</t>
  </si>
  <si>
    <t>Growth Over Prior Year</t>
  </si>
  <si>
    <t>Total Revenues, 1 Yr. Growth %</t>
  </si>
  <si>
    <t>-17.87</t>
  </si>
  <si>
    <t>9.37</t>
  </si>
  <si>
    <t>-20.88</t>
  </si>
  <si>
    <t>-13.12</t>
  </si>
  <si>
    <t>-48.27</t>
  </si>
  <si>
    <t>96.84</t>
  </si>
  <si>
    <t>-54.16</t>
  </si>
  <si>
    <t>4.39</t>
  </si>
  <si>
    <t>-96.29</t>
  </si>
  <si>
    <t>Gross Profit, 1 Yr. Growth %</t>
  </si>
  <si>
    <t>-9.46</t>
  </si>
  <si>
    <t>-0.41</t>
  </si>
  <si>
    <t>-396.36</t>
  </si>
  <si>
    <t>43.57</t>
  </si>
  <si>
    <t>59.71</t>
  </si>
  <si>
    <t>102.17</t>
  </si>
  <si>
    <t>-1.64</t>
  </si>
  <si>
    <t>-402.09</t>
  </si>
  <si>
    <t>-129.21</t>
  </si>
  <si>
    <t>EBITDA, 1 Yr. Growth %</t>
  </si>
  <si>
    <t>-66.8</t>
  </si>
  <si>
    <t>-151.15</t>
  </si>
  <si>
    <t>34.22</t>
  </si>
  <si>
    <t>47.72</t>
  </si>
  <si>
    <t>-1.81</t>
  </si>
  <si>
    <t>59.84</t>
  </si>
  <si>
    <t>8.88</t>
  </si>
  <si>
    <t>-288.17</t>
  </si>
  <si>
    <t>-151.22</t>
  </si>
  <si>
    <t>EBITA, 1 Yr. Growth %</t>
  </si>
  <si>
    <t>-74.13</t>
  </si>
  <si>
    <t>-220.5</t>
  </si>
  <si>
    <t>778.54</t>
  </si>
  <si>
    <t>32.63</t>
  </si>
  <si>
    <t>44.75</t>
  </si>
  <si>
    <t>59.1</t>
  </si>
  <si>
    <t>8.73</t>
  </si>
  <si>
    <t>-283.88</t>
  </si>
  <si>
    <t>-152.4</t>
  </si>
  <si>
    <t>EBIT, 1 Yr. Growth %</t>
  </si>
  <si>
    <t>Earnings From Cont. Operations, 1 Yr. Growth %</t>
  </si>
  <si>
    <t>-131.96</t>
  </si>
  <si>
    <t>-93.48</t>
  </si>
  <si>
    <t>36.63</t>
  </si>
  <si>
    <t>45.64</t>
  </si>
  <si>
    <t>-2.02</t>
  </si>
  <si>
    <t>72.96</t>
  </si>
  <si>
    <t>1.63</t>
  </si>
  <si>
    <t>-284.77</t>
  </si>
  <si>
    <t>-152.59</t>
  </si>
  <si>
    <t>Net Income, 1 Yr. Growth %</t>
  </si>
  <si>
    <t>Normalized Net Income, 1 Yr. Growth %</t>
  </si>
  <si>
    <t>-2.07</t>
  </si>
  <si>
    <t>73.07</t>
  </si>
  <si>
    <t>1.61</t>
  </si>
  <si>
    <t>Diluted EPS Before Extra, 1 Yr. Growth %</t>
  </si>
  <si>
    <t>-135.38</t>
  </si>
  <si>
    <t>-93.33</t>
  </si>
  <si>
    <t>33.9</t>
  </si>
  <si>
    <t>43.53</t>
  </si>
  <si>
    <t>-3.14</t>
  </si>
  <si>
    <t>48.14</t>
  </si>
  <si>
    <t>-18.05</t>
  </si>
  <si>
    <t>-271.84</t>
  </si>
  <si>
    <t>-153.43</t>
  </si>
  <si>
    <t>Accounts Receivable, 1 Yr. Growth %</t>
  </si>
  <si>
    <t>-73.59</t>
  </si>
  <si>
    <t>-70.22</t>
  </si>
  <si>
    <t>-96.11</t>
  </si>
  <si>
    <t>409.09</t>
  </si>
  <si>
    <t>-99.95</t>
  </si>
  <si>
    <t>591.3</t>
  </si>
  <si>
    <t>-97.8</t>
  </si>
  <si>
    <t>-43.38</t>
  </si>
  <si>
    <t>Net Property, Plant and Equip., 1 Yr. Growth %</t>
  </si>
  <si>
    <t>-11.67</t>
  </si>
  <si>
    <t>24.05</t>
  </si>
  <si>
    <t>-0.87</t>
  </si>
  <si>
    <t>-25.04</t>
  </si>
  <si>
    <t>-22.23</t>
  </si>
  <si>
    <t>191.55</t>
  </si>
  <si>
    <t>121.29</t>
  </si>
  <si>
    <t>-13.22</t>
  </si>
  <si>
    <t>-11.18</t>
  </si>
  <si>
    <t>-21.48</t>
  </si>
  <si>
    <t>Total Assets, 1 Yr. Growth %</t>
  </si>
  <si>
    <t>76.2</t>
  </si>
  <si>
    <t>13.08</t>
  </si>
  <si>
    <t>-16.09</t>
  </si>
  <si>
    <t>-21.55</t>
  </si>
  <si>
    <t>7.43</t>
  </si>
  <si>
    <t>-32.37</t>
  </si>
  <si>
    <t>78.73</t>
  </si>
  <si>
    <t>-7.93</t>
  </si>
  <si>
    <t>51.89</t>
  </si>
  <si>
    <t>-24.37</t>
  </si>
  <si>
    <t>Tangible Book Value, 1 Yr. Growth %</t>
  </si>
  <si>
    <t>207.4</t>
  </si>
  <si>
    <t>2.24</t>
  </si>
  <si>
    <t>-10.56</t>
  </si>
  <si>
    <t>-14.03</t>
  </si>
  <si>
    <t>-21.75</t>
  </si>
  <si>
    <t>-41.56</t>
  </si>
  <si>
    <t>100.26</t>
  </si>
  <si>
    <t>0.08</t>
  </si>
  <si>
    <t>119.61</t>
  </si>
  <si>
    <t>-24.98</t>
  </si>
  <si>
    <t>Common Equity, 1 Yr. Growth %</t>
  </si>
  <si>
    <t>207.31</t>
  </si>
  <si>
    <t>2.23</t>
  </si>
  <si>
    <t>-10.54</t>
  </si>
  <si>
    <t>-14.04</t>
  </si>
  <si>
    <t>-21.44</t>
  </si>
  <si>
    <t>-40.96</t>
  </si>
  <si>
    <t>98.05</t>
  </si>
  <si>
    <t>119.19</t>
  </si>
  <si>
    <t>Cash From Operations, 1 Yr. Growth %</t>
  </si>
  <si>
    <t>-16.74</t>
  </si>
  <si>
    <t>-333.79</t>
  </si>
  <si>
    <t>-233.54</t>
  </si>
  <si>
    <t>13.12</t>
  </si>
  <si>
    <t>6.13</t>
  </si>
  <si>
    <t>-97.2</t>
  </si>
  <si>
    <t>213.81</t>
  </si>
  <si>
    <t>-230.36</t>
  </si>
  <si>
    <t>-149.77</t>
  </si>
  <si>
    <t>Capital Expenditures, 1 Yr. Growth %</t>
  </si>
  <si>
    <t>-64.71</t>
  </si>
  <si>
    <t>167.33</t>
  </si>
  <si>
    <t>-24.38</t>
  </si>
  <si>
    <t>-53.44</t>
  </si>
  <si>
    <t>-5.2</t>
  </si>
  <si>
    <t>126.1</t>
  </si>
  <si>
    <t>40.74</t>
  </si>
  <si>
    <t>-35.7</t>
  </si>
  <si>
    <t>26.15</t>
  </si>
  <si>
    <t>-51.15</t>
  </si>
  <si>
    <t>Levered Free Cash Flow, 1 Yr. Growth %</t>
  </si>
  <si>
    <t>-341.61</t>
  </si>
  <si>
    <t>-30.77</t>
  </si>
  <si>
    <t>263.14</t>
  </si>
  <si>
    <t>-140.39</t>
  </si>
  <si>
    <t>-112.95</t>
  </si>
  <si>
    <t>-202.71</t>
  </si>
  <si>
    <t>-145.78</t>
  </si>
  <si>
    <t>Unlevered Free Cash Flow, 1 Yr. Growth %</t>
  </si>
  <si>
    <t>-338.16</t>
  </si>
  <si>
    <t>-31.2</t>
  </si>
  <si>
    <t>264.1</t>
  </si>
  <si>
    <t>-140.42</t>
  </si>
  <si>
    <t>-203.72</t>
  </si>
  <si>
    <t>-145.52</t>
  </si>
  <si>
    <t>Compound Annual Growth Rate Over Two Years</t>
  </si>
  <si>
    <t>Total Revenues, 2 Yr. CAGR %</t>
  </si>
  <si>
    <t>-5.22</t>
  </si>
  <si>
    <t>-6.98</t>
  </si>
  <si>
    <t>-17.09</t>
  </si>
  <si>
    <t>-32.96</t>
  </si>
  <si>
    <t>0.91</t>
  </si>
  <si>
    <t>-5.01</t>
  </si>
  <si>
    <t>-30.82</t>
  </si>
  <si>
    <t>350.46</t>
  </si>
  <si>
    <t>-15.06</t>
  </si>
  <si>
    <t>Gross Profit, 2 Yr. CAGR %</t>
  </si>
  <si>
    <t>-5.04</t>
  </si>
  <si>
    <t>-23.2</t>
  </si>
  <si>
    <t>106.28</t>
  </si>
  <si>
    <t>51.43</t>
  </si>
  <si>
    <t>15.14</t>
  </si>
  <si>
    <t>29.54</t>
  </si>
  <si>
    <t>41.01</t>
  </si>
  <si>
    <t>72.37</t>
  </si>
  <si>
    <t>-4.99</t>
  </si>
  <si>
    <t>EBITDA, 2 Yr. CAGR %</t>
  </si>
  <si>
    <t>-58.79</t>
  </si>
  <si>
    <t>165.23</t>
  </si>
  <si>
    <t>329.66</t>
  </si>
  <si>
    <t>40.81</t>
  </si>
  <si>
    <t>20.43</t>
  </si>
  <si>
    <t>25.28</t>
  </si>
  <si>
    <t>35.14</t>
  </si>
  <si>
    <t>45.58</t>
  </si>
  <si>
    <t>-0.55</t>
  </si>
  <si>
    <t>EBITA, 2 Yr. CAGR %</t>
  </si>
  <si>
    <t>-44.17</t>
  </si>
  <si>
    <t>225.36</t>
  </si>
  <si>
    <t>241.35</t>
  </si>
  <si>
    <t>38.56</t>
  </si>
  <si>
    <t>19.1</t>
  </si>
  <si>
    <t>24.86</t>
  </si>
  <si>
    <t>31.53</t>
  </si>
  <si>
    <t>41.4</t>
  </si>
  <si>
    <t>-1.84</t>
  </si>
  <si>
    <t>EBIT, 2 Yr. CAGR %</t>
  </si>
  <si>
    <t>Earnings From Cont. Operations, 2 Yr. CAGR %</t>
  </si>
  <si>
    <t>-85.56</t>
  </si>
  <si>
    <t>185.54</t>
  </si>
  <si>
    <t>41.06</t>
  </si>
  <si>
    <t>19.46</t>
  </si>
  <si>
    <t>30.18</t>
  </si>
  <si>
    <t>32.58</t>
  </si>
  <si>
    <t>37.03</t>
  </si>
  <si>
    <t>-1.42</t>
  </si>
  <si>
    <t>Net Income, 2 Yr. CAGR %</t>
  </si>
  <si>
    <t>Normalized Net Income, 2 Yr. CAGR %</t>
  </si>
  <si>
    <t>19.43</t>
  </si>
  <si>
    <t>30.19</t>
  </si>
  <si>
    <t>32.61</t>
  </si>
  <si>
    <t>37.02</t>
  </si>
  <si>
    <t>Diluted EPS Before Extra, 2 Yr. CAGR %</t>
  </si>
  <si>
    <t>-84.64</t>
  </si>
  <si>
    <t>146.46</t>
  </si>
  <si>
    <t>38.57</t>
  </si>
  <si>
    <t>17.91</t>
  </si>
  <si>
    <t>19.79</t>
  </si>
  <si>
    <t>10.18</t>
  </si>
  <si>
    <t>18.75</t>
  </si>
  <si>
    <t>-4.18</t>
  </si>
  <si>
    <t>Accounts Receivable, 2 Yr. CAGR %</t>
  </si>
  <si>
    <t>-71.96</t>
  </si>
  <si>
    <t>-89.24</t>
  </si>
  <si>
    <t>-55.52</t>
  </si>
  <si>
    <t>-94.32</t>
  </si>
  <si>
    <t>81.02</t>
  </si>
  <si>
    <t>-88.85</t>
  </si>
  <si>
    <t>Net Property, Plant and Equip., 2 Yr. CAGR %</t>
  </si>
  <si>
    <t>4.68</t>
  </si>
  <si>
    <t>10.89</t>
  </si>
  <si>
    <t>-13.8</t>
  </si>
  <si>
    <t>-23.65</t>
  </si>
  <si>
    <t>50.57</t>
  </si>
  <si>
    <t>38.58</t>
  </si>
  <si>
    <t>-12.21</t>
  </si>
  <si>
    <t>-16.49</t>
  </si>
  <si>
    <t>Total Assets, 2 Yr. CAGR %</t>
  </si>
  <si>
    <t>41.16</t>
  </si>
  <si>
    <t>-2.59</t>
  </si>
  <si>
    <t>-18.87</t>
  </si>
  <si>
    <t>-8.2</t>
  </si>
  <si>
    <t>-14.76</t>
  </si>
  <si>
    <t>9.94</t>
  </si>
  <si>
    <t>28.28</t>
  </si>
  <si>
    <t>18.25</t>
  </si>
  <si>
    <t>7.18</t>
  </si>
  <si>
    <t>Tangible Book Value, 2 Yr. CAGR %</t>
  </si>
  <si>
    <t>77.28</t>
  </si>
  <si>
    <t>-4.37</t>
  </si>
  <si>
    <t>-12.31</t>
  </si>
  <si>
    <t>-17.98</t>
  </si>
  <si>
    <t>-32.38</t>
  </si>
  <si>
    <t>8.18</t>
  </si>
  <si>
    <t>41.57</t>
  </si>
  <si>
    <t>48.25</t>
  </si>
  <si>
    <t>28.36</t>
  </si>
  <si>
    <t>Common Equity, 2 Yr. CAGR %</t>
  </si>
  <si>
    <t>77.25</t>
  </si>
  <si>
    <t>-17.82</t>
  </si>
  <si>
    <t>-31.9</t>
  </si>
  <si>
    <t>8.13</t>
  </si>
  <si>
    <t>40.77</t>
  </si>
  <si>
    <t>48.1</t>
  </si>
  <si>
    <t>28.24</t>
  </si>
  <si>
    <t>Cash From Operations, 2 Yr. CAGR %</t>
  </si>
  <si>
    <t>39.52</t>
  </si>
  <si>
    <t>76.69</t>
  </si>
  <si>
    <t>22.91</t>
  </si>
  <si>
    <t>9.57</t>
  </si>
  <si>
    <t>-82.76</t>
  </si>
  <si>
    <t>-17.39</t>
  </si>
  <si>
    <t>774.62</t>
  </si>
  <si>
    <t>102.26</t>
  </si>
  <si>
    <t>-19.46</t>
  </si>
  <si>
    <t>Capital Expenditures, 2 Yr. CAGR %</t>
  </si>
  <si>
    <t>-2.87</t>
  </si>
  <si>
    <t>42.17</t>
  </si>
  <si>
    <t>-40.66</t>
  </si>
  <si>
    <t>-33.56</t>
  </si>
  <si>
    <t>46.41</t>
  </si>
  <si>
    <t>78.38</t>
  </si>
  <si>
    <t>-4.87</t>
  </si>
  <si>
    <t>-9.94</t>
  </si>
  <si>
    <t>-21.5</t>
  </si>
  <si>
    <t>Levered Free Cash Flow, 2 Yr. CAGR %</t>
  </si>
  <si>
    <t>33.8</t>
  </si>
  <si>
    <t>29.33</t>
  </si>
  <si>
    <t>58.16</t>
  </si>
  <si>
    <t>21.03</t>
  </si>
  <si>
    <t>-77.15</t>
  </si>
  <si>
    <t>90.39</t>
  </si>
  <si>
    <t>436.14</t>
  </si>
  <si>
    <t>-31.43</t>
  </si>
  <si>
    <t>Unlevered Free Cash Flow, 2 Yr. CAGR %</t>
  </si>
  <si>
    <t>33.61</t>
  </si>
  <si>
    <t>28.01</t>
  </si>
  <si>
    <t>58.28</t>
  </si>
  <si>
    <t>21.32</t>
  </si>
  <si>
    <t>-77.98</t>
  </si>
  <si>
    <t>89.67</t>
  </si>
  <si>
    <t>457.64</t>
  </si>
  <si>
    <t>-31.29</t>
  </si>
  <si>
    <t>Compound Annual Growth Rate Over Three Years</t>
  </si>
  <si>
    <t>Total Revenues, 3 Yr. CAGR %</t>
  </si>
  <si>
    <t>-10.76</t>
  </si>
  <si>
    <t>-9.07</t>
  </si>
  <si>
    <t>-29.15</t>
  </si>
  <si>
    <t>-22.43</t>
  </si>
  <si>
    <t>-1.97</t>
  </si>
  <si>
    <t>110.31</t>
  </si>
  <si>
    <t>-9.01</t>
  </si>
  <si>
    <t>Gross Profit, 3 Yr. CAGR %</t>
  </si>
  <si>
    <t>-5.39</t>
  </si>
  <si>
    <t>89.41</t>
  </si>
  <si>
    <t>23.93</t>
  </si>
  <si>
    <t>38.9</t>
  </si>
  <si>
    <t>18.18</t>
  </si>
  <si>
    <t>81.78</t>
  </si>
  <si>
    <t>-4.42</t>
  </si>
  <si>
    <t>EBITDA, 3 Yr. CAGR %</t>
  </si>
  <si>
    <t>32.68</t>
  </si>
  <si>
    <t>111.36</t>
  </si>
  <si>
    <t>32.35</t>
  </si>
  <si>
    <t>19.55</t>
  </si>
  <si>
    <t>50.91</t>
  </si>
  <si>
    <t>2.77</t>
  </si>
  <si>
    <t>EBITA, 3 Yr. CAGR %</t>
  </si>
  <si>
    <t>39.9</t>
  </si>
  <si>
    <t>141.24</t>
  </si>
  <si>
    <t>156.45</t>
  </si>
  <si>
    <t>23.45</t>
  </si>
  <si>
    <t>31.17</t>
  </si>
  <si>
    <t>19.24</t>
  </si>
  <si>
    <t>47.07</t>
  </si>
  <si>
    <t>1.57</t>
  </si>
  <si>
    <t>EBIT, 3 Yr. CAGR %</t>
  </si>
  <si>
    <t>Earnings From Cont. Operations, 3 Yr. CAGR %</t>
  </si>
  <si>
    <t>37.62</t>
  </si>
  <si>
    <t>123.34</t>
  </si>
  <si>
    <t>528.75</t>
  </si>
  <si>
    <t>24.93</t>
  </si>
  <si>
    <t>19.87</t>
  </si>
  <si>
    <t>48.09</t>
  </si>
  <si>
    <t>-0.42</t>
  </si>
  <si>
    <t>Net Income, 3 Yr. CAGR %</t>
  </si>
  <si>
    <t>Normalized Net Income, 3 Yr. CAGR %</t>
  </si>
  <si>
    <t>24.91</t>
  </si>
  <si>
    <t>35.15</t>
  </si>
  <si>
    <t>48.11</t>
  </si>
  <si>
    <t>Diluted EPS Before Extra, 3 Yr. CAGR %</t>
  </si>
  <si>
    <t>29.04</t>
  </si>
  <si>
    <t>101.11</t>
  </si>
  <si>
    <t>459.32</t>
  </si>
  <si>
    <t>22.98</t>
  </si>
  <si>
    <t>27.23</t>
  </si>
  <si>
    <t>27.83</t>
  </si>
  <si>
    <t>Accounts Receivable, 3 Yr. CAGR %</t>
  </si>
  <si>
    <t>-85.49</t>
  </si>
  <si>
    <t>-61.09</t>
  </si>
  <si>
    <t>287.3</t>
  </si>
  <si>
    <t>-11.34</t>
  </si>
  <si>
    <t>-1.82</t>
  </si>
  <si>
    <t>-21.66</t>
  </si>
  <si>
    <t>182.95</t>
  </si>
  <si>
    <t>22.88</t>
  </si>
  <si>
    <t>Net Property, Plant and Equip., 3 Yr. CAGR %</t>
  </si>
  <si>
    <t>2.79</t>
  </si>
  <si>
    <t>-2.68</t>
  </si>
  <si>
    <t>-16.71</t>
  </si>
  <si>
    <t>19.34</t>
  </si>
  <si>
    <t>71.19</t>
  </si>
  <si>
    <t>77.57</t>
  </si>
  <si>
    <t>19.48</t>
  </si>
  <si>
    <t>-15.41</t>
  </si>
  <si>
    <t>Total Assets, 3 Yr. CAGR %</t>
  </si>
  <si>
    <t>18.69</t>
  </si>
  <si>
    <t>-9.37</t>
  </si>
  <si>
    <t>-10.91</t>
  </si>
  <si>
    <t>9.1</t>
  </si>
  <si>
    <t>35.71</t>
  </si>
  <si>
    <t>1.88</t>
  </si>
  <si>
    <t>Tangible Book Value, 3 Yr. CAGR %</t>
  </si>
  <si>
    <t>41.13</t>
  </si>
  <si>
    <t>-7.71</t>
  </si>
  <si>
    <t>-15.58</t>
  </si>
  <si>
    <t>-26.74</t>
  </si>
  <si>
    <t>-2.89</t>
  </si>
  <si>
    <t>5.41</t>
  </si>
  <si>
    <t>63.88</t>
  </si>
  <si>
    <t>18.14</t>
  </si>
  <si>
    <t>Common Equity, 3 Yr. CAGR %</t>
  </si>
  <si>
    <t>41.12</t>
  </si>
  <si>
    <t>-15.46</t>
  </si>
  <si>
    <t>-26.4</t>
  </si>
  <si>
    <t>-2.79</t>
  </si>
  <si>
    <t>63.16</t>
  </si>
  <si>
    <t>18.06</t>
  </si>
  <si>
    <t>Cash From Operations, 3 Yr. CAGR %</t>
  </si>
  <si>
    <t>37.5</t>
  </si>
  <si>
    <t>52.28</t>
  </si>
  <si>
    <t>17.04</t>
  </si>
  <si>
    <t>-67.73</t>
  </si>
  <si>
    <t>-10.2</t>
  </si>
  <si>
    <t>28.89</t>
  </si>
  <si>
    <t>363.72</t>
  </si>
  <si>
    <t>26.74</t>
  </si>
  <si>
    <t>Capital Expenditures, 3 Yr. CAGR %</t>
  </si>
  <si>
    <t>-10.65</t>
  </si>
  <si>
    <t>-30.63</t>
  </si>
  <si>
    <t>44.49</t>
  </si>
  <si>
    <t>26.95</t>
  </si>
  <si>
    <t>4.51</t>
  </si>
  <si>
    <t>-26.55</t>
  </si>
  <si>
    <t>Levered Free Cash Flow, 3 Yr. CAGR %</t>
  </si>
  <si>
    <t>7.42</t>
  </si>
  <si>
    <t>82.15</t>
  </si>
  <si>
    <t>0.3</t>
  </si>
  <si>
    <t>-42.58</t>
  </si>
  <si>
    <t>13.47</t>
  </si>
  <si>
    <t>54.99</t>
  </si>
  <si>
    <t>136.09</t>
  </si>
  <si>
    <t>Unlevered Free Cash Flow, 3 Yr. CAGR %</t>
  </si>
  <si>
    <t>7.09</t>
  </si>
  <si>
    <t>81.37</t>
  </si>
  <si>
    <t>-43.89</t>
  </si>
  <si>
    <t>13.3</t>
  </si>
  <si>
    <t>55.1</t>
  </si>
  <si>
    <t>141.9</t>
  </si>
  <si>
    <t>Compound Annual Growth Rate Over Five Years</t>
  </si>
  <si>
    <t>Total Revenues, 5 Yr. CAGR %</t>
  </si>
  <si>
    <t>-20.41</t>
  </si>
  <si>
    <t>-20.33</t>
  </si>
  <si>
    <t>-15.79</t>
  </si>
  <si>
    <t>56.78</t>
  </si>
  <si>
    <t>-7.43</t>
  </si>
  <si>
    <t>Gross Profit, 5 Yr. CAGR %</t>
  </si>
  <si>
    <t>4.13</t>
  </si>
  <si>
    <t>2.34</t>
  </si>
  <si>
    <t>62.71</t>
  </si>
  <si>
    <t>30.5</t>
  </si>
  <si>
    <t>7.94</t>
  </si>
  <si>
    <t>EBITDA, 5 Yr. CAGR %</t>
  </si>
  <si>
    <t>35.87</t>
  </si>
  <si>
    <t>68.78</t>
  </si>
  <si>
    <t>111.98</t>
  </si>
  <si>
    <t>27.64</t>
  </si>
  <si>
    <t>36.56</t>
  </si>
  <si>
    <t>10.49</t>
  </si>
  <si>
    <t>EBITA, 5 Yr. CAGR %</t>
  </si>
  <si>
    <t>39.36</t>
  </si>
  <si>
    <t>81.9</t>
  </si>
  <si>
    <t>92.3</t>
  </si>
  <si>
    <t>26.62</t>
  </si>
  <si>
    <t>35.17</t>
  </si>
  <si>
    <t>10.31</t>
  </si>
  <si>
    <t>EBIT, 5 Yr. CAGR %</t>
  </si>
  <si>
    <t>Earnings From Cont. Operations, 5 Yr. CAGR %</t>
  </si>
  <si>
    <t>38.98</t>
  </si>
  <si>
    <t>73.88</t>
  </si>
  <si>
    <t>234.89</t>
  </si>
  <si>
    <t>27.93</t>
  </si>
  <si>
    <t>35.89</t>
  </si>
  <si>
    <t>10.85</t>
  </si>
  <si>
    <t>Net Income, 5 Yr. CAGR %</t>
  </si>
  <si>
    <t>Normalized Net Income, 5 Yr. CAGR %</t>
  </si>
  <si>
    <t>73.87</t>
  </si>
  <si>
    <t>234.9</t>
  </si>
  <si>
    <t>Diluted EPS Before Extra, 5 Yr. CAGR %</t>
  </si>
  <si>
    <t>32.77</t>
  </si>
  <si>
    <t>62.4</t>
  </si>
  <si>
    <t>201.97</t>
  </si>
  <si>
    <t>17.69</t>
  </si>
  <si>
    <t>23.77</t>
  </si>
  <si>
    <t>Accounts Receivable, 5 Yr. CAGR %</t>
  </si>
  <si>
    <t>35.5</t>
  </si>
  <si>
    <t>-61.87</t>
  </si>
  <si>
    <t>-28.47</t>
  </si>
  <si>
    <t>272.63</t>
  </si>
  <si>
    <t>25.4</t>
  </si>
  <si>
    <t>-64.08</t>
  </si>
  <si>
    <t>Net Property, Plant and Equip., 5 Yr. CAGR %</t>
  </si>
  <si>
    <t>-8.74</t>
  </si>
  <si>
    <t>15.88</t>
  </si>
  <si>
    <t>30.11</t>
  </si>
  <si>
    <t>26.69</t>
  </si>
  <si>
    <t>31.06</t>
  </si>
  <si>
    <t>31.31</t>
  </si>
  <si>
    <t>Total Assets, 5 Yr. CAGR %</t>
  </si>
  <si>
    <t>7.1</t>
  </si>
  <si>
    <t>-11.57</t>
  </si>
  <si>
    <t>-3.09</t>
  </si>
  <si>
    <t>-1.27</t>
  </si>
  <si>
    <t>12.67</t>
  </si>
  <si>
    <t>5.03</t>
  </si>
  <si>
    <t>Tangible Book Value, 5 Yr. CAGR %</t>
  </si>
  <si>
    <t>13.59</t>
  </si>
  <si>
    <t>-18.5</t>
  </si>
  <si>
    <t>-6.78</t>
  </si>
  <si>
    <t>-4.66</t>
  </si>
  <si>
    <t>15.02</t>
  </si>
  <si>
    <t>14.05</t>
  </si>
  <si>
    <t>Common Equity, 5 Yr. CAGR %</t>
  </si>
  <si>
    <t>13.67</t>
  </si>
  <si>
    <t>-18.27</t>
  </si>
  <si>
    <t>-6.72</t>
  </si>
  <si>
    <t>15.04</t>
  </si>
  <si>
    <t>13.98</t>
  </si>
  <si>
    <t>Cash From Operations, 5 Yr. CAGR %</t>
  </si>
  <si>
    <t>25.56</t>
  </si>
  <si>
    <t>-36.3</t>
  </si>
  <si>
    <t>1.81</t>
  </si>
  <si>
    <t>20.78</t>
  </si>
  <si>
    <t>24.26</t>
  </si>
  <si>
    <t>6.8</t>
  </si>
  <si>
    <t>Capital Expenditures, 5 Yr. CAGR %</t>
  </si>
  <si>
    <t>-20.64</t>
  </si>
  <si>
    <t>15.07</t>
  </si>
  <si>
    <t>1.21</t>
  </si>
  <si>
    <t>19.6</t>
  </si>
  <si>
    <t>4.75</t>
  </si>
  <si>
    <t>Levered Free Cash Flow, 5 Yr. CAGR %</t>
  </si>
  <si>
    <t>12.55</t>
  </si>
  <si>
    <t>-20.62</t>
  </si>
  <si>
    <t>29.56</t>
  </si>
  <si>
    <t>40.34</t>
  </si>
  <si>
    <t>-7.23</t>
  </si>
  <si>
    <t>Unlevered Free Cash Flow, 5 Yr. CAGR %</t>
  </si>
  <si>
    <t>12.57</t>
  </si>
  <si>
    <t>-21.96</t>
  </si>
  <si>
    <t>29.51</t>
  </si>
  <si>
    <t>40.59</t>
  </si>
  <si>
    <t>-7.24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</si>
  <si>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</si>
  <si>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</si>
  <si>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</si>
  <si>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</si>
  <si>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</si>
  <si>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</si>
  <si>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</si>
  <si>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</si>
  <si>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</si>
  <si>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377.3</t>
  </si>
  <si>
    <t>604.8</t>
  </si>
  <si>
    <t>575.4</t>
  </si>
  <si>
    <t>200.5</t>
  </si>
  <si>
    <t>113</t>
  </si>
  <si>
    <t>-</t>
  </si>
  <si>
    <t>Change</t>
  </si>
  <si>
    <t>60.28%</t>
  </si>
  <si>
    <t>-4.85%</t>
  </si>
  <si>
    <t>-65.16%</t>
  </si>
  <si>
    <t>-43.62%</t>
  </si>
  <si>
    <t>48.24%</t>
  </si>
  <si>
    <t>0%</t>
  </si>
  <si>
    <t>Enterprise Value (EV)</t>
  </si>
  <si>
    <t>283.5</t>
  </si>
  <si>
    <t>431.1</t>
  </si>
  <si>
    <t>442.6</t>
  </si>
  <si>
    <t>-48.67</t>
  </si>
  <si>
    <t>52.05%</t>
  </si>
  <si>
    <t>2.68%</t>
  </si>
  <si>
    <t>-111%</t>
  </si>
  <si>
    <t>-332.22%</t>
  </si>
  <si>
    <t>P/E ratio</t>
  </si>
  <si>
    <t>-10.2x</t>
  </si>
  <si>
    <t>-8.27x</t>
  </si>
  <si>
    <t>-8.65x</t>
  </si>
  <si>
    <t>1.74x</t>
  </si>
  <si>
    <t>-1.82x</t>
  </si>
  <si>
    <t>-2.97x</t>
  </si>
  <si>
    <t>-2.22x</t>
  </si>
  <si>
    <t>-2.31x</t>
  </si>
  <si>
    <t>PBR</t>
  </si>
  <si>
    <t>6.99x</t>
  </si>
  <si>
    <t>5.64x</t>
  </si>
  <si>
    <t>5.34x</t>
  </si>
  <si>
    <t>0.85x</t>
  </si>
  <si>
    <t>0.64x</t>
  </si>
  <si>
    <t>1.35x</t>
  </si>
  <si>
    <t>2.82x</t>
  </si>
  <si>
    <t>10.1x</t>
  </si>
  <si>
    <t>PEG</t>
  </si>
  <si>
    <t>-0.2x</t>
  </si>
  <si>
    <t>0.5x</t>
  </si>
  <si>
    <t>-0x</t>
  </si>
  <si>
    <t>0x</t>
  </si>
  <si>
    <t>0.2x</t>
  </si>
  <si>
    <t>-0.1x</t>
  </si>
  <si>
    <t>0.63x</t>
  </si>
  <si>
    <t>Capitalization / Revenue</t>
  </si>
  <si>
    <t>18.5x</t>
  </si>
  <si>
    <t>65x</t>
  </si>
  <si>
    <t>59x</t>
  </si>
  <si>
    <t>1.06x</t>
  </si>
  <si>
    <t>16.1x</t>
  </si>
  <si>
    <t>33.5x</t>
  </si>
  <si>
    <t>6.44x</t>
  </si>
  <si>
    <t>EV / Revenue</t>
  </si>
  <si>
    <t>EV / EBITDA</t>
  </si>
  <si>
    <t>-2.79x</t>
  </si>
  <si>
    <t>-2.5x</t>
  </si>
  <si>
    <t>-3.56x</t>
  </si>
  <si>
    <t>EV / EBIT</t>
  </si>
  <si>
    <t>-2.7x</t>
  </si>
  <si>
    <t>-2.16x</t>
  </si>
  <si>
    <t>-2.24x</t>
  </si>
  <si>
    <t>EV / FCF</t>
  </si>
  <si>
    <t>-2.39x</t>
  </si>
  <si>
    <t>-2.1x</t>
  </si>
  <si>
    <t>-2.19x</t>
  </si>
  <si>
    <t>FCF Yield</t>
  </si>
  <si>
    <t>-0.59%</t>
  </si>
  <si>
    <t>-5.03%</t>
  </si>
  <si>
    <t>-16%</t>
  </si>
  <si>
    <t>58.6%</t>
  </si>
  <si>
    <t>-52.7%</t>
  </si>
  <si>
    <t>-41.8%</t>
  </si>
  <si>
    <t>-47.6%</t>
  </si>
  <si>
    <t>-45.7%</t>
  </si>
  <si>
    <t>Dividend per Share
                                    2</t>
  </si>
  <si>
    <t>Rate of return</t>
  </si>
  <si>
    <t>EPS
                                    2</t>
  </si>
  <si>
    <t>-1.72</t>
  </si>
  <si>
    <t>-1.53</t>
  </si>
  <si>
    <t>-2.045</t>
  </si>
  <si>
    <t>Distribution rate</t>
  </si>
  <si>
    <t>Net sales
                                    1</t>
  </si>
  <si>
    <t>20.4</t>
  </si>
  <si>
    <t>9.3</t>
  </si>
  <si>
    <t>9.754</t>
  </si>
  <si>
    <t>189.6</t>
  </si>
  <si>
    <t>7</t>
  </si>
  <si>
    <t>5</t>
  </si>
  <si>
    <t>26</t>
  </si>
  <si>
    <t>EBITDA
                                    1</t>
  </si>
  <si>
    <t>-34.19</t>
  </si>
  <si>
    <t>-55.44</t>
  </si>
  <si>
    <t>-60.85</t>
  </si>
  <si>
    <t>119</t>
  </si>
  <si>
    <t>-58.69</t>
  </si>
  <si>
    <t>-60</t>
  </si>
  <si>
    <t>-67</t>
  </si>
  <si>
    <t>-47</t>
  </si>
  <si>
    <t>EBIT
                                    1</t>
  </si>
  <si>
    <t>-37.2</t>
  </si>
  <si>
    <t>-58.3</t>
  </si>
  <si>
    <t>-63.42</t>
  </si>
  <si>
    <t>116.6</t>
  </si>
  <si>
    <t>-61.1</t>
  </si>
  <si>
    <t>-62</t>
  </si>
  <si>
    <t>-77.5</t>
  </si>
  <si>
    <t>-74.8</t>
  </si>
  <si>
    <t>Net income
                                    1</t>
  </si>
  <si>
    <t>-36.8</t>
  </si>
  <si>
    <t>-62.8</t>
  </si>
  <si>
    <t>-63.78</t>
  </si>
  <si>
    <t>117.8</t>
  </si>
  <si>
    <t>-61.98</t>
  </si>
  <si>
    <t>-57.8</t>
  </si>
  <si>
    <t>-69.7</t>
  </si>
  <si>
    <t>-72.15</t>
  </si>
  <si>
    <t>-93.81</t>
  </si>
  <si>
    <t>-173.7</t>
  </si>
  <si>
    <t>-132.8</t>
  </si>
  <si>
    <t>-249.1</t>
  </si>
  <si>
    <t>Reference price
                                    2</t>
  </si>
  <si>
    <t>17.520</t>
  </si>
  <si>
    <t>20.750</t>
  </si>
  <si>
    <t>17.820</t>
  </si>
  <si>
    <t>6.160</t>
  </si>
  <si>
    <t>3.440</t>
  </si>
  <si>
    <t>4.545</t>
  </si>
  <si>
    <t>Nbr of stocks (in thousands)</t>
  </si>
  <si>
    <t>21,537</t>
  </si>
  <si>
    <t>29,146</t>
  </si>
  <si>
    <t>32,292</t>
  </si>
  <si>
    <t>32,545</t>
  </si>
  <si>
    <t>32,854</t>
  </si>
  <si>
    <t>36,863</t>
  </si>
  <si>
    <t>Announcement Date</t>
  </si>
  <si>
    <t>2/6/20</t>
  </si>
  <si>
    <t>2/5/21</t>
  </si>
  <si>
    <t>3/15/22</t>
  </si>
  <si>
    <t>3/9/23</t>
  </si>
  <si>
    <t>3/14/24</t>
  </si>
  <si>
    <t>address1</t>
  </si>
  <si>
    <t>Wagistrasse 14</t>
  </si>
  <si>
    <t>city</t>
  </si>
  <si>
    <t>Schlieren</t>
  </si>
  <si>
    <t>zip</t>
  </si>
  <si>
    <t>8952</t>
  </si>
  <si>
    <t>country</t>
  </si>
  <si>
    <t>phone</t>
  </si>
  <si>
    <t>41 44 755 77 00</t>
  </si>
  <si>
    <t>fax</t>
  </si>
  <si>
    <t>41 44 755 77 07</t>
  </si>
  <si>
    <t>website</t>
  </si>
  <si>
    <t>https://www.molecularpartners.com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</si>
  <si>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</si>
  <si>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</si>
  <si>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</si>
  <si>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</si>
  <si>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</si>
  <si>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</si>
  <si>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</si>
  <si>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</si>
  <si>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</si>
  <si>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</si>
  <si>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</si>
  <si>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Molecular Partners AG, a clinical-stage biotechnology company, develops designed ankyrin repeat proteins therapeutics for the treatment of oncology and virology diseases in Switzerland. The company develops MP0317, a CD40 agonist designed to activate immune cells within the tumor microenvironment by anchoring to fibroblast activation protein that is in Phase I clinical trial; and MP0533, a novel tetra-specific T cell-engaging DARPin for acute myeloid leukemia. It also develops Switch-DARPin platform, a multispecific cKIT x CD16a x CD47 Switch-DARPin program for targeted and conditional immune cell activation; and Radio-DARPin Therapy (RDT) platform, a delivery system for effective and selective delivery of radioactive payloads to solid tumors. It has license and research collaboration agreements with Novartis Pharma AG to develop DARPin-conjugated radioligand therapies; and collaboration agreement with Orano Med SAS to develop novel Radio-DARPin therapeutics. Molecular Partners AG was incorporated in 2004 and is headquartered in Schlieren, Switzerland.</t>
  </si>
  <si>
    <t>fullTimeEmployees</t>
  </si>
  <si>
    <t>companyOfficers</t>
  </si>
  <si>
    <t>[{'maxAge': 1, 'name': 'Dr. Patrick  Amstutz Ph.D.', 'age': 49, 'title': 'Co-Founder, CEO, Member of Management Board &amp; Director', 'yearBorn': 1975, 'fiscalYear': 2023, 'totalPay': 723010, 'exercisedValue': 0, 'unexercisedValue': 0}, {'maxAge': 1, 'name': 'Dr. Michael Tobias Stumpp Ph.D.', 'age': 52, 'title': 'Co-Founder, Executive VP of Projects &amp; Member of Management Board', 'yearBorn': 1972, 'fiscalYear': 2023, 'exercisedValue': 0, 'unexercisedValue': 0}, {'maxAge': 1, 'name': 'Mr. Robert  Hendriks', 'title': 'Senior VP of Finance', 'fiscalYear': 2023, 'exercisedValue': 0, 'unexercisedValue': 0}, {'maxAge': 1, 'name': 'Mr. Alexander  Zurcher', 'age': 49, 'title': 'COO &amp; Member of Management Board', 'yearBorn': 1975, 'fiscalYear': 2023, 'exercisedValue': 0, 'unexercisedValue': 0}, {'maxAge': 1, 'name': 'Ms. Renate  Gloggner', 'age': 54, 'title': 'Executive VP of People &amp; Community and Member of Management Board', 'yearBorn': 1970, 'fiscalYear': 2023, 'exercisedValue': 0, 'unexercisedValue': 0}, {'maxAge': 1, 'name': 'Mr. Daniel  Steiner Ph.D.', 'title': 'Senior Vice President of Research &amp; Technology', 'fiscalYear': 2023, 'exercisedValue': 0, 'unexercisedValue': 0}, {'maxAge': 1, 'name': 'Mr. Seth D. Lewis', 'title': 'Senior Vice President of Investor Relations, Communications &amp; Strategy', 'fiscalYear': 2023, 'exercisedValue': 0, 'unexercisedValue': 0}, {'maxAge': 1, 'name': 'Mr. Michael  Pitzner', 'title': 'General Counsel, Compliance Officer, Senior VP Legal &amp; Business Development', 'fiscalYear': 2023, 'exercisedValue': 0, 'unexercisedValue': 0}, {'maxAge': 1, 'name': 'Dr. Pamela A. Trail Ph.D.', 'age': 68, 'title': 'Strategic Consultant', 'yearBorn': 1956, 'fiscalYear': 2023, 'exercisedValue': 0, 'unexercisedValue': 0}, {'maxAge': 1, 'name': 'Ms. Anne  Goubier D.V.M., Ph.D.', 'title': 'Senior Vice President of Research &amp; Early Development',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</si>
  <si>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</si>
  <si>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</si>
  <si>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</si>
  <si>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</si>
  <si>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</si>
  <si>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</si>
  <si>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</si>
  <si>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</si>
  <si>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</si>
  <si>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</si>
  <si>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</si>
  <si>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</si>
  <si>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</si>
  <si>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</si>
  <si>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</si>
  <si>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</si>
  <si>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</si>
  <si>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</si>
  <si>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</si>
  <si>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</si>
  <si>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</si>
  <si>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</si>
  <si>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</si>
  <si>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</si>
  <si>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</si>
  <si>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</si>
  <si>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</si>
  <si>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</si>
  <si>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</si>
  <si>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</si>
  <si>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</si>
  <si>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</si>
  <si>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</si>
  <si>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</si>
  <si>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</si>
  <si>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</si>
  <si>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</si>
  <si>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</si>
  <si>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</si>
  <si>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</si>
  <si>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</si>
  <si>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</si>
  <si>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</si>
  <si>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</si>
  <si>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</si>
  <si>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</si>
  <si>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</si>
  <si>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</si>
  <si>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</si>
  <si>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</si>
  <si>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</si>
  <si>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</si>
  <si>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</si>
  <si>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</si>
  <si>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</si>
  <si>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</si>
  <si>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</si>
  <si>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Molecular Partners AG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</si>
  <si>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</si>
  <si>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</si>
  <si>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</si>
  <si>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</si>
  <si>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</si>
  <si>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</si>
  <si>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</si>
  <si>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3b1227e2-09aa-3330-8282-b0e2c7493dad</t>
  </si>
  <si>
    <t>messageBoardId</t>
  </si>
  <si>
    <t>finmb_32677064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</si>
  <si>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</si>
  <si>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</si>
  <si>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</si>
  <si>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</si>
  <si>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</si>
  <si>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</si>
  <si>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</si>
  <si>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</si>
  <si>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</si>
  <si>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</si>
  <si>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</si>
  <si>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</si>
  <si>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</si>
  <si>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</si>
  <si>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</si>
  <si>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</si>
  <si>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</si>
  <si>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</si>
  <si>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</si>
  <si>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</si>
  <si>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</si>
  <si>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</si>
  <si>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</si>
  <si>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</si>
  <si>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</si>
  <si>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CHF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</si>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</sst>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olecularpartner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-4.454302307592703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2.02747056E8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4.181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-3.3536587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-2.18</v>
      </c>
      <c r="C2" s="1">
        <v>-15.26</v>
      </c>
      <c r="D2" s="1">
        <v>-19.62</v>
      </c>
      <c r="E2" s="1">
        <v>-27.25</v>
      </c>
      <c r="F2" s="1">
        <v>-40.33000000000001</v>
      </c>
      <c r="G2" s="1">
        <v>-39.24</v>
      </c>
      <c r="H2" s="1">
        <v>-67.58</v>
      </c>
      <c r="I2" s="1">
        <v>-68.67</v>
      </c>
      <c r="J2" s="1">
        <v>128.62</v>
      </c>
      <c r="K2" s="1">
        <v>-66.49000000000001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83.93</v>
      </c>
      <c r="C3" s="1">
        <v>94.83000000000001</v>
      </c>
      <c r="D3" s="1">
        <v>1.09</v>
      </c>
      <c r="E3" s="1">
        <v>1.09</v>
      </c>
      <c r="F3" s="1">
        <v>93.74000000000001</v>
      </c>
      <c r="G3" s="1">
        <v>2.18</v>
      </c>
      <c r="H3" s="1">
        <v>2.18</v>
      </c>
      <c r="I3" s="1">
        <v>2.18</v>
      </c>
      <c r="J3" s="1">
        <v>2.18</v>
      </c>
      <c r="K3" s="1">
        <v>2.18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83.93</v>
      </c>
      <c r="C4" s="1">
        <v>94.83000000000001</v>
      </c>
      <c r="D4" s="1">
        <v>1.09</v>
      </c>
      <c r="E4" s="1">
        <v>1.09</v>
      </c>
      <c r="F4" s="1">
        <v>93.74000000000001</v>
      </c>
      <c r="G4" s="1">
        <v>2.18</v>
      </c>
      <c r="H4" s="1">
        <v>2.18</v>
      </c>
      <c r="I4" s="1">
        <v>2.18</v>
      </c>
      <c r="J4" s="1">
        <v>2.18</v>
      </c>
      <c r="K4" s="1">
        <v>2.18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3.27</v>
      </c>
      <c r="C5" s="1">
        <v>3.27</v>
      </c>
      <c r="D5" s="1">
        <v>3.27</v>
      </c>
      <c r="E5" s="1">
        <v>3.27</v>
      </c>
      <c r="F5" s="1">
        <v>5.45</v>
      </c>
      <c r="G5" s="1">
        <v>47.96</v>
      </c>
      <c r="H5" s="1">
        <v>70.85000000000001</v>
      </c>
      <c r="I5" s="1">
        <v>42.51000000000001</v>
      </c>
      <c r="J5" s="1">
        <v>31.61</v>
      </c>
      <c r="K5" s="1">
        <v>31.61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2.18</v>
      </c>
      <c r="C6" s="1">
        <v>3.27</v>
      </c>
      <c r="D6" s="1">
        <v>2.18</v>
      </c>
      <c r="E6" s="1">
        <v>3.27</v>
      </c>
      <c r="F6" s="1">
        <v>3.27</v>
      </c>
      <c r="G6" s="1">
        <v>2.18</v>
      </c>
      <c r="H6" s="1">
        <v>2.18</v>
      </c>
      <c r="I6" s="1">
        <v>4.36</v>
      </c>
      <c r="J6" s="1">
        <v>5.45</v>
      </c>
      <c r="K6" s="1">
        <v>5.45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-23.98</v>
      </c>
      <c r="C7" s="1">
        <v>-30.52</v>
      </c>
      <c r="D7" s="1">
        <v>-22.89</v>
      </c>
      <c r="E7" s="1">
        <v>-20.71</v>
      </c>
      <c r="F7" s="1">
        <v>-10.9</v>
      </c>
      <c r="G7" s="1">
        <v>0.0</v>
      </c>
      <c r="H7" s="1">
        <v>5.45</v>
      </c>
      <c r="I7" s="1">
        <v>92.65</v>
      </c>
      <c r="J7" s="1">
        <v>-81.75</v>
      </c>
      <c r="K7" s="1">
        <v>1.09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7.630000000000001</v>
      </c>
      <c r="C8" s="1">
        <v>1.09</v>
      </c>
      <c r="D8" s="1">
        <v>56.68000000000001</v>
      </c>
      <c r="E8" s="1">
        <v>-33.79</v>
      </c>
      <c r="F8" s="1">
        <v>-54.50000000000001</v>
      </c>
      <c r="G8" s="1">
        <v>53.41</v>
      </c>
      <c r="H8" s="1">
        <v>-59.95</v>
      </c>
      <c r="I8" s="1">
        <v>-25.07</v>
      </c>
      <c r="J8" s="1">
        <v>27.25</v>
      </c>
      <c r="K8" s="1">
        <v>-101.37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-6.540000000000001</v>
      </c>
      <c r="C9" s="1">
        <v>70.85000000000001</v>
      </c>
      <c r="D9" s="1">
        <v>-40.33000000000001</v>
      </c>
      <c r="E9" s="1">
        <v>-11.99</v>
      </c>
      <c r="F9" s="1">
        <v>1.09</v>
      </c>
      <c r="G9" s="1">
        <v>-29.43</v>
      </c>
      <c r="H9" s="1">
        <v>3.27</v>
      </c>
      <c r="I9" s="1">
        <v>1.09</v>
      </c>
      <c r="J9" s="1">
        <v>-5.45</v>
      </c>
      <c r="K9" s="1">
        <v>-88.29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53.41</v>
      </c>
      <c r="G10" s="1">
        <v>-21.8</v>
      </c>
      <c r="H10" s="1">
        <v>18.53</v>
      </c>
      <c r="I10" s="1">
        <v>-10.9</v>
      </c>
      <c r="J10" s="1">
        <v>-27.25</v>
      </c>
      <c r="K10" s="1">
        <v>-5.45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2.18</v>
      </c>
      <c r="C11" s="1">
        <v>51.23</v>
      </c>
      <c r="D11" s="1">
        <v>1.09</v>
      </c>
      <c r="E11" s="1">
        <v>22.89</v>
      </c>
      <c r="F11" s="1">
        <v>-5.45</v>
      </c>
      <c r="G11" s="1">
        <v>1.09</v>
      </c>
      <c r="H11" s="1">
        <v>2.18</v>
      </c>
      <c r="I11" s="1">
        <v>-2.18</v>
      </c>
      <c r="J11" s="1">
        <v>-80.66000000000001</v>
      </c>
      <c r="K11" s="1">
        <v>1.09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-11.99</v>
      </c>
      <c r="C12" s="1">
        <v>28.34</v>
      </c>
      <c r="D12" s="1">
        <v>-38.15000000000001</v>
      </c>
      <c r="E12" s="1">
        <v>-43.6</v>
      </c>
      <c r="F12" s="1">
        <v>-45.78</v>
      </c>
      <c r="G12" s="1">
        <v>-1.09</v>
      </c>
      <c r="H12" s="1">
        <v>-30.52</v>
      </c>
      <c r="I12" s="1">
        <v>-98.10000000000001</v>
      </c>
      <c r="J12" s="1">
        <v>129.71</v>
      </c>
      <c r="K12" s="1">
        <v>-64.31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-55.59</v>
      </c>
      <c r="C13" s="1">
        <v>-1.09</v>
      </c>
      <c r="D13" s="1">
        <v>-1.09</v>
      </c>
      <c r="E13" s="1">
        <v>-52.32000000000001</v>
      </c>
      <c r="F13" s="1">
        <v>-49.05</v>
      </c>
      <c r="G13" s="1">
        <v>-1.09</v>
      </c>
      <c r="H13" s="1">
        <v>-1.09</v>
      </c>
      <c r="I13" s="1">
        <v>-101.37</v>
      </c>
      <c r="J13" s="1">
        <v>-1.09</v>
      </c>
      <c r="K13" s="1">
        <v>-62.13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-3.27</v>
      </c>
      <c r="C15" s="1">
        <v>-2.18</v>
      </c>
      <c r="D15" s="1">
        <v>-6.540000000000001</v>
      </c>
      <c r="E15" s="1">
        <v>-1.09</v>
      </c>
      <c r="F15" s="1">
        <v>-44.69</v>
      </c>
      <c r="G15" s="1">
        <v>-90.47000000000001</v>
      </c>
      <c r="H15" s="1">
        <v>-25.07</v>
      </c>
      <c r="I15" s="1">
        <v>-40.33000000000001</v>
      </c>
      <c r="J15" s="1">
        <v>-26.16</v>
      </c>
      <c r="K15" s="1">
        <v>-25.07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-21.8</v>
      </c>
      <c r="D16" s="1">
        <v>-10.9</v>
      </c>
      <c r="E16" s="1">
        <v>21.8</v>
      </c>
      <c r="F16" s="1">
        <v>9.81</v>
      </c>
      <c r="G16" s="1">
        <v>-20.71</v>
      </c>
      <c r="H16" s="1">
        <v>-21.8</v>
      </c>
      <c r="I16" s="1">
        <v>-22.89</v>
      </c>
      <c r="J16" s="1">
        <v>-109.0</v>
      </c>
      <c r="K16" s="1">
        <v>44.69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37.06</v>
      </c>
      <c r="C17" s="1">
        <v>71.94000000000001</v>
      </c>
      <c r="D17" s="1">
        <v>33.79</v>
      </c>
      <c r="E17" s="1">
        <v>66.49000000000001</v>
      </c>
      <c r="F17" s="1">
        <v>79.57000000000001</v>
      </c>
      <c r="G17" s="1">
        <v>1.09</v>
      </c>
      <c r="H17" s="1">
        <v>61.04000000000001</v>
      </c>
      <c r="I17" s="1">
        <v>7.630000000000001</v>
      </c>
      <c r="J17" s="1">
        <v>53.41</v>
      </c>
      <c r="K17" s="1">
        <v>3.27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-20.71</v>
      </c>
      <c r="C18" s="1">
        <v>-21.8</v>
      </c>
      <c r="D18" s="1">
        <v>-11.99</v>
      </c>
      <c r="E18" s="1">
        <v>21.8</v>
      </c>
      <c r="F18" s="1">
        <v>9.81</v>
      </c>
      <c r="G18" s="1">
        <v>-20.71</v>
      </c>
      <c r="H18" s="1">
        <v>-22.89</v>
      </c>
      <c r="I18" s="1">
        <v>-23.98</v>
      </c>
      <c r="J18" s="1">
        <v>-110.09</v>
      </c>
      <c r="K18" s="1">
        <v>47.96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-1.09</v>
      </c>
      <c r="H19" s="1">
        <v>-1.09</v>
      </c>
      <c r="I19" s="1">
        <v>-1.09</v>
      </c>
      <c r="J19" s="1">
        <v>-1.09</v>
      </c>
      <c r="K19" s="1">
        <v>-1.09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-1.09</v>
      </c>
      <c r="H20" s="1">
        <v>-1.09</v>
      </c>
      <c r="I20" s="1">
        <v>-1.09</v>
      </c>
      <c r="J20" s="1">
        <v>-1.09</v>
      </c>
      <c r="K20" s="1">
        <v>-1.09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110.09</v>
      </c>
      <c r="C21" s="1">
        <v>23.98</v>
      </c>
      <c r="D21" s="1">
        <v>42.51000000000001</v>
      </c>
      <c r="E21" s="1">
        <v>86.11</v>
      </c>
      <c r="F21" s="1">
        <v>42.51000000000001</v>
      </c>
      <c r="G21" s="1">
        <v>1.09</v>
      </c>
      <c r="H21" s="1">
        <v>124.26</v>
      </c>
      <c r="I21" s="1">
        <v>55.59</v>
      </c>
      <c r="J21" s="1">
        <v>27.25</v>
      </c>
      <c r="K21" s="1">
        <v>3.27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-68.67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-929.7700000000001</v>
      </c>
      <c r="C23" s="1">
        <v>-235.44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110.09</v>
      </c>
      <c r="C24" s="1">
        <v>23.98</v>
      </c>
      <c r="D24" s="1">
        <v>42.51000000000001</v>
      </c>
      <c r="E24" s="1">
        <v>86.11</v>
      </c>
      <c r="F24" s="1">
        <v>42.51000000000001</v>
      </c>
      <c r="G24" s="1">
        <v>-23.98</v>
      </c>
      <c r="H24" s="1">
        <v>123.17</v>
      </c>
      <c r="I24" s="1">
        <v>54.50000000000001</v>
      </c>
      <c r="J24" s="1">
        <v>-1.09</v>
      </c>
      <c r="K24" s="1">
        <v>-1.09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2.18</v>
      </c>
      <c r="C25" s="1">
        <v>1.09</v>
      </c>
      <c r="D25" s="1">
        <v>65.4</v>
      </c>
      <c r="E25" s="1">
        <v>-6.540000000000001</v>
      </c>
      <c r="F25" s="1">
        <v>11.99</v>
      </c>
      <c r="G25" s="1">
        <v>-1.09</v>
      </c>
      <c r="H25" s="1">
        <v>-4.36</v>
      </c>
      <c r="I25" s="1">
        <v>76.30000000000001</v>
      </c>
      <c r="J25" s="1">
        <v>27.25</v>
      </c>
      <c r="K25" s="1">
        <v>-5.45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1.09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100.28</v>
      </c>
      <c r="C27" s="1">
        <v>6.540000000000001</v>
      </c>
      <c r="D27" s="1">
        <v>-49.05</v>
      </c>
      <c r="E27" s="1">
        <v>-19.62</v>
      </c>
      <c r="F27" s="1">
        <v>-34.88</v>
      </c>
      <c r="G27" s="1">
        <v>-25.07</v>
      </c>
      <c r="H27" s="1">
        <v>63.22000000000001</v>
      </c>
      <c r="I27" s="1">
        <v>-66.49000000000001</v>
      </c>
      <c r="J27" s="1">
        <v>17.44</v>
      </c>
      <c r="K27" s="1">
        <v>-21.8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929.7700000000001</v>
      </c>
      <c r="C29" s="1">
        <v>235.44</v>
      </c>
      <c r="D29" s="1">
        <v>0.0</v>
      </c>
      <c r="E29" s="1">
        <v>0.0</v>
      </c>
      <c r="F29" s="1">
        <v>0.0</v>
      </c>
      <c r="G29" s="1">
        <v>9.81</v>
      </c>
      <c r="H29" s="1">
        <v>22.89</v>
      </c>
      <c r="I29" s="1">
        <v>63.22000000000001</v>
      </c>
      <c r="J29" s="1">
        <v>69.76</v>
      </c>
      <c r="K29" s="1">
        <v>3.27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11.99</v>
      </c>
      <c r="C31" s="1">
        <v>8.72</v>
      </c>
      <c r="D31" s="1">
        <v>-20.71</v>
      </c>
      <c r="E31" s="1">
        <v>-14.17</v>
      </c>
      <c r="F31" s="1">
        <v>-53.41</v>
      </c>
      <c r="G31" s="1">
        <v>21.8</v>
      </c>
      <c r="H31" s="1">
        <v>-2.18</v>
      </c>
      <c r="I31" s="1">
        <v>-78.48</v>
      </c>
      <c r="J31" s="1">
        <v>80.66000000000001</v>
      </c>
      <c r="K31" s="1">
        <v>-37.06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11.99</v>
      </c>
      <c r="C32" s="1">
        <v>8.72</v>
      </c>
      <c r="D32" s="1">
        <v>-20.71</v>
      </c>
      <c r="E32" s="1">
        <v>-14.17</v>
      </c>
      <c r="F32" s="1">
        <v>-53.41</v>
      </c>
      <c r="G32" s="1">
        <v>21.8</v>
      </c>
      <c r="H32" s="1">
        <v>-2.18</v>
      </c>
      <c r="I32" s="1">
        <v>-78.48</v>
      </c>
      <c r="J32" s="1">
        <v>81.75</v>
      </c>
      <c r="K32" s="1">
        <v>-37.06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-7.630000000000001</v>
      </c>
      <c r="C33" s="1">
        <v>-6.540000000000001</v>
      </c>
      <c r="D33" s="1">
        <v>10.9</v>
      </c>
      <c r="E33" s="1">
        <v>1.09</v>
      </c>
      <c r="F33" s="1">
        <v>32.7</v>
      </c>
      <c r="G33" s="1">
        <v>-42.51000000000001</v>
      </c>
      <c r="H33" s="1">
        <v>-31.61</v>
      </c>
      <c r="I33" s="1">
        <v>41.42</v>
      </c>
      <c r="J33" s="1">
        <v>3.27</v>
      </c>
      <c r="K33" s="1">
        <v>2.18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-1.09</v>
      </c>
      <c r="H34" s="1">
        <v>-1.09</v>
      </c>
      <c r="I34" s="1">
        <v>-1.09</v>
      </c>
      <c r="J34" s="1">
        <v>-1.09</v>
      </c>
      <c r="K34" s="1">
        <v>-1.09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204.92</v>
      </c>
      <c r="C3" s="1">
        <v>212.55</v>
      </c>
      <c r="D3" s="1">
        <v>163.5</v>
      </c>
      <c r="E3" s="1">
        <v>142.79</v>
      </c>
      <c r="F3" s="1">
        <v>106.82</v>
      </c>
      <c r="G3" s="1">
        <v>81.75</v>
      </c>
      <c r="H3" s="1">
        <v>146.06</v>
      </c>
      <c r="I3" s="1">
        <v>77.39</v>
      </c>
      <c r="J3" s="1">
        <v>94.83000000000001</v>
      </c>
      <c r="K3" s="1">
        <v>73.03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21.8</v>
      </c>
      <c r="D4" s="1">
        <v>32.7</v>
      </c>
      <c r="E4" s="1">
        <v>9.81</v>
      </c>
      <c r="F4" s="1">
        <v>0.0</v>
      </c>
      <c r="G4" s="1">
        <v>20.71</v>
      </c>
      <c r="H4" s="1">
        <v>43.6</v>
      </c>
      <c r="I4" s="1">
        <v>66.49000000000001</v>
      </c>
      <c r="J4" s="1">
        <v>175.49</v>
      </c>
      <c r="K4" s="1">
        <v>130.8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204.92</v>
      </c>
      <c r="C5" s="1">
        <v>234.35</v>
      </c>
      <c r="D5" s="1">
        <v>196.2</v>
      </c>
      <c r="E5" s="1">
        <v>153.69</v>
      </c>
      <c r="F5" s="1">
        <v>106.82</v>
      </c>
      <c r="G5" s="1">
        <v>103.55</v>
      </c>
      <c r="H5" s="1">
        <v>189.66</v>
      </c>
      <c r="I5" s="1">
        <v>144.97</v>
      </c>
      <c r="J5" s="1">
        <v>271.41</v>
      </c>
      <c r="K5" s="1">
        <v>203.83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2.18</v>
      </c>
      <c r="C6" s="1">
        <v>91.56</v>
      </c>
      <c r="D6" s="1">
        <v>3.27</v>
      </c>
      <c r="E6" s="1">
        <v>17.44</v>
      </c>
      <c r="F6" s="1">
        <v>53.41</v>
      </c>
      <c r="G6" s="1">
        <v>2.18</v>
      </c>
      <c r="H6" s="1">
        <v>16.35</v>
      </c>
      <c r="I6" s="1">
        <v>25.07</v>
      </c>
      <c r="J6" s="1">
        <v>56.68000000000001</v>
      </c>
      <c r="K6" s="1">
        <v>31.61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23.98</v>
      </c>
      <c r="C7" s="1">
        <v>40.33000000000001</v>
      </c>
      <c r="D7" s="1">
        <v>76.30000000000001</v>
      </c>
      <c r="E7" s="1">
        <v>82.84</v>
      </c>
      <c r="F7" s="1">
        <v>2.18</v>
      </c>
      <c r="G7" s="1">
        <v>2.18</v>
      </c>
      <c r="H7" s="1">
        <v>2.18</v>
      </c>
      <c r="I7" s="1">
        <v>1.09</v>
      </c>
      <c r="J7" s="1">
        <v>1.09</v>
      </c>
      <c r="K7" s="1">
        <v>1.09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3.27</v>
      </c>
      <c r="C8" s="1">
        <v>1.09</v>
      </c>
      <c r="D8" s="1">
        <v>79.57000000000001</v>
      </c>
      <c r="E8" s="1">
        <v>101.37</v>
      </c>
      <c r="F8" s="1">
        <v>55.59</v>
      </c>
      <c r="G8" s="1">
        <v>2.18</v>
      </c>
      <c r="H8" s="1">
        <v>2.18</v>
      </c>
      <c r="I8" s="1">
        <v>27.25</v>
      </c>
      <c r="J8" s="1">
        <v>1.09</v>
      </c>
      <c r="K8" s="1">
        <v>1.09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41.42</v>
      </c>
      <c r="C9" s="1">
        <v>13.08</v>
      </c>
      <c r="D9" s="1">
        <v>52.32000000000001</v>
      </c>
      <c r="E9" s="1">
        <v>33.79</v>
      </c>
      <c r="F9" s="1">
        <v>2.18</v>
      </c>
      <c r="G9" s="1">
        <v>2.18</v>
      </c>
      <c r="H9" s="1">
        <v>1.09</v>
      </c>
      <c r="I9" s="1">
        <v>5.45</v>
      </c>
      <c r="J9" s="1">
        <v>3.27</v>
      </c>
      <c r="K9" s="1">
        <v>2.18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13.08</v>
      </c>
      <c r="C10" s="1">
        <v>11.99</v>
      </c>
      <c r="D10" s="1">
        <v>11.99</v>
      </c>
      <c r="E10" s="1">
        <v>22.89</v>
      </c>
      <c r="F10" s="1">
        <v>27.25</v>
      </c>
      <c r="G10" s="1">
        <v>52.32000000000001</v>
      </c>
      <c r="H10" s="1">
        <v>20.71</v>
      </c>
      <c r="I10" s="1">
        <v>2.18</v>
      </c>
      <c r="J10" s="1">
        <v>18.53</v>
      </c>
      <c r="K10" s="1">
        <v>1.09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209.28</v>
      </c>
      <c r="C11" s="1">
        <v>236.53</v>
      </c>
      <c r="D11" s="1">
        <v>198.38</v>
      </c>
      <c r="E11" s="1">
        <v>155.87</v>
      </c>
      <c r="F11" s="1">
        <v>166.77</v>
      </c>
      <c r="G11" s="1">
        <v>107.91</v>
      </c>
      <c r="H11" s="1">
        <v>194.02</v>
      </c>
      <c r="I11" s="1">
        <v>178.76</v>
      </c>
      <c r="J11" s="1">
        <v>277.95</v>
      </c>
      <c r="K11" s="1">
        <v>209.28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5.45</v>
      </c>
      <c r="C12" s="1">
        <v>6.540000000000001</v>
      </c>
      <c r="D12" s="1">
        <v>7.630000000000001</v>
      </c>
      <c r="E12" s="1">
        <v>7.630000000000001</v>
      </c>
      <c r="F12" s="1">
        <v>8.72</v>
      </c>
      <c r="G12" s="1">
        <v>14.17</v>
      </c>
      <c r="H12" s="1">
        <v>21.8</v>
      </c>
      <c r="I12" s="1">
        <v>21.8</v>
      </c>
      <c r="J12" s="1">
        <v>22.89</v>
      </c>
      <c r="K12" s="1">
        <v>23.98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-3.27</v>
      </c>
      <c r="C13" s="1">
        <v>-4.36</v>
      </c>
      <c r="D13" s="1">
        <v>-5.45</v>
      </c>
      <c r="E13" s="1">
        <v>-6.540000000000001</v>
      </c>
      <c r="F13" s="1">
        <v>-6.540000000000001</v>
      </c>
      <c r="G13" s="1">
        <v>-8.72</v>
      </c>
      <c r="H13" s="1">
        <v>-10.9</v>
      </c>
      <c r="I13" s="1">
        <v>-13.08</v>
      </c>
      <c r="J13" s="1">
        <v>-15.26</v>
      </c>
      <c r="K13" s="1">
        <v>-17.44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2.18</v>
      </c>
      <c r="C14" s="1">
        <v>2.18</v>
      </c>
      <c r="D14" s="1">
        <v>2.18</v>
      </c>
      <c r="E14" s="1">
        <v>1.09</v>
      </c>
      <c r="F14" s="1">
        <v>1.09</v>
      </c>
      <c r="G14" s="1">
        <v>4.36</v>
      </c>
      <c r="H14" s="1">
        <v>9.81</v>
      </c>
      <c r="I14" s="1">
        <v>8.72</v>
      </c>
      <c r="J14" s="1">
        <v>7.630000000000001</v>
      </c>
      <c r="K14" s="1">
        <v>5.45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2.18</v>
      </c>
      <c r="C15" s="1">
        <v>1.09</v>
      </c>
      <c r="D15" s="1">
        <v>4.36</v>
      </c>
      <c r="E15" s="1">
        <v>2.18</v>
      </c>
      <c r="F15" s="1">
        <v>41.42</v>
      </c>
      <c r="G15" s="1">
        <v>83.93</v>
      </c>
      <c r="H15" s="1">
        <v>37.06</v>
      </c>
      <c r="I15" s="1">
        <v>35.97000000000001</v>
      </c>
      <c r="J15" s="1">
        <v>29.43</v>
      </c>
      <c r="K15" s="1">
        <v>22.89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1.09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211.46</v>
      </c>
      <c r="C17" s="1">
        <v>238.71</v>
      </c>
      <c r="D17" s="1">
        <v>200.56</v>
      </c>
      <c r="E17" s="1">
        <v>156.96</v>
      </c>
      <c r="F17" s="1">
        <v>168.95</v>
      </c>
      <c r="G17" s="1">
        <v>114.45</v>
      </c>
      <c r="H17" s="1">
        <v>204.92</v>
      </c>
      <c r="I17" s="1">
        <v>188.57</v>
      </c>
      <c r="J17" s="1">
        <v>285.58</v>
      </c>
      <c r="K17" s="1">
        <v>215.82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37.06</v>
      </c>
      <c r="C19" s="1">
        <v>1.09</v>
      </c>
      <c r="D19" s="1">
        <v>1.09</v>
      </c>
      <c r="E19" s="1">
        <v>77.39</v>
      </c>
      <c r="F19" s="1">
        <v>2.18</v>
      </c>
      <c r="G19" s="1">
        <v>2.18</v>
      </c>
      <c r="H19" s="1">
        <v>2.18</v>
      </c>
      <c r="I19" s="1">
        <v>4.36</v>
      </c>
      <c r="J19" s="1">
        <v>107.91</v>
      </c>
      <c r="K19" s="1">
        <v>44.69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3.27</v>
      </c>
      <c r="C20" s="1">
        <v>3.27</v>
      </c>
      <c r="D20" s="1">
        <v>4.36</v>
      </c>
      <c r="E20" s="1">
        <v>4.36</v>
      </c>
      <c r="F20" s="1">
        <v>6.540000000000001</v>
      </c>
      <c r="G20" s="1">
        <v>7.630000000000001</v>
      </c>
      <c r="H20" s="1">
        <v>10.9</v>
      </c>
      <c r="I20" s="1">
        <v>13.08</v>
      </c>
      <c r="J20" s="1">
        <v>8.72</v>
      </c>
      <c r="K20" s="1">
        <v>8.72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1.09</v>
      </c>
      <c r="H21" s="1">
        <v>1.09</v>
      </c>
      <c r="I21" s="1">
        <v>1.09</v>
      </c>
      <c r="J21" s="1">
        <v>1.09</v>
      </c>
      <c r="K21" s="1">
        <v>1.09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19.62</v>
      </c>
      <c r="C22" s="1">
        <v>23.98</v>
      </c>
      <c r="D22" s="1">
        <v>10.9</v>
      </c>
      <c r="E22" s="1">
        <v>8.72</v>
      </c>
      <c r="F22" s="1">
        <v>29.43</v>
      </c>
      <c r="G22" s="1">
        <v>19.62</v>
      </c>
      <c r="H22" s="1">
        <v>45.78</v>
      </c>
      <c r="I22" s="1">
        <v>30.52</v>
      </c>
      <c r="J22" s="1">
        <v>6.540000000000001</v>
      </c>
      <c r="K22" s="1">
        <v>4.36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23.98</v>
      </c>
      <c r="C24" s="1">
        <v>28.34</v>
      </c>
      <c r="D24" s="1">
        <v>16.35</v>
      </c>
      <c r="E24" s="1">
        <v>15.26</v>
      </c>
      <c r="F24" s="1">
        <v>39.24</v>
      </c>
      <c r="G24" s="1">
        <v>30.52</v>
      </c>
      <c r="H24" s="1">
        <v>62.13</v>
      </c>
      <c r="I24" s="1">
        <v>50.14</v>
      </c>
      <c r="J24" s="1">
        <v>18.53</v>
      </c>
      <c r="K24" s="1">
        <v>15.26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1.09</v>
      </c>
      <c r="H25" s="1">
        <v>6.540000000000001</v>
      </c>
      <c r="I25" s="1">
        <v>4.36</v>
      </c>
      <c r="J25" s="1">
        <v>3.27</v>
      </c>
      <c r="K25" s="1">
        <v>2.18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21.8</v>
      </c>
      <c r="C26" s="1">
        <v>39.24</v>
      </c>
      <c r="D26" s="1">
        <v>28.34</v>
      </c>
      <c r="E26" s="1">
        <v>9.81</v>
      </c>
      <c r="F26" s="1">
        <v>21.8</v>
      </c>
      <c r="G26" s="1">
        <v>10.9</v>
      </c>
      <c r="H26" s="1">
        <v>2.18</v>
      </c>
      <c r="I26" s="1">
        <v>6.540000000000001</v>
      </c>
      <c r="J26" s="1">
        <v>3.27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3.27</v>
      </c>
      <c r="C27" s="1">
        <v>4.36</v>
      </c>
      <c r="D27" s="1">
        <v>5.45</v>
      </c>
      <c r="E27" s="1">
        <v>4.36</v>
      </c>
      <c r="F27" s="1">
        <v>5.45</v>
      </c>
      <c r="G27" s="1">
        <v>10.9</v>
      </c>
      <c r="H27" s="1">
        <v>14.17</v>
      </c>
      <c r="I27" s="1">
        <v>6.540000000000001</v>
      </c>
      <c r="J27" s="1">
        <v>2.18</v>
      </c>
      <c r="K27" s="1">
        <v>5.45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49.05</v>
      </c>
      <c r="C28" s="1">
        <v>73.03</v>
      </c>
      <c r="D28" s="1">
        <v>52.32000000000001</v>
      </c>
      <c r="E28" s="1">
        <v>29.43</v>
      </c>
      <c r="F28" s="1">
        <v>68.67</v>
      </c>
      <c r="G28" s="1">
        <v>54.50000000000001</v>
      </c>
      <c r="H28" s="1">
        <v>87.2</v>
      </c>
      <c r="I28" s="1">
        <v>70.85000000000001</v>
      </c>
      <c r="J28" s="1">
        <v>29.43</v>
      </c>
      <c r="K28" s="1">
        <v>22.89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1.09</v>
      </c>
      <c r="C29" s="1">
        <v>1.09</v>
      </c>
      <c r="D29" s="1">
        <v>2.18</v>
      </c>
      <c r="E29" s="1">
        <v>2.18</v>
      </c>
      <c r="F29" s="1">
        <v>2.18</v>
      </c>
      <c r="G29" s="1">
        <v>2.18</v>
      </c>
      <c r="H29" s="1">
        <v>2.18</v>
      </c>
      <c r="I29" s="1">
        <v>3.27</v>
      </c>
      <c r="J29" s="1">
        <v>3.27</v>
      </c>
      <c r="K29" s="1">
        <v>3.27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182.03</v>
      </c>
      <c r="C30" s="1">
        <v>184.21</v>
      </c>
      <c r="D30" s="1">
        <v>186.39</v>
      </c>
      <c r="E30" s="1">
        <v>190.75</v>
      </c>
      <c r="F30" s="1">
        <v>195.11</v>
      </c>
      <c r="G30" s="1">
        <v>199.47</v>
      </c>
      <c r="H30" s="1">
        <v>325.91</v>
      </c>
      <c r="I30" s="1">
        <v>386.95</v>
      </c>
      <c r="J30" s="1">
        <v>392.4</v>
      </c>
      <c r="K30" s="1">
        <v>398.9400000000001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-18.53</v>
      </c>
      <c r="C31" s="1">
        <v>-19.62</v>
      </c>
      <c r="D31" s="1">
        <v>-40.33000000000001</v>
      </c>
      <c r="E31" s="1">
        <v>-65.4</v>
      </c>
      <c r="F31" s="1">
        <v>-97.01</v>
      </c>
      <c r="G31" s="1">
        <v>-142.79</v>
      </c>
      <c r="H31" s="1">
        <v>-212.55</v>
      </c>
      <c r="I31" s="1">
        <v>-273.59</v>
      </c>
      <c r="J31" s="1">
        <v>-139.52</v>
      </c>
      <c r="K31" s="1">
        <v>-209.28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-3.27</v>
      </c>
      <c r="C32" s="1">
        <v>-1.09</v>
      </c>
      <c r="D32" s="1">
        <v>-16.35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-106.82</v>
      </c>
      <c r="K32" s="1">
        <v>-106.82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161.32</v>
      </c>
      <c r="C33" s="1">
        <v>165.68</v>
      </c>
      <c r="D33" s="1">
        <v>148.24</v>
      </c>
      <c r="E33" s="1">
        <v>127.53</v>
      </c>
      <c r="F33" s="1">
        <v>99.19000000000001</v>
      </c>
      <c r="G33" s="1">
        <v>58.86000000000001</v>
      </c>
      <c r="H33" s="1">
        <v>116.63</v>
      </c>
      <c r="I33" s="1">
        <v>116.63</v>
      </c>
      <c r="J33" s="1">
        <v>256.15</v>
      </c>
      <c r="K33" s="1">
        <v>191.84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161.32</v>
      </c>
      <c r="C34" s="1">
        <v>165.68</v>
      </c>
      <c r="D34" s="1">
        <v>148.24</v>
      </c>
      <c r="E34" s="1">
        <v>127.53</v>
      </c>
      <c r="F34" s="1">
        <v>99.19000000000001</v>
      </c>
      <c r="G34" s="1">
        <v>58.86000000000001</v>
      </c>
      <c r="H34" s="1">
        <v>116.63</v>
      </c>
      <c r="I34" s="1">
        <v>116.63</v>
      </c>
      <c r="J34" s="1">
        <v>256.15</v>
      </c>
      <c r="K34" s="1">
        <v>191.84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211.46</v>
      </c>
      <c r="C35" s="1">
        <v>238.71</v>
      </c>
      <c r="D35" s="1">
        <v>200.56</v>
      </c>
      <c r="E35" s="1">
        <v>156.96</v>
      </c>
      <c r="F35" s="1">
        <v>168.95</v>
      </c>
      <c r="G35" s="1">
        <v>114.45</v>
      </c>
      <c r="H35" s="1">
        <v>204.92</v>
      </c>
      <c r="I35" s="1">
        <v>188.57</v>
      </c>
      <c r="J35" s="1">
        <v>285.58</v>
      </c>
      <c r="K35" s="1">
        <v>215.82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20.71</v>
      </c>
      <c r="C37" s="1">
        <v>20.71</v>
      </c>
      <c r="D37" s="1">
        <v>21.8</v>
      </c>
      <c r="E37" s="1">
        <v>22.89</v>
      </c>
      <c r="F37" s="1">
        <v>22.89</v>
      </c>
      <c r="G37" s="1">
        <v>22.89</v>
      </c>
      <c r="H37" s="1">
        <v>31.61</v>
      </c>
      <c r="I37" s="1">
        <v>34.88</v>
      </c>
      <c r="J37" s="1">
        <v>34.88</v>
      </c>
      <c r="K37" s="1">
        <v>34.88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20.71</v>
      </c>
      <c r="C38" s="1">
        <v>20.71</v>
      </c>
      <c r="D38" s="1">
        <v>21.8</v>
      </c>
      <c r="E38" s="1">
        <v>22.89</v>
      </c>
      <c r="F38" s="1">
        <v>22.89</v>
      </c>
      <c r="G38" s="1">
        <v>22.89</v>
      </c>
      <c r="H38" s="1">
        <v>31.61</v>
      </c>
      <c r="I38" s="1">
        <v>34.88</v>
      </c>
      <c r="J38" s="1">
        <v>34.88</v>
      </c>
      <c r="K38" s="1">
        <v>34.88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 t="s">
        <v>96</v>
      </c>
      <c r="C39" s="1" t="s">
        <v>97</v>
      </c>
      <c r="D39" s="1" t="s">
        <v>98</v>
      </c>
      <c r="E39" s="1" t="s">
        <v>99</v>
      </c>
      <c r="F39" s="1" t="s">
        <v>100</v>
      </c>
      <c r="G39" s="1" t="s">
        <v>101</v>
      </c>
      <c r="H39" s="1" t="s">
        <v>102</v>
      </c>
      <c r="I39" s="1" t="s">
        <v>103</v>
      </c>
      <c r="J39" s="1" t="s">
        <v>104</v>
      </c>
      <c r="K39" s="1" t="s">
        <v>105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161.32</v>
      </c>
      <c r="C40" s="1">
        <v>165.68</v>
      </c>
      <c r="D40" s="1">
        <v>148.24</v>
      </c>
      <c r="E40" s="1">
        <v>127.53</v>
      </c>
      <c r="F40" s="1">
        <v>99.19000000000001</v>
      </c>
      <c r="G40" s="1">
        <v>57.77</v>
      </c>
      <c r="H40" s="1">
        <v>116.63</v>
      </c>
      <c r="I40" s="1">
        <v>116.63</v>
      </c>
      <c r="J40" s="1">
        <v>256.15</v>
      </c>
      <c r="K40" s="1">
        <v>191.84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 t="s">
        <v>96</v>
      </c>
      <c r="C41" s="1" t="s">
        <v>97</v>
      </c>
      <c r="D41" s="1" t="s">
        <v>98</v>
      </c>
      <c r="E41" s="1" t="s">
        <v>99</v>
      </c>
      <c r="F41" s="1" t="s">
        <v>108</v>
      </c>
      <c r="G41" s="1" t="s">
        <v>109</v>
      </c>
      <c r="H41" s="1" t="s">
        <v>110</v>
      </c>
      <c r="I41" s="1" t="s">
        <v>111</v>
      </c>
      <c r="J41" s="1" t="s">
        <v>112</v>
      </c>
      <c r="K41" s="1" t="s">
        <v>113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114</v>
      </c>
      <c r="B42" s="1" t="s">
        <v>115</v>
      </c>
      <c r="C42" s="1" t="s">
        <v>115</v>
      </c>
      <c r="D42" s="1" t="s">
        <v>115</v>
      </c>
      <c r="E42" s="1" t="s">
        <v>115</v>
      </c>
      <c r="F42" s="1" t="s">
        <v>115</v>
      </c>
      <c r="G42" s="1">
        <v>2.18</v>
      </c>
      <c r="H42" s="1">
        <v>7.630000000000001</v>
      </c>
      <c r="I42" s="1">
        <v>6.540000000000001</v>
      </c>
      <c r="J42" s="1">
        <v>4.36</v>
      </c>
      <c r="K42" s="1">
        <v>3.27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116</v>
      </c>
      <c r="B43" s="1">
        <v>-204.92</v>
      </c>
      <c r="C43" s="1">
        <v>-234.35</v>
      </c>
      <c r="D43" s="1">
        <v>-196.2</v>
      </c>
      <c r="E43" s="1">
        <v>-153.69</v>
      </c>
      <c r="F43" s="1">
        <v>-106.82</v>
      </c>
      <c r="G43" s="1">
        <v>-100.28</v>
      </c>
      <c r="H43" s="1">
        <v>-182.03</v>
      </c>
      <c r="I43" s="1">
        <v>-138.43</v>
      </c>
      <c r="J43" s="1">
        <v>-265.96</v>
      </c>
      <c r="K43" s="1">
        <v>-199.47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117</v>
      </c>
      <c r="B44" s="1">
        <v>3.27</v>
      </c>
      <c r="C44" s="1">
        <v>4.36</v>
      </c>
      <c r="D44" s="1">
        <v>5.45</v>
      </c>
      <c r="E44" s="1">
        <v>3.27</v>
      </c>
      <c r="F44" s="1">
        <v>5.45</v>
      </c>
      <c r="G44" s="1">
        <v>10.9</v>
      </c>
      <c r="H44" s="1">
        <v>14.17</v>
      </c>
      <c r="I44" s="1">
        <v>6.540000000000001</v>
      </c>
      <c r="J44" s="1">
        <v>2.18</v>
      </c>
      <c r="K44" s="1">
        <v>4.36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118</v>
      </c>
      <c r="B45" s="1">
        <v>10.9</v>
      </c>
      <c r="C45" s="1">
        <v>11.99</v>
      </c>
      <c r="D45" s="1">
        <v>11.99</v>
      </c>
      <c r="E45" s="1">
        <v>13.08</v>
      </c>
      <c r="F45" s="1">
        <v>14.17</v>
      </c>
      <c r="G45" s="1">
        <v>5.45</v>
      </c>
      <c r="H45" s="1">
        <v>5.45</v>
      </c>
      <c r="I45" s="1">
        <v>6.540000000000001</v>
      </c>
      <c r="J45" s="1">
        <v>7.630000000000001</v>
      </c>
      <c r="K45" s="1">
        <v>8.72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119</v>
      </c>
      <c r="B46" s="1">
        <v>3.27</v>
      </c>
      <c r="C46" s="1">
        <v>3.27</v>
      </c>
      <c r="D46" s="1">
        <v>3.27</v>
      </c>
      <c r="E46" s="1">
        <v>3.27</v>
      </c>
      <c r="F46" s="1">
        <v>3.27</v>
      </c>
      <c r="G46" s="1">
        <v>3.27</v>
      </c>
      <c r="H46" s="1">
        <v>3.27</v>
      </c>
      <c r="I46" s="1">
        <v>3.27</v>
      </c>
      <c r="J46" s="1">
        <v>3.27</v>
      </c>
      <c r="K46" s="1">
        <v>3.27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>
        <v>5.45</v>
      </c>
      <c r="C47" s="1">
        <v>6.540000000000001</v>
      </c>
      <c r="D47" s="1">
        <v>7.630000000000001</v>
      </c>
      <c r="E47" s="1">
        <v>7.630000000000001</v>
      </c>
      <c r="F47" s="1">
        <v>8.72</v>
      </c>
      <c r="G47" s="1">
        <v>9.81</v>
      </c>
      <c r="H47" s="1">
        <v>10.9</v>
      </c>
      <c r="I47" s="1">
        <v>10.9</v>
      </c>
      <c r="J47" s="1">
        <v>11.99</v>
      </c>
      <c r="K47" s="1">
        <v>11.99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 t="s">
        <v>122</v>
      </c>
      <c r="C48" s="1" t="s">
        <v>123</v>
      </c>
      <c r="D48" s="1" t="s">
        <v>124</v>
      </c>
      <c r="E48" s="1" t="s">
        <v>125</v>
      </c>
      <c r="F48" s="1" t="s">
        <v>126</v>
      </c>
      <c r="G48" s="1" t="s">
        <v>127</v>
      </c>
      <c r="H48" s="1" t="s">
        <v>128</v>
      </c>
      <c r="I48" s="1" t="s">
        <v>129</v>
      </c>
      <c r="J48" s="1" t="s">
        <v>130</v>
      </c>
      <c r="K48" s="1" t="s">
        <v>131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28.34</v>
      </c>
      <c r="C2" s="1">
        <v>30.52</v>
      </c>
      <c r="D2" s="1">
        <v>23.98</v>
      </c>
      <c r="E2" s="1">
        <v>20.71</v>
      </c>
      <c r="F2" s="1">
        <v>10.9</v>
      </c>
      <c r="G2" s="1">
        <v>21.8</v>
      </c>
      <c r="H2" s="1">
        <v>9.81</v>
      </c>
      <c r="I2" s="1">
        <v>9.81</v>
      </c>
      <c r="J2" s="1">
        <v>207.1</v>
      </c>
      <c r="K2" s="1">
        <v>7.630000000000001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38.15000000000001</v>
      </c>
      <c r="C3" s="1">
        <v>29.43</v>
      </c>
      <c r="D3" s="1">
        <v>22.89</v>
      </c>
      <c r="E3" s="1">
        <v>21.8</v>
      </c>
      <c r="F3" s="1">
        <v>0.0</v>
      </c>
      <c r="G3" s="1">
        <v>0.0</v>
      </c>
      <c r="H3" s="1">
        <v>0.0</v>
      </c>
      <c r="I3" s="1">
        <v>45.78</v>
      </c>
      <c r="J3" s="1">
        <v>4.36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28.34</v>
      </c>
      <c r="C4" s="1">
        <v>31.61</v>
      </c>
      <c r="D4" s="1">
        <v>25.07</v>
      </c>
      <c r="E4" s="1">
        <v>21.8</v>
      </c>
      <c r="F4" s="1">
        <v>10.9</v>
      </c>
      <c r="G4" s="1">
        <v>21.8</v>
      </c>
      <c r="H4" s="1">
        <v>9.81</v>
      </c>
      <c r="I4" s="1">
        <v>9.81</v>
      </c>
      <c r="J4" s="1">
        <v>207.1</v>
      </c>
      <c r="K4" s="1">
        <v>7.630000000000001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6.540000000000001</v>
      </c>
      <c r="C5" s="1">
        <v>8.72</v>
      </c>
      <c r="D5" s="1">
        <v>38.15000000000001</v>
      </c>
      <c r="E5" s="1">
        <v>40.33000000000001</v>
      </c>
      <c r="F5" s="1">
        <v>41.42</v>
      </c>
      <c r="G5" s="1">
        <v>46.87</v>
      </c>
      <c r="H5" s="1">
        <v>61.04000000000001</v>
      </c>
      <c r="I5" s="1">
        <v>59.95</v>
      </c>
      <c r="J5" s="1">
        <v>54.50000000000001</v>
      </c>
      <c r="K5" s="1">
        <v>51.23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21.8</v>
      </c>
      <c r="C6" s="1">
        <v>21.8</v>
      </c>
      <c r="D6" s="1">
        <v>-13.08</v>
      </c>
      <c r="E6" s="1">
        <v>-18.53</v>
      </c>
      <c r="F6" s="1">
        <v>-29.43</v>
      </c>
      <c r="G6" s="1">
        <v>-25.07</v>
      </c>
      <c r="H6" s="1">
        <v>-50.14</v>
      </c>
      <c r="I6" s="1">
        <v>-49.05</v>
      </c>
      <c r="J6" s="1">
        <v>151.51</v>
      </c>
      <c r="K6" s="1">
        <v>-43.6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18.53</v>
      </c>
      <c r="C7" s="1">
        <v>22.89</v>
      </c>
      <c r="D7" s="1">
        <v>7.630000000000001</v>
      </c>
      <c r="E7" s="1">
        <v>8.72</v>
      </c>
      <c r="F7" s="1">
        <v>9.81</v>
      </c>
      <c r="G7" s="1">
        <v>14.17</v>
      </c>
      <c r="H7" s="1">
        <v>11.99</v>
      </c>
      <c r="I7" s="1">
        <v>18.53</v>
      </c>
      <c r="J7" s="1">
        <v>23.98</v>
      </c>
      <c r="K7" s="1">
        <v>21.8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83.93</v>
      </c>
      <c r="C8" s="1">
        <v>94.83000000000001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3.27</v>
      </c>
      <c r="C9" s="1">
        <v>3.27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28.34</v>
      </c>
      <c r="C10" s="1">
        <v>28.34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19.62</v>
      </c>
      <c r="C11" s="1">
        <v>23.98</v>
      </c>
      <c r="D11" s="1">
        <v>7.630000000000001</v>
      </c>
      <c r="E11" s="1">
        <v>8.72</v>
      </c>
      <c r="F11" s="1">
        <v>9.81</v>
      </c>
      <c r="G11" s="1">
        <v>14.17</v>
      </c>
      <c r="H11" s="1">
        <v>11.99</v>
      </c>
      <c r="I11" s="1">
        <v>18.53</v>
      </c>
      <c r="J11" s="1">
        <v>23.98</v>
      </c>
      <c r="K11" s="1">
        <v>21.8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1.09</v>
      </c>
      <c r="C12" s="1">
        <v>-2.18</v>
      </c>
      <c r="D12" s="1">
        <v>-20.71</v>
      </c>
      <c r="E12" s="1">
        <v>-27.25</v>
      </c>
      <c r="F12" s="1">
        <v>-40.33000000000001</v>
      </c>
      <c r="G12" s="1">
        <v>-39.24</v>
      </c>
      <c r="H12" s="1">
        <v>-63.22000000000001</v>
      </c>
      <c r="I12" s="1">
        <v>-68.67</v>
      </c>
      <c r="J12" s="1">
        <v>127.53</v>
      </c>
      <c r="K12" s="1">
        <v>-66.49000000000001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-929.7700000000001</v>
      </c>
      <c r="C13" s="1">
        <v>-235.44</v>
      </c>
      <c r="D13" s="1">
        <v>-8.72</v>
      </c>
      <c r="E13" s="1">
        <v>-20.71</v>
      </c>
      <c r="F13" s="1">
        <v>-10.9</v>
      </c>
      <c r="G13" s="1">
        <v>-2.18</v>
      </c>
      <c r="H13" s="1">
        <v>-31.61</v>
      </c>
      <c r="I13" s="1">
        <v>-58.86000000000001</v>
      </c>
      <c r="J13" s="1">
        <v>-65.4</v>
      </c>
      <c r="K13" s="1">
        <v>-3.27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37.06</v>
      </c>
      <c r="C14" s="1">
        <v>38.15000000000001</v>
      </c>
      <c r="D14" s="1">
        <v>35.97000000000001</v>
      </c>
      <c r="E14" s="1">
        <v>66.49000000000001</v>
      </c>
      <c r="F14" s="1">
        <v>75.21000000000001</v>
      </c>
      <c r="G14" s="1">
        <v>1.09</v>
      </c>
      <c r="H14" s="1">
        <v>39.24</v>
      </c>
      <c r="I14" s="1">
        <v>9.81</v>
      </c>
      <c r="J14" s="1">
        <v>1.09</v>
      </c>
      <c r="K14" s="1">
        <v>4.36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37.06</v>
      </c>
      <c r="C15" s="1">
        <v>38.15000000000001</v>
      </c>
      <c r="D15" s="1">
        <v>26.16</v>
      </c>
      <c r="E15" s="1">
        <v>44.69</v>
      </c>
      <c r="F15" s="1">
        <v>64.31</v>
      </c>
      <c r="G15" s="1">
        <v>1.09</v>
      </c>
      <c r="H15" s="1">
        <v>7.630000000000001</v>
      </c>
      <c r="I15" s="1">
        <v>-47.96</v>
      </c>
      <c r="J15" s="1">
        <v>57.77</v>
      </c>
      <c r="K15" s="1">
        <v>4.36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2.18</v>
      </c>
      <c r="C16" s="1">
        <v>1.09</v>
      </c>
      <c r="D16" s="1">
        <v>67.58</v>
      </c>
      <c r="E16" s="1">
        <v>0.0</v>
      </c>
      <c r="F16" s="1">
        <v>-22.89</v>
      </c>
      <c r="G16" s="1">
        <v>-1.09</v>
      </c>
      <c r="H16" s="1">
        <v>-4.36</v>
      </c>
      <c r="I16" s="1">
        <v>9.81</v>
      </c>
      <c r="J16" s="1">
        <v>77.39</v>
      </c>
      <c r="K16" s="1">
        <v>-5.45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-7.630000000000001</v>
      </c>
      <c r="C17" s="1">
        <v>-7.630000000000001</v>
      </c>
      <c r="D17" s="1">
        <v>0.0</v>
      </c>
      <c r="E17" s="1">
        <v>0.0</v>
      </c>
      <c r="F17" s="1">
        <v>0.0</v>
      </c>
      <c r="G17" s="1">
        <v>-7.630000000000001</v>
      </c>
      <c r="H17" s="1">
        <v>0.0</v>
      </c>
      <c r="I17" s="1">
        <v>0.0</v>
      </c>
      <c r="J17" s="1">
        <v>-1.09</v>
      </c>
      <c r="K17" s="1">
        <v>-1.09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-2.18</v>
      </c>
      <c r="C18" s="1">
        <v>-15.26</v>
      </c>
      <c r="D18" s="1">
        <v>-19.62</v>
      </c>
      <c r="E18" s="1">
        <v>-27.25</v>
      </c>
      <c r="F18" s="1">
        <v>-40.33000000000001</v>
      </c>
      <c r="G18" s="1">
        <v>-39.24</v>
      </c>
      <c r="H18" s="1">
        <v>-67.58</v>
      </c>
      <c r="I18" s="1">
        <v>-68.67</v>
      </c>
      <c r="J18" s="1">
        <v>128.62</v>
      </c>
      <c r="K18" s="1">
        <v>-66.49000000000001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-2.18</v>
      </c>
      <c r="C19" s="1">
        <v>-15.26</v>
      </c>
      <c r="D19" s="1">
        <v>-19.62</v>
      </c>
      <c r="E19" s="1">
        <v>-27.25</v>
      </c>
      <c r="F19" s="1">
        <v>-40.33000000000001</v>
      </c>
      <c r="G19" s="1">
        <v>-39.24</v>
      </c>
      <c r="H19" s="1">
        <v>-67.58</v>
      </c>
      <c r="I19" s="1">
        <v>-68.67</v>
      </c>
      <c r="J19" s="1">
        <v>128.62</v>
      </c>
      <c r="K19" s="1">
        <v>-66.49000000000001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1.09</v>
      </c>
      <c r="H20" s="1">
        <v>-1.09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-2.18</v>
      </c>
      <c r="C21" s="1">
        <v>-15.26</v>
      </c>
      <c r="D21" s="1">
        <v>-19.62</v>
      </c>
      <c r="E21" s="1">
        <v>-27.25</v>
      </c>
      <c r="F21" s="1">
        <v>-40.33000000000001</v>
      </c>
      <c r="G21" s="1">
        <v>-39.24</v>
      </c>
      <c r="H21" s="1">
        <v>-67.58</v>
      </c>
      <c r="I21" s="1">
        <v>-68.67</v>
      </c>
      <c r="J21" s="1">
        <v>128.62</v>
      </c>
      <c r="K21" s="1">
        <v>-66.49000000000001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-2.18</v>
      </c>
      <c r="C22" s="1">
        <v>-15.26</v>
      </c>
      <c r="D22" s="1">
        <v>-19.62</v>
      </c>
      <c r="E22" s="1">
        <v>-27.25</v>
      </c>
      <c r="F22" s="1">
        <v>-40.33000000000001</v>
      </c>
      <c r="G22" s="1">
        <v>-39.24</v>
      </c>
      <c r="H22" s="1">
        <v>-67.58</v>
      </c>
      <c r="I22" s="1">
        <v>-68.67</v>
      </c>
      <c r="J22" s="1">
        <v>128.62</v>
      </c>
      <c r="K22" s="1">
        <v>-66.49000000000001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-2.18</v>
      </c>
      <c r="C23" s="1">
        <v>-15.26</v>
      </c>
      <c r="D23" s="1">
        <v>-19.62</v>
      </c>
      <c r="E23" s="1">
        <v>-27.25</v>
      </c>
      <c r="F23" s="1">
        <v>-40.33000000000001</v>
      </c>
      <c r="G23" s="1">
        <v>-39.24</v>
      </c>
      <c r="H23" s="1">
        <v>-67.58</v>
      </c>
      <c r="I23" s="1">
        <v>-68.67</v>
      </c>
      <c r="J23" s="1">
        <v>128.62</v>
      </c>
      <c r="K23" s="1">
        <v>-66.49000000000001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-2.18</v>
      </c>
      <c r="C24" s="1">
        <v>-15.26</v>
      </c>
      <c r="D24" s="1">
        <v>-19.62</v>
      </c>
      <c r="E24" s="1">
        <v>-27.25</v>
      </c>
      <c r="F24" s="1">
        <v>-40.33000000000001</v>
      </c>
      <c r="G24" s="1">
        <v>-39.24</v>
      </c>
      <c r="H24" s="1">
        <v>-67.58</v>
      </c>
      <c r="I24" s="1">
        <v>-68.67</v>
      </c>
      <c r="J24" s="1">
        <v>128.62</v>
      </c>
      <c r="K24" s="1">
        <v>-66.49000000000001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-2.18</v>
      </c>
      <c r="C25" s="1">
        <v>-15.26</v>
      </c>
      <c r="D25" s="1">
        <v>-19.62</v>
      </c>
      <c r="E25" s="1">
        <v>-27.25</v>
      </c>
      <c r="F25" s="1">
        <v>-40.33000000000001</v>
      </c>
      <c r="G25" s="1">
        <v>-39.24</v>
      </c>
      <c r="H25" s="1">
        <v>-67.58</v>
      </c>
      <c r="I25" s="1">
        <v>-68.67</v>
      </c>
      <c r="J25" s="1">
        <v>128.62</v>
      </c>
      <c r="K25" s="1">
        <v>-66.49000000000001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 t="s">
        <v>158</v>
      </c>
      <c r="C27" s="1" t="s">
        <v>159</v>
      </c>
      <c r="D27" s="1" t="s">
        <v>160</v>
      </c>
      <c r="E27" s="1" t="s">
        <v>161</v>
      </c>
      <c r="F27" s="1" t="s">
        <v>162</v>
      </c>
      <c r="G27" s="1" t="s">
        <v>163</v>
      </c>
      <c r="H27" s="1" t="s">
        <v>164</v>
      </c>
      <c r="I27" s="1" t="s">
        <v>165</v>
      </c>
      <c r="J27" s="1" t="s">
        <v>166</v>
      </c>
      <c r="K27" s="1" t="s">
        <v>167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 t="s">
        <v>158</v>
      </c>
      <c r="C28" s="1" t="s">
        <v>159</v>
      </c>
      <c r="D28" s="1" t="s">
        <v>160</v>
      </c>
      <c r="E28" s="1" t="s">
        <v>161</v>
      </c>
      <c r="F28" s="1" t="s">
        <v>162</v>
      </c>
      <c r="G28" s="1" t="s">
        <v>163</v>
      </c>
      <c r="H28" s="1" t="s">
        <v>164</v>
      </c>
      <c r="I28" s="1" t="s">
        <v>165</v>
      </c>
      <c r="J28" s="1" t="s">
        <v>166</v>
      </c>
      <c r="K28" s="1" t="s">
        <v>167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>
        <v>15.0</v>
      </c>
      <c r="C29" s="1">
        <v>19.0</v>
      </c>
      <c r="D29" s="1">
        <v>20.0</v>
      </c>
      <c r="E29" s="1">
        <v>20.0</v>
      </c>
      <c r="F29" s="1">
        <v>21.0</v>
      </c>
      <c r="G29" s="1">
        <v>21.0</v>
      </c>
      <c r="H29" s="1">
        <v>25.0</v>
      </c>
      <c r="I29" s="1">
        <v>31.0</v>
      </c>
      <c r="J29" s="1">
        <v>32.0</v>
      </c>
      <c r="K29" s="1">
        <v>32.0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 t="s">
        <v>158</v>
      </c>
      <c r="C30" s="1" t="s">
        <v>159</v>
      </c>
      <c r="D30" s="1" t="s">
        <v>160</v>
      </c>
      <c r="E30" s="1" t="s">
        <v>161</v>
      </c>
      <c r="F30" s="1" t="s">
        <v>162</v>
      </c>
      <c r="G30" s="1" t="s">
        <v>163</v>
      </c>
      <c r="H30" s="1" t="s">
        <v>164</v>
      </c>
      <c r="I30" s="1" t="s">
        <v>165</v>
      </c>
      <c r="J30" s="1" t="s">
        <v>171</v>
      </c>
      <c r="K30" s="1" t="s">
        <v>167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 t="s">
        <v>158</v>
      </c>
      <c r="C31" s="1" t="s">
        <v>159</v>
      </c>
      <c r="D31" s="1" t="s">
        <v>160</v>
      </c>
      <c r="E31" s="1" t="s">
        <v>161</v>
      </c>
      <c r="F31" s="1" t="s">
        <v>162</v>
      </c>
      <c r="G31" s="1" t="s">
        <v>163</v>
      </c>
      <c r="H31" s="1" t="s">
        <v>164</v>
      </c>
      <c r="I31" s="1" t="s">
        <v>165</v>
      </c>
      <c r="J31" s="1" t="s">
        <v>171</v>
      </c>
      <c r="K31" s="1" t="s">
        <v>167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15.0</v>
      </c>
      <c r="C32" s="1">
        <v>19.0</v>
      </c>
      <c r="D32" s="1">
        <v>20.0</v>
      </c>
      <c r="E32" s="1">
        <v>20.0</v>
      </c>
      <c r="F32" s="1">
        <v>21.0</v>
      </c>
      <c r="G32" s="1">
        <v>21.0</v>
      </c>
      <c r="H32" s="1">
        <v>25.0</v>
      </c>
      <c r="I32" s="1">
        <v>31.0</v>
      </c>
      <c r="J32" s="1">
        <v>33.0</v>
      </c>
      <c r="K32" s="1">
        <v>32.0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 t="s">
        <v>175</v>
      </c>
      <c r="C33" s="1">
        <v>0.0</v>
      </c>
      <c r="D33" s="1" t="s">
        <v>176</v>
      </c>
      <c r="E33" s="1" t="s">
        <v>177</v>
      </c>
      <c r="F33" s="1" t="s">
        <v>178</v>
      </c>
      <c r="G33" s="1" t="s">
        <v>179</v>
      </c>
      <c r="H33" s="1" t="s">
        <v>180</v>
      </c>
      <c r="I33" s="1" t="s">
        <v>181</v>
      </c>
      <c r="J33" s="1" t="s">
        <v>182</v>
      </c>
      <c r="K33" s="1" t="s">
        <v>183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184</v>
      </c>
      <c r="B34" s="1" t="s">
        <v>175</v>
      </c>
      <c r="C34" s="1">
        <v>0.0</v>
      </c>
      <c r="D34" s="1" t="s">
        <v>176</v>
      </c>
      <c r="E34" s="1" t="s">
        <v>177</v>
      </c>
      <c r="F34" s="1" t="s">
        <v>178</v>
      </c>
      <c r="G34" s="1" t="s">
        <v>179</v>
      </c>
      <c r="H34" s="1" t="s">
        <v>180</v>
      </c>
      <c r="I34" s="1" t="s">
        <v>181</v>
      </c>
      <c r="J34" s="1" t="s">
        <v>185</v>
      </c>
      <c r="K34" s="1" t="s">
        <v>183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186</v>
      </c>
      <c r="B35" s="1">
        <v>1.0</v>
      </c>
      <c r="C35" s="1">
        <v>1.0</v>
      </c>
      <c r="D35" s="1">
        <v>1.0</v>
      </c>
      <c r="E35" s="1">
        <v>1.0</v>
      </c>
      <c r="F35" s="1">
        <v>1.0</v>
      </c>
      <c r="G35" s="1">
        <v>1.0</v>
      </c>
      <c r="H35" s="1">
        <v>1.0</v>
      </c>
      <c r="I35" s="1">
        <v>1.0</v>
      </c>
      <c r="J35" s="1">
        <v>1.0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>
        <v>2.18</v>
      </c>
      <c r="C37" s="1">
        <v>-1.09</v>
      </c>
      <c r="D37" s="1">
        <v>-19.62</v>
      </c>
      <c r="E37" s="1">
        <v>-26.16</v>
      </c>
      <c r="F37" s="1">
        <v>-39.24</v>
      </c>
      <c r="G37" s="1">
        <v>-38.15000000000001</v>
      </c>
      <c r="H37" s="1">
        <v>-62.13</v>
      </c>
      <c r="I37" s="1">
        <v>-67.58</v>
      </c>
      <c r="J37" s="1">
        <v>128.62</v>
      </c>
      <c r="K37" s="1">
        <v>-65.4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188</v>
      </c>
      <c r="B38" s="1">
        <v>1.09</v>
      </c>
      <c r="C38" s="1">
        <v>-2.18</v>
      </c>
      <c r="D38" s="1">
        <v>-20.71</v>
      </c>
      <c r="E38" s="1">
        <v>-27.25</v>
      </c>
      <c r="F38" s="1">
        <v>-40.33000000000001</v>
      </c>
      <c r="G38" s="1">
        <v>-39.24</v>
      </c>
      <c r="H38" s="1">
        <v>-63.22000000000001</v>
      </c>
      <c r="I38" s="1">
        <v>-68.67</v>
      </c>
      <c r="J38" s="1">
        <v>127.53</v>
      </c>
      <c r="K38" s="1">
        <v>-66.49000000000001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>
        <v>1.09</v>
      </c>
      <c r="C39" s="1">
        <v>-2.18</v>
      </c>
      <c r="D39" s="1">
        <v>-20.71</v>
      </c>
      <c r="E39" s="1">
        <v>-27.25</v>
      </c>
      <c r="F39" s="1">
        <v>-40.33000000000001</v>
      </c>
      <c r="G39" s="1">
        <v>-39.24</v>
      </c>
      <c r="H39" s="1">
        <v>-63.22000000000001</v>
      </c>
      <c r="I39" s="1">
        <v>-68.67</v>
      </c>
      <c r="J39" s="1">
        <v>127.53</v>
      </c>
      <c r="K39" s="1">
        <v>-66.49000000000001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>
        <v>3.27</v>
      </c>
      <c r="C40" s="1">
        <v>4.36</v>
      </c>
      <c r="D40" s="1">
        <v>-18.53</v>
      </c>
      <c r="E40" s="1">
        <v>-25.07</v>
      </c>
      <c r="F40" s="1">
        <v>-37.06</v>
      </c>
      <c r="G40" s="1">
        <v>-38.15000000000001</v>
      </c>
      <c r="H40" s="1">
        <v>-61.04000000000001</v>
      </c>
      <c r="I40" s="1">
        <v>-66.49000000000001</v>
      </c>
      <c r="J40" s="1">
        <v>128.62</v>
      </c>
      <c r="K40" s="1">
        <v>-64.31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>
        <v>28.34</v>
      </c>
      <c r="C41" s="1">
        <v>31.61</v>
      </c>
      <c r="D41" s="1">
        <v>25.07</v>
      </c>
      <c r="E41" s="1">
        <v>21.8</v>
      </c>
      <c r="F41" s="1">
        <v>10.9</v>
      </c>
      <c r="G41" s="1">
        <v>21.8</v>
      </c>
      <c r="H41" s="1">
        <v>9.81</v>
      </c>
      <c r="I41" s="1">
        <v>9.81</v>
      </c>
      <c r="J41" s="1">
        <v>207.1</v>
      </c>
      <c r="K41" s="1">
        <v>7.630000000000001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192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 t="s">
        <v>193</v>
      </c>
      <c r="H42" s="1" t="s">
        <v>194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195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-1.09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196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-1.09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197</v>
      </c>
      <c r="B45" s="1">
        <v>-1.09</v>
      </c>
      <c r="C45" s="1">
        <v>-9.81</v>
      </c>
      <c r="D45" s="1">
        <v>-11.99</v>
      </c>
      <c r="E45" s="1">
        <v>-16.35</v>
      </c>
      <c r="F45" s="1">
        <v>-25.07</v>
      </c>
      <c r="G45" s="1">
        <v>-23.98</v>
      </c>
      <c r="H45" s="1">
        <v>-42.51000000000001</v>
      </c>
      <c r="I45" s="1">
        <v>-42.51000000000001</v>
      </c>
      <c r="J45" s="1">
        <v>79.57000000000001</v>
      </c>
      <c r="K45" s="1">
        <v>-41.42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198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10.9</v>
      </c>
      <c r="H46" s="1">
        <v>3.27</v>
      </c>
      <c r="I46" s="1">
        <v>6.540000000000001</v>
      </c>
      <c r="J46" s="1">
        <v>5.45</v>
      </c>
      <c r="K46" s="1">
        <v>4.36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199</v>
      </c>
      <c r="B47" s="1">
        <v>5.45</v>
      </c>
      <c r="C47" s="1">
        <v>8.72</v>
      </c>
      <c r="D47" s="1">
        <v>0.0</v>
      </c>
      <c r="E47" s="1">
        <v>-56.68000000000001</v>
      </c>
      <c r="F47" s="1">
        <v>0.0</v>
      </c>
      <c r="G47" s="1">
        <v>-3.27</v>
      </c>
      <c r="H47" s="1">
        <v>4.36</v>
      </c>
      <c r="I47" s="1">
        <v>-3.27</v>
      </c>
      <c r="J47" s="1">
        <v>5.45</v>
      </c>
      <c r="K47" s="1">
        <v>13.08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201</v>
      </c>
      <c r="B49" s="1">
        <v>1.09</v>
      </c>
      <c r="C49" s="1">
        <v>2.18</v>
      </c>
      <c r="D49" s="1">
        <v>7.630000000000001</v>
      </c>
      <c r="E49" s="1">
        <v>8.72</v>
      </c>
      <c r="F49" s="1">
        <v>9.81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202</v>
      </c>
      <c r="B50" s="1">
        <v>20.71</v>
      </c>
      <c r="C50" s="1">
        <v>27.25</v>
      </c>
      <c r="D50" s="1">
        <v>38.15000000000001</v>
      </c>
      <c r="E50" s="1">
        <v>40.33000000000001</v>
      </c>
      <c r="F50" s="1">
        <v>41.42</v>
      </c>
      <c r="G50" s="1">
        <v>46.87</v>
      </c>
      <c r="H50" s="1">
        <v>61.04000000000001</v>
      </c>
      <c r="I50" s="1">
        <v>59.95</v>
      </c>
      <c r="J50" s="1">
        <v>54.50000000000001</v>
      </c>
      <c r="K50" s="1">
        <v>52.32000000000001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203</v>
      </c>
      <c r="B51" s="1">
        <v>1.09</v>
      </c>
      <c r="C51" s="1">
        <v>1.09</v>
      </c>
      <c r="D51" s="1">
        <v>1.09</v>
      </c>
      <c r="E51" s="1">
        <v>1.09</v>
      </c>
      <c r="F51" s="1">
        <v>1.09</v>
      </c>
      <c r="G51" s="1">
        <v>67.58</v>
      </c>
      <c r="H51" s="1">
        <v>80.66000000000001</v>
      </c>
      <c r="I51" s="1">
        <v>88.29</v>
      </c>
      <c r="J51" s="1">
        <v>100.28</v>
      </c>
      <c r="K51" s="1">
        <v>1.09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204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38.15000000000001</v>
      </c>
      <c r="I52" s="1">
        <v>58.86000000000001</v>
      </c>
      <c r="J52" s="1">
        <v>89.38000000000001</v>
      </c>
      <c r="K52" s="1">
        <v>6.540000000000001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205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41.42</v>
      </c>
      <c r="I53" s="1">
        <v>29.43</v>
      </c>
      <c r="J53" s="1">
        <v>10.9</v>
      </c>
      <c r="K53" s="1">
        <v>102.46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206</v>
      </c>
      <c r="B54" s="1">
        <v>2.18</v>
      </c>
      <c r="C54" s="1">
        <v>2.18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207</v>
      </c>
      <c r="B55" s="1">
        <v>0.0</v>
      </c>
      <c r="C55" s="1">
        <v>0.0</v>
      </c>
      <c r="D55" s="1">
        <v>1.09</v>
      </c>
      <c r="E55" s="1">
        <v>1.09</v>
      </c>
      <c r="F55" s="1">
        <v>1.09</v>
      </c>
      <c r="G55" s="1">
        <v>1.09</v>
      </c>
      <c r="H55" s="1">
        <v>1.09</v>
      </c>
      <c r="I55" s="1">
        <v>2.18</v>
      </c>
      <c r="J55" s="1">
        <v>3.27</v>
      </c>
      <c r="K55" s="1">
        <v>3.27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208</v>
      </c>
      <c r="B56" s="1">
        <v>0.0</v>
      </c>
      <c r="C56" s="1">
        <v>0.0</v>
      </c>
      <c r="D56" s="1">
        <v>1.09</v>
      </c>
      <c r="E56" s="1">
        <v>1.09</v>
      </c>
      <c r="F56" s="1">
        <v>1.09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209</v>
      </c>
      <c r="B57" s="1">
        <v>2.18</v>
      </c>
      <c r="C57" s="1">
        <v>3.27</v>
      </c>
      <c r="D57" s="1">
        <v>0.0</v>
      </c>
      <c r="E57" s="1">
        <v>0.0</v>
      </c>
      <c r="F57" s="1">
        <v>0.0</v>
      </c>
      <c r="G57" s="1">
        <v>1.09</v>
      </c>
      <c r="H57" s="1">
        <v>1.09</v>
      </c>
      <c r="I57" s="1">
        <v>1.09</v>
      </c>
      <c r="J57" s="1">
        <v>2.18</v>
      </c>
      <c r="K57" s="1">
        <v>2.18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210</v>
      </c>
      <c r="B58" s="1">
        <v>2.18</v>
      </c>
      <c r="C58" s="1">
        <v>3.27</v>
      </c>
      <c r="D58" s="1">
        <v>2.18</v>
      </c>
      <c r="E58" s="1">
        <v>3.27</v>
      </c>
      <c r="F58" s="1">
        <v>3.27</v>
      </c>
      <c r="G58" s="1">
        <v>2.18</v>
      </c>
      <c r="H58" s="1">
        <v>2.18</v>
      </c>
      <c r="I58" s="1">
        <v>4.36</v>
      </c>
      <c r="J58" s="1">
        <v>5.45</v>
      </c>
      <c r="K58" s="1">
        <v>5.45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212</v>
      </c>
      <c r="B3" s="1" t="s">
        <v>213</v>
      </c>
      <c r="C3" s="1" t="s">
        <v>214</v>
      </c>
      <c r="D3" s="1" t="s">
        <v>215</v>
      </c>
      <c r="E3" s="1" t="s">
        <v>216</v>
      </c>
      <c r="F3" s="1" t="s">
        <v>217</v>
      </c>
      <c r="G3" s="1" t="s">
        <v>218</v>
      </c>
      <c r="H3" s="1" t="s">
        <v>219</v>
      </c>
      <c r="I3" s="1" t="s">
        <v>220</v>
      </c>
      <c r="J3" s="1" t="s">
        <v>221</v>
      </c>
      <c r="K3" s="1" t="s">
        <v>222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223</v>
      </c>
      <c r="B4" s="1" t="s">
        <v>224</v>
      </c>
      <c r="C4" s="1" t="s">
        <v>225</v>
      </c>
      <c r="D4" s="1" t="s">
        <v>226</v>
      </c>
      <c r="E4" s="1" t="s">
        <v>227</v>
      </c>
      <c r="F4" s="1" t="s">
        <v>228</v>
      </c>
      <c r="G4" s="1" t="s">
        <v>229</v>
      </c>
      <c r="H4" s="1" t="s">
        <v>230</v>
      </c>
      <c r="I4" s="1" t="s">
        <v>231</v>
      </c>
      <c r="J4" s="1" t="s">
        <v>232</v>
      </c>
      <c r="K4" s="1" t="s">
        <v>233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234</v>
      </c>
      <c r="B5" s="1" t="s">
        <v>235</v>
      </c>
      <c r="C5" s="1" t="s">
        <v>236</v>
      </c>
      <c r="D5" s="1" t="s">
        <v>237</v>
      </c>
      <c r="E5" s="1" t="s">
        <v>238</v>
      </c>
      <c r="F5" s="1" t="s">
        <v>239</v>
      </c>
      <c r="G5" s="1" t="s">
        <v>240</v>
      </c>
      <c r="H5" s="1" t="s">
        <v>241</v>
      </c>
      <c r="I5" s="1" t="s">
        <v>242</v>
      </c>
      <c r="J5" s="1" t="s">
        <v>243</v>
      </c>
      <c r="K5" s="1" t="s">
        <v>244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245</v>
      </c>
      <c r="B6" s="1" t="s">
        <v>235</v>
      </c>
      <c r="C6" s="1" t="s">
        <v>236</v>
      </c>
      <c r="D6" s="1" t="s">
        <v>237</v>
      </c>
      <c r="E6" s="1" t="s">
        <v>238</v>
      </c>
      <c r="F6" s="1" t="s">
        <v>239</v>
      </c>
      <c r="G6" s="1" t="s">
        <v>240</v>
      </c>
      <c r="H6" s="1" t="s">
        <v>241</v>
      </c>
      <c r="I6" s="1" t="s">
        <v>242</v>
      </c>
      <c r="J6" s="1" t="s">
        <v>243</v>
      </c>
      <c r="K6" s="1" t="s">
        <v>244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247</v>
      </c>
      <c r="B8" s="1" t="s">
        <v>248</v>
      </c>
      <c r="C8" s="1" t="s">
        <v>249</v>
      </c>
      <c r="D8" s="1" t="s">
        <v>250</v>
      </c>
      <c r="E8" s="1" t="s">
        <v>251</v>
      </c>
      <c r="F8" s="1" t="s">
        <v>252</v>
      </c>
      <c r="G8" s="1" t="s">
        <v>253</v>
      </c>
      <c r="H8" s="1" t="s">
        <v>254</v>
      </c>
      <c r="I8" s="1" t="s">
        <v>255</v>
      </c>
      <c r="J8" s="1" t="s">
        <v>256</v>
      </c>
      <c r="K8" s="1" t="s">
        <v>257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258</v>
      </c>
      <c r="B9" s="1" t="s">
        <v>259</v>
      </c>
      <c r="C9" s="1" t="s">
        <v>260</v>
      </c>
      <c r="D9" s="1" t="s">
        <v>261</v>
      </c>
      <c r="E9" s="1">
        <v>45.78</v>
      </c>
      <c r="F9" s="1" t="s">
        <v>262</v>
      </c>
      <c r="G9" s="1" t="s">
        <v>263</v>
      </c>
      <c r="H9" s="1" t="s">
        <v>264</v>
      </c>
      <c r="I9" s="1" t="s">
        <v>265</v>
      </c>
      <c r="J9" s="1" t="s">
        <v>266</v>
      </c>
      <c r="K9" s="1" t="s">
        <v>267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268</v>
      </c>
      <c r="B10" s="1" t="s">
        <v>269</v>
      </c>
      <c r="C10" s="1" t="s">
        <v>270</v>
      </c>
      <c r="D10" s="1">
        <v>-87.2</v>
      </c>
      <c r="E10" s="1" t="s">
        <v>271</v>
      </c>
      <c r="F10" s="1" t="s">
        <v>272</v>
      </c>
      <c r="G10" s="1" t="s">
        <v>273</v>
      </c>
      <c r="H10" s="1" t="s">
        <v>274</v>
      </c>
      <c r="I10" s="1" t="s">
        <v>275</v>
      </c>
      <c r="J10" s="1" t="s">
        <v>276</v>
      </c>
      <c r="K10" s="1" t="s">
        <v>277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278</v>
      </c>
      <c r="B11" s="1" t="s">
        <v>279</v>
      </c>
      <c r="C11" s="1" t="s">
        <v>280</v>
      </c>
      <c r="D11" s="1" t="s">
        <v>281</v>
      </c>
      <c r="E11" s="1" t="s">
        <v>282</v>
      </c>
      <c r="F11" s="1" t="s">
        <v>283</v>
      </c>
      <c r="G11" s="1" t="s">
        <v>284</v>
      </c>
      <c r="H11" s="1" t="s">
        <v>285</v>
      </c>
      <c r="I11" s="1" t="s">
        <v>286</v>
      </c>
      <c r="J11" s="1" t="s">
        <v>287</v>
      </c>
      <c r="K11" s="1" t="s">
        <v>288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289</v>
      </c>
      <c r="B12" s="1" t="s">
        <v>279</v>
      </c>
      <c r="C12" s="1" t="s">
        <v>280</v>
      </c>
      <c r="D12" s="1" t="s">
        <v>281</v>
      </c>
      <c r="E12" s="1" t="s">
        <v>282</v>
      </c>
      <c r="F12" s="1" t="s">
        <v>283</v>
      </c>
      <c r="G12" s="1" t="s">
        <v>284</v>
      </c>
      <c r="H12" s="1" t="s">
        <v>285</v>
      </c>
      <c r="I12" s="1" t="s">
        <v>286</v>
      </c>
      <c r="J12" s="1" t="s">
        <v>287</v>
      </c>
      <c r="K12" s="1" t="s">
        <v>288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290</v>
      </c>
      <c r="B13" s="1" t="s">
        <v>291</v>
      </c>
      <c r="C13" s="1" t="s">
        <v>292</v>
      </c>
      <c r="D13" s="1" t="s">
        <v>293</v>
      </c>
      <c r="E13" s="1" t="s">
        <v>294</v>
      </c>
      <c r="F13" s="1" t="s">
        <v>295</v>
      </c>
      <c r="G13" s="1" t="s">
        <v>296</v>
      </c>
      <c r="H13" s="1" t="s">
        <v>297</v>
      </c>
      <c r="I13" s="1" t="s">
        <v>298</v>
      </c>
      <c r="J13" s="1" t="s">
        <v>299</v>
      </c>
      <c r="K13" s="1" t="s">
        <v>300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301</v>
      </c>
      <c r="B14" s="1" t="s">
        <v>291</v>
      </c>
      <c r="C14" s="1" t="s">
        <v>292</v>
      </c>
      <c r="D14" s="1" t="s">
        <v>293</v>
      </c>
      <c r="E14" s="1" t="s">
        <v>294</v>
      </c>
      <c r="F14" s="1" t="s">
        <v>295</v>
      </c>
      <c r="G14" s="1" t="s">
        <v>296</v>
      </c>
      <c r="H14" s="1" t="s">
        <v>297</v>
      </c>
      <c r="I14" s="1" t="s">
        <v>298</v>
      </c>
      <c r="J14" s="1" t="s">
        <v>299</v>
      </c>
      <c r="K14" s="1" t="s">
        <v>300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302</v>
      </c>
      <c r="B15" s="1" t="s">
        <v>291</v>
      </c>
      <c r="C15" s="1" t="s">
        <v>292</v>
      </c>
      <c r="D15" s="1" t="s">
        <v>293</v>
      </c>
      <c r="E15" s="1" t="s">
        <v>294</v>
      </c>
      <c r="F15" s="1" t="s">
        <v>295</v>
      </c>
      <c r="G15" s="1" t="s">
        <v>296</v>
      </c>
      <c r="H15" s="1" t="s">
        <v>297</v>
      </c>
      <c r="I15" s="1" t="s">
        <v>298</v>
      </c>
      <c r="J15" s="1" t="s">
        <v>299</v>
      </c>
      <c r="K15" s="1" t="s">
        <v>300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303</v>
      </c>
      <c r="B16" s="1" t="s">
        <v>304</v>
      </c>
      <c r="C16" s="1" t="s">
        <v>305</v>
      </c>
      <c r="D16" s="1" t="s">
        <v>306</v>
      </c>
      <c r="E16" s="1" t="s">
        <v>307</v>
      </c>
      <c r="F16" s="1" t="s">
        <v>308</v>
      </c>
      <c r="G16" s="1" t="s">
        <v>309</v>
      </c>
      <c r="H16" s="1" t="s">
        <v>310</v>
      </c>
      <c r="I16" s="1" t="s">
        <v>311</v>
      </c>
      <c r="J16" s="1" t="s">
        <v>312</v>
      </c>
      <c r="K16" s="1" t="s">
        <v>313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314</v>
      </c>
      <c r="B17" s="1" t="s">
        <v>315</v>
      </c>
      <c r="C17" s="1" t="s">
        <v>316</v>
      </c>
      <c r="D17" s="1" t="s">
        <v>317</v>
      </c>
      <c r="E17" s="1" t="s">
        <v>318</v>
      </c>
      <c r="F17" s="1" t="s">
        <v>319</v>
      </c>
      <c r="G17" s="1" t="s">
        <v>320</v>
      </c>
      <c r="H17" s="1" t="s">
        <v>321</v>
      </c>
      <c r="I17" s="1" t="s">
        <v>322</v>
      </c>
      <c r="J17" s="1" t="s">
        <v>323</v>
      </c>
      <c r="K17" s="1" t="s">
        <v>324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325</v>
      </c>
      <c r="B18" s="1" t="s">
        <v>315</v>
      </c>
      <c r="C18" s="1" t="s">
        <v>316</v>
      </c>
      <c r="D18" s="1" t="s">
        <v>326</v>
      </c>
      <c r="E18" s="1" t="s">
        <v>327</v>
      </c>
      <c r="F18" s="1" t="s">
        <v>328</v>
      </c>
      <c r="G18" s="1" t="s">
        <v>329</v>
      </c>
      <c r="H18" s="1" t="s">
        <v>330</v>
      </c>
      <c r="I18" s="1" t="s">
        <v>331</v>
      </c>
      <c r="J18" s="1" t="s">
        <v>332</v>
      </c>
      <c r="K18" s="1" t="s">
        <v>333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334</v>
      </c>
      <c r="B20" s="1" t="s">
        <v>335</v>
      </c>
      <c r="C20" s="1" t="s">
        <v>336</v>
      </c>
      <c r="D20" s="1" t="s">
        <v>337</v>
      </c>
      <c r="E20" s="1" t="s">
        <v>338</v>
      </c>
      <c r="F20" s="1" t="s">
        <v>339</v>
      </c>
      <c r="G20" s="1" t="s">
        <v>340</v>
      </c>
      <c r="H20" s="1" t="s">
        <v>341</v>
      </c>
      <c r="I20" s="1" t="s">
        <v>342</v>
      </c>
      <c r="J20" s="1" t="s">
        <v>343</v>
      </c>
      <c r="K20" s="1" t="s">
        <v>344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345</v>
      </c>
      <c r="B21" s="1" t="s">
        <v>346</v>
      </c>
      <c r="C21" s="1" t="s">
        <v>347</v>
      </c>
      <c r="D21" s="1" t="s">
        <v>348</v>
      </c>
      <c r="E21" s="1" t="s">
        <v>349</v>
      </c>
      <c r="F21" s="1" t="s">
        <v>350</v>
      </c>
      <c r="G21" s="1" t="s">
        <v>351</v>
      </c>
      <c r="H21" s="1" t="s">
        <v>352</v>
      </c>
      <c r="I21" s="1" t="s">
        <v>353</v>
      </c>
      <c r="J21" s="1" t="s">
        <v>354</v>
      </c>
      <c r="K21" s="1" t="s">
        <v>355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356</v>
      </c>
      <c r="B22" s="1" t="s">
        <v>357</v>
      </c>
      <c r="C22" s="1" t="s">
        <v>358</v>
      </c>
      <c r="D22" s="1" t="s">
        <v>359</v>
      </c>
      <c r="E22" s="1" t="s">
        <v>360</v>
      </c>
      <c r="F22" s="1" t="s">
        <v>361</v>
      </c>
      <c r="G22" s="1" t="s">
        <v>362</v>
      </c>
      <c r="H22" s="1" t="s">
        <v>363</v>
      </c>
      <c r="I22" s="1" t="s">
        <v>364</v>
      </c>
      <c r="J22" s="1" t="s">
        <v>365</v>
      </c>
      <c r="K22" s="1" t="s">
        <v>366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368</v>
      </c>
      <c r="B24" s="1" t="s">
        <v>369</v>
      </c>
      <c r="C24" s="1" t="s">
        <v>370</v>
      </c>
      <c r="D24" s="1" t="s">
        <v>371</v>
      </c>
      <c r="E24" s="1" t="s">
        <v>372</v>
      </c>
      <c r="F24" s="1" t="s">
        <v>373</v>
      </c>
      <c r="G24" s="1" t="s">
        <v>374</v>
      </c>
      <c r="H24" s="1" t="s">
        <v>375</v>
      </c>
      <c r="I24" s="1" t="s">
        <v>376</v>
      </c>
      <c r="J24" s="1" t="s">
        <v>377</v>
      </c>
      <c r="K24" s="1" t="s">
        <v>378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379</v>
      </c>
      <c r="B25" s="1" t="s">
        <v>380</v>
      </c>
      <c r="C25" s="1" t="s">
        <v>381</v>
      </c>
      <c r="D25" s="1" t="s">
        <v>382</v>
      </c>
      <c r="E25" s="1" t="s">
        <v>383</v>
      </c>
      <c r="F25" s="1" t="s">
        <v>384</v>
      </c>
      <c r="G25" s="1" t="s">
        <v>385</v>
      </c>
      <c r="H25" s="1" t="s">
        <v>386</v>
      </c>
      <c r="I25" s="1" t="s">
        <v>387</v>
      </c>
      <c r="J25" s="1" t="s">
        <v>388</v>
      </c>
      <c r="K25" s="1" t="s">
        <v>389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390</v>
      </c>
      <c r="B26" s="1" t="s">
        <v>292</v>
      </c>
      <c r="C26" s="1">
        <v>1.09</v>
      </c>
      <c r="D26" s="1" t="s">
        <v>391</v>
      </c>
      <c r="E26" s="1" t="s">
        <v>392</v>
      </c>
      <c r="F26" s="1" t="s">
        <v>393</v>
      </c>
      <c r="G26" s="1" t="s">
        <v>394</v>
      </c>
      <c r="H26" s="1" t="s">
        <v>395</v>
      </c>
      <c r="I26" s="1" t="s">
        <v>396</v>
      </c>
      <c r="J26" s="1" t="s">
        <v>397</v>
      </c>
      <c r="K26" s="1" t="s">
        <v>398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399</v>
      </c>
      <c r="B27" s="1" t="s">
        <v>400</v>
      </c>
      <c r="C27" s="1" t="s">
        <v>401</v>
      </c>
      <c r="D27" s="1" t="s">
        <v>402</v>
      </c>
      <c r="E27" s="1" t="s">
        <v>403</v>
      </c>
      <c r="F27" s="1" t="s">
        <v>404</v>
      </c>
      <c r="G27" s="1" t="s">
        <v>405</v>
      </c>
      <c r="H27" s="1" t="s">
        <v>406</v>
      </c>
      <c r="I27" s="1" t="s">
        <v>407</v>
      </c>
      <c r="J27" s="1" t="s">
        <v>408</v>
      </c>
      <c r="K27" s="1" t="s">
        <v>409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410</v>
      </c>
      <c r="B28" s="1" t="s">
        <v>411</v>
      </c>
      <c r="C28" s="1" t="s">
        <v>412</v>
      </c>
      <c r="D28" s="1" t="s">
        <v>413</v>
      </c>
      <c r="E28" s="1" t="s">
        <v>414</v>
      </c>
      <c r="F28" s="1" t="s">
        <v>415</v>
      </c>
      <c r="G28" s="1" t="s">
        <v>416</v>
      </c>
      <c r="H28" s="1" t="s">
        <v>417</v>
      </c>
      <c r="I28" s="1" t="s">
        <v>418</v>
      </c>
      <c r="J28" s="1" t="s">
        <v>419</v>
      </c>
      <c r="K28" s="1" t="s">
        <v>105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422</v>
      </c>
      <c r="H30" s="1" t="s">
        <v>423</v>
      </c>
      <c r="I30" s="1" t="s">
        <v>424</v>
      </c>
      <c r="J30" s="1" t="s">
        <v>425</v>
      </c>
      <c r="K30" s="1" t="s">
        <v>426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428</v>
      </c>
      <c r="H31" s="1" t="s">
        <v>429</v>
      </c>
      <c r="I31" s="1" t="s">
        <v>430</v>
      </c>
      <c r="J31" s="1" t="s">
        <v>431</v>
      </c>
      <c r="K31" s="1" t="s">
        <v>432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434</v>
      </c>
      <c r="H32" s="1" t="s">
        <v>424</v>
      </c>
      <c r="I32" s="1" t="s">
        <v>435</v>
      </c>
      <c r="J32" s="1" t="s">
        <v>436</v>
      </c>
      <c r="K32" s="1" t="s">
        <v>437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439</v>
      </c>
      <c r="H33" s="1" t="s">
        <v>440</v>
      </c>
      <c r="I33" s="1" t="s">
        <v>441</v>
      </c>
      <c r="J33" s="1" t="s">
        <v>442</v>
      </c>
      <c r="K33" s="1" t="s">
        <v>443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444</v>
      </c>
      <c r="B34" s="1" t="s">
        <v>445</v>
      </c>
      <c r="C34" s="1" t="s">
        <v>446</v>
      </c>
      <c r="D34" s="1" t="s">
        <v>447</v>
      </c>
      <c r="E34" s="1" t="s">
        <v>448</v>
      </c>
      <c r="F34" s="1" t="s">
        <v>449</v>
      </c>
      <c r="G34" s="1" t="s">
        <v>450</v>
      </c>
      <c r="H34" s="1" t="s">
        <v>451</v>
      </c>
      <c r="I34" s="1" t="s">
        <v>452</v>
      </c>
      <c r="J34" s="1" t="s">
        <v>453</v>
      </c>
      <c r="K34" s="1" t="s">
        <v>454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455</v>
      </c>
      <c r="B35" s="1">
        <v>0.0</v>
      </c>
      <c r="C35" s="1">
        <v>-1.09</v>
      </c>
      <c r="D35" s="1" t="s">
        <v>456</v>
      </c>
      <c r="E35" s="1" t="s">
        <v>457</v>
      </c>
      <c r="F35" s="1" t="s">
        <v>458</v>
      </c>
      <c r="G35" s="1">
        <v>0.0</v>
      </c>
      <c r="H35" s="1" t="s">
        <v>459</v>
      </c>
      <c r="I35" s="1" t="s">
        <v>460</v>
      </c>
      <c r="J35" s="1" t="s">
        <v>461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462</v>
      </c>
      <c r="B36" s="1">
        <v>0.0</v>
      </c>
      <c r="C36" s="1">
        <v>0.0</v>
      </c>
      <c r="D36" s="1" t="s">
        <v>463</v>
      </c>
      <c r="E36" s="1" t="s">
        <v>464</v>
      </c>
      <c r="F36" s="1" t="s">
        <v>465</v>
      </c>
      <c r="G36" s="1">
        <v>0.0</v>
      </c>
      <c r="H36" s="1" t="s">
        <v>466</v>
      </c>
      <c r="I36" s="1" t="s">
        <v>467</v>
      </c>
      <c r="J36" s="1" t="s">
        <v>468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469</v>
      </c>
      <c r="B37" s="1">
        <v>0.0</v>
      </c>
      <c r="C37" s="1">
        <v>-1.09</v>
      </c>
      <c r="D37" s="1" t="s">
        <v>470</v>
      </c>
      <c r="E37" s="1" t="s">
        <v>471</v>
      </c>
      <c r="F37" s="1" t="s">
        <v>472</v>
      </c>
      <c r="G37" s="1">
        <v>0.0</v>
      </c>
      <c r="H37" s="1" t="s">
        <v>473</v>
      </c>
      <c r="I37" s="1" t="s">
        <v>474</v>
      </c>
      <c r="J37" s="1" t="s">
        <v>475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477</v>
      </c>
      <c r="H38" s="1" t="s">
        <v>478</v>
      </c>
      <c r="I38" s="1" t="s">
        <v>236</v>
      </c>
      <c r="J38" s="1" t="s">
        <v>479</v>
      </c>
      <c r="K38" s="1" t="s">
        <v>480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481</v>
      </c>
      <c r="B39" s="1" t="s">
        <v>482</v>
      </c>
      <c r="C39" s="1" t="s">
        <v>483</v>
      </c>
      <c r="D39" s="1" t="s">
        <v>484</v>
      </c>
      <c r="E39" s="1" t="s">
        <v>485</v>
      </c>
      <c r="F39" s="1" t="s">
        <v>486</v>
      </c>
      <c r="G39" s="1" t="s">
        <v>487</v>
      </c>
      <c r="H39" s="1" t="s">
        <v>488</v>
      </c>
      <c r="I39" s="1" t="s">
        <v>426</v>
      </c>
      <c r="J39" s="1" t="s">
        <v>165</v>
      </c>
      <c r="K39" s="1" t="s">
        <v>489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490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477</v>
      </c>
      <c r="H40" s="1" t="s">
        <v>478</v>
      </c>
      <c r="I40" s="1" t="s">
        <v>236</v>
      </c>
      <c r="J40" s="1" t="s">
        <v>479</v>
      </c>
      <c r="K40" s="1" t="s">
        <v>480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491</v>
      </c>
      <c r="B41" s="1" t="s">
        <v>492</v>
      </c>
      <c r="C41" s="1" t="s">
        <v>493</v>
      </c>
      <c r="D41" s="1" t="s">
        <v>494</v>
      </c>
      <c r="E41" s="1" t="s">
        <v>495</v>
      </c>
      <c r="F41" s="1" t="s">
        <v>487</v>
      </c>
      <c r="G41" s="1" t="s">
        <v>496</v>
      </c>
      <c r="H41" s="1" t="s">
        <v>497</v>
      </c>
      <c r="I41" s="1" t="s">
        <v>498</v>
      </c>
      <c r="J41" s="1" t="s">
        <v>499</v>
      </c>
      <c r="K41" s="1" t="s">
        <v>375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501</v>
      </c>
      <c r="B43" s="1" t="s">
        <v>502</v>
      </c>
      <c r="C43" s="1" t="s">
        <v>503</v>
      </c>
      <c r="D43" s="1" t="s">
        <v>504</v>
      </c>
      <c r="E43" s="1" t="s">
        <v>505</v>
      </c>
      <c r="F43" s="1" t="s">
        <v>506</v>
      </c>
      <c r="G43" s="1" t="s">
        <v>507</v>
      </c>
      <c r="H43" s="1" t="s">
        <v>508</v>
      </c>
      <c r="I43" s="1" t="s">
        <v>509</v>
      </c>
      <c r="J43" s="1">
        <v>0.0</v>
      </c>
      <c r="K43" s="1" t="s">
        <v>510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511</v>
      </c>
      <c r="B44" s="1" t="s">
        <v>512</v>
      </c>
      <c r="C44" s="1" t="s">
        <v>513</v>
      </c>
      <c r="D44" s="1" t="s">
        <v>514</v>
      </c>
      <c r="E44" s="1" t="s">
        <v>515</v>
      </c>
      <c r="F44" s="1" t="s">
        <v>516</v>
      </c>
      <c r="G44" s="1">
        <v>-18.53</v>
      </c>
      <c r="H44" s="1" t="s">
        <v>517</v>
      </c>
      <c r="I44" s="1" t="s">
        <v>518</v>
      </c>
      <c r="J44" s="1" t="s">
        <v>519</v>
      </c>
      <c r="K44" s="1" t="s">
        <v>520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521</v>
      </c>
      <c r="B45" s="1" t="s">
        <v>522</v>
      </c>
      <c r="C45" s="1" t="s">
        <v>523</v>
      </c>
      <c r="D45" s="1">
        <v>0.0</v>
      </c>
      <c r="E45" s="1" t="s">
        <v>524</v>
      </c>
      <c r="F45" s="1" t="s">
        <v>525</v>
      </c>
      <c r="G45" s="1" t="s">
        <v>526</v>
      </c>
      <c r="H45" s="1" t="s">
        <v>527</v>
      </c>
      <c r="I45" s="1" t="s">
        <v>528</v>
      </c>
      <c r="J45" s="1" t="s">
        <v>529</v>
      </c>
      <c r="K45" s="1" t="s">
        <v>530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531</v>
      </c>
      <c r="B46" s="1" t="s">
        <v>532</v>
      </c>
      <c r="C46" s="1" t="s">
        <v>533</v>
      </c>
      <c r="D46" s="1" t="s">
        <v>534</v>
      </c>
      <c r="E46" s="1" t="s">
        <v>535</v>
      </c>
      <c r="F46" s="1" t="s">
        <v>536</v>
      </c>
      <c r="G46" s="1">
        <v>-2.18</v>
      </c>
      <c r="H46" s="1" t="s">
        <v>537</v>
      </c>
      <c r="I46" s="1" t="s">
        <v>538</v>
      </c>
      <c r="J46" s="1" t="s">
        <v>539</v>
      </c>
      <c r="K46" s="1" t="s">
        <v>540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541</v>
      </c>
      <c r="B47" s="1" t="s">
        <v>532</v>
      </c>
      <c r="C47" s="1" t="s">
        <v>533</v>
      </c>
      <c r="D47" s="1" t="s">
        <v>534</v>
      </c>
      <c r="E47" s="1" t="s">
        <v>535</v>
      </c>
      <c r="F47" s="1" t="s">
        <v>536</v>
      </c>
      <c r="G47" s="1">
        <v>-2.18</v>
      </c>
      <c r="H47" s="1" t="s">
        <v>537</v>
      </c>
      <c r="I47" s="1" t="s">
        <v>538</v>
      </c>
      <c r="J47" s="1" t="s">
        <v>539</v>
      </c>
      <c r="K47" s="1" t="s">
        <v>540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542</v>
      </c>
      <c r="B48" s="1" t="s">
        <v>543</v>
      </c>
      <c r="C48" s="1" t="s">
        <v>544</v>
      </c>
      <c r="D48" s="1">
        <v>1.09</v>
      </c>
      <c r="E48" s="1" t="s">
        <v>545</v>
      </c>
      <c r="F48" s="1" t="s">
        <v>546</v>
      </c>
      <c r="G48" s="1" t="s">
        <v>547</v>
      </c>
      <c r="H48" s="1" t="s">
        <v>548</v>
      </c>
      <c r="I48" s="1" t="s">
        <v>549</v>
      </c>
      <c r="J48" s="1" t="s">
        <v>550</v>
      </c>
      <c r="K48" s="1" t="s">
        <v>551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552</v>
      </c>
      <c r="B49" s="1" t="s">
        <v>543</v>
      </c>
      <c r="C49" s="1" t="s">
        <v>544</v>
      </c>
      <c r="D49" s="1">
        <v>1.09</v>
      </c>
      <c r="E49" s="1" t="s">
        <v>545</v>
      </c>
      <c r="F49" s="1" t="s">
        <v>546</v>
      </c>
      <c r="G49" s="1" t="s">
        <v>547</v>
      </c>
      <c r="H49" s="1" t="s">
        <v>548</v>
      </c>
      <c r="I49" s="1" t="s">
        <v>549</v>
      </c>
      <c r="J49" s="1" t="s">
        <v>550</v>
      </c>
      <c r="K49" s="1" t="s">
        <v>551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553</v>
      </c>
      <c r="B50" s="1" t="s">
        <v>543</v>
      </c>
      <c r="C50" s="1" t="s">
        <v>544</v>
      </c>
      <c r="D50" s="1">
        <v>1.09</v>
      </c>
      <c r="E50" s="1" t="s">
        <v>545</v>
      </c>
      <c r="F50" s="1" t="s">
        <v>546</v>
      </c>
      <c r="G50" s="1" t="s">
        <v>554</v>
      </c>
      <c r="H50" s="1" t="s">
        <v>555</v>
      </c>
      <c r="I50" s="1" t="s">
        <v>556</v>
      </c>
      <c r="J50" s="1" t="s">
        <v>550</v>
      </c>
      <c r="K50" s="1" t="s">
        <v>551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557</v>
      </c>
      <c r="B51" s="1" t="s">
        <v>558</v>
      </c>
      <c r="C51" s="1" t="s">
        <v>559</v>
      </c>
      <c r="D51" s="1">
        <v>0.0</v>
      </c>
      <c r="E51" s="1" t="s">
        <v>560</v>
      </c>
      <c r="F51" s="1" t="s">
        <v>561</v>
      </c>
      <c r="G51" s="1" t="s">
        <v>562</v>
      </c>
      <c r="H51" s="1" t="s">
        <v>563</v>
      </c>
      <c r="I51" s="1" t="s">
        <v>564</v>
      </c>
      <c r="J51" s="1" t="s">
        <v>565</v>
      </c>
      <c r="K51" s="1" t="s">
        <v>566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567</v>
      </c>
      <c r="B52" s="1" t="s">
        <v>568</v>
      </c>
      <c r="C52" s="1" t="s">
        <v>569</v>
      </c>
      <c r="D52" s="1" t="s">
        <v>570</v>
      </c>
      <c r="E52" s="1" t="s">
        <v>571</v>
      </c>
      <c r="F52" s="1">
        <v>2.18</v>
      </c>
      <c r="G52" s="1" t="s">
        <v>572</v>
      </c>
      <c r="H52" s="1" t="s">
        <v>573</v>
      </c>
      <c r="I52" s="1">
        <v>1.09</v>
      </c>
      <c r="J52" s="1" t="s">
        <v>574</v>
      </c>
      <c r="K52" s="1" t="s">
        <v>575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576</v>
      </c>
      <c r="B53" s="1" t="s">
        <v>577</v>
      </c>
      <c r="C53" s="1" t="s">
        <v>578</v>
      </c>
      <c r="D53" s="1" t="s">
        <v>579</v>
      </c>
      <c r="E53" s="1" t="s">
        <v>580</v>
      </c>
      <c r="F53" s="1" t="s">
        <v>581</v>
      </c>
      <c r="G53" s="1" t="s">
        <v>582</v>
      </c>
      <c r="H53" s="1" t="s">
        <v>583</v>
      </c>
      <c r="I53" s="1" t="s">
        <v>584</v>
      </c>
      <c r="J53" s="1" t="s">
        <v>585</v>
      </c>
      <c r="K53" s="1" t="s">
        <v>586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587</v>
      </c>
      <c r="B54" s="1" t="s">
        <v>588</v>
      </c>
      <c r="C54" s="1" t="s">
        <v>589</v>
      </c>
      <c r="D54" s="1" t="s">
        <v>590</v>
      </c>
      <c r="E54" s="1" t="s">
        <v>591</v>
      </c>
      <c r="F54" s="1" t="s">
        <v>592</v>
      </c>
      <c r="G54" s="1" t="s">
        <v>593</v>
      </c>
      <c r="H54" s="1" t="s">
        <v>594</v>
      </c>
      <c r="I54" s="1" t="s">
        <v>595</v>
      </c>
      <c r="J54" s="1" t="s">
        <v>596</v>
      </c>
      <c r="K54" s="1" t="s">
        <v>597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598</v>
      </c>
      <c r="B55" s="1" t="s">
        <v>599</v>
      </c>
      <c r="C55" s="1" t="s">
        <v>600</v>
      </c>
      <c r="D55" s="1" t="s">
        <v>601</v>
      </c>
      <c r="E55" s="1" t="s">
        <v>602</v>
      </c>
      <c r="F55" s="1" t="s">
        <v>603</v>
      </c>
      <c r="G55" s="1" t="s">
        <v>604</v>
      </c>
      <c r="H55" s="1" t="s">
        <v>605</v>
      </c>
      <c r="I55" s="1" t="s">
        <v>606</v>
      </c>
      <c r="J55" s="1" t="s">
        <v>607</v>
      </c>
      <c r="K55" s="1" t="s">
        <v>608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609</v>
      </c>
      <c r="B56" s="1" t="s">
        <v>610</v>
      </c>
      <c r="C56" s="1" t="s">
        <v>611</v>
      </c>
      <c r="D56" s="1" t="s">
        <v>612</v>
      </c>
      <c r="E56" s="1" t="s">
        <v>613</v>
      </c>
      <c r="F56" s="1" t="s">
        <v>614</v>
      </c>
      <c r="G56" s="1" t="s">
        <v>615</v>
      </c>
      <c r="H56" s="1" t="s">
        <v>616</v>
      </c>
      <c r="I56" s="1" t="s">
        <v>341</v>
      </c>
      <c r="J56" s="1" t="s">
        <v>617</v>
      </c>
      <c r="K56" s="1" t="s">
        <v>608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618</v>
      </c>
      <c r="B57" s="1" t="s">
        <v>619</v>
      </c>
      <c r="C57" s="1" t="s">
        <v>620</v>
      </c>
      <c r="D57" s="1" t="s">
        <v>621</v>
      </c>
      <c r="E57" s="1" t="s">
        <v>622</v>
      </c>
      <c r="F57" s="1" t="s">
        <v>623</v>
      </c>
      <c r="G57" s="1" t="s">
        <v>624</v>
      </c>
      <c r="H57" s="1">
        <v>0.0</v>
      </c>
      <c r="I57" s="1" t="s">
        <v>625</v>
      </c>
      <c r="J57" s="1" t="s">
        <v>626</v>
      </c>
      <c r="K57" s="1" t="s">
        <v>627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628</v>
      </c>
      <c r="B58" s="1" t="s">
        <v>629</v>
      </c>
      <c r="C58" s="1" t="s">
        <v>630</v>
      </c>
      <c r="D58" s="1" t="s">
        <v>631</v>
      </c>
      <c r="E58" s="1" t="s">
        <v>632</v>
      </c>
      <c r="F58" s="1" t="s">
        <v>633</v>
      </c>
      <c r="G58" s="1" t="s">
        <v>634</v>
      </c>
      <c r="H58" s="1" t="s">
        <v>635</v>
      </c>
      <c r="I58" s="1" t="s">
        <v>636</v>
      </c>
      <c r="J58" s="1" t="s">
        <v>637</v>
      </c>
      <c r="K58" s="1" t="s">
        <v>638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639</v>
      </c>
      <c r="B59" s="1">
        <v>0.0</v>
      </c>
      <c r="C59" s="1" t="s">
        <v>580</v>
      </c>
      <c r="D59" s="1" t="s">
        <v>640</v>
      </c>
      <c r="E59" s="1" t="s">
        <v>641</v>
      </c>
      <c r="F59" s="1" t="s">
        <v>642</v>
      </c>
      <c r="G59" s="1" t="s">
        <v>643</v>
      </c>
      <c r="H59" s="1" t="s">
        <v>644</v>
      </c>
      <c r="I59" s="1">
        <v>0.0</v>
      </c>
      <c r="J59" s="1" t="s">
        <v>645</v>
      </c>
      <c r="K59" s="1" t="s">
        <v>646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647</v>
      </c>
      <c r="B60" s="1">
        <v>0.0</v>
      </c>
      <c r="C60" s="1" t="s">
        <v>580</v>
      </c>
      <c r="D60" s="1" t="s">
        <v>648</v>
      </c>
      <c r="E60" s="1" t="s">
        <v>649</v>
      </c>
      <c r="F60" s="1" t="s">
        <v>650</v>
      </c>
      <c r="G60" s="1" t="s">
        <v>651</v>
      </c>
      <c r="H60" s="1">
        <v>-122.08</v>
      </c>
      <c r="I60" s="1">
        <v>0.0</v>
      </c>
      <c r="J60" s="1" t="s">
        <v>652</v>
      </c>
      <c r="K60" s="1" t="s">
        <v>653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655</v>
      </c>
      <c r="B62" s="1">
        <v>0.0</v>
      </c>
      <c r="C62" s="1" t="s">
        <v>656</v>
      </c>
      <c r="D62" s="1" t="s">
        <v>657</v>
      </c>
      <c r="E62" s="1" t="s">
        <v>658</v>
      </c>
      <c r="F62" s="1" t="s">
        <v>659</v>
      </c>
      <c r="G62" s="1" t="s">
        <v>660</v>
      </c>
      <c r="H62" s="1" t="s">
        <v>661</v>
      </c>
      <c r="I62" s="1" t="s">
        <v>662</v>
      </c>
      <c r="J62" s="1" t="s">
        <v>663</v>
      </c>
      <c r="K62" s="1" t="s">
        <v>664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665</v>
      </c>
      <c r="B63" s="1">
        <v>0.0</v>
      </c>
      <c r="C63" s="1" t="s">
        <v>666</v>
      </c>
      <c r="D63" s="1" t="s">
        <v>667</v>
      </c>
      <c r="E63" s="1" t="s">
        <v>668</v>
      </c>
      <c r="F63" s="1" t="s">
        <v>669</v>
      </c>
      <c r="G63" s="1" t="s">
        <v>670</v>
      </c>
      <c r="H63" s="1" t="s">
        <v>671</v>
      </c>
      <c r="I63" s="1" t="s">
        <v>672</v>
      </c>
      <c r="J63" s="1" t="s">
        <v>673</v>
      </c>
      <c r="K63" s="1" t="s">
        <v>674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675</v>
      </c>
      <c r="B64" s="1">
        <v>0.0</v>
      </c>
      <c r="C64" s="1" t="s">
        <v>676</v>
      </c>
      <c r="D64" s="1" t="s">
        <v>677</v>
      </c>
      <c r="E64" s="1" t="s">
        <v>678</v>
      </c>
      <c r="F64" s="1" t="s">
        <v>679</v>
      </c>
      <c r="G64" s="1" t="s">
        <v>680</v>
      </c>
      <c r="H64" s="1" t="s">
        <v>681</v>
      </c>
      <c r="I64" s="1" t="s">
        <v>682</v>
      </c>
      <c r="J64" s="1" t="s">
        <v>683</v>
      </c>
      <c r="K64" s="1" t="s">
        <v>684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685</v>
      </c>
      <c r="B65" s="1">
        <v>0.0</v>
      </c>
      <c r="C65" s="1" t="s">
        <v>686</v>
      </c>
      <c r="D65" s="1" t="s">
        <v>687</v>
      </c>
      <c r="E65" s="1" t="s">
        <v>688</v>
      </c>
      <c r="F65" s="1" t="s">
        <v>689</v>
      </c>
      <c r="G65" s="1" t="s">
        <v>690</v>
      </c>
      <c r="H65" s="1" t="s">
        <v>691</v>
      </c>
      <c r="I65" s="1" t="s">
        <v>692</v>
      </c>
      <c r="J65" s="1" t="s">
        <v>693</v>
      </c>
      <c r="K65" s="1" t="s">
        <v>694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695</v>
      </c>
      <c r="B66" s="1">
        <v>0.0</v>
      </c>
      <c r="C66" s="1" t="s">
        <v>686</v>
      </c>
      <c r="D66" s="1" t="s">
        <v>687</v>
      </c>
      <c r="E66" s="1" t="s">
        <v>688</v>
      </c>
      <c r="F66" s="1" t="s">
        <v>689</v>
      </c>
      <c r="G66" s="1" t="s">
        <v>690</v>
      </c>
      <c r="H66" s="1" t="s">
        <v>691</v>
      </c>
      <c r="I66" s="1" t="s">
        <v>692</v>
      </c>
      <c r="J66" s="1" t="s">
        <v>693</v>
      </c>
      <c r="K66" s="1" t="s">
        <v>694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696</v>
      </c>
      <c r="B67" s="1">
        <v>0.0</v>
      </c>
      <c r="C67" s="1" t="s">
        <v>697</v>
      </c>
      <c r="D67" s="1" t="s">
        <v>698</v>
      </c>
      <c r="E67" s="1">
        <v>0.0</v>
      </c>
      <c r="F67" s="1" t="s">
        <v>699</v>
      </c>
      <c r="G67" s="1" t="s">
        <v>700</v>
      </c>
      <c r="H67" s="1" t="s">
        <v>701</v>
      </c>
      <c r="I67" s="1" t="s">
        <v>702</v>
      </c>
      <c r="J67" s="1" t="s">
        <v>703</v>
      </c>
      <c r="K67" s="1" t="s">
        <v>704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705</v>
      </c>
      <c r="B68" s="1">
        <v>0.0</v>
      </c>
      <c r="C68" s="1" t="s">
        <v>697</v>
      </c>
      <c r="D68" s="1" t="s">
        <v>698</v>
      </c>
      <c r="E68" s="1">
        <v>0.0</v>
      </c>
      <c r="F68" s="1" t="s">
        <v>699</v>
      </c>
      <c r="G68" s="1" t="s">
        <v>700</v>
      </c>
      <c r="H68" s="1" t="s">
        <v>701</v>
      </c>
      <c r="I68" s="1" t="s">
        <v>702</v>
      </c>
      <c r="J68" s="1" t="s">
        <v>703</v>
      </c>
      <c r="K68" s="1" t="s">
        <v>704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706</v>
      </c>
      <c r="B69" s="1">
        <v>0.0</v>
      </c>
      <c r="C69" s="1" t="s">
        <v>697</v>
      </c>
      <c r="D69" s="1" t="s">
        <v>698</v>
      </c>
      <c r="E69" s="1">
        <v>0.0</v>
      </c>
      <c r="F69" s="1" t="s">
        <v>699</v>
      </c>
      <c r="G69" s="1" t="s">
        <v>707</v>
      </c>
      <c r="H69" s="1" t="s">
        <v>708</v>
      </c>
      <c r="I69" s="1" t="s">
        <v>709</v>
      </c>
      <c r="J69" s="1" t="s">
        <v>710</v>
      </c>
      <c r="K69" s="1" t="s">
        <v>704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711</v>
      </c>
      <c r="B70" s="1">
        <v>0.0</v>
      </c>
      <c r="C70" s="1" t="s">
        <v>712</v>
      </c>
      <c r="D70" s="1" t="s">
        <v>713</v>
      </c>
      <c r="E70" s="1">
        <v>0.0</v>
      </c>
      <c r="F70" s="1" t="s">
        <v>714</v>
      </c>
      <c r="G70" s="1" t="s">
        <v>715</v>
      </c>
      <c r="H70" s="1" t="s">
        <v>716</v>
      </c>
      <c r="I70" s="1" t="s">
        <v>717</v>
      </c>
      <c r="J70" s="1" t="s">
        <v>718</v>
      </c>
      <c r="K70" s="1" t="s">
        <v>719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720</v>
      </c>
      <c r="B71" s="1">
        <v>0.0</v>
      </c>
      <c r="C71" s="1" t="s">
        <v>721</v>
      </c>
      <c r="D71" s="1" t="s">
        <v>722</v>
      </c>
      <c r="E71" s="1" t="s">
        <v>723</v>
      </c>
      <c r="F71" s="1">
        <v>0.0</v>
      </c>
      <c r="G71" s="1">
        <v>-68.67</v>
      </c>
      <c r="H71" s="1" t="s">
        <v>724</v>
      </c>
      <c r="I71" s="1">
        <v>0.0</v>
      </c>
      <c r="J71" s="1" t="s">
        <v>725</v>
      </c>
      <c r="K71" s="1" t="s">
        <v>726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727</v>
      </c>
      <c r="B72" s="1">
        <v>0.0</v>
      </c>
      <c r="C72" s="1" t="s">
        <v>728</v>
      </c>
      <c r="D72" s="1" t="s">
        <v>729</v>
      </c>
      <c r="E72" s="1" t="s">
        <v>730</v>
      </c>
      <c r="F72" s="1" t="s">
        <v>731</v>
      </c>
      <c r="G72" s="1" t="s">
        <v>732</v>
      </c>
      <c r="H72" s="1">
        <v>167.86</v>
      </c>
      <c r="I72" s="1" t="s">
        <v>733</v>
      </c>
      <c r="J72" s="1" t="s">
        <v>734</v>
      </c>
      <c r="K72" s="1" t="s">
        <v>735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736</v>
      </c>
      <c r="B73" s="1">
        <v>0.0</v>
      </c>
      <c r="C73" s="1" t="s">
        <v>737</v>
      </c>
      <c r="D73" s="1" t="s">
        <v>738</v>
      </c>
      <c r="E73" s="1" t="s">
        <v>739</v>
      </c>
      <c r="F73" s="1" t="s">
        <v>740</v>
      </c>
      <c r="G73" s="1" t="s">
        <v>741</v>
      </c>
      <c r="H73" s="1" t="s">
        <v>742</v>
      </c>
      <c r="I73" s="1" t="s">
        <v>743</v>
      </c>
      <c r="J73" s="1" t="s">
        <v>744</v>
      </c>
      <c r="K73" s="1" t="s">
        <v>745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746</v>
      </c>
      <c r="B74" s="1">
        <v>0.0</v>
      </c>
      <c r="C74" s="1" t="s">
        <v>747</v>
      </c>
      <c r="D74" s="1" t="s">
        <v>748</v>
      </c>
      <c r="E74" s="1" t="s">
        <v>749</v>
      </c>
      <c r="F74" s="1" t="s">
        <v>750</v>
      </c>
      <c r="G74" s="1" t="s">
        <v>751</v>
      </c>
      <c r="H74" s="1" t="s">
        <v>752</v>
      </c>
      <c r="I74" s="1" t="s">
        <v>753</v>
      </c>
      <c r="J74" s="1" t="s">
        <v>754</v>
      </c>
      <c r="K74" s="1" t="s">
        <v>755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756</v>
      </c>
      <c r="B75" s="1">
        <v>0.0</v>
      </c>
      <c r="C75" s="1" t="s">
        <v>757</v>
      </c>
      <c r="D75" s="1" t="s">
        <v>748</v>
      </c>
      <c r="E75" s="1" t="s">
        <v>749</v>
      </c>
      <c r="F75" s="1" t="s">
        <v>758</v>
      </c>
      <c r="G75" s="1" t="s">
        <v>759</v>
      </c>
      <c r="H75" s="1" t="s">
        <v>760</v>
      </c>
      <c r="I75" s="1" t="s">
        <v>761</v>
      </c>
      <c r="J75" s="1" t="s">
        <v>762</v>
      </c>
      <c r="K75" s="1" t="s">
        <v>763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764</v>
      </c>
      <c r="B76" s="1">
        <v>0.0</v>
      </c>
      <c r="C76" s="1" t="s">
        <v>765</v>
      </c>
      <c r="D76" s="1" t="s">
        <v>766</v>
      </c>
      <c r="E76" s="1" t="s">
        <v>767</v>
      </c>
      <c r="F76" s="1" t="s">
        <v>768</v>
      </c>
      <c r="G76" s="1" t="s">
        <v>769</v>
      </c>
      <c r="H76" s="1" t="s">
        <v>770</v>
      </c>
      <c r="I76" s="1" t="s">
        <v>771</v>
      </c>
      <c r="J76" s="1" t="s">
        <v>772</v>
      </c>
      <c r="K76" s="1" t="s">
        <v>773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774</v>
      </c>
      <c r="B77" s="1">
        <v>0.0</v>
      </c>
      <c r="C77" s="1" t="s">
        <v>775</v>
      </c>
      <c r="D77" s="1" t="s">
        <v>776</v>
      </c>
      <c r="E77" s="1" t="s">
        <v>777</v>
      </c>
      <c r="F77" s="1" t="s">
        <v>778</v>
      </c>
      <c r="G77" s="1" t="s">
        <v>779</v>
      </c>
      <c r="H77" s="1" t="s">
        <v>780</v>
      </c>
      <c r="I77" s="1" t="s">
        <v>781</v>
      </c>
      <c r="J77" s="1" t="s">
        <v>782</v>
      </c>
      <c r="K77" s="1" t="s">
        <v>783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784</v>
      </c>
      <c r="B78" s="1">
        <v>0.0</v>
      </c>
      <c r="C78" s="1">
        <v>0.0</v>
      </c>
      <c r="D78" s="1" t="s">
        <v>785</v>
      </c>
      <c r="E78" s="1" t="s">
        <v>786</v>
      </c>
      <c r="F78" s="1" t="s">
        <v>787</v>
      </c>
      <c r="G78" s="1" t="s">
        <v>788</v>
      </c>
      <c r="H78" s="1" t="s">
        <v>789</v>
      </c>
      <c r="I78" s="1" t="s">
        <v>790</v>
      </c>
      <c r="J78" s="1" t="s">
        <v>791</v>
      </c>
      <c r="K78" s="1" t="s">
        <v>792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793</v>
      </c>
      <c r="B79" s="1">
        <v>0.0</v>
      </c>
      <c r="C79" s="1">
        <v>0.0</v>
      </c>
      <c r="D79" s="1" t="s">
        <v>794</v>
      </c>
      <c r="E79" s="1" t="s">
        <v>795</v>
      </c>
      <c r="F79" s="1" t="s">
        <v>796</v>
      </c>
      <c r="G79" s="1" t="s">
        <v>797</v>
      </c>
      <c r="H79" s="1" t="s">
        <v>798</v>
      </c>
      <c r="I79" s="1" t="s">
        <v>799</v>
      </c>
      <c r="J79" s="1" t="s">
        <v>800</v>
      </c>
      <c r="K79" s="1" t="s">
        <v>801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802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803</v>
      </c>
      <c r="B81" s="1">
        <v>0.0</v>
      </c>
      <c r="C81" s="1">
        <v>0.0</v>
      </c>
      <c r="D81" s="1" t="s">
        <v>804</v>
      </c>
      <c r="E81" s="1" t="s">
        <v>805</v>
      </c>
      <c r="F81" s="1" t="s">
        <v>806</v>
      </c>
      <c r="G81" s="1">
        <v>-4.36</v>
      </c>
      <c r="H81" s="1" t="s">
        <v>807</v>
      </c>
      <c r="I81" s="1" t="s">
        <v>808</v>
      </c>
      <c r="J81" s="1" t="s">
        <v>809</v>
      </c>
      <c r="K81" s="1" t="s">
        <v>810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811</v>
      </c>
      <c r="B82" s="1">
        <v>0.0</v>
      </c>
      <c r="C82" s="1">
        <v>0.0</v>
      </c>
      <c r="D82" s="1" t="s">
        <v>739</v>
      </c>
      <c r="E82" s="1" t="s">
        <v>812</v>
      </c>
      <c r="F82" s="1" t="s">
        <v>813</v>
      </c>
      <c r="G82" s="1" t="s">
        <v>814</v>
      </c>
      <c r="H82" s="1" t="s">
        <v>815</v>
      </c>
      <c r="I82" s="1" t="s">
        <v>816</v>
      </c>
      <c r="J82" s="1" t="s">
        <v>817</v>
      </c>
      <c r="K82" s="1" t="s">
        <v>818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819</v>
      </c>
      <c r="B83" s="1">
        <v>0.0</v>
      </c>
      <c r="C83" s="1">
        <v>0.0</v>
      </c>
      <c r="D83" s="1" t="s">
        <v>820</v>
      </c>
      <c r="E83" s="1" t="s">
        <v>821</v>
      </c>
      <c r="F83" s="1">
        <v>219.09</v>
      </c>
      <c r="G83" s="1" t="s">
        <v>691</v>
      </c>
      <c r="H83" s="1" t="s">
        <v>822</v>
      </c>
      <c r="I83" s="1" t="s">
        <v>823</v>
      </c>
      <c r="J83" s="1" t="s">
        <v>824</v>
      </c>
      <c r="K83" s="1" t="s">
        <v>825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826</v>
      </c>
      <c r="B84" s="1">
        <v>0.0</v>
      </c>
      <c r="C84" s="1">
        <v>0.0</v>
      </c>
      <c r="D84" s="1" t="s">
        <v>827</v>
      </c>
      <c r="E84" s="1" t="s">
        <v>828</v>
      </c>
      <c r="F84" s="1" t="s">
        <v>829</v>
      </c>
      <c r="G84" s="1" t="s">
        <v>830</v>
      </c>
      <c r="H84" s="1" t="s">
        <v>831</v>
      </c>
      <c r="I84" s="1" t="s">
        <v>832</v>
      </c>
      <c r="J84" s="1" t="s">
        <v>833</v>
      </c>
      <c r="K84" s="1" t="s">
        <v>834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835</v>
      </c>
      <c r="B85" s="1">
        <v>0.0</v>
      </c>
      <c r="C85" s="1">
        <v>0.0</v>
      </c>
      <c r="D85" s="1" t="s">
        <v>827</v>
      </c>
      <c r="E85" s="1" t="s">
        <v>828</v>
      </c>
      <c r="F85" s="1" t="s">
        <v>829</v>
      </c>
      <c r="G85" s="1" t="s">
        <v>830</v>
      </c>
      <c r="H85" s="1" t="s">
        <v>831</v>
      </c>
      <c r="I85" s="1" t="s">
        <v>832</v>
      </c>
      <c r="J85" s="1" t="s">
        <v>833</v>
      </c>
      <c r="K85" s="1" t="s">
        <v>834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836</v>
      </c>
      <c r="B86" s="1">
        <v>0.0</v>
      </c>
      <c r="C86" s="1">
        <v>0.0</v>
      </c>
      <c r="D86" s="1" t="s">
        <v>837</v>
      </c>
      <c r="E86" s="1" t="s">
        <v>838</v>
      </c>
      <c r="F86" s="1" t="s">
        <v>839</v>
      </c>
      <c r="G86" s="1" t="s">
        <v>840</v>
      </c>
      <c r="H86" s="1" t="s">
        <v>682</v>
      </c>
      <c r="I86" s="1" t="s">
        <v>841</v>
      </c>
      <c r="J86" s="1" t="s">
        <v>842</v>
      </c>
      <c r="K86" s="1" t="s">
        <v>843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844</v>
      </c>
      <c r="B87" s="1">
        <v>0.0</v>
      </c>
      <c r="C87" s="1">
        <v>0.0</v>
      </c>
      <c r="D87" s="1" t="s">
        <v>837</v>
      </c>
      <c r="E87" s="1" t="s">
        <v>838</v>
      </c>
      <c r="F87" s="1" t="s">
        <v>839</v>
      </c>
      <c r="G87" s="1" t="s">
        <v>840</v>
      </c>
      <c r="H87" s="1" t="s">
        <v>682</v>
      </c>
      <c r="I87" s="1" t="s">
        <v>841</v>
      </c>
      <c r="J87" s="1" t="s">
        <v>842</v>
      </c>
      <c r="K87" s="1" t="s">
        <v>843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845</v>
      </c>
      <c r="B88" s="1">
        <v>0.0</v>
      </c>
      <c r="C88" s="1">
        <v>0.0</v>
      </c>
      <c r="D88" s="1" t="s">
        <v>837</v>
      </c>
      <c r="E88" s="1" t="s">
        <v>838</v>
      </c>
      <c r="F88" s="1" t="s">
        <v>839</v>
      </c>
      <c r="G88" s="1" t="s">
        <v>846</v>
      </c>
      <c r="H88" s="1" t="s">
        <v>847</v>
      </c>
      <c r="I88" s="1" t="s">
        <v>841</v>
      </c>
      <c r="J88" s="1" t="s">
        <v>848</v>
      </c>
      <c r="K88" s="1" t="s">
        <v>843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849</v>
      </c>
      <c r="B89" s="1">
        <v>0.0</v>
      </c>
      <c r="C89" s="1">
        <v>0.0</v>
      </c>
      <c r="D89" s="1" t="s">
        <v>850</v>
      </c>
      <c r="E89" s="1" t="s">
        <v>851</v>
      </c>
      <c r="F89" s="1" t="s">
        <v>852</v>
      </c>
      <c r="G89" s="1" t="s">
        <v>853</v>
      </c>
      <c r="H89" s="1" t="s">
        <v>854</v>
      </c>
      <c r="I89" s="1" t="s">
        <v>99</v>
      </c>
      <c r="J89" s="1" t="s">
        <v>855</v>
      </c>
      <c r="K89" s="1" t="s">
        <v>810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856</v>
      </c>
      <c r="B90" s="1">
        <v>0.0</v>
      </c>
      <c r="C90" s="1">
        <v>0.0</v>
      </c>
      <c r="D90" s="1" t="s">
        <v>857</v>
      </c>
      <c r="E90" s="1" t="s">
        <v>858</v>
      </c>
      <c r="F90" s="1" t="s">
        <v>859</v>
      </c>
      <c r="G90" s="1" t="s">
        <v>860</v>
      </c>
      <c r="H90" s="1" t="s">
        <v>861</v>
      </c>
      <c r="I90" s="1" t="s">
        <v>862</v>
      </c>
      <c r="J90" s="1" t="s">
        <v>863</v>
      </c>
      <c r="K90" s="1" t="s">
        <v>864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865</v>
      </c>
      <c r="B91" s="1">
        <v>0.0</v>
      </c>
      <c r="C91" s="1">
        <v>0.0</v>
      </c>
      <c r="D91" s="1" t="s">
        <v>866</v>
      </c>
      <c r="E91" s="1" t="s">
        <v>867</v>
      </c>
      <c r="F91" s="1" t="s">
        <v>868</v>
      </c>
      <c r="G91" s="1" t="s">
        <v>869</v>
      </c>
      <c r="H91" s="1" t="s">
        <v>870</v>
      </c>
      <c r="I91" s="1" t="s">
        <v>871</v>
      </c>
      <c r="J91" s="1" t="s">
        <v>872</v>
      </c>
      <c r="K91" s="1" t="s">
        <v>873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874</v>
      </c>
      <c r="B92" s="1">
        <v>0.0</v>
      </c>
      <c r="C92" s="1">
        <v>0.0</v>
      </c>
      <c r="D92" s="1" t="s">
        <v>875</v>
      </c>
      <c r="E92" s="1" t="s">
        <v>876</v>
      </c>
      <c r="F92" s="1" t="s">
        <v>877</v>
      </c>
      <c r="G92" s="1" t="s">
        <v>658</v>
      </c>
      <c r="H92" s="1" t="s">
        <v>878</v>
      </c>
      <c r="I92" s="1" t="s">
        <v>166</v>
      </c>
      <c r="J92" s="1" t="s">
        <v>879</v>
      </c>
      <c r="K92" s="1" t="s">
        <v>880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881</v>
      </c>
      <c r="B93" s="1">
        <v>0.0</v>
      </c>
      <c r="C93" s="1">
        <v>0.0</v>
      </c>
      <c r="D93" s="1" t="s">
        <v>882</v>
      </c>
      <c r="E93" s="1" t="s">
        <v>883</v>
      </c>
      <c r="F93" s="1" t="s">
        <v>884</v>
      </c>
      <c r="G93" s="1" t="s">
        <v>885</v>
      </c>
      <c r="H93" s="1" t="s">
        <v>886</v>
      </c>
      <c r="I93" s="1" t="s">
        <v>887</v>
      </c>
      <c r="J93" s="1" t="s">
        <v>888</v>
      </c>
      <c r="K93" s="1" t="s">
        <v>889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890</v>
      </c>
      <c r="B94" s="1">
        <v>0.0</v>
      </c>
      <c r="C94" s="1">
        <v>0.0</v>
      </c>
      <c r="D94" s="1" t="s">
        <v>891</v>
      </c>
      <c r="E94" s="1" t="s">
        <v>883</v>
      </c>
      <c r="F94" s="1" t="s">
        <v>892</v>
      </c>
      <c r="G94" s="1" t="s">
        <v>893</v>
      </c>
      <c r="H94" s="1" t="s">
        <v>894</v>
      </c>
      <c r="I94" s="1" t="s">
        <v>105</v>
      </c>
      <c r="J94" s="1" t="s">
        <v>895</v>
      </c>
      <c r="K94" s="1" t="s">
        <v>896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897</v>
      </c>
      <c r="B95" s="1">
        <v>0.0</v>
      </c>
      <c r="C95" s="1">
        <v>0.0</v>
      </c>
      <c r="D95" s="1" t="s">
        <v>898</v>
      </c>
      <c r="E95" s="1" t="s">
        <v>899</v>
      </c>
      <c r="F95" s="1" t="s">
        <v>900</v>
      </c>
      <c r="G95" s="1" t="s">
        <v>901</v>
      </c>
      <c r="H95" s="1" t="s">
        <v>902</v>
      </c>
      <c r="I95" s="1" t="s">
        <v>903</v>
      </c>
      <c r="J95" s="1" t="s">
        <v>904</v>
      </c>
      <c r="K95" s="1" t="s">
        <v>905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906</v>
      </c>
      <c r="B96" s="1">
        <v>0.0</v>
      </c>
      <c r="C96" s="1">
        <v>0.0</v>
      </c>
      <c r="D96" s="1" t="s">
        <v>907</v>
      </c>
      <c r="E96" s="1">
        <v>-2.18</v>
      </c>
      <c r="F96" s="1" t="s">
        <v>908</v>
      </c>
      <c r="G96" s="1" t="s">
        <v>480</v>
      </c>
      <c r="H96" s="1" t="s">
        <v>909</v>
      </c>
      <c r="I96" s="1" t="s">
        <v>910</v>
      </c>
      <c r="J96" s="1" t="s">
        <v>911</v>
      </c>
      <c r="K96" s="1" t="s">
        <v>912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913</v>
      </c>
      <c r="B97" s="1">
        <v>0.0</v>
      </c>
      <c r="C97" s="1">
        <v>0.0</v>
      </c>
      <c r="D97" s="1">
        <v>0.0</v>
      </c>
      <c r="E97" s="1" t="s">
        <v>914</v>
      </c>
      <c r="F97" s="1" t="s">
        <v>915</v>
      </c>
      <c r="G97" s="1" t="s">
        <v>916</v>
      </c>
      <c r="H97" s="1" t="s">
        <v>917</v>
      </c>
      <c r="I97" s="1" t="s">
        <v>918</v>
      </c>
      <c r="J97" s="1" t="s">
        <v>919</v>
      </c>
      <c r="K97" s="1" t="s">
        <v>920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921</v>
      </c>
      <c r="B98" s="1">
        <v>0.0</v>
      </c>
      <c r="C98" s="1">
        <v>0.0</v>
      </c>
      <c r="D98" s="1">
        <v>0.0</v>
      </c>
      <c r="E98" s="1" t="s">
        <v>922</v>
      </c>
      <c r="F98" s="1" t="s">
        <v>923</v>
      </c>
      <c r="G98" s="1" t="s">
        <v>361</v>
      </c>
      <c r="H98" s="1" t="s">
        <v>924</v>
      </c>
      <c r="I98" s="1" t="s">
        <v>925</v>
      </c>
      <c r="J98" s="1" t="s">
        <v>926</v>
      </c>
      <c r="K98" s="1" t="s">
        <v>927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928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929</v>
      </c>
      <c r="B100" s="1">
        <v>0.0</v>
      </c>
      <c r="C100" s="1">
        <v>0.0</v>
      </c>
      <c r="D100" s="1">
        <v>0.0</v>
      </c>
      <c r="E100" s="1">
        <v>0.0</v>
      </c>
      <c r="F100" s="1" t="s">
        <v>930</v>
      </c>
      <c r="G100" s="1" t="s">
        <v>633</v>
      </c>
      <c r="H100" s="1" t="s">
        <v>931</v>
      </c>
      <c r="I100" s="1" t="s">
        <v>932</v>
      </c>
      <c r="J100" s="1" t="s">
        <v>933</v>
      </c>
      <c r="K100" s="1" t="s">
        <v>934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935</v>
      </c>
      <c r="B101" s="1">
        <v>0.0</v>
      </c>
      <c r="C101" s="1">
        <v>0.0</v>
      </c>
      <c r="D101" s="1">
        <v>0.0</v>
      </c>
      <c r="E101" s="1">
        <v>0.0</v>
      </c>
      <c r="F101" s="1" t="s">
        <v>936</v>
      </c>
      <c r="G101" s="1" t="s">
        <v>937</v>
      </c>
      <c r="H101" s="1" t="s">
        <v>938</v>
      </c>
      <c r="I101" s="1" t="s">
        <v>939</v>
      </c>
      <c r="J101" s="1" t="s">
        <v>669</v>
      </c>
      <c r="K101" s="1" t="s">
        <v>940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941</v>
      </c>
      <c r="B102" s="1">
        <v>0.0</v>
      </c>
      <c r="C102" s="1">
        <v>0.0</v>
      </c>
      <c r="D102" s="1">
        <v>0.0</v>
      </c>
      <c r="E102" s="1">
        <v>0.0</v>
      </c>
      <c r="F102" s="1" t="s">
        <v>942</v>
      </c>
      <c r="G102" s="1" t="s">
        <v>943</v>
      </c>
      <c r="H102" s="1" t="s">
        <v>944</v>
      </c>
      <c r="I102" s="1" t="s">
        <v>945</v>
      </c>
      <c r="J102" s="1" t="s">
        <v>946</v>
      </c>
      <c r="K102" s="1" t="s">
        <v>947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948</v>
      </c>
      <c r="B103" s="1">
        <v>0.0</v>
      </c>
      <c r="C103" s="1">
        <v>0.0</v>
      </c>
      <c r="D103" s="1">
        <v>0.0</v>
      </c>
      <c r="E103" s="1">
        <v>0.0</v>
      </c>
      <c r="F103" s="1" t="s">
        <v>949</v>
      </c>
      <c r="G103" s="1" t="s">
        <v>950</v>
      </c>
      <c r="H103" s="1" t="s">
        <v>951</v>
      </c>
      <c r="I103" s="1" t="s">
        <v>952</v>
      </c>
      <c r="J103" s="1" t="s">
        <v>953</v>
      </c>
      <c r="K103" s="1" t="s">
        <v>954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955</v>
      </c>
      <c r="B104" s="1">
        <v>0.0</v>
      </c>
      <c r="C104" s="1">
        <v>0.0</v>
      </c>
      <c r="D104" s="1">
        <v>0.0</v>
      </c>
      <c r="E104" s="1">
        <v>0.0</v>
      </c>
      <c r="F104" s="1" t="s">
        <v>949</v>
      </c>
      <c r="G104" s="1" t="s">
        <v>950</v>
      </c>
      <c r="H104" s="1" t="s">
        <v>951</v>
      </c>
      <c r="I104" s="1" t="s">
        <v>952</v>
      </c>
      <c r="J104" s="1" t="s">
        <v>953</v>
      </c>
      <c r="K104" s="1" t="s">
        <v>954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956</v>
      </c>
      <c r="B105" s="1">
        <v>0.0</v>
      </c>
      <c r="C105" s="1">
        <v>0.0</v>
      </c>
      <c r="D105" s="1">
        <v>0.0</v>
      </c>
      <c r="E105" s="1">
        <v>0.0</v>
      </c>
      <c r="F105" s="1" t="s">
        <v>957</v>
      </c>
      <c r="G105" s="1" t="s">
        <v>958</v>
      </c>
      <c r="H105" s="1" t="s">
        <v>959</v>
      </c>
      <c r="I105" s="1" t="s">
        <v>960</v>
      </c>
      <c r="J105" s="1" t="s">
        <v>961</v>
      </c>
      <c r="K105" s="1" t="s">
        <v>962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963</v>
      </c>
      <c r="B106" s="1">
        <v>0.0</v>
      </c>
      <c r="C106" s="1">
        <v>0.0</v>
      </c>
      <c r="D106" s="1">
        <v>0.0</v>
      </c>
      <c r="E106" s="1">
        <v>0.0</v>
      </c>
      <c r="F106" s="1" t="s">
        <v>957</v>
      </c>
      <c r="G106" s="1" t="s">
        <v>958</v>
      </c>
      <c r="H106" s="1" t="s">
        <v>959</v>
      </c>
      <c r="I106" s="1" t="s">
        <v>960</v>
      </c>
      <c r="J106" s="1" t="s">
        <v>961</v>
      </c>
      <c r="K106" s="1" t="s">
        <v>962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964</v>
      </c>
      <c r="B107" s="1">
        <v>0.0</v>
      </c>
      <c r="C107" s="1">
        <v>0.0</v>
      </c>
      <c r="D107" s="1">
        <v>0.0</v>
      </c>
      <c r="E107" s="1">
        <v>0.0</v>
      </c>
      <c r="F107" s="1" t="s">
        <v>957</v>
      </c>
      <c r="G107" s="1" t="s">
        <v>965</v>
      </c>
      <c r="H107" s="1" t="s">
        <v>966</v>
      </c>
      <c r="I107" s="1" t="s">
        <v>960</v>
      </c>
      <c r="J107" s="1" t="s">
        <v>961</v>
      </c>
      <c r="K107" s="1" t="s">
        <v>962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967</v>
      </c>
      <c r="B108" s="1">
        <v>0.0</v>
      </c>
      <c r="C108" s="1">
        <v>0.0</v>
      </c>
      <c r="D108" s="1">
        <v>0.0</v>
      </c>
      <c r="E108" s="1">
        <v>0.0</v>
      </c>
      <c r="F108" s="1" t="s">
        <v>968</v>
      </c>
      <c r="G108" s="1" t="s">
        <v>969</v>
      </c>
      <c r="H108" s="1" t="s">
        <v>970</v>
      </c>
      <c r="I108" s="1" t="s">
        <v>971</v>
      </c>
      <c r="J108" s="1" t="s">
        <v>972</v>
      </c>
      <c r="K108" s="1" t="s">
        <v>834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973</v>
      </c>
      <c r="B109" s="1">
        <v>0.0</v>
      </c>
      <c r="C109" s="1">
        <v>0.0</v>
      </c>
      <c r="D109" s="1">
        <v>0.0</v>
      </c>
      <c r="E109" s="1">
        <v>0.0</v>
      </c>
      <c r="F109" s="1" t="s">
        <v>974</v>
      </c>
      <c r="G109" s="1" t="s">
        <v>975</v>
      </c>
      <c r="H109" s="1" t="s">
        <v>976</v>
      </c>
      <c r="I109" s="1" t="s">
        <v>977</v>
      </c>
      <c r="J109" s="1" t="s">
        <v>978</v>
      </c>
      <c r="K109" s="1" t="s">
        <v>979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980</v>
      </c>
      <c r="B110" s="1">
        <v>0.0</v>
      </c>
      <c r="C110" s="1">
        <v>0.0</v>
      </c>
      <c r="D110" s="1">
        <v>0.0</v>
      </c>
      <c r="E110" s="1">
        <v>0.0</v>
      </c>
      <c r="F110" s="1" t="s">
        <v>981</v>
      </c>
      <c r="G110" s="1" t="s">
        <v>982</v>
      </c>
      <c r="H110" s="1" t="s">
        <v>983</v>
      </c>
      <c r="I110" s="1" t="s">
        <v>984</v>
      </c>
      <c r="J110" s="1" t="s">
        <v>985</v>
      </c>
      <c r="K110" s="1" t="s">
        <v>986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987</v>
      </c>
      <c r="B111" s="1">
        <v>0.0</v>
      </c>
      <c r="C111" s="1">
        <v>0.0</v>
      </c>
      <c r="D111" s="1">
        <v>0.0</v>
      </c>
      <c r="E111" s="1">
        <v>0.0</v>
      </c>
      <c r="F111" s="1" t="s">
        <v>988</v>
      </c>
      <c r="G111" s="1" t="s">
        <v>989</v>
      </c>
      <c r="H111" s="1" t="s">
        <v>990</v>
      </c>
      <c r="I111" s="1" t="s">
        <v>991</v>
      </c>
      <c r="J111" s="1" t="s">
        <v>992</v>
      </c>
      <c r="K111" s="1" t="s">
        <v>993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994</v>
      </c>
      <c r="B112" s="1">
        <v>0.0</v>
      </c>
      <c r="C112" s="1">
        <v>0.0</v>
      </c>
      <c r="D112" s="1">
        <v>0.0</v>
      </c>
      <c r="E112" s="1">
        <v>0.0</v>
      </c>
      <c r="F112" s="1" t="s">
        <v>995</v>
      </c>
      <c r="G112" s="1" t="s">
        <v>996</v>
      </c>
      <c r="H112" s="1" t="s">
        <v>997</v>
      </c>
      <c r="I112" s="1" t="s">
        <v>998</v>
      </c>
      <c r="J112" s="1" t="s">
        <v>999</v>
      </c>
      <c r="K112" s="1" t="s">
        <v>1000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1001</v>
      </c>
      <c r="B113" s="1">
        <v>0.0</v>
      </c>
      <c r="C113" s="1">
        <v>0.0</v>
      </c>
      <c r="D113" s="1">
        <v>0.0</v>
      </c>
      <c r="E113" s="1">
        <v>0.0</v>
      </c>
      <c r="F113" s="1" t="s">
        <v>1002</v>
      </c>
      <c r="G113" s="1" t="s">
        <v>1003</v>
      </c>
      <c r="H113" s="1" t="s">
        <v>1004</v>
      </c>
      <c r="I113" s="1" t="s">
        <v>270</v>
      </c>
      <c r="J113" s="1" t="s">
        <v>1005</v>
      </c>
      <c r="K113" s="1" t="s">
        <v>1006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1007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1008</v>
      </c>
      <c r="G114" s="1" t="s">
        <v>1009</v>
      </c>
      <c r="H114" s="1" t="s">
        <v>1010</v>
      </c>
      <c r="I114" s="1" t="s">
        <v>1011</v>
      </c>
      <c r="J114" s="1" t="s">
        <v>1012</v>
      </c>
      <c r="K114" s="1" t="s">
        <v>1013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1014</v>
      </c>
      <c r="B115" s="1">
        <v>0.0</v>
      </c>
      <c r="C115" s="1">
        <v>0.0</v>
      </c>
      <c r="D115" s="1">
        <v>0.0</v>
      </c>
      <c r="E115" s="1">
        <v>0.0</v>
      </c>
      <c r="F115" s="1" t="s">
        <v>1015</v>
      </c>
      <c r="G115" s="1" t="s">
        <v>1016</v>
      </c>
      <c r="H115" s="1" t="s">
        <v>1017</v>
      </c>
      <c r="I115" s="1" t="s">
        <v>547</v>
      </c>
      <c r="J115" s="1" t="s">
        <v>1018</v>
      </c>
      <c r="K115" s="1" t="s">
        <v>1019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1020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1021</v>
      </c>
      <c r="H116" s="1" t="s">
        <v>1022</v>
      </c>
      <c r="I116" s="1" t="s">
        <v>1023</v>
      </c>
      <c r="J116" s="1" t="s">
        <v>1024</v>
      </c>
      <c r="K116" s="1" t="s">
        <v>1025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1026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1027</v>
      </c>
      <c r="H117" s="1" t="s">
        <v>1028</v>
      </c>
      <c r="I117" s="1" t="s">
        <v>1029</v>
      </c>
      <c r="J117" s="1" t="s">
        <v>1030</v>
      </c>
      <c r="K117" s="1" t="s">
        <v>1031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1032</v>
      </c>
      <c r="C1" s="1" t="s">
        <v>1033</v>
      </c>
      <c r="D1" s="1" t="s">
        <v>1034</v>
      </c>
      <c r="E1" s="1" t="s">
        <v>1035</v>
      </c>
      <c r="F1" s="1" t="s">
        <v>1036</v>
      </c>
      <c r="G1" s="1" t="s">
        <v>1037</v>
      </c>
      <c r="H1" s="1" t="s">
        <v>1038</v>
      </c>
      <c r="I1" s="1" t="s">
        <v>1039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1040</v>
      </c>
      <c r="B2" s="1" t="s">
        <v>1041</v>
      </c>
      <c r="C2" s="1" t="s">
        <v>1042</v>
      </c>
      <c r="D2" s="1" t="s">
        <v>1043</v>
      </c>
      <c r="E2" s="1" t="s">
        <v>1044</v>
      </c>
      <c r="F2" s="1" t="s">
        <v>1045</v>
      </c>
      <c r="G2" s="1" t="s">
        <v>131</v>
      </c>
      <c r="H2" s="1" t="s">
        <v>131</v>
      </c>
      <c r="I2" s="1" t="s">
        <v>1046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1047</v>
      </c>
      <c r="B3" s="1" t="s">
        <v>1046</v>
      </c>
      <c r="C3" s="1" t="s">
        <v>1048</v>
      </c>
      <c r="D3" s="1" t="s">
        <v>1049</v>
      </c>
      <c r="E3" s="1" t="s">
        <v>1050</v>
      </c>
      <c r="F3" s="1" t="s">
        <v>1051</v>
      </c>
      <c r="G3" s="1" t="s">
        <v>1052</v>
      </c>
      <c r="H3" s="1" t="s">
        <v>1053</v>
      </c>
      <c r="I3" s="1" t="s">
        <v>1046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1054</v>
      </c>
      <c r="B4" s="1" t="s">
        <v>1055</v>
      </c>
      <c r="C4" s="1" t="s">
        <v>1056</v>
      </c>
      <c r="D4" s="1" t="s">
        <v>1057</v>
      </c>
      <c r="E4" s="1" t="s">
        <v>1058</v>
      </c>
      <c r="F4" s="1" t="s">
        <v>1045</v>
      </c>
      <c r="G4" s="1" t="s">
        <v>131</v>
      </c>
      <c r="H4" s="1" t="s">
        <v>131</v>
      </c>
      <c r="I4" s="1" t="s">
        <v>131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1047</v>
      </c>
      <c r="B5" s="1" t="s">
        <v>1046</v>
      </c>
      <c r="C5" s="1" t="s">
        <v>1059</v>
      </c>
      <c r="D5" s="1" t="s">
        <v>1060</v>
      </c>
      <c r="E5" s="1" t="s">
        <v>1061</v>
      </c>
      <c r="F5" s="1" t="s">
        <v>1062</v>
      </c>
      <c r="G5" s="1" t="s">
        <v>1052</v>
      </c>
      <c r="H5" s="1" t="s">
        <v>1053</v>
      </c>
      <c r="I5" s="1" t="s">
        <v>1053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1063</v>
      </c>
      <c r="B6" s="1" t="s">
        <v>1064</v>
      </c>
      <c r="C6" s="1" t="s">
        <v>1065</v>
      </c>
      <c r="D6" s="1" t="s">
        <v>1066</v>
      </c>
      <c r="E6" s="1" t="s">
        <v>1067</v>
      </c>
      <c r="F6" s="1" t="s">
        <v>1068</v>
      </c>
      <c r="G6" s="1" t="s">
        <v>1069</v>
      </c>
      <c r="H6" s="1" t="s">
        <v>1070</v>
      </c>
      <c r="I6" s="1" t="s">
        <v>1071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1072</v>
      </c>
      <c r="B7" s="1" t="s">
        <v>1073</v>
      </c>
      <c r="C7" s="1" t="s">
        <v>1074</v>
      </c>
      <c r="D7" s="1" t="s">
        <v>1075</v>
      </c>
      <c r="E7" s="1" t="s">
        <v>1076</v>
      </c>
      <c r="F7" s="1" t="s">
        <v>1077</v>
      </c>
      <c r="G7" s="1" t="s">
        <v>1078</v>
      </c>
      <c r="H7" s="1" t="s">
        <v>1079</v>
      </c>
      <c r="I7" s="1" t="s">
        <v>1080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1081</v>
      </c>
      <c r="B8" s="1" t="s">
        <v>1046</v>
      </c>
      <c r="C8" s="1" t="s">
        <v>1082</v>
      </c>
      <c r="D8" s="1" t="s">
        <v>1083</v>
      </c>
      <c r="E8" s="1" t="s">
        <v>1084</v>
      </c>
      <c r="F8" s="1" t="s">
        <v>1085</v>
      </c>
      <c r="G8" s="1" t="s">
        <v>1086</v>
      </c>
      <c r="H8" s="1" t="s">
        <v>1087</v>
      </c>
      <c r="I8" s="1" t="s">
        <v>1088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1089</v>
      </c>
      <c r="B9" s="1" t="s">
        <v>1090</v>
      </c>
      <c r="C9" s="1" t="s">
        <v>1091</v>
      </c>
      <c r="D9" s="1" t="s">
        <v>1092</v>
      </c>
      <c r="E9" s="1" t="s">
        <v>1093</v>
      </c>
      <c r="F9" s="1" t="s">
        <v>1094</v>
      </c>
      <c r="G9" s="1" t="s">
        <v>1095</v>
      </c>
      <c r="H9" s="1" t="s">
        <v>1095</v>
      </c>
      <c r="I9" s="1" t="s">
        <v>1096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1097</v>
      </c>
      <c r="B10" s="1" t="s">
        <v>1085</v>
      </c>
      <c r="C10" s="1" t="s">
        <v>1085</v>
      </c>
      <c r="D10" s="1" t="s">
        <v>1085</v>
      </c>
      <c r="E10" s="1" t="s">
        <v>1084</v>
      </c>
      <c r="F10" s="1" t="s">
        <v>1085</v>
      </c>
      <c r="G10" s="1" t="s">
        <v>1095</v>
      </c>
      <c r="H10" s="1" t="s">
        <v>1095</v>
      </c>
      <c r="I10" s="1" t="s">
        <v>1096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1098</v>
      </c>
      <c r="B11" s="1" t="s">
        <v>1084</v>
      </c>
      <c r="C11" s="1" t="s">
        <v>1084</v>
      </c>
      <c r="D11" s="1" t="s">
        <v>1084</v>
      </c>
      <c r="E11" s="1" t="s">
        <v>1084</v>
      </c>
      <c r="F11" s="1" t="s">
        <v>1084</v>
      </c>
      <c r="G11" s="1" t="s">
        <v>1099</v>
      </c>
      <c r="H11" s="1" t="s">
        <v>1100</v>
      </c>
      <c r="I11" s="1" t="s">
        <v>1101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1102</v>
      </c>
      <c r="B12" s="1" t="s">
        <v>1084</v>
      </c>
      <c r="C12" s="1" t="s">
        <v>1084</v>
      </c>
      <c r="D12" s="1" t="s">
        <v>1084</v>
      </c>
      <c r="E12" s="1" t="s">
        <v>1084</v>
      </c>
      <c r="F12" s="1" t="s">
        <v>1084</v>
      </c>
      <c r="G12" s="1" t="s">
        <v>1103</v>
      </c>
      <c r="H12" s="1" t="s">
        <v>1104</v>
      </c>
      <c r="I12" s="1" t="s">
        <v>1105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1106</v>
      </c>
      <c r="B13" s="1" t="s">
        <v>1084</v>
      </c>
      <c r="C13" s="1" t="s">
        <v>1084</v>
      </c>
      <c r="D13" s="1" t="s">
        <v>1084</v>
      </c>
      <c r="E13" s="1" t="s">
        <v>1084</v>
      </c>
      <c r="F13" s="1" t="s">
        <v>1084</v>
      </c>
      <c r="G13" s="1" t="s">
        <v>1107</v>
      </c>
      <c r="H13" s="1" t="s">
        <v>1108</v>
      </c>
      <c r="I13" s="1" t="s">
        <v>1109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1110</v>
      </c>
      <c r="B14" s="1" t="s">
        <v>1111</v>
      </c>
      <c r="C14" s="1" t="s">
        <v>1112</v>
      </c>
      <c r="D14" s="1" t="s">
        <v>1113</v>
      </c>
      <c r="E14" s="1" t="s">
        <v>1114</v>
      </c>
      <c r="F14" s="1" t="s">
        <v>1115</v>
      </c>
      <c r="G14" s="1" t="s">
        <v>1116</v>
      </c>
      <c r="H14" s="1" t="s">
        <v>1117</v>
      </c>
      <c r="I14" s="1" t="s">
        <v>1118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1119</v>
      </c>
      <c r="B15" s="1" t="s">
        <v>1046</v>
      </c>
      <c r="C15" s="1" t="s">
        <v>1046</v>
      </c>
      <c r="D15" s="1" t="s">
        <v>1046</v>
      </c>
      <c r="E15" s="1" t="s">
        <v>1046</v>
      </c>
      <c r="F15" s="1" t="s">
        <v>1046</v>
      </c>
      <c r="G15" s="1" t="s">
        <v>1046</v>
      </c>
      <c r="H15" s="1" t="s">
        <v>1046</v>
      </c>
      <c r="I15" s="1" t="s">
        <v>1046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1120</v>
      </c>
      <c r="B16" s="1" t="s">
        <v>1046</v>
      </c>
      <c r="C16" s="1" t="s">
        <v>1046</v>
      </c>
      <c r="D16" s="1" t="s">
        <v>1046</v>
      </c>
      <c r="E16" s="1" t="s">
        <v>1046</v>
      </c>
      <c r="F16" s="1" t="s">
        <v>1046</v>
      </c>
      <c r="G16" s="1" t="s">
        <v>1046</v>
      </c>
      <c r="H16" s="1" t="s">
        <v>1046</v>
      </c>
      <c r="I16" s="1" t="s">
        <v>1046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1121</v>
      </c>
      <c r="B17" s="1" t="s">
        <v>1122</v>
      </c>
      <c r="C17" s="1" t="s">
        <v>164</v>
      </c>
      <c r="D17" s="1" t="s">
        <v>165</v>
      </c>
      <c r="E17" s="1" t="s">
        <v>171</v>
      </c>
      <c r="F17" s="1" t="s">
        <v>167</v>
      </c>
      <c r="G17" s="1" t="s">
        <v>1123</v>
      </c>
      <c r="H17" s="1" t="s">
        <v>1124</v>
      </c>
      <c r="I17" s="1" t="s">
        <v>808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1125</v>
      </c>
      <c r="B18" s="1" t="s">
        <v>1046</v>
      </c>
      <c r="C18" s="1" t="s">
        <v>1046</v>
      </c>
      <c r="D18" s="1" t="s">
        <v>1046</v>
      </c>
      <c r="E18" s="1" t="s">
        <v>1046</v>
      </c>
      <c r="F18" s="1" t="s">
        <v>1046</v>
      </c>
      <c r="G18" s="1" t="s">
        <v>1046</v>
      </c>
      <c r="H18" s="1" t="s">
        <v>1046</v>
      </c>
      <c r="I18" s="1" t="s">
        <v>1046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1126</v>
      </c>
      <c r="B19" s="1" t="s">
        <v>1127</v>
      </c>
      <c r="C19" s="1" t="s">
        <v>1128</v>
      </c>
      <c r="D19" s="1" t="s">
        <v>1129</v>
      </c>
      <c r="E19" s="1" t="s">
        <v>1130</v>
      </c>
      <c r="F19" s="1" t="s">
        <v>1131</v>
      </c>
      <c r="G19" s="1" t="s">
        <v>1132</v>
      </c>
      <c r="H19" s="1" t="s">
        <v>1132</v>
      </c>
      <c r="I19" s="1" t="s">
        <v>1133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1134</v>
      </c>
      <c r="B20" s="1" t="s">
        <v>1135</v>
      </c>
      <c r="C20" s="1" t="s">
        <v>1136</v>
      </c>
      <c r="D20" s="1" t="s">
        <v>1137</v>
      </c>
      <c r="E20" s="1" t="s">
        <v>1138</v>
      </c>
      <c r="F20" s="1" t="s">
        <v>1139</v>
      </c>
      <c r="G20" s="1" t="s">
        <v>1140</v>
      </c>
      <c r="H20" s="1" t="s">
        <v>1141</v>
      </c>
      <c r="I20" s="1" t="s">
        <v>1142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1143</v>
      </c>
      <c r="B21" s="1" t="s">
        <v>1144</v>
      </c>
      <c r="C21" s="1" t="s">
        <v>1145</v>
      </c>
      <c r="D21" s="1" t="s">
        <v>1146</v>
      </c>
      <c r="E21" s="1" t="s">
        <v>1147</v>
      </c>
      <c r="F21" s="1" t="s">
        <v>1148</v>
      </c>
      <c r="G21" s="1" t="s">
        <v>1149</v>
      </c>
      <c r="H21" s="1" t="s">
        <v>1150</v>
      </c>
      <c r="I21" s="1" t="s">
        <v>1151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1152</v>
      </c>
      <c r="B22" s="1" t="s">
        <v>1153</v>
      </c>
      <c r="C22" s="1" t="s">
        <v>1154</v>
      </c>
      <c r="D22" s="1" t="s">
        <v>1155</v>
      </c>
      <c r="E22" s="1" t="s">
        <v>1156</v>
      </c>
      <c r="F22" s="1" t="s">
        <v>1157</v>
      </c>
      <c r="G22" s="1" t="s">
        <v>1158</v>
      </c>
      <c r="H22" s="1" t="s">
        <v>1159</v>
      </c>
      <c r="I22" s="1" t="s">
        <v>1160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1" t="s">
        <v>1161</v>
      </c>
      <c r="C23" s="1" t="s">
        <v>1162</v>
      </c>
      <c r="D23" s="1" t="s">
        <v>1163</v>
      </c>
      <c r="E23" s="1" t="s">
        <v>1164</v>
      </c>
      <c r="F23" s="1" t="s">
        <v>1046</v>
      </c>
      <c r="G23" s="1" t="s">
        <v>1046</v>
      </c>
      <c r="H23" s="1" t="s">
        <v>1046</v>
      </c>
      <c r="I23" s="1" t="s">
        <v>1046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1165</v>
      </c>
      <c r="B24" s="1" t="s">
        <v>1166</v>
      </c>
      <c r="C24" s="1" t="s">
        <v>1167</v>
      </c>
      <c r="D24" s="1" t="s">
        <v>1168</v>
      </c>
      <c r="E24" s="1" t="s">
        <v>1169</v>
      </c>
      <c r="F24" s="1" t="s">
        <v>1170</v>
      </c>
      <c r="G24" s="1" t="s">
        <v>1171</v>
      </c>
      <c r="H24" s="1" t="s">
        <v>1171</v>
      </c>
      <c r="I24" s="1" t="s">
        <v>1171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1172</v>
      </c>
      <c r="B25" s="1" t="s">
        <v>1173</v>
      </c>
      <c r="C25" s="1" t="s">
        <v>1174</v>
      </c>
      <c r="D25" s="1" t="s">
        <v>1175</v>
      </c>
      <c r="E25" s="1" t="s">
        <v>1176</v>
      </c>
      <c r="F25" s="1" t="s">
        <v>1177</v>
      </c>
      <c r="G25" s="1" t="s">
        <v>1178</v>
      </c>
      <c r="H25" s="1" t="s">
        <v>1178</v>
      </c>
      <c r="I25" s="1" t="s">
        <v>1046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1179</v>
      </c>
      <c r="B26" s="1" t="s">
        <v>1180</v>
      </c>
      <c r="C26" s="1" t="s">
        <v>1181</v>
      </c>
      <c r="D26" s="1" t="s">
        <v>1182</v>
      </c>
      <c r="E26" s="1" t="s">
        <v>1183</v>
      </c>
      <c r="F26" s="1" t="s">
        <v>1184</v>
      </c>
      <c r="G26" s="1" t="s">
        <v>1046</v>
      </c>
      <c r="H26" s="1" t="s">
        <v>1046</v>
      </c>
      <c r="I26" s="1" t="s">
        <v>1046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1185</v>
      </c>
      <c r="B2" s="1" t="s">
        <v>1186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1187</v>
      </c>
      <c r="B3" s="1" t="s">
        <v>1188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1189</v>
      </c>
      <c r="B4" s="1" t="s">
        <v>1190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1191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1192</v>
      </c>
      <c r="B6" s="1" t="s">
        <v>1193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1194</v>
      </c>
      <c r="B7" s="1" t="s">
        <v>1195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1196</v>
      </c>
      <c r="B8" s="4" t="s">
        <v>1197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1198</v>
      </c>
      <c r="B9" s="1" t="s">
        <v>1199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1200</v>
      </c>
      <c r="B10" s="1" t="s">
        <v>1201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1202</v>
      </c>
      <c r="B11" s="1" t="s">
        <v>1199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1203</v>
      </c>
      <c r="B12" s="1" t="s">
        <v>1204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1205</v>
      </c>
      <c r="B13" s="1" t="s">
        <v>1206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1207</v>
      </c>
      <c r="B14" s="1" t="s">
        <v>1204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1208</v>
      </c>
      <c r="B15" s="1" t="s">
        <v>1209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1210</v>
      </c>
      <c r="B16" s="1">
        <v>167.0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1211</v>
      </c>
      <c r="B17" s="1" t="s">
        <v>1212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1213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1214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1215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1216</v>
      </c>
      <c r="B21" s="1">
        <v>5.15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1217</v>
      </c>
      <c r="B22" s="1">
        <v>5.5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1218</v>
      </c>
      <c r="B23" s="1">
        <v>5.19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1219</v>
      </c>
      <c r="B24" s="1">
        <v>5.5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1220</v>
      </c>
      <c r="B25" s="1">
        <v>5.15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1221</v>
      </c>
      <c r="B26" s="1">
        <v>5.5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1222</v>
      </c>
      <c r="B27" s="1">
        <v>5.19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1223</v>
      </c>
      <c r="B28" s="1">
        <v>5.5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1224</v>
      </c>
      <c r="B29" s="1">
        <v>0.537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1225</v>
      </c>
      <c r="B30" s="1">
        <v>-3.3536587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1226</v>
      </c>
      <c r="B31" s="1">
        <v>9063.0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1227</v>
      </c>
      <c r="B32" s="1">
        <v>9063.0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1228</v>
      </c>
      <c r="B33" s="1">
        <v>24727.0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1229</v>
      </c>
      <c r="B34" s="1">
        <v>6200.0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1230</v>
      </c>
      <c r="B35" s="1">
        <v>6200.0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1231</v>
      </c>
      <c r="B36" s="1">
        <v>2.02747056E8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1232</v>
      </c>
      <c r="B37" s="1">
        <v>3.32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1233</v>
      </c>
      <c r="B38" s="1">
        <v>12.7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1234</v>
      </c>
      <c r="B39" s="1">
        <v>33.779915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1235</v>
      </c>
      <c r="B40" s="1">
        <v>5.5169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1236</v>
      </c>
      <c r="B41" s="1">
        <v>5.36553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1237</v>
      </c>
      <c r="B42" s="1" t="s">
        <v>1238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1239</v>
      </c>
      <c r="B43" s="1">
        <v>2.4558122E7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1240</v>
      </c>
      <c r="B44" s="1">
        <v>6460223.0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1241</v>
      </c>
      <c r="B45" s="1">
        <v>3.68631E7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1242</v>
      </c>
      <c r="B46" s="1">
        <v>48786.0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1243</v>
      </c>
      <c r="B47" s="1">
        <v>57949.0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1244</v>
      </c>
      <c r="B48" s="1">
        <v>1.7316288E9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1245</v>
      </c>
      <c r="B49" s="1">
        <v>1.734048E9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1246</v>
      </c>
      <c r="B50" s="1">
        <v>0.0013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1247</v>
      </c>
      <c r="B51" s="1">
        <v>0.053049996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1248</v>
      </c>
      <c r="B52" s="1">
        <v>1.85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1249</v>
      </c>
      <c r="B53" s="1">
        <v>0.0018000001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1250</v>
      </c>
      <c r="B54" s="1">
        <v>3.68854E7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1251</v>
      </c>
      <c r="B55" s="1">
        <v>4.181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1252</v>
      </c>
      <c r="B56" s="1">
        <v>1.3154747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1253</v>
      </c>
      <c r="B57" s="1">
        <v>1.7039808E9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1254</v>
      </c>
      <c r="B58" s="1">
        <v>1.7356032E9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1255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1256</v>
      </c>
      <c r="B60" s="1">
        <v>-6.2591E7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1257</v>
      </c>
      <c r="B61" s="1">
        <v>-2.07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1258</v>
      </c>
      <c r="B62" s="1">
        <v>-1.84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1259</v>
      </c>
      <c r="B63" s="1">
        <v>4.092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1260</v>
      </c>
      <c r="B64" s="1">
        <v>-0.395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1261</v>
      </c>
      <c r="B65" s="1">
        <v>0.0448637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1262</v>
      </c>
      <c r="B66" s="1">
        <v>0.22263205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1263</v>
      </c>
      <c r="B67" s="1" t="s">
        <v>1264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1265</v>
      </c>
      <c r="B68" s="1" t="s">
        <v>1266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1267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1268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1269</v>
      </c>
      <c r="B71" s="1" t="s">
        <v>1270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1271</v>
      </c>
      <c r="B72" s="1" t="s">
        <v>1270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1272</v>
      </c>
      <c r="B73" s="1">
        <v>1.6238502E9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1273</v>
      </c>
      <c r="B74" s="1" t="s">
        <v>1274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1275</v>
      </c>
      <c r="B75" s="1" t="s">
        <v>1276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1277</v>
      </c>
      <c r="B76" s="1" t="s">
        <v>1278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1279</v>
      </c>
      <c r="B77" s="1" t="s">
        <v>1280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1281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1282</v>
      </c>
      <c r="B79" s="1">
        <v>5.5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1283</v>
      </c>
      <c r="B80" s="1">
        <v>16.982037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1284</v>
      </c>
      <c r="B81" s="1">
        <v>4.919978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1285</v>
      </c>
      <c r="B82" s="1">
        <v>10.439848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1286</v>
      </c>
      <c r="B83" s="1">
        <v>9.417528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1287</v>
      </c>
      <c r="B84" s="1" t="s">
        <v>1288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1289</v>
      </c>
      <c r="B85" s="1">
        <v>3.0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1290</v>
      </c>
      <c r="B86" s="1">
        <v>1.43618E8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1291</v>
      </c>
      <c r="B87" s="1">
        <v>4.327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1292</v>
      </c>
      <c r="B88" s="1">
        <v>-6.2162E7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1293</v>
      </c>
      <c r="B89" s="1">
        <v>2747000.0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1294</v>
      </c>
      <c r="B90" s="1">
        <v>14.081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1295</v>
      </c>
      <c r="B91" s="1">
        <v>14.33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1296</v>
      </c>
      <c r="B92" s="1">
        <v>6002000.0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1297</v>
      </c>
      <c r="B93" s="1">
        <v>1.979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1298</v>
      </c>
      <c r="B94" s="1">
        <v>0.182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1299</v>
      </c>
      <c r="B95" s="1">
        <v>-0.21174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1300</v>
      </c>
      <c r="B96" s="1">
        <v>-0.37369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1301</v>
      </c>
      <c r="B97" s="1">
        <v>-3.8458248E7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1302</v>
      </c>
      <c r="B98" s="1">
        <v>-6.2041E7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1303</v>
      </c>
      <c r="B99" s="1">
        <v>-0.732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1304</v>
      </c>
      <c r="B100" s="1">
        <v>-21.42291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1305</v>
      </c>
      <c r="B101" s="1" t="s">
        <v>1306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1307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11.99</v>
      </c>
      <c r="C3" s="1">
        <v>8.72</v>
      </c>
      <c r="D3" s="1">
        <v>-20.71</v>
      </c>
      <c r="E3" s="1">
        <v>-14.17</v>
      </c>
      <c r="F3" s="1">
        <v>-53.41</v>
      </c>
      <c r="G3" s="1">
        <v>21.8</v>
      </c>
      <c r="H3" s="1">
        <v>-2.18</v>
      </c>
      <c r="I3" s="1">
        <v>-78.48</v>
      </c>
      <c r="J3" s="1">
        <v>81.75</v>
      </c>
      <c r="K3" s="1">
        <v>-37.06</v>
      </c>
      <c r="L3" s="1">
        <f>IF(K3*FORECAST(L2,B3:K3,B2:K2)&gt;0,FORECAST(L2,B3:K3,B2:K2),K3)*$X$1</f>
        <v>-11.772</v>
      </c>
      <c r="M3" s="1">
        <f>IF(L3*FORECAST(M2,B3:L3,B2:L2)&gt;0,FORECAST(M2,B3:L3,B2:L2),L3)*$X$1</f>
        <v>-12.426</v>
      </c>
      <c r="N3" s="1">
        <f>IF(M3*FORECAST(N2,B3:M3,B2:M2)&gt;0,FORECAST(N2,B3:M3,B2:M2),M3)*$X$1</f>
        <v>-13.08</v>
      </c>
      <c r="O3" s="1">
        <f>IF(N3*FORECAST(O2,B3:N3,B2:N2)&gt;0,FORECAST(O2,B3:N3,B2:N2),N3)*$X$1</f>
        <v>-13.734</v>
      </c>
      <c r="P3" s="1">
        <f>IF(O3*FORECAST(P2,B3:O3,B2:O2)&gt;0,FORECAST(P2,B3:O3,B2:O2),O3)*$X$1</f>
        <v>-14.388</v>
      </c>
      <c r="Q3" s="1">
        <f>IF(P3*FORECAST(Q2,B3:P3,B2:P2)&gt;0,FORECAST(Q2,B3:P3,B2:P2),P3)*$X$1</f>
        <v>-15.042</v>
      </c>
      <c r="R3" s="1">
        <f>IF(Q3*FORECAST(R2,B3:Q3,B2:Q2)&gt;0,FORECAST(R2,B3:Q3,B2:Q2),Q3)*$X$1</f>
        <v>-15.696</v>
      </c>
      <c r="S3" s="5">
        <f>IF(R3*FORECAST(S2,B3:R3,B2:R2)&gt;0,FORECAST(S2,B3:R3,B2:R2),R3)*$X$1</f>
        <v>-16.35</v>
      </c>
      <c r="T3" s="5">
        <f>IF(S3*FORECAST(T2,B3:S3,B2:S2)&gt;0,FORECAST(T2,B3:S3,B2:S2),S3)*$X$1</f>
        <v>-17.004</v>
      </c>
      <c r="U3" s="5">
        <f>IF(T3*FORECAST(U2,B3:T3,B2:T2)&gt;0,FORECAST(U2,B3:T3,B2:T2),T3)*$X$1</f>
        <v>-17.658</v>
      </c>
      <c r="V3" s="5">
        <f>IF(U3*FORECAST(V2,B3:U3,B2:U2)&gt;0,FORECAST(V2,B3:U3,B2:U2),U3)*$X$1</f>
        <v>-18.312</v>
      </c>
      <c r="W3" s="5">
        <f>IF(V3*FORECAST(W2,B3:V3,B2:V2)&gt;0,FORECAST(W2,B3:V3,B2:V2),V3)*$X$1</f>
        <v>-18.966</v>
      </c>
      <c r="X3" s="2"/>
      <c r="Y3" s="2"/>
      <c r="Z3" s="2"/>
    </row>
    <row r="4">
      <c r="A4" s="3" t="s">
        <v>114</v>
      </c>
      <c r="B4" s="1">
        <v>-204.92</v>
      </c>
      <c r="C4" s="1">
        <v>-234.35</v>
      </c>
      <c r="D4" s="1">
        <v>-196.2</v>
      </c>
      <c r="E4" s="1">
        <v>-153.69</v>
      </c>
      <c r="F4" s="1">
        <v>-106.82</v>
      </c>
      <c r="G4" s="1">
        <v>-100.28</v>
      </c>
      <c r="H4" s="1">
        <v>-182.03</v>
      </c>
      <c r="I4" s="1">
        <v>-138.43</v>
      </c>
      <c r="J4" s="1">
        <v>-265.96</v>
      </c>
      <c r="K4" s="1">
        <v>-199.47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1308</v>
      </c>
      <c r="B5" s="1">
        <v>15.0</v>
      </c>
      <c r="C5" s="1">
        <v>19.0</v>
      </c>
      <c r="D5" s="1">
        <v>20.0</v>
      </c>
      <c r="E5" s="1">
        <v>20.0</v>
      </c>
      <c r="F5" s="1">
        <v>21.0</v>
      </c>
      <c r="G5" s="1">
        <v>21.0</v>
      </c>
      <c r="H5" s="1">
        <v>25.0</v>
      </c>
      <c r="I5" s="1">
        <v>31.0</v>
      </c>
      <c r="J5" s="1">
        <v>33.0</v>
      </c>
      <c r="K5" s="1">
        <v>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1309</v>
      </c>
      <c r="L7" s="1">
        <f>IF(W3*FORECAST(W2,B3:W3,B2:W2)&gt;0,FORECAST(W2,B3:W3,B2:W2),V3)*$X$1 * (1+0.02)/(0.1033-0.02)</f>
        <v>-232.2367347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1310</v>
      </c>
      <c r="L8" s="6">
        <f t="array" ref="L8">NPV(0.1033,M3:W3)</f>
        <v>-96.38146924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1311</v>
      </c>
      <c r="L9" s="6">
        <f t="array" ref="L9">NPV(0.1033,M16:W16)</f>
        <v>-78.75916745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1312</v>
      </c>
      <c r="L10" s="6">
        <f>L8 + L9</f>
        <v>-175.1406367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-199.47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1313</v>
      </c>
      <c r="L12" s="6">
        <f>L10 - L11</f>
        <v>24.32936332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1314</v>
      </c>
      <c r="L13" s="1">
        <v>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0.7602926036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(1+0.02)/(0.1033-0.02)</f>
        <v>-232.2367347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-2.18</v>
      </c>
      <c r="C3" s="1">
        <v>-15.26</v>
      </c>
      <c r="D3" s="1">
        <v>-19.62</v>
      </c>
      <c r="E3" s="1">
        <v>-27.25</v>
      </c>
      <c r="F3" s="1">
        <v>-40.33000000000001</v>
      </c>
      <c r="G3" s="1">
        <v>-39.24</v>
      </c>
      <c r="H3" s="1">
        <v>-67.58</v>
      </c>
      <c r="I3" s="1">
        <v>-68.67</v>
      </c>
      <c r="J3" s="1">
        <v>128.62</v>
      </c>
      <c r="K3" s="1">
        <v>-66.49000000000001</v>
      </c>
      <c r="L3" s="1">
        <f>IF(K3*FORECAST(L2,B3:K3,B2:K2)&gt;0,FORECAST(L2,B3:K3,B2:K2),K3)*$X$1</f>
        <v>-19.69266667</v>
      </c>
      <c r="M3" s="1">
        <f>IF(L3*FORECAST(M2,B3:L3,B2:L2)&gt;0,FORECAST(M2,B3:L3,B2:L2),L3)*$X$1</f>
        <v>-19.30951515</v>
      </c>
      <c r="N3" s="1">
        <f>IF(M3*FORECAST(N2,B3:M3,B2:M2)&gt;0,FORECAST(N2,B3:M3,B2:M2),M3)*$X$1</f>
        <v>-18.92636364</v>
      </c>
      <c r="O3" s="1">
        <f>IF(N3*FORECAST(O2,B3:N3,B2:N2)&gt;0,FORECAST(O2,B3:N3,B2:N2),N3)*$X$1</f>
        <v>-18.54321212</v>
      </c>
      <c r="P3" s="1">
        <f>IF(O3*FORECAST(P2,B3:O3,B2:O2)&gt;0,FORECAST(P2,B3:O3,B2:O2),O3)*$X$1</f>
        <v>-18.16006061</v>
      </c>
      <c r="Q3" s="1">
        <f>IF(P3*FORECAST(Q2,B3:P3,B2:P2)&gt;0,FORECAST(Q2,B3:P3,B2:P2),P3)*$X$1</f>
        <v>-17.77690909</v>
      </c>
      <c r="R3" s="1">
        <f>IF(Q3*FORECAST(R2,B3:Q3,B2:Q2)&gt;0,FORECAST(R2,B3:Q3,B2:Q2),Q3)*$X$1</f>
        <v>-17.39375758</v>
      </c>
      <c r="S3" s="5">
        <f>IF(R3*FORECAST(S2,B3:R3,B2:R2)&gt;0,FORECAST(S2,B3:R3,B2:R2),R3)*$X$1</f>
        <v>-17.01060606</v>
      </c>
      <c r="T3" s="5">
        <f>IF(S3*FORECAST(T2,B3:S3,B2:S2)&gt;0,FORECAST(T2,B3:S3,B2:S2),S3)*$X$1</f>
        <v>-16.62745455</v>
      </c>
      <c r="U3" s="5">
        <f>IF(T3*FORECAST(U2,B3:T3,B2:T2)&gt;0,FORECAST(U2,B3:T3,B2:T2),T3)*$X$1</f>
        <v>-16.24430303</v>
      </c>
      <c r="V3" s="5">
        <f>IF(U3*FORECAST(V2,B3:U3,B2:U2)&gt;0,FORECAST(V2,B3:U3,B2:U2),U3)*$X$1</f>
        <v>-15.86115152</v>
      </c>
      <c r="W3" s="5">
        <f>IF(V3*FORECAST(W2,B3:V3,B2:V2)&gt;0,FORECAST(W2,B3:V3,B2:V2),V3)*$X$1</f>
        <v>-15.478</v>
      </c>
      <c r="X3" s="2"/>
      <c r="Y3" s="2"/>
      <c r="Z3" s="2"/>
    </row>
    <row r="4">
      <c r="A4" s="3" t="s">
        <v>114</v>
      </c>
      <c r="B4" s="1">
        <v>-204.92</v>
      </c>
      <c r="C4" s="1">
        <v>-234.35</v>
      </c>
      <c r="D4" s="1">
        <v>-196.2</v>
      </c>
      <c r="E4" s="1">
        <v>-153.69</v>
      </c>
      <c r="F4" s="1">
        <v>-106.82</v>
      </c>
      <c r="G4" s="1">
        <v>-100.28</v>
      </c>
      <c r="H4" s="1">
        <v>-182.03</v>
      </c>
      <c r="I4" s="1">
        <v>-138.43</v>
      </c>
      <c r="J4" s="1">
        <v>-265.96</v>
      </c>
      <c r="K4" s="1">
        <v>-199.47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1308</v>
      </c>
      <c r="B5" s="1">
        <v>15.0</v>
      </c>
      <c r="C5" s="1">
        <v>19.0</v>
      </c>
      <c r="D5" s="1">
        <v>20.0</v>
      </c>
      <c r="E5" s="1">
        <v>20.0</v>
      </c>
      <c r="F5" s="1">
        <v>21.0</v>
      </c>
      <c r="G5" s="1">
        <v>21.0</v>
      </c>
      <c r="H5" s="1">
        <v>25.0</v>
      </c>
      <c r="I5" s="1">
        <v>31.0</v>
      </c>
      <c r="J5" s="1">
        <v>33.0</v>
      </c>
      <c r="K5" s="1">
        <v>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1309</v>
      </c>
      <c r="L7" s="1">
        <f>IF(W3*FORECAST(W2,B3:W3,B2:W2)&gt;0,FORECAST(W2,B3:W3,B2:W2),V3)*$X$1 * (1+0.02)/(0.1033-0.02)</f>
        <v>-189.5265306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1310</v>
      </c>
      <c r="L8" s="6">
        <f t="array" ref="L8">NPV(0.1033,M3:W3)</f>
        <v>-113.641058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1311</v>
      </c>
      <c r="L9" s="6">
        <f t="array" ref="L9">NPV(0.1033,M16:W16)</f>
        <v>-64.27472286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1312</v>
      </c>
      <c r="L10" s="6">
        <f>L8 + L9</f>
        <v>-177.9157808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-199.47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1313</v>
      </c>
      <c r="L12" s="6">
        <f>L10 - L11</f>
        <v>21.55421915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1314</v>
      </c>
      <c r="L13" s="1">
        <v>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0.6735693485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(1+0.02)/(0.1033-0.02)</f>
        <v>-189.5265306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