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<sst xmlns="http://schemas.openxmlformats.org/spreadsheetml/2006/main" count="1843" uniqueCount="1530">
  <si>
    <t>ticker</t>
  </si>
  <si>
    <t>MOG.A</t>
  </si>
  <si>
    <t>nombre</t>
  </si>
  <si>
    <t>MOOG INC</t>
  </si>
  <si>
    <t>empresa</t>
  </si>
  <si>
    <t>Aerospace &amp; Defense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</si>
  <si>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</si>
  <si>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</si>
  <si>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</si>
  <si>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</si>
  <si>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</si>
  <si>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</si>
  <si>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</si>
  <si>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</si>
  <si>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</si>
  <si>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</si>
  <si>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</si>
  <si>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11.50%</t>
  </si>
  <si>
    <t>Total Assets Growth</t>
  </si>
  <si>
    <t>1.64%</t>
  </si>
  <si>
    <t>Net Property, Plant and Equipment Growth</t>
  </si>
  <si>
    <t>2.87%</t>
  </si>
  <si>
    <t>EBITDA Growth</t>
  </si>
  <si>
    <t>364.97%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</si>
  <si>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</si>
  <si>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</si>
  <si>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</si>
  <si>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</si>
  <si>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</si>
  <si>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</si>
  <si>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</si>
  <si>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</si>
  <si>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</si>
  <si>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</si>
  <si>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</si>
  <si>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</si>
  <si>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</si>
  <si>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</si>
  <si>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</si>
  <si>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</si>
  <si>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</si>
  <si>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</si>
  <si>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</si>
  <si>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</si>
  <si>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</si>
  <si>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</si>
  <si>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</si>
  <si>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</si>
  <si>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</si>
  <si>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</si>
  <si>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</si>
  <si>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</si>
  <si>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</si>
  <si>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</si>
  <si>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</si>
  <si>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</si>
  <si>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</si>
  <si>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</si>
  <si>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</si>
  <si>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</si>
  <si>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</si>
  <si>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</si>
  <si>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</si>
  <si>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</si>
  <si>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</si>
  <si>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</si>
  <si>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</si>
  <si>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</si>
  <si>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</si>
  <si>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</si>
  <si>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</si>
  <si>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</si>
  <si>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</si>
  <si>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</si>
  <si>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</si>
  <si>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</si>
  <si>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</si>
  <si>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</si>
  <si>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</si>
  <si>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</si>
  <si>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</si>
  <si>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</si>
  <si>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</si>
  <si>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</si>
  <si>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</si>
  <si>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</si>
  <si>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</si>
  <si>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</si>
  <si>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</si>
  <si>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</si>
  <si>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</si>
  <si>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</si>
  <si>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</si>
  <si>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</si>
  <si>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</si>
  <si>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</si>
  <si>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</si>
  <si>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</si>
  <si>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</si>
  <si>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</si>
  <si>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</si>
  <si>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</si>
  <si>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</si>
  <si>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</si>
  <si>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</si>
  <si>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</si>
  <si>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</si>
  <si>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</si>
  <si>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</si>
  <si>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</si>
  <si>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</si>
  <si>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</si>
  <si>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</si>
  <si>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</si>
  <si>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</si>
  <si>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</si>
  <si>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</si>
  <si>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</si>
  <si>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27.09</t>
  </si>
  <si>
    <t>27.56</t>
  </si>
  <si>
    <t>33.94</t>
  </si>
  <si>
    <t>35.2</t>
  </si>
  <si>
    <t>38.12</t>
  </si>
  <si>
    <t>38.65</t>
  </si>
  <si>
    <t>43.63</t>
  </si>
  <si>
    <t>45.21</t>
  </si>
  <si>
    <t>51.32</t>
  </si>
  <si>
    <t>58.17</t>
  </si>
  <si>
    <t>Tangible Book Value</t>
  </si>
  <si>
    <t>Tangible Book Value Per Share</t>
  </si>
  <si>
    <t>3.09</t>
  </si>
  <si>
    <t>3.76</t>
  </si>
  <si>
    <t>9.26</t>
  </si>
  <si>
    <t>9.55</t>
  </si>
  <si>
    <t>13.22</t>
  </si>
  <si>
    <t>10.45</t>
  </si>
  <si>
    <t>13.79</t>
  </si>
  <si>
    <t>17.18</t>
  </si>
  <si>
    <t>23.31</t>
  </si>
  <si>
    <t>30.12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</si>
  <si>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</si>
  <si>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</si>
  <si>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</si>
  <si>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</si>
  <si>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</si>
  <si>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</si>
  <si>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</si>
  <si>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</si>
  <si>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</si>
  <si>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</si>
  <si>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</si>
  <si>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</si>
  <si>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</si>
  <si>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</si>
  <si>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</si>
  <si>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</si>
  <si>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</si>
  <si>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</si>
  <si>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</si>
  <si>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</si>
  <si>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</si>
  <si>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</si>
  <si>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</si>
  <si>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</si>
  <si>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</si>
  <si>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</si>
  <si>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</si>
  <si>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</si>
  <si>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</si>
  <si>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</si>
  <si>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</si>
  <si>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</si>
  <si>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</si>
  <si>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</si>
  <si>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</si>
  <si>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</si>
  <si>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</si>
  <si>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</si>
  <si>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</si>
  <si>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</si>
  <si>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</si>
  <si>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</si>
  <si>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</si>
  <si>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</si>
  <si>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</si>
  <si>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3.39</t>
  </si>
  <si>
    <t>3.49</t>
  </si>
  <si>
    <t>3.94</t>
  </si>
  <si>
    <t>2.71</t>
  </si>
  <si>
    <t>5.16</t>
  </si>
  <si>
    <t>0.28</t>
  </si>
  <si>
    <t>4.9</t>
  </si>
  <si>
    <t>4.85</t>
  </si>
  <si>
    <t>5.37</t>
  </si>
  <si>
    <t>6.48</t>
  </si>
  <si>
    <t>Basic EPS - Continuing Operations</t>
  </si>
  <si>
    <t>Basic Weighted Average Shares Outstanding</t>
  </si>
  <si>
    <t>Net EPS - Diluted</t>
  </si>
  <si>
    <t>3.35</t>
  </si>
  <si>
    <t>3.47</t>
  </si>
  <si>
    <t>3.9</t>
  </si>
  <si>
    <t>2.68</t>
  </si>
  <si>
    <t>5.11</t>
  </si>
  <si>
    <t>4.87</t>
  </si>
  <si>
    <t>4.83</t>
  </si>
  <si>
    <t>5.34</t>
  </si>
  <si>
    <t>6.4</t>
  </si>
  <si>
    <t>Diluted EPS - Continuing Operations</t>
  </si>
  <si>
    <t>Diluted Weighted Average Shares Outstanding</t>
  </si>
  <si>
    <t>Normalized Basic EPS</t>
  </si>
  <si>
    <t>3.25</t>
  </si>
  <si>
    <t>3.41</t>
  </si>
  <si>
    <t>3.45</t>
  </si>
  <si>
    <t>3.97</t>
  </si>
  <si>
    <t>4.22</t>
  </si>
  <si>
    <t>3.36</t>
  </si>
  <si>
    <t>3.92</t>
  </si>
  <si>
    <t>4.43</t>
  </si>
  <si>
    <t>4.75</t>
  </si>
  <si>
    <t>6.12</t>
  </si>
  <si>
    <t>Normalized Diluted EPS</t>
  </si>
  <si>
    <t>3.22</t>
  </si>
  <si>
    <t>3.93</t>
  </si>
  <si>
    <t>4.19</t>
  </si>
  <si>
    <t>4.41</t>
  </si>
  <si>
    <t>4.72</t>
  </si>
  <si>
    <t>6.04</t>
  </si>
  <si>
    <t>Dividend Per Share</t>
  </si>
  <si>
    <t>0.5</t>
  </si>
  <si>
    <t>0.75</t>
  </si>
  <si>
    <t>1.03</t>
  </si>
  <si>
    <t>1.07</t>
  </si>
  <si>
    <t>1.11</t>
  </si>
  <si>
    <t>Payout Ratio</t>
  </si>
  <si>
    <t>18.54</t>
  </si>
  <si>
    <t>19.39</t>
  </si>
  <si>
    <t>273.87</t>
  </si>
  <si>
    <t>20.42</t>
  </si>
  <si>
    <t>21.25</t>
  </si>
  <si>
    <t>19.93</t>
  </si>
  <si>
    <t>17.12</t>
  </si>
  <si>
    <t>EBITDA</t>
  </si>
  <si>
    <t>EBITA</t>
  </si>
  <si>
    <t>EBIT</t>
  </si>
  <si>
    <t>EBITDAR</t>
  </si>
  <si>
    <t>Effective Tax Rate - (Ratio)</t>
  </si>
  <si>
    <t>28.26</t>
  </si>
  <si>
    <t>28.48</t>
  </si>
  <si>
    <t>22.73</t>
  </si>
  <si>
    <t>47.44</t>
  </si>
  <si>
    <t>23.1</t>
  </si>
  <si>
    <t>-69.93</t>
  </si>
  <si>
    <t>22.85</t>
  </si>
  <si>
    <t>23.55</t>
  </si>
  <si>
    <t>20.85</t>
  </si>
  <si>
    <t>22.63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</si>
  <si>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</si>
  <si>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</si>
  <si>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</si>
  <si>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</si>
  <si>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</si>
  <si>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</si>
  <si>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</si>
  <si>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</si>
  <si>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</si>
  <si>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</si>
  <si>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</si>
  <si>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</si>
  <si>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</si>
  <si>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</si>
  <si>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</si>
  <si>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</si>
  <si>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</si>
  <si>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</si>
  <si>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4.63</t>
  </si>
  <si>
    <t>4.57</t>
  </si>
  <si>
    <t>4.73</t>
  </si>
  <si>
    <t>5.25</t>
  </si>
  <si>
    <t>5.59</t>
  </si>
  <si>
    <t>4.33</t>
  </si>
  <si>
    <t>4.51</t>
  </si>
  <si>
    <t>4.78</t>
  </si>
  <si>
    <t>5.39</t>
  </si>
  <si>
    <t>5.96</t>
  </si>
  <si>
    <t>Return on Total Capital</t>
  </si>
  <si>
    <t>6.78</t>
  </si>
  <si>
    <t>6.88</t>
  </si>
  <si>
    <t>6.91</t>
  </si>
  <si>
    <t>7.47</t>
  </si>
  <si>
    <t>8.01</t>
  </si>
  <si>
    <t>6.21</t>
  </si>
  <si>
    <t>6.45</t>
  </si>
  <si>
    <t>7.77</t>
  </si>
  <si>
    <t>8.48</t>
  </si>
  <si>
    <t>Return On Equity %</t>
  </si>
  <si>
    <t>11.26</t>
  </si>
  <si>
    <t>12.43</t>
  </si>
  <si>
    <t>12.72</t>
  </si>
  <si>
    <t>7.92</t>
  </si>
  <si>
    <t>14.11</t>
  </si>
  <si>
    <t>0.72</t>
  </si>
  <si>
    <t>11.9</t>
  </si>
  <si>
    <t>10.94</t>
  </si>
  <si>
    <t>11.13</t>
  </si>
  <si>
    <t>11.85</t>
  </si>
  <si>
    <t>Return on Common Equity</t>
  </si>
  <si>
    <t>12.78</t>
  </si>
  <si>
    <t>12.83</t>
  </si>
  <si>
    <t>7.91</t>
  </si>
  <si>
    <t>Margin Analysis</t>
  </si>
  <si>
    <t>Gross Profit Margin %</t>
  </si>
  <si>
    <t>29.17</t>
  </si>
  <si>
    <t>29.5</t>
  </si>
  <si>
    <t>29.29</t>
  </si>
  <si>
    <t>28.98</t>
  </si>
  <si>
    <t>28.09</t>
  </si>
  <si>
    <t>25.78</t>
  </si>
  <si>
    <t>27.2</t>
  </si>
  <si>
    <t>27.1</t>
  </si>
  <si>
    <t>26.86</t>
  </si>
  <si>
    <t>27.62</t>
  </si>
  <si>
    <t>SG&amp;A Margin</t>
  </si>
  <si>
    <t>14.71</t>
  </si>
  <si>
    <t>14.09</t>
  </si>
  <si>
    <t>14.26</t>
  </si>
  <si>
    <t>14.78</t>
  </si>
  <si>
    <t>14.37</t>
  </si>
  <si>
    <t>14.32</t>
  </si>
  <si>
    <t>14.84</t>
  </si>
  <si>
    <t>14.24</t>
  </si>
  <si>
    <t>14.06</t>
  </si>
  <si>
    <t>EBITDA Margin %</t>
  </si>
  <si>
    <t>13.33</t>
  </si>
  <si>
    <t>13.39</t>
  </si>
  <si>
    <t>12.85</t>
  </si>
  <si>
    <t>12.66</t>
  </si>
  <si>
    <t>12.3</t>
  </si>
  <si>
    <t>10.63</t>
  </si>
  <si>
    <t>11.59</t>
  </si>
  <si>
    <t>11.56</t>
  </si>
  <si>
    <t>12.13</t>
  </si>
  <si>
    <t>13.01</t>
  </si>
  <si>
    <t>EBITA Margin %</t>
  </si>
  <si>
    <t>10.21</t>
  </si>
  <si>
    <t>10.18</t>
  </si>
  <si>
    <t>9.99</t>
  </si>
  <si>
    <t>10.03</t>
  </si>
  <si>
    <t>9.82</t>
  </si>
  <si>
    <t>8.06</t>
  </si>
  <si>
    <t>8.9</t>
  </si>
  <si>
    <t>9.08</t>
  </si>
  <si>
    <t>9.75</t>
  </si>
  <si>
    <t>10.72</t>
  </si>
  <si>
    <t>EBIT Margin %</t>
  </si>
  <si>
    <t>9.22</t>
  </si>
  <si>
    <t>9.3</t>
  </si>
  <si>
    <t>9.24</t>
  </si>
  <si>
    <t>9.39</t>
  </si>
  <si>
    <t>9.36</t>
  </si>
  <si>
    <t>7.61</t>
  </si>
  <si>
    <t>8.43</t>
  </si>
  <si>
    <t>8.65</t>
  </si>
  <si>
    <t>9.41</t>
  </si>
  <si>
    <t>10.43</t>
  </si>
  <si>
    <t>Income From Continuing Operations Margin %</t>
  </si>
  <si>
    <t>5.22</t>
  </si>
  <si>
    <t>5.13</t>
  </si>
  <si>
    <t>5.62</t>
  </si>
  <si>
    <t>3.57</t>
  </si>
  <si>
    <t>6.19</t>
  </si>
  <si>
    <t>0.32</t>
  </si>
  <si>
    <t>5.51</t>
  </si>
  <si>
    <t>5.15</t>
  </si>
  <si>
    <t>5.74</t>
  </si>
  <si>
    <t>Net Income Margin %</t>
  </si>
  <si>
    <t>5.66</t>
  </si>
  <si>
    <t>3.56</t>
  </si>
  <si>
    <t>Net Avail. For Common Margin %</t>
  </si>
  <si>
    <t>Normalized Net Income Margin</t>
  </si>
  <si>
    <t>5.02</t>
  </si>
  <si>
    <t>4.95</t>
  </si>
  <si>
    <t>5.07</t>
  </si>
  <si>
    <t>3.88</t>
  </si>
  <si>
    <t>4.42</t>
  </si>
  <si>
    <t>4.67</t>
  </si>
  <si>
    <t>4.56</t>
  </si>
  <si>
    <t>5.42</t>
  </si>
  <si>
    <t>Levered Free Cash Flow Margin</t>
  </si>
  <si>
    <t>10.35</t>
  </si>
  <si>
    <t>6.59</t>
  </si>
  <si>
    <t>-0.63</t>
  </si>
  <si>
    <t>3.23</t>
  </si>
  <si>
    <t>3.07</t>
  </si>
  <si>
    <t>3.7</t>
  </si>
  <si>
    <t>-1.56</t>
  </si>
  <si>
    <t>0.44</t>
  </si>
  <si>
    <t>Unlevered Free Cash Flow Margin</t>
  </si>
  <si>
    <t>11.07</t>
  </si>
  <si>
    <t>7.48</t>
  </si>
  <si>
    <t>5.98</t>
  </si>
  <si>
    <t>4.24</t>
  </si>
  <si>
    <t>0.22</t>
  </si>
  <si>
    <t>4.07</t>
  </si>
  <si>
    <t>3.81</t>
  </si>
  <si>
    <t>4.45</t>
  </si>
  <si>
    <t>-0.36</t>
  </si>
  <si>
    <t>1.52</t>
  </si>
  <si>
    <t>Asset Turnover</t>
  </si>
  <si>
    <t>0.8</t>
  </si>
  <si>
    <t>0.79</t>
  </si>
  <si>
    <t>0.82</t>
  </si>
  <si>
    <t>0.9</t>
  </si>
  <si>
    <t>0.96</t>
  </si>
  <si>
    <t>0.91</t>
  </si>
  <si>
    <t>0.86</t>
  </si>
  <si>
    <t>0.88</t>
  </si>
  <si>
    <t>0.92</t>
  </si>
  <si>
    <t>Fixed Assets Turnover</t>
  </si>
  <si>
    <t>4.55</t>
  </si>
  <si>
    <t>5.04</t>
  </si>
  <si>
    <t>5.1</t>
  </si>
  <si>
    <t>4.59</t>
  </si>
  <si>
    <t>4.15</t>
  </si>
  <si>
    <t>4.2</t>
  </si>
  <si>
    <t>4.13</t>
  </si>
  <si>
    <t>Receivables Turnover (Average Receivables)</t>
  </si>
  <si>
    <t>3.48</t>
  </si>
  <si>
    <t>3.54</t>
  </si>
  <si>
    <t>3.59</t>
  </si>
  <si>
    <t>3.67</t>
  </si>
  <si>
    <t>3.19</t>
  </si>
  <si>
    <t>3.18</t>
  </si>
  <si>
    <t>3.16</t>
  </si>
  <si>
    <t>Inventory Turnover (Average Inventory)</t>
  </si>
  <si>
    <t>3.5</t>
  </si>
  <si>
    <t>3.65</t>
  </si>
  <si>
    <t>3.84</t>
  </si>
  <si>
    <t>3.99</t>
  </si>
  <si>
    <t>3.68</t>
  </si>
  <si>
    <t>3.29</t>
  </si>
  <si>
    <t>Short Term Liquidity</t>
  </si>
  <si>
    <t>Current Ratio</t>
  </si>
  <si>
    <t>2.69</t>
  </si>
  <si>
    <t>2.75</t>
  </si>
  <si>
    <t>2.58</t>
  </si>
  <si>
    <t>2.17</t>
  </si>
  <si>
    <t>2.24</t>
  </si>
  <si>
    <t>2.27</t>
  </si>
  <si>
    <t>1.98</t>
  </si>
  <si>
    <t>2.1</t>
  </si>
  <si>
    <t>2.06</t>
  </si>
  <si>
    <t>2.14</t>
  </si>
  <si>
    <t>Quick Ratio</t>
  </si>
  <si>
    <t>1.67</t>
  </si>
  <si>
    <t>1.72</t>
  </si>
  <si>
    <t>1.74</t>
  </si>
  <si>
    <t>1.35</t>
  </si>
  <si>
    <t>1.44</t>
  </si>
  <si>
    <t>1.32</t>
  </si>
  <si>
    <t>1.2</t>
  </si>
  <si>
    <t>1.3</t>
  </si>
  <si>
    <t>1.25</t>
  </si>
  <si>
    <t>1.19</t>
  </si>
  <si>
    <t>Operating Cash Flow to Current Liabilities</t>
  </si>
  <si>
    <t>0.55</t>
  </si>
  <si>
    <t>0.37</t>
  </si>
  <si>
    <t>0.35</t>
  </si>
  <si>
    <t>0.15</t>
  </si>
  <si>
    <t>0.25</t>
  </si>
  <si>
    <t>0.39</t>
  </si>
  <si>
    <t>0.34</t>
  </si>
  <si>
    <t>0.29</t>
  </si>
  <si>
    <t>0.14</t>
  </si>
  <si>
    <t>0.2</t>
  </si>
  <si>
    <t>Days Sales Outstanding (Average Receivables)</t>
  </si>
  <si>
    <t>106.72</t>
  </si>
  <si>
    <t>102.89</t>
  </si>
  <si>
    <t>101.32</t>
  </si>
  <si>
    <t>99.13</t>
  </si>
  <si>
    <t>106.75</t>
  </si>
  <si>
    <t>115.18</t>
  </si>
  <si>
    <t>114.14</t>
  </si>
  <si>
    <t>114.59</t>
  </si>
  <si>
    <t>115.3</t>
  </si>
  <si>
    <t>112.16</t>
  </si>
  <si>
    <t>Days Outstanding Inventory (Average Inventory)</t>
  </si>
  <si>
    <t>104.78</t>
  </si>
  <si>
    <t>104.08</t>
  </si>
  <si>
    <t>99.78</t>
  </si>
  <si>
    <t>94.74</t>
  </si>
  <si>
    <t>91.27</t>
  </si>
  <si>
    <t>100.34</t>
  </si>
  <si>
    <t>108.36</t>
  </si>
  <si>
    <t>98.81</t>
  </si>
  <si>
    <t>98.4</t>
  </si>
  <si>
    <t>110.62</t>
  </si>
  <si>
    <t>Average Days Payable Outstanding</t>
  </si>
  <si>
    <t>34.54</t>
  </si>
  <si>
    <t>33.51</t>
  </si>
  <si>
    <t>32.31</t>
  </si>
  <si>
    <t>35.96</t>
  </si>
  <si>
    <t>40.09</t>
  </si>
  <si>
    <t>36.16</t>
  </si>
  <si>
    <t>33.25</t>
  </si>
  <si>
    <t>35.99</t>
  </si>
  <si>
    <t>35.27</t>
  </si>
  <si>
    <t>36.87</t>
  </si>
  <si>
    <t>Cash Conversion Cycle (Average Days)</t>
  </si>
  <si>
    <t>176.96</t>
  </si>
  <si>
    <t>173.47</t>
  </si>
  <si>
    <t>168.79</t>
  </si>
  <si>
    <t>157.9</t>
  </si>
  <si>
    <t>157.93</t>
  </si>
  <si>
    <t>179.36</t>
  </si>
  <si>
    <t>189.25</t>
  </si>
  <si>
    <t>177.42</t>
  </si>
  <si>
    <t>178.43</t>
  </si>
  <si>
    <t>185.9</t>
  </si>
  <si>
    <t>Long Term Solvency</t>
  </si>
  <si>
    <t>Total Debt/Equity</t>
  </si>
  <si>
    <t>108.21</t>
  </si>
  <si>
    <t>101.81</t>
  </si>
  <si>
    <t>78.82</t>
  </si>
  <si>
    <t>70.44</t>
  </si>
  <si>
    <t>63.01</t>
  </si>
  <si>
    <t>82.04</t>
  </si>
  <si>
    <t>70.93</t>
  </si>
  <si>
    <t>65.68</t>
  </si>
  <si>
    <t>61.59</t>
  </si>
  <si>
    <t>56.32</t>
  </si>
  <si>
    <t>Total Debt / Total Capital</t>
  </si>
  <si>
    <t>51.97</t>
  </si>
  <si>
    <t>50.45</t>
  </si>
  <si>
    <t>44.08</t>
  </si>
  <si>
    <t>41.33</t>
  </si>
  <si>
    <t>45.07</t>
  </si>
  <si>
    <t>41.5</t>
  </si>
  <si>
    <t>39.64</t>
  </si>
  <si>
    <t>38.11</t>
  </si>
  <si>
    <t>36.03</t>
  </si>
  <si>
    <t>LT Debt/Equity</t>
  </si>
  <si>
    <t>108.12</t>
  </si>
  <si>
    <t>101.63</t>
  </si>
  <si>
    <t>78.78</t>
  </si>
  <si>
    <t>70.11</t>
  </si>
  <si>
    <t>62.99</t>
  </si>
  <si>
    <t>80.62</t>
  </si>
  <si>
    <t>64.03</t>
  </si>
  <si>
    <t>64.49</t>
  </si>
  <si>
    <t>60.55</t>
  </si>
  <si>
    <t>55.22</t>
  </si>
  <si>
    <t>Long-Term Debt / Total Capital</t>
  </si>
  <si>
    <t>51.93</t>
  </si>
  <si>
    <t>50.36</t>
  </si>
  <si>
    <t>44.06</t>
  </si>
  <si>
    <t>41.14</t>
  </si>
  <si>
    <t>38.64</t>
  </si>
  <si>
    <t>44.29</t>
  </si>
  <si>
    <t>37.46</t>
  </si>
  <si>
    <t>38.92</t>
  </si>
  <si>
    <t>37.47</t>
  </si>
  <si>
    <t>35.33</t>
  </si>
  <si>
    <t>Total Liabilities / Total Assets</t>
  </si>
  <si>
    <t>67.78</t>
  </si>
  <si>
    <t>67.32</t>
  </si>
  <si>
    <t>60.71</t>
  </si>
  <si>
    <t>58.67</t>
  </si>
  <si>
    <t>57.53</t>
  </si>
  <si>
    <t>61.46</t>
  </si>
  <si>
    <t>59.22</t>
  </si>
  <si>
    <t>58.13</t>
  </si>
  <si>
    <t>57.04</t>
  </si>
  <si>
    <t>54.55</t>
  </si>
  <si>
    <t>EBIT / Interest Expense</t>
  </si>
  <si>
    <t>8.04</t>
  </si>
  <si>
    <t>6.68</t>
  </si>
  <si>
    <t>7.02</t>
  </si>
  <si>
    <t>6.93</t>
  </si>
  <si>
    <t>5.65</t>
  </si>
  <si>
    <t>7.09</t>
  </si>
  <si>
    <t>7.14</t>
  </si>
  <si>
    <t>4.91</t>
  </si>
  <si>
    <t>6.06</t>
  </si>
  <si>
    <t>EBITDA / Interest Expense</t>
  </si>
  <si>
    <t>11.62</t>
  </si>
  <si>
    <t>9.33</t>
  </si>
  <si>
    <t>9.29</t>
  </si>
  <si>
    <t>9.47</t>
  </si>
  <si>
    <t>9.1</t>
  </si>
  <si>
    <t>8.59</t>
  </si>
  <si>
    <t>10.65</t>
  </si>
  <si>
    <t>10.33</t>
  </si>
  <si>
    <t>6.8</t>
  </si>
  <si>
    <t>(EBITDA - Capex) / Interest Expense</t>
  </si>
  <si>
    <t>8.83</t>
  </si>
  <si>
    <t>7.39</t>
  </si>
  <si>
    <t>6.86</t>
  </si>
  <si>
    <t>6.08</t>
  </si>
  <si>
    <t>6.32</t>
  </si>
  <si>
    <t>6.85</t>
  </si>
  <si>
    <t>6.54</t>
  </si>
  <si>
    <t>4.08</t>
  </si>
  <si>
    <t>5.55</t>
  </si>
  <si>
    <t>Total Debt / EBITDA</t>
  </si>
  <si>
    <t>3.2</t>
  </si>
  <si>
    <t>3.13</t>
  </si>
  <si>
    <t>2.98</t>
  </si>
  <si>
    <t>2.52</t>
  </si>
  <si>
    <t>2.33</t>
  </si>
  <si>
    <t>3.05</t>
  </si>
  <si>
    <t>2.49</t>
  </si>
  <si>
    <t>2.09</t>
  </si>
  <si>
    <t>Net Debt / EBITDA</t>
  </si>
  <si>
    <t>2.28</t>
  </si>
  <si>
    <t>2.13</t>
  </si>
  <si>
    <t>1.83</t>
  </si>
  <si>
    <t>2.08</t>
  </si>
  <si>
    <t>2.8</t>
  </si>
  <si>
    <t>2.48</t>
  </si>
  <si>
    <t>2.21</t>
  </si>
  <si>
    <t>1.97</t>
  </si>
  <si>
    <t>Total Debt / (EBITDA - Capex)</t>
  </si>
  <si>
    <t>4.21</t>
  </si>
  <si>
    <t>3.96</t>
  </si>
  <si>
    <t>4.28</t>
  </si>
  <si>
    <t>3.89</t>
  </si>
  <si>
    <t>3.04</t>
  </si>
  <si>
    <t>Net Debt / (EBITDA - Capex)</t>
  </si>
  <si>
    <t>2.4</t>
  </si>
  <si>
    <t>2.96</t>
  </si>
  <si>
    <t>3.11</t>
  </si>
  <si>
    <t>3.8</t>
  </si>
  <si>
    <t>3.85</t>
  </si>
  <si>
    <t>3.62</t>
  </si>
  <si>
    <t>2.86</t>
  </si>
  <si>
    <t>Growth Over Prior Year</t>
  </si>
  <si>
    <t>Total Revenues, 1 Yr. Growth %</t>
  </si>
  <si>
    <t>-4.64</t>
  </si>
  <si>
    <t>-4.5</t>
  </si>
  <si>
    <t>3.55</t>
  </si>
  <si>
    <t>8.49</t>
  </si>
  <si>
    <t>7.2</t>
  </si>
  <si>
    <t>-0.69</t>
  </si>
  <si>
    <t>-1.13</t>
  </si>
  <si>
    <t>6.44</t>
  </si>
  <si>
    <t>8.74</t>
  </si>
  <si>
    <t>Gross Profit, 1 Yr. Growth %</t>
  </si>
  <si>
    <t>-7.63</t>
  </si>
  <si>
    <t>-3.41</t>
  </si>
  <si>
    <t>7.34</t>
  </si>
  <si>
    <t>-8.84</t>
  </si>
  <si>
    <t>4.31</t>
  </si>
  <si>
    <t>8.37</t>
  </si>
  <si>
    <t>11.82</t>
  </si>
  <si>
    <t>EBITDA, 1 Yr. Growth %</t>
  </si>
  <si>
    <t>-7.51</t>
  </si>
  <si>
    <t>-4.02</t>
  </si>
  <si>
    <t>-0.66</t>
  </si>
  <si>
    <t>2.12</t>
  </si>
  <si>
    <t>-12.5</t>
  </si>
  <si>
    <t>7.79</t>
  </si>
  <si>
    <t>6.37</t>
  </si>
  <si>
    <t>14.66</t>
  </si>
  <si>
    <t>19.5</t>
  </si>
  <si>
    <t>EBITA, 1 Yr. Growth %</t>
  </si>
  <si>
    <t>-9.75</t>
  </si>
  <si>
    <t>-4.78</t>
  </si>
  <si>
    <t>1.6</t>
  </si>
  <si>
    <t>2.42</t>
  </si>
  <si>
    <t>-16.56</t>
  </si>
  <si>
    <t>8.86</t>
  </si>
  <si>
    <t>17.41</t>
  </si>
  <si>
    <t>23.02</t>
  </si>
  <si>
    <t>EBIT, 1 Yr. Growth %</t>
  </si>
  <si>
    <t>-8.52</t>
  </si>
  <si>
    <t>-3.71</t>
  </si>
  <si>
    <t>2.88</t>
  </si>
  <si>
    <t>16.65</t>
  </si>
  <si>
    <t>4.11</t>
  </si>
  <si>
    <t>-17.17</t>
  </si>
  <si>
    <t>9.43</t>
  </si>
  <si>
    <t>9.5</t>
  </si>
  <si>
    <t>18.9</t>
  </si>
  <si>
    <t>24.36</t>
  </si>
  <si>
    <t>Earnings From Cont. Operations, 1 Yr. Growth %</t>
  </si>
  <si>
    <t>-16.63</t>
  </si>
  <si>
    <t>-6.26</t>
  </si>
  <si>
    <t>13.57</t>
  </si>
  <si>
    <t>-31.18</t>
  </si>
  <si>
    <t>86.02</t>
  </si>
  <si>
    <t>-94.73</t>
  </si>
  <si>
    <t>-1.3</t>
  </si>
  <si>
    <t>10.2</t>
  </si>
  <si>
    <t>21.18</t>
  </si>
  <si>
    <t>Net Income, 1 Yr. Growth %</t>
  </si>
  <si>
    <t>-3.9</t>
  </si>
  <si>
    <t>11.47</t>
  </si>
  <si>
    <t>-31.69</t>
  </si>
  <si>
    <t>86.25</t>
  </si>
  <si>
    <t>Normalized Net Income, 1 Yr. Growth %</t>
  </si>
  <si>
    <t>-16.3</t>
  </si>
  <si>
    <t>-2.31</t>
  </si>
  <si>
    <t>-0.18</t>
  </si>
  <si>
    <t>14.59</t>
  </si>
  <si>
    <t>4.04</t>
  </si>
  <si>
    <t>-21.74</t>
  </si>
  <si>
    <t>12.54</t>
  </si>
  <si>
    <t>9.63</t>
  </si>
  <si>
    <t>29.2</t>
  </si>
  <si>
    <t>Diluted EPS Before Extra, 1 Yr. Growth %</t>
  </si>
  <si>
    <t>-4.83</t>
  </si>
  <si>
    <t>3.58</t>
  </si>
  <si>
    <t>12.39</t>
  </si>
  <si>
    <t>-31.28</t>
  </si>
  <si>
    <t>90.67</t>
  </si>
  <si>
    <t>-94.42</t>
  </si>
  <si>
    <t>-0.82</t>
  </si>
  <si>
    <t>10.56</t>
  </si>
  <si>
    <t>19.85</t>
  </si>
  <si>
    <t>Accounts Receivable, 1 Yr. Growth %</t>
  </si>
  <si>
    <t>-10.59</t>
  </si>
  <si>
    <t>-1.18</t>
  </si>
  <si>
    <t>7.08</t>
  </si>
  <si>
    <t>23.25</t>
  </si>
  <si>
    <t>-9.58</t>
  </si>
  <si>
    <t>10.3</t>
  </si>
  <si>
    <t>3.75</t>
  </si>
  <si>
    <t>16.04</t>
  </si>
  <si>
    <t>-3.06</t>
  </si>
  <si>
    <t>Inventory, 1 Yr. Growth %</t>
  </si>
  <si>
    <t>-4.58</t>
  </si>
  <si>
    <t>-2.9</t>
  </si>
  <si>
    <t>2.11</t>
  </si>
  <si>
    <t>4.38</t>
  </si>
  <si>
    <t>16.46</t>
  </si>
  <si>
    <t>-1.6</t>
  </si>
  <si>
    <t>23.03</t>
  </si>
  <si>
    <t>19.3</t>
  </si>
  <si>
    <t>Net Property, Plant and Equip., 1 Yr. Growth %</t>
  </si>
  <si>
    <t>-3.35</t>
  </si>
  <si>
    <t>-2.68</t>
  </si>
  <si>
    <t>0.12</t>
  </si>
  <si>
    <t>5.71</t>
  </si>
  <si>
    <t>6.13</t>
  </si>
  <si>
    <t>5.57</t>
  </si>
  <si>
    <t>17.99</t>
  </si>
  <si>
    <t>12.77</t>
  </si>
  <si>
    <t>Total Assets, 1 Yr. Growth %</t>
  </si>
  <si>
    <t>-3.8</t>
  </si>
  <si>
    <t>-1.45</t>
  </si>
  <si>
    <t>2.85</t>
  </si>
  <si>
    <t>-4.09</t>
  </si>
  <si>
    <t>6.43</t>
  </si>
  <si>
    <t>-0.04</t>
  </si>
  <si>
    <t>10.96</t>
  </si>
  <si>
    <t>7.5</t>
  </si>
  <si>
    <t>Tangible Book Value, 1 Yr. Growth %</t>
  </si>
  <si>
    <t>-72.39</t>
  </si>
  <si>
    <t>18.57</t>
  </si>
  <si>
    <t>145.91</t>
  </si>
  <si>
    <t>0.31</t>
  </si>
  <si>
    <t>38.03</t>
  </si>
  <si>
    <t>-26.69</t>
  </si>
  <si>
    <t>31.61</t>
  </si>
  <si>
    <t>23.42</t>
  </si>
  <si>
    <t>36.09</t>
  </si>
  <si>
    <t>29.64</t>
  </si>
  <si>
    <t>Common Equity, 1 Yr. Growth %</t>
  </si>
  <si>
    <t>-26.19</t>
  </si>
  <si>
    <t>-0.62</t>
  </si>
  <si>
    <t>7.96</t>
  </si>
  <si>
    <t>12.63</t>
  </si>
  <si>
    <t>2.62</t>
  </si>
  <si>
    <t>13.87</t>
  </si>
  <si>
    <t>13.72</t>
  </si>
  <si>
    <t>Cash From Operations, 1 Yr. Growth %</t>
  </si>
  <si>
    <t>16.53</t>
  </si>
  <si>
    <t>-35.48</t>
  </si>
  <si>
    <t>0.89</t>
  </si>
  <si>
    <t>-52.98</t>
  </si>
  <si>
    <t>77.16</t>
  </si>
  <si>
    <t>53.88</t>
  </si>
  <si>
    <t>5.03</t>
  </si>
  <si>
    <t>-15.83</t>
  </si>
  <si>
    <t>-44.92</t>
  </si>
  <si>
    <t>48.85</t>
  </si>
  <si>
    <t>Capital Expenditures, 1 Yr. Growth %</t>
  </si>
  <si>
    <t>2.44</t>
  </si>
  <si>
    <t>-16.71</t>
  </si>
  <si>
    <t>24.7</t>
  </si>
  <si>
    <t>25.29</t>
  </si>
  <si>
    <t>-25.45</t>
  </si>
  <si>
    <t>45.82</t>
  </si>
  <si>
    <t>8.31</t>
  </si>
  <si>
    <t>24.28</t>
  </si>
  <si>
    <t>-9.97</t>
  </si>
  <si>
    <t>Levered Free Cash Flow, 1 Yr. Growth %</t>
  </si>
  <si>
    <t>-39.22</t>
  </si>
  <si>
    <t>-49.24</t>
  </si>
  <si>
    <t>-22.97</t>
  </si>
  <si>
    <t>-119.26</t>
  </si>
  <si>
    <t>-515.42</t>
  </si>
  <si>
    <t>-6.12</t>
  </si>
  <si>
    <t>28.77</t>
  </si>
  <si>
    <t>-146.09</t>
  </si>
  <si>
    <t>-127.84</t>
  </si>
  <si>
    <t>Unlevered Free Cash Flow, 1 Yr. Growth %</t>
  </si>
  <si>
    <t>10.25</t>
  </si>
  <si>
    <t>-35.42</t>
  </si>
  <si>
    <t>-45.35</t>
  </si>
  <si>
    <t>-18.72</t>
  </si>
  <si>
    <t>-94.56</t>
  </si>
  <si>
    <t>-7.52</t>
  </si>
  <si>
    <t>24.8</t>
  </si>
  <si>
    <t>-108.87</t>
  </si>
  <si>
    <t>-406.98</t>
  </si>
  <si>
    <t>Dividend Per Share, 1 Yr. Growth %</t>
  </si>
  <si>
    <t>33.33</t>
  </si>
  <si>
    <t>3.74</t>
  </si>
  <si>
    <t>Compound Annual Growth Rate Over Two Years</t>
  </si>
  <si>
    <t>Total Revenues, 2 Yr. CAGR %</t>
  </si>
  <si>
    <t>-1.64</t>
  </si>
  <si>
    <t>-4.57</t>
  </si>
  <si>
    <t>-0.56</t>
  </si>
  <si>
    <t>5.99</t>
  </si>
  <si>
    <t>7.84</t>
  </si>
  <si>
    <t>-0.91</t>
  </si>
  <si>
    <t>2.59</t>
  </si>
  <si>
    <t>7.88</t>
  </si>
  <si>
    <t>9.04</t>
  </si>
  <si>
    <t>Gross Profit, 2 Yr. CAGR %</t>
  </si>
  <si>
    <t>-3.05</t>
  </si>
  <si>
    <t>-5.54</t>
  </si>
  <si>
    <t>-0.35</t>
  </si>
  <si>
    <t>5.44</t>
  </si>
  <si>
    <t>-1.98</t>
  </si>
  <si>
    <t>-2.49</t>
  </si>
  <si>
    <t>5.18</t>
  </si>
  <si>
    <t>10.08</t>
  </si>
  <si>
    <t>EBITDA, 2 Yr. CAGR %</t>
  </si>
  <si>
    <t>-3.38</t>
  </si>
  <si>
    <t>-5.78</t>
  </si>
  <si>
    <t>-2.35</t>
  </si>
  <si>
    <t>5.75</t>
  </si>
  <si>
    <t>-4.46</t>
  </si>
  <si>
    <t>-2.88</t>
  </si>
  <si>
    <t>16.35</t>
  </si>
  <si>
    <t>EBITA, 2 Yr. CAGR %</t>
  </si>
  <si>
    <t>-4.96</t>
  </si>
  <si>
    <t>-7.3</t>
  </si>
  <si>
    <t>8.87</t>
  </si>
  <si>
    <t>-6.31</t>
  </si>
  <si>
    <t>-4.53</t>
  </si>
  <si>
    <t>5.53</t>
  </si>
  <si>
    <t>13.43</t>
  </si>
  <si>
    <t>EBIT, 2 Yr. CAGR %</t>
  </si>
  <si>
    <t>-3.95</t>
  </si>
  <si>
    <t>-6.15</t>
  </si>
  <si>
    <t>-0.47</t>
  </si>
  <si>
    <t>10.6</t>
  </si>
  <si>
    <t>8.57</t>
  </si>
  <si>
    <t>-5.77</t>
  </si>
  <si>
    <t>-4.79</t>
  </si>
  <si>
    <t>14.5</t>
  </si>
  <si>
    <t>20.68</t>
  </si>
  <si>
    <t>Earnings From Cont. Operations, 2 Yr. CAGR %</t>
  </si>
  <si>
    <t>4.62</t>
  </si>
  <si>
    <t>-11.6</t>
  </si>
  <si>
    <t>-11.59</t>
  </si>
  <si>
    <t>13.14</t>
  </si>
  <si>
    <t>-68.93</t>
  </si>
  <si>
    <t>-5.09</t>
  </si>
  <si>
    <t>310.58</t>
  </si>
  <si>
    <t>4.29</t>
  </si>
  <si>
    <t>15.56</t>
  </si>
  <si>
    <t>Net Income, 2 Yr. CAGR %</t>
  </si>
  <si>
    <t>-10.49</t>
  </si>
  <si>
    <t>-12.74</t>
  </si>
  <si>
    <t>12.8</t>
  </si>
  <si>
    <t>-68.91</t>
  </si>
  <si>
    <t>Normalized Net Income, 2 Yr. CAGR %</t>
  </si>
  <si>
    <t>-4.93</t>
  </si>
  <si>
    <t>-9.87</t>
  </si>
  <si>
    <t>-1.25</t>
  </si>
  <si>
    <t>-7.83</t>
  </si>
  <si>
    <t>-6.69</t>
  </si>
  <si>
    <t>13.73</t>
  </si>
  <si>
    <t>8.19</t>
  </si>
  <si>
    <t>17.45</t>
  </si>
  <si>
    <t>Diluted EPS Before Extra, 2 Yr. CAGR %</t>
  </si>
  <si>
    <t>12.86</t>
  </si>
  <si>
    <t>-0.71</t>
  </si>
  <si>
    <t>7.9</t>
  </si>
  <si>
    <t>-12.12</t>
  </si>
  <si>
    <t>14.47</t>
  </si>
  <si>
    <t>-67.62</t>
  </si>
  <si>
    <t>317.74</t>
  </si>
  <si>
    <t>4.71</t>
  </si>
  <si>
    <t>15.11</t>
  </si>
  <si>
    <t>Accounts Receivable, 2 Yr. CAGR %</t>
  </si>
  <si>
    <t>-7.07</t>
  </si>
  <si>
    <t>-6.01</t>
  </si>
  <si>
    <t>1.94</t>
  </si>
  <si>
    <t>6.11</t>
  </si>
  <si>
    <t>14.88</t>
  </si>
  <si>
    <t>-0.13</t>
  </si>
  <si>
    <t>6.97</t>
  </si>
  <si>
    <t>9.72</t>
  </si>
  <si>
    <t>Inventory, 2 Yr. CAGR %</t>
  </si>
  <si>
    <t>-5.43</t>
  </si>
  <si>
    <t>-3.75</t>
  </si>
  <si>
    <t>-0.43</t>
  </si>
  <si>
    <t>3.44</t>
  </si>
  <si>
    <t>4.58</t>
  </si>
  <si>
    <t>10.26</t>
  </si>
  <si>
    <t>7.05</t>
  </si>
  <si>
    <t>-2.81</t>
  </si>
  <si>
    <t>8.67</t>
  </si>
  <si>
    <t>21.15</t>
  </si>
  <si>
    <t>Net Property, Plant and Equip., 2 Yr. CAGR %</t>
  </si>
  <si>
    <t>-2.3</t>
  </si>
  <si>
    <t>-3.01</t>
  </si>
  <si>
    <t>-1.29</t>
  </si>
  <si>
    <t>5.92</t>
  </si>
  <si>
    <t>9.7</t>
  </si>
  <si>
    <t>11.05</t>
  </si>
  <si>
    <t>15.35</t>
  </si>
  <si>
    <t>Total Assets, 2 Yr. CAGR %</t>
  </si>
  <si>
    <t>-2.63</t>
  </si>
  <si>
    <t>0.07</t>
  </si>
  <si>
    <t>-0.68</t>
  </si>
  <si>
    <t>0.38</t>
  </si>
  <si>
    <t>4.32</t>
  </si>
  <si>
    <t>3.14</t>
  </si>
  <si>
    <t>5.32</t>
  </si>
  <si>
    <t>Tangible Book Value, 2 Yr. CAGR %</t>
  </si>
  <si>
    <t>-54.96</t>
  </si>
  <si>
    <t>-42.79</t>
  </si>
  <si>
    <t>70.76</t>
  </si>
  <si>
    <t>57.06</t>
  </si>
  <si>
    <t>17.67</t>
  </si>
  <si>
    <t>0.59</t>
  </si>
  <si>
    <t>-1.78</t>
  </si>
  <si>
    <t>27.45</t>
  </si>
  <si>
    <t>29.6</t>
  </si>
  <si>
    <t>32.82</t>
  </si>
  <si>
    <t>Common Equity, 2 Yr. CAGR %</t>
  </si>
  <si>
    <t>-19.53</t>
  </si>
  <si>
    <t>-14.35</t>
  </si>
  <si>
    <t>10.5</t>
  </si>
  <si>
    <t>11.33</t>
  </si>
  <si>
    <t>4.36</t>
  </si>
  <si>
    <t>0.74</t>
  </si>
  <si>
    <t>2.89</t>
  </si>
  <si>
    <t>7.51</t>
  </si>
  <si>
    <t>8.1</t>
  </si>
  <si>
    <t>13.8</t>
  </si>
  <si>
    <t>Cash From Operations, 2 Yr. CAGR %</t>
  </si>
  <si>
    <t>15.39</t>
  </si>
  <si>
    <t>-13.29</t>
  </si>
  <si>
    <t>-19.32</t>
  </si>
  <si>
    <t>-31.12</t>
  </si>
  <si>
    <t>-8.73</t>
  </si>
  <si>
    <t>65.11</t>
  </si>
  <si>
    <t>27.13</t>
  </si>
  <si>
    <t>-5.98</t>
  </si>
  <si>
    <t>-31.91</t>
  </si>
  <si>
    <t>-9.45</t>
  </si>
  <si>
    <t>Capital Expenditures, 2 Yr. CAGR %</t>
  </si>
  <si>
    <t>-6.94</t>
  </si>
  <si>
    <t>-3.08</t>
  </si>
  <si>
    <t>18.59</t>
  </si>
  <si>
    <t>24.99</t>
  </si>
  <si>
    <t>4.26</t>
  </si>
  <si>
    <t>25.67</t>
  </si>
  <si>
    <t>16.02</t>
  </si>
  <si>
    <t>5.78</t>
  </si>
  <si>
    <t>Levered Free Cash Flow, 2 Yr. CAGR %</t>
  </si>
  <si>
    <t>49.47</t>
  </si>
  <si>
    <t>-19.58</t>
  </si>
  <si>
    <t>-30.12</t>
  </si>
  <si>
    <t>-38.17</t>
  </si>
  <si>
    <t>-62.26</t>
  </si>
  <si>
    <t>4.27</t>
  </si>
  <si>
    <t>97.48</t>
  </si>
  <si>
    <t>4.53</t>
  </si>
  <si>
    <t>-22.5</t>
  </si>
  <si>
    <t>-61.76</t>
  </si>
  <si>
    <t>Unlevered Free Cash Flow, 2 Yr. CAGR %</t>
  </si>
  <si>
    <t>44.5</t>
  </si>
  <si>
    <t>-15.62</t>
  </si>
  <si>
    <t>-26.93</t>
  </si>
  <si>
    <t>-33.89</t>
  </si>
  <si>
    <t>-79.35</t>
  </si>
  <si>
    <t>617.69</t>
  </si>
  <si>
    <t>3.17</t>
  </si>
  <si>
    <t>-66.58</t>
  </si>
  <si>
    <t>-35.7</t>
  </si>
  <si>
    <t>Dividend Per Share, 2 Yr. CAGR %</t>
  </si>
  <si>
    <t>22.47</t>
  </si>
  <si>
    <t>0</t>
  </si>
  <si>
    <t>17.19</t>
  </si>
  <si>
    <t>Compound Annual Growth Rate Over Three Years</t>
  </si>
  <si>
    <t>Total Revenues, 3 Yr. CAGR %</t>
  </si>
  <si>
    <t>-2.6</t>
  </si>
  <si>
    <t>-1.94</t>
  </si>
  <si>
    <t>2.37</t>
  </si>
  <si>
    <t>6.39</t>
  </si>
  <si>
    <t>4.92</t>
  </si>
  <si>
    <t>1.48</t>
  </si>
  <si>
    <t>4.79</t>
  </si>
  <si>
    <t>8.16</t>
  </si>
  <si>
    <t>Gross Profit, 3 Yr. CAGR %</t>
  </si>
  <si>
    <t>-0.39</t>
  </si>
  <si>
    <t>-3.17</t>
  </si>
  <si>
    <t>-2.84</t>
  </si>
  <si>
    <t>2.15</t>
  </si>
  <si>
    <t>4.66</t>
  </si>
  <si>
    <t>0.45</t>
  </si>
  <si>
    <t>6.23</t>
  </si>
  <si>
    <t>8.72</t>
  </si>
  <si>
    <t>EBITDA, 3 Yr. CAGR %</t>
  </si>
  <si>
    <t>-0.79</t>
  </si>
  <si>
    <t>-3.6</t>
  </si>
  <si>
    <t>-4.1</t>
  </si>
  <si>
    <t>0.64</t>
  </si>
  <si>
    <t>5.21</t>
  </si>
  <si>
    <t>-1.51</t>
  </si>
  <si>
    <t>-0.54</t>
  </si>
  <si>
    <t>0.05</t>
  </si>
  <si>
    <t>7.73</t>
  </si>
  <si>
    <t>12.68</t>
  </si>
  <si>
    <t>EBITA, 3 Yr. CAGR %</t>
  </si>
  <si>
    <t>-2.42</t>
  </si>
  <si>
    <t>-4.9</t>
  </si>
  <si>
    <t>-4.42</t>
  </si>
  <si>
    <t>1.76</t>
  </si>
  <si>
    <t>7.55</t>
  </si>
  <si>
    <t>-1.39</t>
  </si>
  <si>
    <t>-0.33</t>
  </si>
  <si>
    <t>9.35</t>
  </si>
  <si>
    <t>15.4</t>
  </si>
  <si>
    <t>EBIT, 3 Yr. CAGR %</t>
  </si>
  <si>
    <t>-3.87</t>
  </si>
  <si>
    <t>-3.23</t>
  </si>
  <si>
    <t>2.99</t>
  </si>
  <si>
    <t>-1.63</t>
  </si>
  <si>
    <t>-0.96</t>
  </si>
  <si>
    <t>-0.32</t>
  </si>
  <si>
    <t>9.95</t>
  </si>
  <si>
    <t>16.5</t>
  </si>
  <si>
    <t>Earnings From Cont. Operations, 3 Yr. CAGR %</t>
  </si>
  <si>
    <t>-4.72</t>
  </si>
  <si>
    <t>-9.85</t>
  </si>
  <si>
    <t>13.29</t>
  </si>
  <si>
    <t>-59.68</t>
  </si>
  <si>
    <t>18.14</t>
  </si>
  <si>
    <t>-3.85</t>
  </si>
  <si>
    <t>164.84</t>
  </si>
  <si>
    <t>9.64</t>
  </si>
  <si>
    <t>Net Income, 3 Yr. CAGR %</t>
  </si>
  <si>
    <t>1.7</t>
  </si>
  <si>
    <t>-3.7</t>
  </si>
  <si>
    <t>-9.89</t>
  </si>
  <si>
    <t>12.35</t>
  </si>
  <si>
    <t>-59.76</t>
  </si>
  <si>
    <t>18.19</t>
  </si>
  <si>
    <t>Normalized Net Income, 3 Yr. CAGR %</t>
  </si>
  <si>
    <t>-0.99</t>
  </si>
  <si>
    <t>-4.06</t>
  </si>
  <si>
    <t>-6.75</t>
  </si>
  <si>
    <t>-3.21</t>
  </si>
  <si>
    <t>-1.49</t>
  </si>
  <si>
    <t>11.36</t>
  </si>
  <si>
    <t>Diluted EPS Before Extra, 3 Yr. CAGR %</t>
  </si>
  <si>
    <t>9.68</t>
  </si>
  <si>
    <t>-7.17</t>
  </si>
  <si>
    <t>13.77</t>
  </si>
  <si>
    <t>-58.6</t>
  </si>
  <si>
    <t>22.64</t>
  </si>
  <si>
    <t>-0.88</t>
  </si>
  <si>
    <t>168.21</t>
  </si>
  <si>
    <t>9.53</t>
  </si>
  <si>
    <t>Accounts Receivable, 3 Yr. CAGR %</t>
  </si>
  <si>
    <t>-2.22</t>
  </si>
  <si>
    <t>-5.15</t>
  </si>
  <si>
    <t>-2.43</t>
  </si>
  <si>
    <t>11.54</t>
  </si>
  <si>
    <t>6.07</t>
  </si>
  <si>
    <t>7.12</t>
  </si>
  <si>
    <t>1.15</t>
  </si>
  <si>
    <t>9.91</t>
  </si>
  <si>
    <t>5.28</t>
  </si>
  <si>
    <t>Inventory, 3 Yr. CAGR %</t>
  </si>
  <si>
    <t>-2.86</t>
  </si>
  <si>
    <t>-4.6</t>
  </si>
  <si>
    <t>-1.83</t>
  </si>
  <si>
    <t>1.28</t>
  </si>
  <si>
    <t>8.4</t>
  </si>
  <si>
    <t>6.15</t>
  </si>
  <si>
    <t>12.1</t>
  </si>
  <si>
    <t>Net Property, Plant and Equip., 3 Yr. CAGR %</t>
  </si>
  <si>
    <t>-0.58</t>
  </si>
  <si>
    <t>0.99</t>
  </si>
  <si>
    <t>3.95</t>
  </si>
  <si>
    <t>8.55</t>
  </si>
  <si>
    <t>8.5</t>
  </si>
  <si>
    <t>7.94</t>
  </si>
  <si>
    <t>9.19</t>
  </si>
  <si>
    <t>Total Assets, 3 Yr. CAGR %</t>
  </si>
  <si>
    <t>-0.21</t>
  </si>
  <si>
    <t>-2.05</t>
  </si>
  <si>
    <t>-1.24</t>
  </si>
  <si>
    <t>-1.34</t>
  </si>
  <si>
    <t>5.69</t>
  </si>
  <si>
    <t>Tangible Book Value, 3 Yr. CAGR %</t>
  </si>
  <si>
    <t>-29.9</t>
  </si>
  <si>
    <t>-37.81</t>
  </si>
  <si>
    <t>-6.98</t>
  </si>
  <si>
    <t>43.01</t>
  </si>
  <si>
    <t>50.44</t>
  </si>
  <si>
    <t>10.02</t>
  </si>
  <si>
    <t>30.27</t>
  </si>
  <si>
    <t>29.61</t>
  </si>
  <si>
    <t>Common Equity, 3 Yr. CAGR %</t>
  </si>
  <si>
    <t>-8.65</t>
  </si>
  <si>
    <t>-13.66</t>
  </si>
  <si>
    <t>7.19</t>
  </si>
  <si>
    <t>10.19</t>
  </si>
  <si>
    <t>0.78</t>
  </si>
  <si>
    <t>9.59</t>
  </si>
  <si>
    <t>9.94</t>
  </si>
  <si>
    <t>Cash From Operations, 3 Yr. CAGR %</t>
  </si>
  <si>
    <t>-4.94</t>
  </si>
  <si>
    <t>-8.8</t>
  </si>
  <si>
    <t>-32.61</t>
  </si>
  <si>
    <t>-5.63</t>
  </si>
  <si>
    <t>8.63</t>
  </si>
  <si>
    <t>10.8</t>
  </si>
  <si>
    <t>-21.33</t>
  </si>
  <si>
    <t>-11.63</t>
  </si>
  <si>
    <t>Capital Expenditures, 3 Yr. CAGR %</t>
  </si>
  <si>
    <t>-8.99</t>
  </si>
  <si>
    <t>-10.32</t>
  </si>
  <si>
    <t>-1.27</t>
  </si>
  <si>
    <t>5.41</t>
  </si>
  <si>
    <t>20.78</t>
  </si>
  <si>
    <t>10.85</t>
  </si>
  <si>
    <t>25.21</t>
  </si>
  <si>
    <t>6.62</t>
  </si>
  <si>
    <t>Levered Free Cash Flow, 3 Yr. CAGR %</t>
  </si>
  <si>
    <t>101.41</t>
  </si>
  <si>
    <t>10.74</t>
  </si>
  <si>
    <t>-19.61</t>
  </si>
  <si>
    <t>-29.33</t>
  </si>
  <si>
    <t>-57.77</t>
  </si>
  <si>
    <t>-9.96</t>
  </si>
  <si>
    <t>0.68</t>
  </si>
  <si>
    <t>71.03</t>
  </si>
  <si>
    <t>-20.44</t>
  </si>
  <si>
    <t>-42.89</t>
  </si>
  <si>
    <t>Unlevered Free Cash Flow, 3 Yr. CAGR %</t>
  </si>
  <si>
    <t>73.59</t>
  </si>
  <si>
    <t>10.48</t>
  </si>
  <si>
    <t>-16.19</t>
  </si>
  <si>
    <t>-25.64</t>
  </si>
  <si>
    <t>-71.08</t>
  </si>
  <si>
    <t>-7.66</t>
  </si>
  <si>
    <t>0.09</t>
  </si>
  <si>
    <t>300.18</t>
  </si>
  <si>
    <t>-54.47</t>
  </si>
  <si>
    <t>-20.04</t>
  </si>
  <si>
    <t>Dividend Per Share, 3 Yr. CAGR %</t>
  </si>
  <si>
    <t>25.99</t>
  </si>
  <si>
    <t>12.57</t>
  </si>
  <si>
    <t>Compound Annual Growth Rate Over Five Years</t>
  </si>
  <si>
    <t>Total Revenues, 5 Yr. CAGR %</t>
  </si>
  <si>
    <t>0.69</t>
  </si>
  <si>
    <t>0.23</t>
  </si>
  <si>
    <t>1.86</t>
  </si>
  <si>
    <t>3.98</t>
  </si>
  <si>
    <t>4.14</t>
  </si>
  <si>
    <t>4.44</t>
  </si>
  <si>
    <t>Gross Profit, 5 Yr. CAGR %</t>
  </si>
  <si>
    <t>0.93</t>
  </si>
  <si>
    <t>-0.37</t>
  </si>
  <si>
    <t>0.04</t>
  </si>
  <si>
    <t>0.19</t>
  </si>
  <si>
    <t>2.31</t>
  </si>
  <si>
    <t>2.87</t>
  </si>
  <si>
    <t>4.09</t>
  </si>
  <si>
    <t>EBITDA, 5 Yr. CAGR %</t>
  </si>
  <si>
    <t>0.47</t>
  </si>
  <si>
    <t>-1.42</t>
  </si>
  <si>
    <t>-1.84</t>
  </si>
  <si>
    <t>1.5</t>
  </si>
  <si>
    <t>1.81</t>
  </si>
  <si>
    <t>6.03</t>
  </si>
  <si>
    <t>EBITA, 5 Yr. CAGR %</t>
  </si>
  <si>
    <t>2.61</t>
  </si>
  <si>
    <t>-2.11</t>
  </si>
  <si>
    <t>-0.98</t>
  </si>
  <si>
    <t>-0.03</t>
  </si>
  <si>
    <t>-2.06</t>
  </si>
  <si>
    <t>2.05</t>
  </si>
  <si>
    <t>2.02</t>
  </si>
  <si>
    <t>6.79</t>
  </si>
  <si>
    <t>EBIT, 5 Yr. CAGR %</t>
  </si>
  <si>
    <t>-1.1</t>
  </si>
  <si>
    <t>0.16</t>
  </si>
  <si>
    <t>1.33</t>
  </si>
  <si>
    <t>-1.17</t>
  </si>
  <si>
    <t>2.93</t>
  </si>
  <si>
    <t>4.77</t>
  </si>
  <si>
    <t>7.27</t>
  </si>
  <si>
    <t>Earnings From Cont. Operations, 5 Yr. CAGR %</t>
  </si>
  <si>
    <t>4.06</t>
  </si>
  <si>
    <t>-1.89</t>
  </si>
  <si>
    <t>-4.32</t>
  </si>
  <si>
    <t>-41.28</t>
  </si>
  <si>
    <t>Net Income, 5 Yr. CAGR %</t>
  </si>
  <si>
    <t>-1.4</t>
  </si>
  <si>
    <t>-4.34</t>
  </si>
  <si>
    <t>4.4</t>
  </si>
  <si>
    <t>1.89</t>
  </si>
  <si>
    <t>12.42</t>
  </si>
  <si>
    <t>Normalized Net Income, 5 Yr. CAGR %</t>
  </si>
  <si>
    <t>1.42</t>
  </si>
  <si>
    <t>-1.09</t>
  </si>
  <si>
    <t>-2.45</t>
  </si>
  <si>
    <t>2.81</t>
  </si>
  <si>
    <t>Diluted EPS Before Extra, 5 Yr. CAGR %</t>
  </si>
  <si>
    <t>7.26</t>
  </si>
  <si>
    <t>3.3</t>
  </si>
  <si>
    <t>3.21</t>
  </si>
  <si>
    <t>7.74</t>
  </si>
  <si>
    <t>-39.27</t>
  </si>
  <si>
    <t>7.01</t>
  </si>
  <si>
    <t>4.37</t>
  </si>
  <si>
    <t>15.13</t>
  </si>
  <si>
    <t>5.23</t>
  </si>
  <si>
    <t>Accounts Receivable, 5 Yr. CAGR %</t>
  </si>
  <si>
    <t>2.51</t>
  </si>
  <si>
    <t>-0.8</t>
  </si>
  <si>
    <t>4.16</t>
  </si>
  <si>
    <t>6.72</t>
  </si>
  <si>
    <t>3.08</t>
  </si>
  <si>
    <t>Inventory, 5 Yr. CAGR %</t>
  </si>
  <si>
    <t>1.37</t>
  </si>
  <si>
    <t>-0.95</t>
  </si>
  <si>
    <t>-1.9</t>
  </si>
  <si>
    <t>-1.46</t>
  </si>
  <si>
    <t>5.06</t>
  </si>
  <si>
    <t>3.77</t>
  </si>
  <si>
    <t>7.15</t>
  </si>
  <si>
    <t>10.05</t>
  </si>
  <si>
    <t>Net Property, Plant and Equip., 5 Yr. CAGR %</t>
  </si>
  <si>
    <t>-0.86</t>
  </si>
  <si>
    <t>-0.34</t>
  </si>
  <si>
    <t>4.5</t>
  </si>
  <si>
    <t>7.13</t>
  </si>
  <si>
    <t>9.51</t>
  </si>
  <si>
    <t>Total Assets, 5 Yr. CAGR %</t>
  </si>
  <si>
    <t>1.36</t>
  </si>
  <si>
    <t>-0.1</t>
  </si>
  <si>
    <t>-1.75</t>
  </si>
  <si>
    <t>-0.59</t>
  </si>
  <si>
    <t>2.7</t>
  </si>
  <si>
    <t>5.14</t>
  </si>
  <si>
    <t>Tangible Book Value, 5 Yr. CAGR %</t>
  </si>
  <si>
    <t>-12.28</t>
  </si>
  <si>
    <t>-9.92</t>
  </si>
  <si>
    <t>2.19</t>
  </si>
  <si>
    <t>24.23</t>
  </si>
  <si>
    <t>26.85</t>
  </si>
  <si>
    <t>10.52</t>
  </si>
  <si>
    <t>17.47</t>
  </si>
  <si>
    <t>Common Equity, 5 Yr. CAGR %</t>
  </si>
  <si>
    <t>-2.36</t>
  </si>
  <si>
    <t>-3.67</t>
  </si>
  <si>
    <t>-1.43</t>
  </si>
  <si>
    <t>7.21</t>
  </si>
  <si>
    <t>3.42</t>
  </si>
  <si>
    <t>7.07</t>
  </si>
  <si>
    <t>Cash From Operations, 5 Yr. CAGR %</t>
  </si>
  <si>
    <t>11.37</t>
  </si>
  <si>
    <t>1.93</t>
  </si>
  <si>
    <t>-16.43</t>
  </si>
  <si>
    <t>-8.77</t>
  </si>
  <si>
    <t>-3.55</t>
  </si>
  <si>
    <t>2.53</t>
  </si>
  <si>
    <t>5.83</t>
  </si>
  <si>
    <t>Capital Expenditures, 5 Yr. CAGR %</t>
  </si>
  <si>
    <t>4.12</t>
  </si>
  <si>
    <t>-4.29</t>
  </si>
  <si>
    <t>-6.67</t>
  </si>
  <si>
    <t>13.88</t>
  </si>
  <si>
    <t>12.96</t>
  </si>
  <si>
    <t>12.89</t>
  </si>
  <si>
    <t>5.67</t>
  </si>
  <si>
    <t>Levered Free Cash Flow, 5 Yr. CAGR %</t>
  </si>
  <si>
    <t>16.25</t>
  </si>
  <si>
    <t>31.89</t>
  </si>
  <si>
    <t>-40.59</t>
  </si>
  <si>
    <t>-18.64</t>
  </si>
  <si>
    <t>-18.37</t>
  </si>
  <si>
    <t>-2.54</t>
  </si>
  <si>
    <t>-9.61</t>
  </si>
  <si>
    <t>-6.49</t>
  </si>
  <si>
    <t>Unlevered Free Cash Flow, 5 Yr. CAGR %</t>
  </si>
  <si>
    <t>13.66</t>
  </si>
  <si>
    <t>22.8</t>
  </si>
  <si>
    <t>-52.14</t>
  </si>
  <si>
    <t>-15.91</t>
  </si>
  <si>
    <t>-16.2</t>
  </si>
  <si>
    <t>-1.96</t>
  </si>
  <si>
    <t>-35.62</t>
  </si>
  <si>
    <t>91.87</t>
  </si>
  <si>
    <t>Dividend Per Share, 5 Yr. CAGR %</t>
  </si>
  <si>
    <t>16.43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</si>
  <si>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</si>
  <si>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</si>
  <si>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</si>
  <si>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</si>
  <si>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</si>
  <si>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</si>
  <si>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</si>
  <si>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</si>
  <si>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</si>
  <si>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2,096</t>
  </si>
  <si>
    <t>2,472</t>
  </si>
  <si>
    <t>2,328</t>
  </si>
  <si>
    <t>3,625</t>
  </si>
  <si>
    <t>6,416</t>
  </si>
  <si>
    <t>6,744</t>
  </si>
  <si>
    <t>-</t>
  </si>
  <si>
    <t>Change</t>
  </si>
  <si>
    <t>17.93%</t>
  </si>
  <si>
    <t>-5.85%</t>
  </si>
  <si>
    <t>55.73%</t>
  </si>
  <si>
    <t>76.98%</t>
  </si>
  <si>
    <t>5.12%</t>
  </si>
  <si>
    <t>Enterprise Value (EV)
                                    1</t>
  </si>
  <si>
    <t>2,942</t>
  </si>
  <si>
    <t>3,276</t>
  </si>
  <si>
    <t>3,062</t>
  </si>
  <si>
    <t>4,419</t>
  </si>
  <si>
    <t>7,228</t>
  </si>
  <si>
    <t>7,433</t>
  </si>
  <si>
    <t>7,249</t>
  </si>
  <si>
    <t>7,032</t>
  </si>
  <si>
    <t>11.36%</t>
  </si>
  <si>
    <t>-6.56%</t>
  </si>
  <si>
    <t>44.34%</t>
  </si>
  <si>
    <t>63.56%</t>
  </si>
  <si>
    <t>2.84%</t>
  </si>
  <si>
    <t>-2.48%</t>
  </si>
  <si>
    <t>-2.99%</t>
  </si>
  <si>
    <t>P/E ratio</t>
  </si>
  <si>
    <t>230x</t>
  </si>
  <si>
    <t>15.8x</t>
  </si>
  <si>
    <t>15x</t>
  </si>
  <si>
    <t>21.3x</t>
  </si>
  <si>
    <t>31.4x</t>
  </si>
  <si>
    <t>24.7x</t>
  </si>
  <si>
    <t>20.9x</t>
  </si>
  <si>
    <t>18x</t>
  </si>
  <si>
    <t>PBR</t>
  </si>
  <si>
    <t>1.66x</t>
  </si>
  <si>
    <t>1.77x</t>
  </si>
  <si>
    <t>1.61x</t>
  </si>
  <si>
    <t>2.22x</t>
  </si>
  <si>
    <t>3.49x</t>
  </si>
  <si>
    <t>3.08x</t>
  </si>
  <si>
    <t>2.72x</t>
  </si>
  <si>
    <t>PEG</t>
  </si>
  <si>
    <t>0x</t>
  </si>
  <si>
    <t>-18.26x</t>
  </si>
  <si>
    <t>2x</t>
  </si>
  <si>
    <t>1.6x</t>
  </si>
  <si>
    <t>0.9x</t>
  </si>
  <si>
    <t>1.1x</t>
  </si>
  <si>
    <t>Capitalization / Revenue</t>
  </si>
  <si>
    <t>0.73x</t>
  </si>
  <si>
    <t>0.87x</t>
  </si>
  <si>
    <t>0.77x</t>
  </si>
  <si>
    <t>1.09x</t>
  </si>
  <si>
    <t>1.78x</t>
  </si>
  <si>
    <t>1.82x</t>
  </si>
  <si>
    <t>1.72x</t>
  </si>
  <si>
    <t>EV / Revenue</t>
  </si>
  <si>
    <t>1.02x</t>
  </si>
  <si>
    <t>1.15x</t>
  </si>
  <si>
    <t>1.01x</t>
  </si>
  <si>
    <t>1.33x</t>
  </si>
  <si>
    <t>1.85x</t>
  </si>
  <si>
    <t>1.68x</t>
  </si>
  <si>
    <t>EV / EBITDA</t>
  </si>
  <si>
    <t>22.4x</t>
  </si>
  <si>
    <t>9.99x</t>
  </si>
  <si>
    <t>8.66x</t>
  </si>
  <si>
    <t>11.1x</t>
  </si>
  <si>
    <t>15.2x</t>
  </si>
  <si>
    <t>13.6x</t>
  </si>
  <si>
    <t>11.9x</t>
  </si>
  <si>
    <t>EV / EBIT</t>
  </si>
  <si>
    <t>66.4x</t>
  </si>
  <si>
    <t>13.8x</t>
  </si>
  <si>
    <t>9.93x</t>
  </si>
  <si>
    <t>14.2x</t>
  </si>
  <si>
    <t>18.9x</t>
  </si>
  <si>
    <t>17x</t>
  </si>
  <si>
    <t>14.7x</t>
  </si>
  <si>
    <t>13x</t>
  </si>
  <si>
    <t>EV / FCF</t>
  </si>
  <si>
    <t>15.4x</t>
  </si>
  <si>
    <t>19.9x</t>
  </si>
  <si>
    <t>28.5x</t>
  </si>
  <si>
    <t>-118x</t>
  </si>
  <si>
    <t>339x</t>
  </si>
  <si>
    <t>42.1x</t>
  </si>
  <si>
    <t>28.7x</t>
  </si>
  <si>
    <t>FCF Yield</t>
  </si>
  <si>
    <t>6.49%</t>
  </si>
  <si>
    <t>5.02%</t>
  </si>
  <si>
    <t>3.51%</t>
  </si>
  <si>
    <t>-0.85%</t>
  </si>
  <si>
    <t>0.3%</t>
  </si>
  <si>
    <t>2.38%</t>
  </si>
  <si>
    <t>3.49%</t>
  </si>
  <si>
    <t>Dividend per Share
                                    2</t>
  </si>
  <si>
    <t>1</t>
  </si>
  <si>
    <t>1.14</t>
  </si>
  <si>
    <t>1.17</t>
  </si>
  <si>
    <t>Rate of return</t>
  </si>
  <si>
    <t>1.38%</t>
  </si>
  <si>
    <t>0.94%</t>
  </si>
  <si>
    <t>0.55%</t>
  </si>
  <si>
    <t>0.57%</t>
  </si>
  <si>
    <t>0.59%</t>
  </si>
  <si>
    <t>EPS
                                    2</t>
  </si>
  <si>
    <t>8.09</t>
  </si>
  <si>
    <t>9.57</t>
  </si>
  <si>
    <t>11.08</t>
  </si>
  <si>
    <t>Distribution rate</t>
  </si>
  <si>
    <t>20.7%</t>
  </si>
  <si>
    <t>20%</t>
  </si>
  <si>
    <t>17.3%</t>
  </si>
  <si>
    <t>14.1%</t>
  </si>
  <si>
    <t>12.2%</t>
  </si>
  <si>
    <t>Net sales
                                    1</t>
  </si>
  <si>
    <t>2,885</t>
  </si>
  <si>
    <t>2,852</t>
  </si>
  <si>
    <t>3,036</t>
  </si>
  <si>
    <t>3,319</t>
  </si>
  <si>
    <t>3,609</t>
  </si>
  <si>
    <t>3,712</t>
  </si>
  <si>
    <t>3,928</t>
  </si>
  <si>
    <t>4,184</t>
  </si>
  <si>
    <t>EBITDA
                                    1</t>
  </si>
  <si>
    <t>131.3</t>
  </si>
  <si>
    <t>327.8</t>
  </si>
  <si>
    <t>353.6</t>
  </si>
  <si>
    <t>397.9</t>
  </si>
  <si>
    <t>476.4</t>
  </si>
  <si>
    <t>547</t>
  </si>
  <si>
    <t>610.5</t>
  </si>
  <si>
    <t>EBIT
                                    1</t>
  </si>
  <si>
    <t>44.31</t>
  </si>
  <si>
    <t>237.7</t>
  </si>
  <si>
    <t>308.3</t>
  </si>
  <si>
    <t>311.1</t>
  </si>
  <si>
    <t>383.3</t>
  </si>
  <si>
    <t>436.9</t>
  </si>
  <si>
    <t>494.8</t>
  </si>
  <si>
    <t>541</t>
  </si>
  <si>
    <t>Net income
                                    1</t>
  </si>
  <si>
    <t>9.205</t>
  </si>
  <si>
    <t>157.2</t>
  </si>
  <si>
    <t>155.2</t>
  </si>
  <si>
    <t>171</t>
  </si>
  <si>
    <t>207.2</t>
  </si>
  <si>
    <t>264.7</t>
  </si>
  <si>
    <t>313.4</t>
  </si>
  <si>
    <t>359.6</t>
  </si>
  <si>
    <t>Net Debt
                                    1</t>
  </si>
  <si>
    <t>845.7</t>
  </si>
  <si>
    <t>804.1</t>
  </si>
  <si>
    <t>733.9</t>
  </si>
  <si>
    <t>794.1</t>
  </si>
  <si>
    <t>812.4</t>
  </si>
  <si>
    <t>689.2</t>
  </si>
  <si>
    <t>504.7</t>
  </si>
  <si>
    <t>288</t>
  </si>
  <si>
    <t>Reference price
                                    2</t>
  </si>
  <si>
    <t>64.29</t>
  </si>
  <si>
    <t>77.06</t>
  </si>
  <si>
    <t>72.54</t>
  </si>
  <si>
    <t>113.81</t>
  </si>
  <si>
    <t>200.80</t>
  </si>
  <si>
    <t>199.63</t>
  </si>
  <si>
    <t>Nbr of stocks (in thousands)</t>
  </si>
  <si>
    <t>32,718</t>
  </si>
  <si>
    <t>32,121</t>
  </si>
  <si>
    <t>31,981</t>
  </si>
  <si>
    <t>31,898</t>
  </si>
  <si>
    <t>31,991</t>
  </si>
  <si>
    <t>33,788</t>
  </si>
  <si>
    <t>Announcement Date</t>
  </si>
  <si>
    <t>11/6/20</t>
  </si>
  <si>
    <t>11/5/21</t>
  </si>
  <si>
    <t>11/4/22</t>
  </si>
  <si>
    <t>11/3/23</t>
  </si>
  <si>
    <t>11/1/24</t>
  </si>
  <si>
    <t>maxAge</t>
  </si>
  <si>
    <t>priceHint</t>
  </si>
  <si>
    <t>quoteType</t>
  </si>
  <si>
    <t>EQUITY</t>
  </si>
  <si>
    <t>symbol</t>
  </si>
  <si>
    <t>underlyingSymbol</t>
  </si>
  <si>
    <t>uuid</t>
  </si>
  <si>
    <t>cb313288-8424-3eba-9b6b-42ba70d422f6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</si>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</sst>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-29.40366638518767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132.0</v>
      </c>
      <c r="C2" s="1">
        <v>127.0</v>
      </c>
      <c r="D2" s="1">
        <v>141.0</v>
      </c>
      <c r="E2" s="1">
        <v>96.0</v>
      </c>
      <c r="F2" s="1">
        <v>180.0</v>
      </c>
      <c r="G2" s="1">
        <v>9.0</v>
      </c>
      <c r="H2" s="1">
        <v>157.0</v>
      </c>
      <c r="I2" s="1">
        <v>155.0</v>
      </c>
      <c r="J2" s="1">
        <v>171.0</v>
      </c>
      <c r="K2" s="1">
        <v>207.0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78.0</v>
      </c>
      <c r="C3" s="1">
        <v>77.0</v>
      </c>
      <c r="D3" s="1">
        <v>71.0</v>
      </c>
      <c r="E3" s="1">
        <v>71.0</v>
      </c>
      <c r="F3" s="1">
        <v>71.0</v>
      </c>
      <c r="G3" s="1">
        <v>74.0</v>
      </c>
      <c r="H3" s="1">
        <v>76.0</v>
      </c>
      <c r="I3" s="1">
        <v>75.0</v>
      </c>
      <c r="J3" s="1">
        <v>78.0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25.0</v>
      </c>
      <c r="C4" s="1">
        <v>21.0</v>
      </c>
      <c r="D4" s="1">
        <v>18.0</v>
      </c>
      <c r="E4" s="1">
        <v>17.0</v>
      </c>
      <c r="F4" s="1">
        <v>13.0</v>
      </c>
      <c r="G4" s="1">
        <v>12.0</v>
      </c>
      <c r="H4" s="1">
        <v>13.0</v>
      </c>
      <c r="I4" s="1">
        <v>13.0</v>
      </c>
      <c r="J4" s="1">
        <v>11.0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104.0</v>
      </c>
      <c r="C5" s="1">
        <v>98.0</v>
      </c>
      <c r="D5" s="1">
        <v>90.0</v>
      </c>
      <c r="E5" s="1">
        <v>88.0</v>
      </c>
      <c r="F5" s="1">
        <v>85.0</v>
      </c>
      <c r="G5" s="1">
        <v>86.0</v>
      </c>
      <c r="H5" s="1">
        <v>90.0</v>
      </c>
      <c r="I5" s="1">
        <v>88.0</v>
      </c>
      <c r="J5" s="1">
        <v>90.0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3.0</v>
      </c>
      <c r="J6" s="1">
        <v>-9.0</v>
      </c>
      <c r="K6" s="1">
        <v>-97.0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60.0</v>
      </c>
      <c r="H7" s="1">
        <v>1.0</v>
      </c>
      <c r="I7" s="1">
        <v>18.0</v>
      </c>
      <c r="J7" s="1">
        <v>14.0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5.0</v>
      </c>
      <c r="C8" s="1">
        <v>3.0</v>
      </c>
      <c r="D8" s="1">
        <v>4.0</v>
      </c>
      <c r="E8" s="1">
        <v>5.0</v>
      </c>
      <c r="F8" s="1">
        <v>6.0</v>
      </c>
      <c r="G8" s="1">
        <v>5.0</v>
      </c>
      <c r="H8" s="1">
        <v>7.0</v>
      </c>
      <c r="I8" s="1">
        <v>8.0</v>
      </c>
      <c r="J8" s="1">
        <v>10.0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20.0</v>
      </c>
      <c r="C9" s="1">
        <v>14.0</v>
      </c>
      <c r="D9" s="1">
        <v>27.0</v>
      </c>
      <c r="E9" s="1">
        <v>65.0</v>
      </c>
      <c r="F9" s="1">
        <v>-35.0</v>
      </c>
      <c r="G9" s="1">
        <v>90.0</v>
      </c>
      <c r="H9" s="1">
        <v>8.0</v>
      </c>
      <c r="I9" s="1">
        <v>13.0</v>
      </c>
      <c r="J9" s="1">
        <v>-12.0</v>
      </c>
      <c r="K9" s="1">
        <v>-18.0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60.0</v>
      </c>
      <c r="C10" s="1">
        <v>1.0</v>
      </c>
      <c r="D10" s="1">
        <v>-44.0</v>
      </c>
      <c r="E10" s="1">
        <v>-67.0</v>
      </c>
      <c r="F10" s="1">
        <v>-82.0</v>
      </c>
      <c r="G10" s="1">
        <v>112.0</v>
      </c>
      <c r="H10" s="1">
        <v>-73.0</v>
      </c>
      <c r="I10" s="1">
        <v>-86.0</v>
      </c>
      <c r="J10" s="1">
        <v>-144.0</v>
      </c>
      <c r="K10" s="1">
        <v>26.0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3.0</v>
      </c>
      <c r="C11" s="1">
        <v>12.0</v>
      </c>
      <c r="D11" s="1">
        <v>-6.0</v>
      </c>
      <c r="E11" s="1">
        <v>-32.0</v>
      </c>
      <c r="F11" s="1">
        <v>-96.0</v>
      </c>
      <c r="G11" s="1">
        <v>-99.0</v>
      </c>
      <c r="H11" s="1">
        <v>19.0</v>
      </c>
      <c r="I11" s="1">
        <v>-28.0</v>
      </c>
      <c r="J11" s="1">
        <v>-130.0</v>
      </c>
      <c r="K11" s="1">
        <v>-127.0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8.0</v>
      </c>
      <c r="C12" s="1">
        <v>-21.0</v>
      </c>
      <c r="D12" s="1">
        <v>25.0</v>
      </c>
      <c r="E12" s="1">
        <v>39.0</v>
      </c>
      <c r="F12" s="1">
        <v>52.0</v>
      </c>
      <c r="G12" s="1">
        <v>-84.0</v>
      </c>
      <c r="H12" s="1">
        <v>20.0</v>
      </c>
      <c r="I12" s="1">
        <v>43.0</v>
      </c>
      <c r="J12" s="1">
        <v>28.0</v>
      </c>
      <c r="K12" s="1">
        <v>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0.0</v>
      </c>
      <c r="D13" s="1">
        <v>-7.0</v>
      </c>
      <c r="E13" s="1">
        <v>0.0</v>
      </c>
      <c r="F13" s="1">
        <v>-14.0</v>
      </c>
      <c r="G13" s="1">
        <v>65.0</v>
      </c>
      <c r="H13" s="1">
        <v>59.0</v>
      </c>
      <c r="I13" s="1">
        <v>42.0</v>
      </c>
      <c r="J13" s="1">
        <v>79.0</v>
      </c>
      <c r="K13" s="1">
        <v>-84.0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-9.0</v>
      </c>
      <c r="C14" s="1">
        <v>4.0</v>
      </c>
      <c r="D14" s="1">
        <v>-4.0</v>
      </c>
      <c r="E14" s="1">
        <v>4.0</v>
      </c>
      <c r="F14" s="1">
        <v>6.0</v>
      </c>
      <c r="G14" s="1">
        <v>-17.0</v>
      </c>
      <c r="H14" s="1">
        <v>4.0</v>
      </c>
      <c r="I14" s="1">
        <v>3.0</v>
      </c>
      <c r="J14" s="1">
        <v>22.0</v>
      </c>
      <c r="K14" s="1">
        <v>16.0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10.0</v>
      </c>
      <c r="C15" s="1">
        <v>-24.0</v>
      </c>
      <c r="D15" s="1">
        <v>-9.0</v>
      </c>
      <c r="E15" s="1">
        <v>-97.0</v>
      </c>
      <c r="F15" s="1">
        <v>44.0</v>
      </c>
      <c r="G15" s="1">
        <v>50.0</v>
      </c>
      <c r="H15" s="1">
        <v>-2.0</v>
      </c>
      <c r="I15" s="1">
        <v>-13.0</v>
      </c>
      <c r="J15" s="1">
        <v>14.0</v>
      </c>
      <c r="K15" s="1">
        <v>26.0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335.0</v>
      </c>
      <c r="C16" s="1">
        <v>216.0</v>
      </c>
      <c r="D16" s="1">
        <v>218.0</v>
      </c>
      <c r="E16" s="1">
        <v>102.0</v>
      </c>
      <c r="F16" s="1">
        <v>181.0</v>
      </c>
      <c r="G16" s="1">
        <v>279.0</v>
      </c>
      <c r="H16" s="1">
        <v>293.0</v>
      </c>
      <c r="I16" s="1">
        <v>247.0</v>
      </c>
      <c r="J16" s="1">
        <v>136.0</v>
      </c>
      <c r="K16" s="1">
        <v>202.0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-80.0</v>
      </c>
      <c r="C17" s="1">
        <v>-67.0</v>
      </c>
      <c r="D17" s="1">
        <v>-75.0</v>
      </c>
      <c r="E17" s="1">
        <v>-94.0</v>
      </c>
      <c r="F17" s="1">
        <v>-118.0</v>
      </c>
      <c r="G17" s="1">
        <v>-88.0</v>
      </c>
      <c r="H17" s="1">
        <v>-129.0</v>
      </c>
      <c r="I17" s="1">
        <v>-139.0</v>
      </c>
      <c r="J17" s="1">
        <v>-173.0</v>
      </c>
      <c r="K17" s="1">
        <v>-156.0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19.0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-11.0</v>
      </c>
      <c r="D19" s="1">
        <v>-40.0</v>
      </c>
      <c r="E19" s="1">
        <v>-48.0</v>
      </c>
      <c r="F19" s="1">
        <v>0.0</v>
      </c>
      <c r="G19" s="1">
        <v>-54.0</v>
      </c>
      <c r="H19" s="1">
        <v>-77.0</v>
      </c>
      <c r="I19" s="1">
        <v>-11.0</v>
      </c>
      <c r="J19" s="1">
        <v>0.0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70.0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13.0</v>
      </c>
      <c r="C21" s="1">
        <v>1.0</v>
      </c>
      <c r="D21" s="1">
        <v>6.0</v>
      </c>
      <c r="E21" s="1">
        <v>1.0</v>
      </c>
      <c r="F21" s="1">
        <v>2.0</v>
      </c>
      <c r="G21" s="1">
        <v>-3.0</v>
      </c>
      <c r="H21" s="1">
        <v>15.0</v>
      </c>
      <c r="I21" s="1">
        <v>-2.0</v>
      </c>
      <c r="J21" s="1">
        <v>-11.0</v>
      </c>
      <c r="K21" s="1">
        <v>-76.0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-67.0</v>
      </c>
      <c r="C22" s="1">
        <v>-76.0</v>
      </c>
      <c r="D22" s="1">
        <v>-110.0</v>
      </c>
      <c r="E22" s="1">
        <v>-142.0</v>
      </c>
      <c r="F22" s="1">
        <v>-116.0</v>
      </c>
      <c r="G22" s="1">
        <v>-146.0</v>
      </c>
      <c r="H22" s="1">
        <v>-191.0</v>
      </c>
      <c r="I22" s="1">
        <v>-83.0</v>
      </c>
      <c r="J22" s="1">
        <v>-163.0</v>
      </c>
      <c r="K22" s="1">
        <v>-160.0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3.0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723.0</v>
      </c>
      <c r="C24" s="1">
        <v>345.0</v>
      </c>
      <c r="D24" s="1">
        <v>256.0</v>
      </c>
      <c r="E24" s="1">
        <v>584.0</v>
      </c>
      <c r="F24" s="1">
        <v>972.0</v>
      </c>
      <c r="G24" s="1">
        <v>1660.0</v>
      </c>
      <c r="H24" s="1">
        <v>879.0</v>
      </c>
      <c r="I24" s="1">
        <v>840.0</v>
      </c>
      <c r="J24" s="1">
        <v>1040.0</v>
      </c>
      <c r="K24" s="1">
        <v>1040.0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723.0</v>
      </c>
      <c r="C25" s="1">
        <v>345.0</v>
      </c>
      <c r="D25" s="1">
        <v>256.0</v>
      </c>
      <c r="E25" s="1">
        <v>587.0</v>
      </c>
      <c r="F25" s="1">
        <v>972.0</v>
      </c>
      <c r="G25" s="1">
        <v>1660.0</v>
      </c>
      <c r="H25" s="1">
        <v>879.0</v>
      </c>
      <c r="I25" s="1">
        <v>840.0</v>
      </c>
      <c r="J25" s="1">
        <v>1040.0</v>
      </c>
      <c r="K25" s="1">
        <v>1040.0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-3.0</v>
      </c>
      <c r="C26" s="1">
        <v>0.0</v>
      </c>
      <c r="D26" s="1">
        <v>-1.0</v>
      </c>
      <c r="E26" s="1">
        <v>0.0</v>
      </c>
      <c r="F26" s="1">
        <v>-3.0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-523.0</v>
      </c>
      <c r="C27" s="1">
        <v>-420.0</v>
      </c>
      <c r="D27" s="1">
        <v>-306.0</v>
      </c>
      <c r="E27" s="1">
        <v>-705.0</v>
      </c>
      <c r="F27" s="1">
        <v>-999.0</v>
      </c>
      <c r="G27" s="1">
        <v>-1560.0</v>
      </c>
      <c r="H27" s="1">
        <v>-909.0</v>
      </c>
      <c r="I27" s="1">
        <v>-911.0</v>
      </c>
      <c r="J27" s="1">
        <v>-1020.0</v>
      </c>
      <c r="K27" s="1">
        <v>-1040.0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-527.0</v>
      </c>
      <c r="C28" s="1">
        <v>-420.0</v>
      </c>
      <c r="D28" s="1">
        <v>-307.0</v>
      </c>
      <c r="E28" s="1">
        <v>-705.0</v>
      </c>
      <c r="F28" s="1">
        <v>-1000.0</v>
      </c>
      <c r="G28" s="1">
        <v>-1560.0</v>
      </c>
      <c r="H28" s="1">
        <v>-909.0</v>
      </c>
      <c r="I28" s="1">
        <v>-911.0</v>
      </c>
      <c r="J28" s="1">
        <v>-1020.0</v>
      </c>
      <c r="K28" s="1">
        <v>-1040.0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18.0</v>
      </c>
      <c r="C29" s="1">
        <v>32.0</v>
      </c>
      <c r="D29" s="1">
        <v>4.0</v>
      </c>
      <c r="E29" s="1">
        <v>9.0</v>
      </c>
      <c r="F29" s="1">
        <v>23.0</v>
      </c>
      <c r="G29" s="1">
        <v>31.0</v>
      </c>
      <c r="H29" s="1">
        <v>11.0</v>
      </c>
      <c r="I29" s="1">
        <v>31.0</v>
      </c>
      <c r="J29" s="1">
        <v>35.0</v>
      </c>
      <c r="K29" s="1">
        <v>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-386.0</v>
      </c>
      <c r="C30" s="1">
        <v>-76.0</v>
      </c>
      <c r="D30" s="1">
        <v>-27.0</v>
      </c>
      <c r="E30" s="1">
        <v>-93.0</v>
      </c>
      <c r="F30" s="1">
        <v>-56.0</v>
      </c>
      <c r="G30" s="1">
        <v>-239.0</v>
      </c>
      <c r="H30" s="1">
        <v>-35.0</v>
      </c>
      <c r="I30" s="1">
        <v>-63.0</v>
      </c>
      <c r="J30" s="1">
        <v>-43.0</v>
      </c>
      <c r="K30" s="1">
        <v>-59.0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-17.0</v>
      </c>
      <c r="F31" s="1">
        <v>-34.0</v>
      </c>
      <c r="G31" s="1">
        <v>-25.0</v>
      </c>
      <c r="H31" s="1">
        <v>-32.0</v>
      </c>
      <c r="I31" s="1">
        <v>-32.0</v>
      </c>
      <c r="J31" s="1">
        <v>-34.0</v>
      </c>
      <c r="K31" s="1">
        <v>-35.0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-17.0</v>
      </c>
      <c r="F32" s="1">
        <v>-34.0</v>
      </c>
      <c r="G32" s="1">
        <v>-25.0</v>
      </c>
      <c r="H32" s="1">
        <v>-32.0</v>
      </c>
      <c r="I32" s="1">
        <v>-32.0</v>
      </c>
      <c r="J32" s="1">
        <v>-34.0</v>
      </c>
      <c r="K32" s="1">
        <v>-35.0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5.0</v>
      </c>
      <c r="C33" s="1">
        <v>-1.0</v>
      </c>
      <c r="D33" s="1">
        <v>-1.0</v>
      </c>
      <c r="E33" s="1">
        <v>-1.0</v>
      </c>
      <c r="F33" s="1">
        <v>0.0</v>
      </c>
      <c r="G33" s="1">
        <v>-5.0</v>
      </c>
      <c r="H33" s="1">
        <v>0.0</v>
      </c>
      <c r="I33" s="1">
        <v>0.0</v>
      </c>
      <c r="J33" s="1">
        <v>-2.0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-166.0</v>
      </c>
      <c r="C34" s="1">
        <v>-120.0</v>
      </c>
      <c r="D34" s="1">
        <v>-75.0</v>
      </c>
      <c r="E34" s="1">
        <v>-222.0</v>
      </c>
      <c r="F34" s="1">
        <v>-98.0</v>
      </c>
      <c r="G34" s="1">
        <v>-143.0</v>
      </c>
      <c r="H34" s="1">
        <v>-87.0</v>
      </c>
      <c r="I34" s="1">
        <v>-135.0</v>
      </c>
      <c r="J34" s="1">
        <v>-23.0</v>
      </c>
      <c r="K34" s="1">
        <v>-48.0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-22.0</v>
      </c>
      <c r="C35" s="1">
        <v>-3.0</v>
      </c>
      <c r="D35" s="1">
        <v>10.0</v>
      </c>
      <c r="E35" s="1">
        <v>1.0</v>
      </c>
      <c r="F35" s="1">
        <v>-2.0</v>
      </c>
      <c r="G35" s="1">
        <v>2.0</v>
      </c>
      <c r="H35" s="1">
        <v>76.0</v>
      </c>
      <c r="I35" s="1">
        <v>-10.0</v>
      </c>
      <c r="J35" s="1">
        <v>2.0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78.0</v>
      </c>
      <c r="C36" s="1">
        <v>15.0</v>
      </c>
      <c r="D36" s="1">
        <v>42.0</v>
      </c>
      <c r="E36" s="1">
        <v>-259.0</v>
      </c>
      <c r="F36" s="1">
        <v>-35.0</v>
      </c>
      <c r="G36" s="1">
        <v>-7.0</v>
      </c>
      <c r="H36" s="1">
        <v>15.0</v>
      </c>
      <c r="I36" s="1">
        <v>18.0</v>
      </c>
      <c r="J36" s="1">
        <v>-48.0</v>
      </c>
      <c r="K36" s="1">
        <v>-4.0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23.0</v>
      </c>
      <c r="C38" s="1">
        <v>34.0</v>
      </c>
      <c r="D38" s="1">
        <v>33.0</v>
      </c>
      <c r="E38" s="1">
        <v>36.0</v>
      </c>
      <c r="F38" s="1">
        <v>38.0</v>
      </c>
      <c r="G38" s="1">
        <v>38.0</v>
      </c>
      <c r="H38" s="1">
        <v>35.0</v>
      </c>
      <c r="I38" s="1">
        <v>34.0</v>
      </c>
      <c r="J38" s="1">
        <v>63.0</v>
      </c>
      <c r="K38" s="1">
        <v>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39.0</v>
      </c>
      <c r="C39" s="1">
        <v>41.0</v>
      </c>
      <c r="D39" s="1">
        <v>44.0</v>
      </c>
      <c r="E39" s="1">
        <v>34.0</v>
      </c>
      <c r="F39" s="1">
        <v>36.0</v>
      </c>
      <c r="G39" s="1">
        <v>59.0</v>
      </c>
      <c r="H39" s="1">
        <v>44.0</v>
      </c>
      <c r="I39" s="1">
        <v>24.0</v>
      </c>
      <c r="J39" s="1">
        <v>69.0</v>
      </c>
      <c r="K39" s="1">
        <v>78.0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261.0</v>
      </c>
      <c r="C40" s="1">
        <v>159.0</v>
      </c>
      <c r="D40" s="1">
        <v>128.0</v>
      </c>
      <c r="E40" s="1">
        <v>92.0</v>
      </c>
      <c r="F40" s="1">
        <v>-18.0</v>
      </c>
      <c r="G40" s="1">
        <v>93.0</v>
      </c>
      <c r="H40" s="1">
        <v>87.0</v>
      </c>
      <c r="I40" s="1">
        <v>112.0</v>
      </c>
      <c r="J40" s="1">
        <v>-51.0</v>
      </c>
      <c r="K40" s="1">
        <v>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279.0</v>
      </c>
      <c r="C41" s="1">
        <v>181.0</v>
      </c>
      <c r="D41" s="1">
        <v>149.0</v>
      </c>
      <c r="E41" s="1">
        <v>115.0</v>
      </c>
      <c r="F41" s="1">
        <v>6.0</v>
      </c>
      <c r="G41" s="1">
        <v>118.0</v>
      </c>
      <c r="H41" s="1">
        <v>109.0</v>
      </c>
      <c r="I41" s="1">
        <v>135.0</v>
      </c>
      <c r="J41" s="1">
        <v>-11.0</v>
      </c>
      <c r="K41" s="1">
        <v>54.0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-106.0</v>
      </c>
      <c r="C42" s="1">
        <v>-5.0</v>
      </c>
      <c r="D42" s="1">
        <v>13.0</v>
      </c>
      <c r="E42" s="1">
        <v>43.0</v>
      </c>
      <c r="F42" s="1">
        <v>137.0</v>
      </c>
      <c r="G42" s="1">
        <v>24.0</v>
      </c>
      <c r="H42" s="1">
        <v>10.0</v>
      </c>
      <c r="I42" s="1">
        <v>-13.0</v>
      </c>
      <c r="J42" s="1">
        <v>135.0</v>
      </c>
      <c r="K42" s="1">
        <v>133.0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196.0</v>
      </c>
      <c r="C43" s="1">
        <v>-75.0</v>
      </c>
      <c r="D43" s="1">
        <v>-51.0</v>
      </c>
      <c r="E43" s="1">
        <v>-117.0</v>
      </c>
      <c r="F43" s="1">
        <v>-31.0</v>
      </c>
      <c r="G43" s="1">
        <v>95.0</v>
      </c>
      <c r="H43" s="1">
        <v>-30.0</v>
      </c>
      <c r="I43" s="1">
        <v>-70.0</v>
      </c>
      <c r="J43" s="1">
        <v>21.0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310.0</v>
      </c>
      <c r="C3" s="1">
        <v>325.0</v>
      </c>
      <c r="D3" s="1">
        <v>368.0</v>
      </c>
      <c r="E3" s="1">
        <v>126.0</v>
      </c>
      <c r="F3" s="1">
        <v>89.0</v>
      </c>
      <c r="G3" s="1">
        <v>84.0</v>
      </c>
      <c r="H3" s="1">
        <v>99.0</v>
      </c>
      <c r="I3" s="1">
        <v>104.0</v>
      </c>
      <c r="J3" s="1">
        <v>68.0</v>
      </c>
      <c r="K3" s="1">
        <v>61.0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5.0</v>
      </c>
      <c r="D4" s="1">
        <v>55.0</v>
      </c>
      <c r="E4" s="1">
        <v>1.0</v>
      </c>
      <c r="F4" s="1">
        <v>5.0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310.0</v>
      </c>
      <c r="C5" s="1">
        <v>325.0</v>
      </c>
      <c r="D5" s="1">
        <v>369.0</v>
      </c>
      <c r="E5" s="1">
        <v>127.0</v>
      </c>
      <c r="F5" s="1">
        <v>89.0</v>
      </c>
      <c r="G5" s="1">
        <v>84.0</v>
      </c>
      <c r="H5" s="1">
        <v>99.0</v>
      </c>
      <c r="I5" s="1">
        <v>104.0</v>
      </c>
      <c r="J5" s="1">
        <v>68.0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686.0</v>
      </c>
      <c r="C6" s="1">
        <v>678.0</v>
      </c>
      <c r="D6" s="1">
        <v>713.0</v>
      </c>
      <c r="E6" s="1">
        <v>763.0</v>
      </c>
      <c r="F6" s="1">
        <v>941.0</v>
      </c>
      <c r="G6" s="1">
        <v>851.0</v>
      </c>
      <c r="H6" s="1">
        <v>938.0</v>
      </c>
      <c r="I6" s="1">
        <v>973.0</v>
      </c>
      <c r="J6" s="1">
        <v>1130.0</v>
      </c>
      <c r="K6" s="1">
        <v>1090.0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12.0</v>
      </c>
      <c r="C7" s="1">
        <v>10.0</v>
      </c>
      <c r="D7" s="1">
        <v>15.0</v>
      </c>
      <c r="E7" s="1">
        <v>30.0</v>
      </c>
      <c r="F7" s="1">
        <v>16.0</v>
      </c>
      <c r="G7" s="1">
        <v>5.0</v>
      </c>
      <c r="H7" s="1">
        <v>7.0</v>
      </c>
      <c r="I7" s="1">
        <v>16.0</v>
      </c>
      <c r="J7" s="1">
        <v>11.0</v>
      </c>
      <c r="K7" s="1">
        <v>34.0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698.0</v>
      </c>
      <c r="C8" s="1">
        <v>688.0</v>
      </c>
      <c r="D8" s="1">
        <v>728.0</v>
      </c>
      <c r="E8" s="1">
        <v>794.0</v>
      </c>
      <c r="F8" s="1">
        <v>957.0</v>
      </c>
      <c r="G8" s="1">
        <v>856.0</v>
      </c>
      <c r="H8" s="1">
        <v>946.0</v>
      </c>
      <c r="I8" s="1">
        <v>990.0</v>
      </c>
      <c r="J8" s="1">
        <v>1140.0</v>
      </c>
      <c r="K8" s="1">
        <v>1130.0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493.0</v>
      </c>
      <c r="C9" s="1">
        <v>479.0</v>
      </c>
      <c r="D9" s="1">
        <v>489.0</v>
      </c>
      <c r="E9" s="1">
        <v>513.0</v>
      </c>
      <c r="F9" s="1">
        <v>535.0</v>
      </c>
      <c r="G9" s="1">
        <v>623.0</v>
      </c>
      <c r="H9" s="1">
        <v>613.0</v>
      </c>
      <c r="I9" s="1">
        <v>588.0</v>
      </c>
      <c r="J9" s="1">
        <v>724.0</v>
      </c>
      <c r="K9" s="1">
        <v>864.0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34.0</v>
      </c>
      <c r="C10" s="1">
        <v>33.0</v>
      </c>
      <c r="D10" s="1">
        <v>40.0</v>
      </c>
      <c r="E10" s="1">
        <v>42.0</v>
      </c>
      <c r="F10" s="1">
        <v>42.0</v>
      </c>
      <c r="G10" s="1">
        <v>46.0</v>
      </c>
      <c r="H10" s="1">
        <v>58.0</v>
      </c>
      <c r="I10" s="1">
        <v>59.0</v>
      </c>
      <c r="J10" s="1">
        <v>50.0</v>
      </c>
      <c r="K10" s="1">
        <v>85.0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91.0</v>
      </c>
      <c r="C11" s="1">
        <v>92.0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0.0</v>
      </c>
      <c r="E12" s="1">
        <v>0.0</v>
      </c>
      <c r="F12" s="1">
        <v>2.0</v>
      </c>
      <c r="G12" s="1">
        <v>48.0</v>
      </c>
      <c r="H12" s="1">
        <v>1.0</v>
      </c>
      <c r="I12" s="1">
        <v>15.0</v>
      </c>
      <c r="J12" s="1">
        <v>18.0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12.0</v>
      </c>
      <c r="C13" s="1">
        <v>80.0</v>
      </c>
      <c r="D13" s="1">
        <v>64.0</v>
      </c>
      <c r="E13" s="1">
        <v>94.0</v>
      </c>
      <c r="F13" s="1">
        <v>1.0</v>
      </c>
      <c r="G13" s="1">
        <v>2.0</v>
      </c>
      <c r="H13" s="1">
        <v>55.0</v>
      </c>
      <c r="I13" s="1">
        <v>1.0</v>
      </c>
      <c r="J13" s="1">
        <v>38.0</v>
      </c>
      <c r="K13" s="1">
        <v>64.0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1630.0</v>
      </c>
      <c r="C14" s="1">
        <v>1620.0</v>
      </c>
      <c r="D14" s="1">
        <v>1630.0</v>
      </c>
      <c r="E14" s="1">
        <v>1480.0</v>
      </c>
      <c r="F14" s="1">
        <v>1630.0</v>
      </c>
      <c r="G14" s="1">
        <v>1610.0</v>
      </c>
      <c r="H14" s="1">
        <v>1720.0</v>
      </c>
      <c r="I14" s="1">
        <v>1760.0</v>
      </c>
      <c r="J14" s="1">
        <v>1990.0</v>
      </c>
      <c r="K14" s="1">
        <v>2140.0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1210.0</v>
      </c>
      <c r="C15" s="1">
        <v>1250.0</v>
      </c>
      <c r="D15" s="1">
        <v>1290.0</v>
      </c>
      <c r="E15" s="1">
        <v>1370.0</v>
      </c>
      <c r="F15" s="1">
        <v>1420.0</v>
      </c>
      <c r="G15" s="1">
        <v>1520.0</v>
      </c>
      <c r="H15" s="1">
        <v>1570.0</v>
      </c>
      <c r="I15" s="1">
        <v>1590.0</v>
      </c>
      <c r="J15" s="1">
        <v>1790.0</v>
      </c>
      <c r="K15" s="1">
        <v>1920.0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-677.0</v>
      </c>
      <c r="C16" s="1">
        <v>-726.0</v>
      </c>
      <c r="D16" s="1">
        <v>-771.0</v>
      </c>
      <c r="E16" s="1">
        <v>-817.0</v>
      </c>
      <c r="F16" s="1">
        <v>-829.0</v>
      </c>
      <c r="G16" s="1">
        <v>-855.0</v>
      </c>
      <c r="H16" s="1">
        <v>-867.0</v>
      </c>
      <c r="I16" s="1">
        <v>-854.0</v>
      </c>
      <c r="J16" s="1">
        <v>-918.0</v>
      </c>
      <c r="K16" s="1">
        <v>-939.0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537.0</v>
      </c>
      <c r="C17" s="1">
        <v>522.0</v>
      </c>
      <c r="D17" s="1">
        <v>523.0</v>
      </c>
      <c r="E17" s="1">
        <v>553.0</v>
      </c>
      <c r="F17" s="1">
        <v>587.0</v>
      </c>
      <c r="G17" s="1">
        <v>669.0</v>
      </c>
      <c r="H17" s="1">
        <v>706.0</v>
      </c>
      <c r="I17" s="1">
        <v>738.0</v>
      </c>
      <c r="J17" s="1">
        <v>871.0</v>
      </c>
      <c r="K17" s="1">
        <v>982.0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6.0</v>
      </c>
      <c r="D18" s="1">
        <v>31.0</v>
      </c>
      <c r="E18" s="1">
        <v>32.0</v>
      </c>
      <c r="F18" s="1">
        <v>0.0</v>
      </c>
      <c r="G18" s="1">
        <v>0.0</v>
      </c>
      <c r="H18" s="1">
        <v>0.0</v>
      </c>
      <c r="I18" s="1">
        <v>0.0</v>
      </c>
      <c r="J18" s="1">
        <v>12.0</v>
      </c>
      <c r="K18" s="1">
        <v>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737.0</v>
      </c>
      <c r="C19" s="1">
        <v>740.0</v>
      </c>
      <c r="D19" s="1">
        <v>774.0</v>
      </c>
      <c r="E19" s="1">
        <v>797.0</v>
      </c>
      <c r="F19" s="1">
        <v>784.0</v>
      </c>
      <c r="G19" s="1">
        <v>822.0</v>
      </c>
      <c r="H19" s="1">
        <v>852.0</v>
      </c>
      <c r="I19" s="1">
        <v>805.0</v>
      </c>
      <c r="J19" s="1">
        <v>821.0</v>
      </c>
      <c r="K19" s="1">
        <v>834.0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144.0</v>
      </c>
      <c r="C20" s="1">
        <v>114.0</v>
      </c>
      <c r="D20" s="1">
        <v>109.0</v>
      </c>
      <c r="E20" s="1">
        <v>95.0</v>
      </c>
      <c r="F20" s="1">
        <v>79.0</v>
      </c>
      <c r="G20" s="1">
        <v>85.0</v>
      </c>
      <c r="H20" s="1">
        <v>106.0</v>
      </c>
      <c r="I20" s="1">
        <v>85.0</v>
      </c>
      <c r="J20" s="1">
        <v>71.0</v>
      </c>
      <c r="K20" s="1">
        <v>63.0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11.0</v>
      </c>
      <c r="C21" s="1">
        <v>14.0</v>
      </c>
      <c r="D21" s="1">
        <v>26.0</v>
      </c>
      <c r="E21" s="1">
        <v>17.0</v>
      </c>
      <c r="F21" s="1">
        <v>19.0</v>
      </c>
      <c r="G21" s="1">
        <v>18.0</v>
      </c>
      <c r="H21" s="1">
        <v>17.0</v>
      </c>
      <c r="I21" s="1">
        <v>8.0</v>
      </c>
      <c r="J21" s="1">
        <v>8.0</v>
      </c>
      <c r="K21" s="1">
        <v>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30.0</v>
      </c>
      <c r="C22" s="1">
        <v>31.0</v>
      </c>
      <c r="D22" s="1">
        <v>31.0</v>
      </c>
      <c r="E22" s="1">
        <v>24.0</v>
      </c>
      <c r="F22" s="1">
        <v>14.0</v>
      </c>
      <c r="G22" s="1">
        <v>17.0</v>
      </c>
      <c r="H22" s="1">
        <v>32.0</v>
      </c>
      <c r="I22" s="1">
        <v>36.0</v>
      </c>
      <c r="J22" s="1">
        <v>37.0</v>
      </c>
      <c r="K22" s="1">
        <v>44.0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3090.0</v>
      </c>
      <c r="C23" s="1">
        <v>3040.0</v>
      </c>
      <c r="D23" s="1">
        <v>3090.0</v>
      </c>
      <c r="E23" s="1">
        <v>2960.0</v>
      </c>
      <c r="F23" s="1">
        <v>3110.0</v>
      </c>
      <c r="G23" s="1">
        <v>3230.0</v>
      </c>
      <c r="H23" s="1">
        <v>3430.0</v>
      </c>
      <c r="I23" s="1">
        <v>3430.0</v>
      </c>
      <c r="J23" s="1">
        <v>3810.0</v>
      </c>
      <c r="K23" s="1">
        <v>4090.0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166.0</v>
      </c>
      <c r="C25" s="1">
        <v>144.0</v>
      </c>
      <c r="D25" s="1">
        <v>171.0</v>
      </c>
      <c r="E25" s="1">
        <v>214.0</v>
      </c>
      <c r="F25" s="1">
        <v>258.0</v>
      </c>
      <c r="G25" s="1">
        <v>177.0</v>
      </c>
      <c r="H25" s="1">
        <v>201.0</v>
      </c>
      <c r="I25" s="1">
        <v>232.0</v>
      </c>
      <c r="J25" s="1">
        <v>265.0</v>
      </c>
      <c r="K25" s="1">
        <v>293.0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238.0</v>
      </c>
      <c r="C26" s="1">
        <v>239.0</v>
      </c>
      <c r="D26" s="1">
        <v>254.0</v>
      </c>
      <c r="E26" s="1">
        <v>267.0</v>
      </c>
      <c r="F26" s="1">
        <v>216.0</v>
      </c>
      <c r="G26" s="1">
        <v>200.0</v>
      </c>
      <c r="H26" s="1">
        <v>208.0</v>
      </c>
      <c r="I26" s="1">
        <v>200.0</v>
      </c>
      <c r="J26" s="1">
        <v>207.0</v>
      </c>
      <c r="K26" s="1">
        <v>236.0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8.0</v>
      </c>
      <c r="C27" s="1">
        <v>1.0</v>
      </c>
      <c r="D27" s="1">
        <v>8.0</v>
      </c>
      <c r="E27" s="1">
        <v>3.0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79.0</v>
      </c>
      <c r="C28" s="1">
        <v>36.0</v>
      </c>
      <c r="D28" s="1">
        <v>30.0</v>
      </c>
      <c r="E28" s="1">
        <v>36.0</v>
      </c>
      <c r="F28" s="1">
        <v>24.0</v>
      </c>
      <c r="G28" s="1">
        <v>35.0</v>
      </c>
      <c r="H28" s="1">
        <v>80.0</v>
      </c>
      <c r="I28" s="1">
        <v>91.0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17.0</v>
      </c>
      <c r="H29" s="1">
        <v>16.0</v>
      </c>
      <c r="I29" s="1">
        <v>16.0</v>
      </c>
      <c r="J29" s="1">
        <v>16.0</v>
      </c>
      <c r="K29" s="1">
        <v>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0.0</v>
      </c>
      <c r="C30" s="1">
        <v>0.0</v>
      </c>
      <c r="D30" s="1">
        <v>0.0</v>
      </c>
      <c r="E30" s="1">
        <v>0.0</v>
      </c>
      <c r="F30" s="1">
        <v>26.0</v>
      </c>
      <c r="G30" s="1">
        <v>11.0</v>
      </c>
      <c r="H30" s="1">
        <v>12.0</v>
      </c>
      <c r="I30" s="1">
        <v>17.0</v>
      </c>
      <c r="J30" s="1">
        <v>29.0</v>
      </c>
      <c r="K30" s="1">
        <v>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0.0</v>
      </c>
      <c r="F31" s="1">
        <v>137.0</v>
      </c>
      <c r="G31" s="1">
        <v>203.0</v>
      </c>
      <c r="H31" s="1">
        <v>264.0</v>
      </c>
      <c r="I31" s="1">
        <v>297.0</v>
      </c>
      <c r="J31" s="1">
        <v>378.0</v>
      </c>
      <c r="K31" s="1">
        <v>300.0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51.0</v>
      </c>
      <c r="C32" s="1">
        <v>28.0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200.0</v>
      </c>
      <c r="C33" s="1">
        <v>204.0</v>
      </c>
      <c r="D33" s="1">
        <v>204.0</v>
      </c>
      <c r="E33" s="1">
        <v>196.0</v>
      </c>
      <c r="F33" s="1">
        <v>90.0</v>
      </c>
      <c r="G33" s="1">
        <v>101.0</v>
      </c>
      <c r="H33" s="1">
        <v>87.0</v>
      </c>
      <c r="I33" s="1">
        <v>74.0</v>
      </c>
      <c r="J33" s="1">
        <v>69.0</v>
      </c>
      <c r="K33" s="1">
        <v>97.0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606.0</v>
      </c>
      <c r="C34" s="1">
        <v>589.0</v>
      </c>
      <c r="D34" s="1">
        <v>629.0</v>
      </c>
      <c r="E34" s="1">
        <v>681.0</v>
      </c>
      <c r="F34" s="1">
        <v>728.0</v>
      </c>
      <c r="G34" s="1">
        <v>711.0</v>
      </c>
      <c r="H34" s="1">
        <v>869.0</v>
      </c>
      <c r="I34" s="1">
        <v>838.0</v>
      </c>
      <c r="J34" s="1">
        <v>965.0</v>
      </c>
      <c r="K34" s="1">
        <v>999.0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1080.0</v>
      </c>
      <c r="C35" s="1">
        <v>1010.0</v>
      </c>
      <c r="D35" s="1">
        <v>957.0</v>
      </c>
      <c r="E35" s="1">
        <v>859.0</v>
      </c>
      <c r="F35" s="1">
        <v>832.0</v>
      </c>
      <c r="G35" s="1">
        <v>930.0</v>
      </c>
      <c r="H35" s="1">
        <v>823.0</v>
      </c>
      <c r="I35" s="1">
        <v>837.0</v>
      </c>
      <c r="J35" s="1">
        <v>863.0</v>
      </c>
      <c r="K35" s="1">
        <v>874.0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0.0</v>
      </c>
      <c r="C36" s="1">
        <v>0.0</v>
      </c>
      <c r="D36" s="1">
        <v>0.0</v>
      </c>
      <c r="E36" s="1">
        <v>0.0</v>
      </c>
      <c r="F36" s="1">
        <v>67.0</v>
      </c>
      <c r="G36" s="1">
        <v>72.0</v>
      </c>
      <c r="H36" s="1">
        <v>73.0</v>
      </c>
      <c r="I36" s="1">
        <v>89.0</v>
      </c>
      <c r="J36" s="1">
        <v>128.0</v>
      </c>
      <c r="K36" s="1">
        <v>153.0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348.0</v>
      </c>
      <c r="C37" s="1">
        <v>402.0</v>
      </c>
      <c r="D37" s="1">
        <v>271.0</v>
      </c>
      <c r="E37" s="1">
        <v>117.0</v>
      </c>
      <c r="F37" s="1">
        <v>160.0</v>
      </c>
      <c r="G37" s="1">
        <v>183.0</v>
      </c>
      <c r="H37" s="1">
        <v>163.0</v>
      </c>
      <c r="I37" s="1">
        <v>141.0</v>
      </c>
      <c r="J37" s="1">
        <v>157.0</v>
      </c>
      <c r="K37" s="1">
        <v>167.0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60.0</v>
      </c>
      <c r="C38" s="1">
        <v>42.0</v>
      </c>
      <c r="D38" s="1">
        <v>13.0</v>
      </c>
      <c r="E38" s="1">
        <v>46.0</v>
      </c>
      <c r="F38" s="1">
        <v>40.0</v>
      </c>
      <c r="G38" s="1">
        <v>40.0</v>
      </c>
      <c r="H38" s="1">
        <v>64.0</v>
      </c>
      <c r="I38" s="1">
        <v>63.0</v>
      </c>
      <c r="J38" s="1">
        <v>37.0</v>
      </c>
      <c r="K38" s="1">
        <v>27.0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2.0</v>
      </c>
      <c r="C39" s="1">
        <v>4.0</v>
      </c>
      <c r="D39" s="1">
        <v>5.0</v>
      </c>
      <c r="E39" s="1">
        <v>35.0</v>
      </c>
      <c r="F39" s="1">
        <v>30.0</v>
      </c>
      <c r="G39" s="1">
        <v>46.0</v>
      </c>
      <c r="H39" s="1">
        <v>39.0</v>
      </c>
      <c r="I39" s="1">
        <v>25.0</v>
      </c>
      <c r="J39" s="1">
        <v>20.0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2090.0</v>
      </c>
      <c r="C40" s="1">
        <v>2050.0</v>
      </c>
      <c r="D40" s="1">
        <v>1880.0</v>
      </c>
      <c r="E40" s="1">
        <v>1740.0</v>
      </c>
      <c r="F40" s="1">
        <v>1790.0</v>
      </c>
      <c r="G40" s="1">
        <v>1980.0</v>
      </c>
      <c r="H40" s="1">
        <v>2029.0</v>
      </c>
      <c r="I40" s="1">
        <v>2000.0</v>
      </c>
      <c r="J40" s="1">
        <v>2170.0</v>
      </c>
      <c r="K40" s="1">
        <v>2230.0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51.0</v>
      </c>
      <c r="C41" s="1">
        <v>51.0</v>
      </c>
      <c r="D41" s="1">
        <v>51.0</v>
      </c>
      <c r="E41" s="1">
        <v>51.0</v>
      </c>
      <c r="F41" s="1">
        <v>51.0</v>
      </c>
      <c r="G41" s="1">
        <v>51.0</v>
      </c>
      <c r="H41" s="1">
        <v>51.0</v>
      </c>
      <c r="I41" s="1">
        <v>51.0</v>
      </c>
      <c r="J41" s="1">
        <v>51.0</v>
      </c>
      <c r="K41" s="1">
        <v>51.0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457.0</v>
      </c>
      <c r="C42" s="1">
        <v>466.0</v>
      </c>
      <c r="D42" s="1">
        <v>492.0</v>
      </c>
      <c r="E42" s="1">
        <v>502.0</v>
      </c>
      <c r="F42" s="1">
        <v>511.0</v>
      </c>
      <c r="G42" s="1">
        <v>473.0</v>
      </c>
      <c r="H42" s="1">
        <v>510.0</v>
      </c>
      <c r="I42" s="1">
        <v>516.0</v>
      </c>
      <c r="J42" s="1">
        <v>608.0</v>
      </c>
      <c r="K42" s="1">
        <v>785.0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1580.0</v>
      </c>
      <c r="C43" s="1">
        <v>1710.0</v>
      </c>
      <c r="D43" s="1">
        <v>1850.0</v>
      </c>
      <c r="E43" s="1">
        <v>1970.0</v>
      </c>
      <c r="F43" s="1">
        <v>2130.0</v>
      </c>
      <c r="G43" s="1">
        <v>2110.0</v>
      </c>
      <c r="H43" s="1">
        <v>2240.0</v>
      </c>
      <c r="I43" s="1">
        <v>2360.0</v>
      </c>
      <c r="J43" s="1">
        <v>2500.0</v>
      </c>
      <c r="K43" s="1">
        <v>2670.0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-702.0</v>
      </c>
      <c r="C44" s="1">
        <v>-742.0</v>
      </c>
      <c r="D44" s="1">
        <v>-739.0</v>
      </c>
      <c r="E44" s="1">
        <v>-738.0</v>
      </c>
      <c r="F44" s="1">
        <v>-770.0</v>
      </c>
      <c r="G44" s="1">
        <v>-991.0</v>
      </c>
      <c r="H44" s="1">
        <v>-1010.0</v>
      </c>
      <c r="I44" s="1">
        <v>-1050.0</v>
      </c>
      <c r="J44" s="1">
        <v>-1060.0</v>
      </c>
      <c r="K44" s="1">
        <v>-1080.0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-391.0</v>
      </c>
      <c r="C45" s="1">
        <v>-493.0</v>
      </c>
      <c r="D45" s="1">
        <v>-438.0</v>
      </c>
      <c r="E45" s="1">
        <v>-564.0</v>
      </c>
      <c r="F45" s="1">
        <v>-603.0</v>
      </c>
      <c r="G45" s="1">
        <v>-403.0</v>
      </c>
      <c r="H45" s="1">
        <v>-391.0</v>
      </c>
      <c r="I45" s="1">
        <v>-444.0</v>
      </c>
      <c r="J45" s="1">
        <v>-463.0</v>
      </c>
      <c r="K45" s="1">
        <v>-562.0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995.0</v>
      </c>
      <c r="C46" s="1">
        <v>988.0</v>
      </c>
      <c r="D46" s="1">
        <v>1210.0</v>
      </c>
      <c r="E46" s="1">
        <v>1220.0</v>
      </c>
      <c r="F46" s="1">
        <v>1320.0</v>
      </c>
      <c r="G46" s="1">
        <v>1240.0</v>
      </c>
      <c r="H46" s="1">
        <v>1400.0</v>
      </c>
      <c r="I46" s="1">
        <v>1440.0</v>
      </c>
      <c r="J46" s="1">
        <v>1640.0</v>
      </c>
      <c r="K46" s="1">
        <v>1860.0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5.0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995.0</v>
      </c>
      <c r="C48" s="1">
        <v>994.0</v>
      </c>
      <c r="D48" s="1">
        <v>1210.0</v>
      </c>
      <c r="E48" s="1">
        <v>1220.0</v>
      </c>
      <c r="F48" s="1">
        <v>1320.0</v>
      </c>
      <c r="G48" s="1">
        <v>1240.0</v>
      </c>
      <c r="H48" s="1">
        <v>1400.0</v>
      </c>
      <c r="I48" s="1">
        <v>1440.0</v>
      </c>
      <c r="J48" s="1">
        <v>1640.0</v>
      </c>
      <c r="K48" s="1">
        <v>1860.0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3090.0</v>
      </c>
      <c r="C49" s="1">
        <v>3040.0</v>
      </c>
      <c r="D49" s="1">
        <v>3090.0</v>
      </c>
      <c r="E49" s="1">
        <v>2960.0</v>
      </c>
      <c r="F49" s="1">
        <v>3110.0</v>
      </c>
      <c r="G49" s="1">
        <v>3230.0</v>
      </c>
      <c r="H49" s="1">
        <v>3430.0</v>
      </c>
      <c r="I49" s="1">
        <v>3430.0</v>
      </c>
      <c r="J49" s="1">
        <v>3810.0</v>
      </c>
      <c r="K49" s="1">
        <v>4090.0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36.0</v>
      </c>
      <c r="C51" s="1">
        <v>35.0</v>
      </c>
      <c r="D51" s="1">
        <v>35.0</v>
      </c>
      <c r="E51" s="1">
        <v>34.0</v>
      </c>
      <c r="F51" s="1">
        <v>34.0</v>
      </c>
      <c r="G51" s="1">
        <v>32.0</v>
      </c>
      <c r="H51" s="1">
        <v>32.0</v>
      </c>
      <c r="I51" s="1">
        <v>31.0</v>
      </c>
      <c r="J51" s="1">
        <v>31.0</v>
      </c>
      <c r="K51" s="1">
        <v>32.0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36.0</v>
      </c>
      <c r="C52" s="1">
        <v>35.0</v>
      </c>
      <c r="D52" s="1">
        <v>35.0</v>
      </c>
      <c r="E52" s="1">
        <v>34.0</v>
      </c>
      <c r="F52" s="1">
        <v>34.0</v>
      </c>
      <c r="G52" s="1">
        <v>32.0</v>
      </c>
      <c r="H52" s="1">
        <v>32.0</v>
      </c>
      <c r="I52" s="1">
        <v>31.0</v>
      </c>
      <c r="J52" s="1">
        <v>31.0</v>
      </c>
      <c r="K52" s="1">
        <v>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 t="s">
        <v>118</v>
      </c>
      <c r="C53" s="1" t="s">
        <v>119</v>
      </c>
      <c r="D53" s="1" t="s">
        <v>120</v>
      </c>
      <c r="E53" s="1" t="s">
        <v>121</v>
      </c>
      <c r="F53" s="1" t="s">
        <v>122</v>
      </c>
      <c r="G53" s="1" t="s">
        <v>123</v>
      </c>
      <c r="H53" s="1" t="s">
        <v>124</v>
      </c>
      <c r="I53" s="1" t="s">
        <v>125</v>
      </c>
      <c r="J53" s="1" t="s">
        <v>126</v>
      </c>
      <c r="K53" s="1" t="s">
        <v>127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114.0</v>
      </c>
      <c r="C54" s="1">
        <v>135.0</v>
      </c>
      <c r="D54" s="1">
        <v>331.0</v>
      </c>
      <c r="E54" s="1">
        <v>332.0</v>
      </c>
      <c r="F54" s="1">
        <v>459.0</v>
      </c>
      <c r="G54" s="1">
        <v>336.0</v>
      </c>
      <c r="H54" s="1">
        <v>442.0</v>
      </c>
      <c r="I54" s="1">
        <v>546.0</v>
      </c>
      <c r="J54" s="1">
        <v>743.0</v>
      </c>
      <c r="K54" s="1">
        <v>963.0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 t="s">
        <v>130</v>
      </c>
      <c r="C55" s="1" t="s">
        <v>131</v>
      </c>
      <c r="D55" s="1" t="s">
        <v>132</v>
      </c>
      <c r="E55" s="1" t="s">
        <v>133</v>
      </c>
      <c r="F55" s="1" t="s">
        <v>134</v>
      </c>
      <c r="G55" s="1" t="s">
        <v>135</v>
      </c>
      <c r="H55" s="1" t="s">
        <v>136</v>
      </c>
      <c r="I55" s="1" t="s">
        <v>137</v>
      </c>
      <c r="J55" s="1" t="s">
        <v>138</v>
      </c>
      <c r="K55" s="1" t="s">
        <v>139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1080.0</v>
      </c>
      <c r="C56" s="1">
        <v>1010.0</v>
      </c>
      <c r="D56" s="1">
        <v>957.0</v>
      </c>
      <c r="E56" s="1">
        <v>863.0</v>
      </c>
      <c r="F56" s="1">
        <v>833.0</v>
      </c>
      <c r="G56" s="1">
        <v>1020.0</v>
      </c>
      <c r="H56" s="1">
        <v>993.0</v>
      </c>
      <c r="I56" s="1">
        <v>944.0</v>
      </c>
      <c r="J56" s="1">
        <v>1010.0</v>
      </c>
      <c r="K56" s="1">
        <v>1050.0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766.0</v>
      </c>
      <c r="C57" s="1">
        <v>687.0</v>
      </c>
      <c r="D57" s="1">
        <v>588.0</v>
      </c>
      <c r="E57" s="1">
        <v>736.0</v>
      </c>
      <c r="F57" s="1">
        <v>743.0</v>
      </c>
      <c r="G57" s="1">
        <v>935.0</v>
      </c>
      <c r="H57" s="1">
        <v>893.0</v>
      </c>
      <c r="I57" s="1">
        <v>840.0</v>
      </c>
      <c r="J57" s="1">
        <v>939.0</v>
      </c>
      <c r="K57" s="1">
        <v>986.0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335.0</v>
      </c>
      <c r="C58" s="1">
        <v>388.0</v>
      </c>
      <c r="D58" s="1">
        <v>258.0</v>
      </c>
      <c r="E58" s="1">
        <v>98.0</v>
      </c>
      <c r="F58" s="1">
        <v>145.0</v>
      </c>
      <c r="G58" s="1">
        <v>166.0</v>
      </c>
      <c r="H58" s="1">
        <v>142.0</v>
      </c>
      <c r="I58" s="1">
        <v>122.0</v>
      </c>
      <c r="J58" s="1">
        <v>135.0</v>
      </c>
      <c r="K58" s="1">
        <v>141.0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143</v>
      </c>
      <c r="B59" s="1">
        <v>222.0</v>
      </c>
      <c r="C59" s="1">
        <v>226.0</v>
      </c>
      <c r="D59" s="1">
        <v>202.0</v>
      </c>
      <c r="E59" s="1">
        <v>213.0</v>
      </c>
      <c r="F59" s="1">
        <v>204.0</v>
      </c>
      <c r="G59" s="1">
        <v>220.0</v>
      </c>
      <c r="H59" s="1">
        <v>243.0</v>
      </c>
      <c r="I59" s="1">
        <v>229.0</v>
      </c>
      <c r="J59" s="1">
        <v>240.0</v>
      </c>
      <c r="K59" s="1">
        <v>249.0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144</v>
      </c>
      <c r="B60" s="1">
        <v>0.0</v>
      </c>
      <c r="C60" s="1">
        <v>5.0</v>
      </c>
      <c r="D60" s="1">
        <v>0.0</v>
      </c>
      <c r="E60" s="1">
        <v>0.0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145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2.0</v>
      </c>
      <c r="K61" s="1">
        <v>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146</v>
      </c>
      <c r="B62" s="1">
        <v>5.0</v>
      </c>
      <c r="C62" s="1">
        <v>5.0</v>
      </c>
      <c r="D62" s="1">
        <v>5.0</v>
      </c>
      <c r="E62" s="1">
        <v>5.0</v>
      </c>
      <c r="F62" s="1">
        <v>5.0</v>
      </c>
      <c r="G62" s="1">
        <v>5.0</v>
      </c>
      <c r="H62" s="1">
        <v>5.0</v>
      </c>
      <c r="I62" s="1">
        <v>5.0</v>
      </c>
      <c r="J62" s="1">
        <v>5.0</v>
      </c>
      <c r="K62" s="1">
        <v>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147</v>
      </c>
      <c r="B63" s="1">
        <v>189.0</v>
      </c>
      <c r="C63" s="1">
        <v>174.0</v>
      </c>
      <c r="D63" s="1">
        <v>190.0</v>
      </c>
      <c r="E63" s="1">
        <v>197.0</v>
      </c>
      <c r="F63" s="1">
        <v>190.0</v>
      </c>
      <c r="G63" s="1">
        <v>236.0</v>
      </c>
      <c r="H63" s="1">
        <v>231.0</v>
      </c>
      <c r="I63" s="1">
        <v>220.0</v>
      </c>
      <c r="J63" s="1">
        <v>270.0</v>
      </c>
      <c r="K63" s="1">
        <v>292.0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148</v>
      </c>
      <c r="B64" s="1">
        <v>243.0</v>
      </c>
      <c r="C64" s="1">
        <v>235.0</v>
      </c>
      <c r="D64" s="1">
        <v>229.0</v>
      </c>
      <c r="E64" s="1">
        <v>241.0</v>
      </c>
      <c r="F64" s="1">
        <v>277.0</v>
      </c>
      <c r="G64" s="1">
        <v>328.0</v>
      </c>
      <c r="H64" s="1">
        <v>316.0</v>
      </c>
      <c r="I64" s="1">
        <v>305.0</v>
      </c>
      <c r="J64" s="1">
        <v>368.0</v>
      </c>
      <c r="K64" s="1">
        <v>490.0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149</v>
      </c>
      <c r="B65" s="1">
        <v>61.0</v>
      </c>
      <c r="C65" s="1">
        <v>69.0</v>
      </c>
      <c r="D65" s="1">
        <v>70.0</v>
      </c>
      <c r="E65" s="1">
        <v>74.0</v>
      </c>
      <c r="F65" s="1">
        <v>68.0</v>
      </c>
      <c r="G65" s="1">
        <v>59.0</v>
      </c>
      <c r="H65" s="1">
        <v>65.0</v>
      </c>
      <c r="I65" s="1">
        <v>63.0</v>
      </c>
      <c r="J65" s="1">
        <v>85.0</v>
      </c>
      <c r="K65" s="1">
        <v>82.0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150</v>
      </c>
      <c r="B66" s="1">
        <v>27.0</v>
      </c>
      <c r="C66" s="1">
        <v>28.0</v>
      </c>
      <c r="D66" s="1">
        <v>29.0</v>
      </c>
      <c r="E66" s="1">
        <v>33.0</v>
      </c>
      <c r="F66" s="1">
        <v>33.0</v>
      </c>
      <c r="G66" s="1">
        <v>37.0</v>
      </c>
      <c r="H66" s="1">
        <v>35.0</v>
      </c>
      <c r="I66" s="1">
        <v>32.0</v>
      </c>
      <c r="J66" s="1">
        <v>31.0</v>
      </c>
      <c r="K66" s="1">
        <v>32.0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151</v>
      </c>
      <c r="B67" s="1">
        <v>397.0</v>
      </c>
      <c r="C67" s="1">
        <v>408.0</v>
      </c>
      <c r="D67" s="1">
        <v>422.0</v>
      </c>
      <c r="E67" s="1">
        <v>447.0</v>
      </c>
      <c r="F67" s="1">
        <v>470.0</v>
      </c>
      <c r="G67" s="1">
        <v>477.0</v>
      </c>
      <c r="H67" s="1">
        <v>506.0</v>
      </c>
      <c r="I67" s="1">
        <v>497.0</v>
      </c>
      <c r="J67" s="1">
        <v>646.0</v>
      </c>
      <c r="K67" s="1">
        <v>698.0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152</v>
      </c>
      <c r="B68" s="1">
        <v>789.0</v>
      </c>
      <c r="C68" s="1">
        <v>811.0</v>
      </c>
      <c r="D68" s="1">
        <v>843.0</v>
      </c>
      <c r="E68" s="1">
        <v>889.0</v>
      </c>
      <c r="F68" s="1">
        <v>913.0</v>
      </c>
      <c r="G68" s="1">
        <v>941.0</v>
      </c>
      <c r="H68" s="1">
        <v>971.0</v>
      </c>
      <c r="I68" s="1">
        <v>994.0</v>
      </c>
      <c r="J68" s="1">
        <v>1060.0</v>
      </c>
      <c r="K68" s="1">
        <v>1140.0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153</v>
      </c>
      <c r="B69" s="1">
        <v>1.0</v>
      </c>
      <c r="C69" s="1">
        <v>1.0</v>
      </c>
      <c r="D69" s="1">
        <v>1.0</v>
      </c>
      <c r="E69" s="1">
        <v>1.0</v>
      </c>
      <c r="F69" s="1">
        <v>1.0</v>
      </c>
      <c r="G69" s="1">
        <v>1.0</v>
      </c>
      <c r="H69" s="1">
        <v>1.0</v>
      </c>
      <c r="I69" s="1">
        <v>1.0</v>
      </c>
      <c r="J69" s="1">
        <v>1.0</v>
      </c>
      <c r="K69" s="1">
        <v>1.0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154</v>
      </c>
      <c r="B70" s="1">
        <v>5.0</v>
      </c>
      <c r="C70" s="1">
        <v>4.0</v>
      </c>
      <c r="D70" s="1">
        <v>4.0</v>
      </c>
      <c r="E70" s="1">
        <v>4.0</v>
      </c>
      <c r="F70" s="1">
        <v>5.0</v>
      </c>
      <c r="G70" s="1">
        <v>6.0</v>
      </c>
      <c r="H70" s="1">
        <v>4.0</v>
      </c>
      <c r="I70" s="1">
        <v>4.0</v>
      </c>
      <c r="J70" s="1">
        <v>4.0</v>
      </c>
      <c r="K70" s="1">
        <v>3.0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155</v>
      </c>
      <c r="B71" s="1">
        <v>1270.0</v>
      </c>
      <c r="C71" s="1">
        <v>1220.0</v>
      </c>
      <c r="D71" s="1">
        <v>1210.0</v>
      </c>
      <c r="E71" s="1">
        <v>1480.0</v>
      </c>
      <c r="F71" s="1">
        <v>2230.0</v>
      </c>
      <c r="G71" s="1">
        <v>2560.0</v>
      </c>
      <c r="H71" s="1">
        <v>4800.0</v>
      </c>
      <c r="I71" s="1">
        <v>5200.0</v>
      </c>
      <c r="J71" s="1">
        <v>5100.0</v>
      </c>
      <c r="K71" s="1">
        <v>5060.0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1">
        <v>2530.0</v>
      </c>
      <c r="C2" s="1">
        <v>2410.0</v>
      </c>
      <c r="D2" s="1">
        <v>2500.0</v>
      </c>
      <c r="E2" s="1">
        <v>2710.0</v>
      </c>
      <c r="F2" s="1">
        <v>2900.0</v>
      </c>
      <c r="G2" s="1">
        <v>2880.0</v>
      </c>
      <c r="H2" s="1">
        <v>2850.0</v>
      </c>
      <c r="I2" s="1">
        <v>3040.0</v>
      </c>
      <c r="J2" s="1">
        <v>3320.0</v>
      </c>
      <c r="K2" s="1">
        <v>3610.0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2530.0</v>
      </c>
      <c r="C3" s="1">
        <v>2410.0</v>
      </c>
      <c r="D3" s="1">
        <v>2500.0</v>
      </c>
      <c r="E3" s="1">
        <v>2710.0</v>
      </c>
      <c r="F3" s="1">
        <v>2900.0</v>
      </c>
      <c r="G3" s="1">
        <v>2880.0</v>
      </c>
      <c r="H3" s="1">
        <v>2850.0</v>
      </c>
      <c r="I3" s="1">
        <v>3040.0</v>
      </c>
      <c r="J3" s="1">
        <v>3320.0</v>
      </c>
      <c r="K3" s="1">
        <v>3610.0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1790.0</v>
      </c>
      <c r="C4" s="1">
        <v>1700.0</v>
      </c>
      <c r="D4" s="1">
        <v>1770.0</v>
      </c>
      <c r="E4" s="1">
        <v>1920.0</v>
      </c>
      <c r="F4" s="1">
        <v>2090.0</v>
      </c>
      <c r="G4" s="1">
        <v>2140.0</v>
      </c>
      <c r="H4" s="1">
        <v>2080.0</v>
      </c>
      <c r="I4" s="1">
        <v>2210.0</v>
      </c>
      <c r="J4" s="1">
        <v>2430.0</v>
      </c>
      <c r="K4" s="1">
        <v>2610.0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737.0</v>
      </c>
      <c r="C5" s="1">
        <v>712.0</v>
      </c>
      <c r="D5" s="1">
        <v>732.0</v>
      </c>
      <c r="E5" s="1">
        <v>785.0</v>
      </c>
      <c r="F5" s="1">
        <v>816.0</v>
      </c>
      <c r="G5" s="1">
        <v>744.0</v>
      </c>
      <c r="H5" s="1">
        <v>776.0</v>
      </c>
      <c r="I5" s="1">
        <v>823.0</v>
      </c>
      <c r="J5" s="1">
        <v>892.0</v>
      </c>
      <c r="K5" s="1">
        <v>997.0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371.0</v>
      </c>
      <c r="C6" s="1">
        <v>340.0</v>
      </c>
      <c r="D6" s="1">
        <v>356.0</v>
      </c>
      <c r="E6" s="1">
        <v>401.0</v>
      </c>
      <c r="F6" s="1">
        <v>417.0</v>
      </c>
      <c r="G6" s="1">
        <v>413.0</v>
      </c>
      <c r="H6" s="1">
        <v>410.0</v>
      </c>
      <c r="I6" s="1">
        <v>451.0</v>
      </c>
      <c r="J6" s="1">
        <v>473.0</v>
      </c>
      <c r="K6" s="1">
        <v>508.0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>
        <v>132.0</v>
      </c>
      <c r="C7" s="1">
        <v>147.0</v>
      </c>
      <c r="D7" s="1">
        <v>145.0</v>
      </c>
      <c r="E7" s="1">
        <v>130.0</v>
      </c>
      <c r="F7" s="1">
        <v>126.0</v>
      </c>
      <c r="G7" s="1">
        <v>111.0</v>
      </c>
      <c r="H7" s="1">
        <v>126.0</v>
      </c>
      <c r="I7" s="1">
        <v>110.0</v>
      </c>
      <c r="J7" s="1">
        <v>107.0</v>
      </c>
      <c r="K7" s="1">
        <v>113.0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>
        <v>504.0</v>
      </c>
      <c r="C8" s="1">
        <v>487.0</v>
      </c>
      <c r="D8" s="1">
        <v>501.0</v>
      </c>
      <c r="E8" s="1">
        <v>531.0</v>
      </c>
      <c r="F8" s="1">
        <v>544.0</v>
      </c>
      <c r="G8" s="1">
        <v>524.0</v>
      </c>
      <c r="H8" s="1">
        <v>535.0</v>
      </c>
      <c r="I8" s="1">
        <v>560.0</v>
      </c>
      <c r="J8" s="1">
        <v>579.0</v>
      </c>
      <c r="K8" s="1">
        <v>620.0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>
        <v>233.0</v>
      </c>
      <c r="C9" s="1">
        <v>224.0</v>
      </c>
      <c r="D9" s="1">
        <v>231.0</v>
      </c>
      <c r="E9" s="1">
        <v>254.0</v>
      </c>
      <c r="F9" s="1">
        <v>272.0</v>
      </c>
      <c r="G9" s="1">
        <v>220.0</v>
      </c>
      <c r="H9" s="1">
        <v>240.0</v>
      </c>
      <c r="I9" s="1">
        <v>263.0</v>
      </c>
      <c r="J9" s="1">
        <v>312.0</v>
      </c>
      <c r="K9" s="1">
        <v>377.0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164</v>
      </c>
      <c r="B10" s="1">
        <v>-28.0</v>
      </c>
      <c r="C10" s="1">
        <v>-34.0</v>
      </c>
      <c r="D10" s="1">
        <v>-34.0</v>
      </c>
      <c r="E10" s="1">
        <v>-36.0</v>
      </c>
      <c r="F10" s="1">
        <v>-39.0</v>
      </c>
      <c r="G10" s="1">
        <v>-38.0</v>
      </c>
      <c r="H10" s="1">
        <v>-33.0</v>
      </c>
      <c r="I10" s="1">
        <v>-36.0</v>
      </c>
      <c r="J10" s="1">
        <v>-63.0</v>
      </c>
      <c r="K10" s="1">
        <v>-62.0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>
        <v>-28.0</v>
      </c>
      <c r="C11" s="1">
        <v>-34.0</v>
      </c>
      <c r="D11" s="1">
        <v>-34.0</v>
      </c>
      <c r="E11" s="1">
        <v>-36.0</v>
      </c>
      <c r="F11" s="1">
        <v>-39.0</v>
      </c>
      <c r="G11" s="1">
        <v>-38.0</v>
      </c>
      <c r="H11" s="1">
        <v>-33.0</v>
      </c>
      <c r="I11" s="1">
        <v>-36.0</v>
      </c>
      <c r="J11" s="1">
        <v>-63.0</v>
      </c>
      <c r="K11" s="1">
        <v>-62.0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-22.0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>
        <v>-1.0</v>
      </c>
      <c r="C13" s="1">
        <v>6.0</v>
      </c>
      <c r="D13" s="1">
        <v>-56.0</v>
      </c>
      <c r="E13" s="1">
        <v>-3.0</v>
      </c>
      <c r="F13" s="1">
        <v>-2.0</v>
      </c>
      <c r="G13" s="1">
        <v>1.0</v>
      </c>
      <c r="H13" s="1">
        <v>64.0</v>
      </c>
      <c r="I13" s="1">
        <v>-10.0</v>
      </c>
      <c r="J13" s="1">
        <v>2.0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168</v>
      </c>
      <c r="B14" s="1">
        <v>9.0</v>
      </c>
      <c r="C14" s="1">
        <v>-2.0</v>
      </c>
      <c r="D14" s="1">
        <v>66.0</v>
      </c>
      <c r="E14" s="1">
        <v>11.0</v>
      </c>
      <c r="F14" s="1">
        <v>5.0</v>
      </c>
      <c r="G14" s="1">
        <v>-3.0</v>
      </c>
      <c r="H14" s="1">
        <v>-5.0</v>
      </c>
      <c r="I14" s="1">
        <v>11.0</v>
      </c>
      <c r="J14" s="1">
        <v>-9.0</v>
      </c>
      <c r="K14" s="1">
        <v>-6.0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203.0</v>
      </c>
      <c r="C15" s="1">
        <v>193.0</v>
      </c>
      <c r="D15" s="1">
        <v>196.0</v>
      </c>
      <c r="E15" s="1">
        <v>227.0</v>
      </c>
      <c r="F15" s="1">
        <v>236.0</v>
      </c>
      <c r="G15" s="1">
        <v>179.0</v>
      </c>
      <c r="H15" s="1">
        <v>201.0</v>
      </c>
      <c r="I15" s="1">
        <v>227.0</v>
      </c>
      <c r="J15" s="1">
        <v>242.0</v>
      </c>
      <c r="K15" s="1">
        <v>313.0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>
        <v>-17.0</v>
      </c>
      <c r="C16" s="1">
        <v>-15.0</v>
      </c>
      <c r="D16" s="1">
        <v>0.0</v>
      </c>
      <c r="E16" s="1">
        <v>-40.0</v>
      </c>
      <c r="F16" s="1">
        <v>0.0</v>
      </c>
      <c r="G16" s="1">
        <v>-10.0</v>
      </c>
      <c r="H16" s="1">
        <v>0.0</v>
      </c>
      <c r="I16" s="1">
        <v>-9.0</v>
      </c>
      <c r="J16" s="1">
        <v>-8.0</v>
      </c>
      <c r="K16" s="1">
        <v>-23.0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171</v>
      </c>
      <c r="B17" s="1">
        <v>0.0</v>
      </c>
      <c r="C17" s="1">
        <v>-4.0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173</v>
      </c>
      <c r="B19" s="1">
        <v>-1.0</v>
      </c>
      <c r="C19" s="1">
        <v>0.0</v>
      </c>
      <c r="D19" s="1">
        <v>-13.0</v>
      </c>
      <c r="E19" s="1">
        <v>-1.0</v>
      </c>
      <c r="F19" s="1">
        <v>2.0</v>
      </c>
      <c r="G19" s="1">
        <v>16.0</v>
      </c>
      <c r="H19" s="1">
        <v>-2.0</v>
      </c>
      <c r="I19" s="1">
        <v>5.0</v>
      </c>
      <c r="J19" s="1">
        <v>9.0</v>
      </c>
      <c r="K19" s="1">
        <v>97.0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>
        <v>0.0</v>
      </c>
      <c r="C20" s="1">
        <v>0.0</v>
      </c>
      <c r="D20" s="1">
        <v>-1.0</v>
      </c>
      <c r="E20" s="1">
        <v>0.0</v>
      </c>
      <c r="F20" s="1">
        <v>-4.0</v>
      </c>
      <c r="G20" s="1">
        <v>-37.0</v>
      </c>
      <c r="H20" s="1">
        <v>-1.0</v>
      </c>
      <c r="I20" s="1">
        <v>-19.0</v>
      </c>
      <c r="J20" s="1">
        <v>-14.0</v>
      </c>
      <c r="K20" s="1">
        <v>-15.0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-125.0</v>
      </c>
      <c r="H21" s="1">
        <v>6.0</v>
      </c>
      <c r="I21" s="1">
        <v>-64.0</v>
      </c>
      <c r="J21" s="1">
        <v>-12.0</v>
      </c>
      <c r="K21" s="1">
        <v>-1.0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184.0</v>
      </c>
      <c r="C22" s="1">
        <v>173.0</v>
      </c>
      <c r="D22" s="1">
        <v>182.0</v>
      </c>
      <c r="E22" s="1">
        <v>184.0</v>
      </c>
      <c r="F22" s="1">
        <v>234.0</v>
      </c>
      <c r="G22" s="1">
        <v>5.0</v>
      </c>
      <c r="H22" s="1">
        <v>204.0</v>
      </c>
      <c r="I22" s="1">
        <v>203.0</v>
      </c>
      <c r="J22" s="1">
        <v>216.0</v>
      </c>
      <c r="K22" s="1">
        <v>268.0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177</v>
      </c>
      <c r="B23" s="1">
        <v>51.0</v>
      </c>
      <c r="C23" s="1">
        <v>49.0</v>
      </c>
      <c r="D23" s="1">
        <v>41.0</v>
      </c>
      <c r="E23" s="1">
        <v>87.0</v>
      </c>
      <c r="F23" s="1">
        <v>54.0</v>
      </c>
      <c r="G23" s="1">
        <v>-3.0</v>
      </c>
      <c r="H23" s="1">
        <v>46.0</v>
      </c>
      <c r="I23" s="1">
        <v>47.0</v>
      </c>
      <c r="J23" s="1">
        <v>45.0</v>
      </c>
      <c r="K23" s="1">
        <v>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178</v>
      </c>
      <c r="B24" s="1">
        <v>132.0</v>
      </c>
      <c r="C24" s="1">
        <v>124.0</v>
      </c>
      <c r="D24" s="1">
        <v>140.0</v>
      </c>
      <c r="E24" s="1">
        <v>96.0</v>
      </c>
      <c r="F24" s="1">
        <v>180.0</v>
      </c>
      <c r="G24" s="1">
        <v>9.0</v>
      </c>
      <c r="H24" s="1">
        <v>157.0</v>
      </c>
      <c r="I24" s="1">
        <v>155.0</v>
      </c>
      <c r="J24" s="1">
        <v>171.0</v>
      </c>
      <c r="K24" s="1">
        <v>207.0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179</v>
      </c>
      <c r="B25" s="1">
        <v>132.0</v>
      </c>
      <c r="C25" s="1">
        <v>124.0</v>
      </c>
      <c r="D25" s="1">
        <v>140.0</v>
      </c>
      <c r="E25" s="1">
        <v>96.0</v>
      </c>
      <c r="F25" s="1">
        <v>180.0</v>
      </c>
      <c r="G25" s="1">
        <v>9.0</v>
      </c>
      <c r="H25" s="1">
        <v>157.0</v>
      </c>
      <c r="I25" s="1">
        <v>155.0</v>
      </c>
      <c r="J25" s="1">
        <v>171.0</v>
      </c>
      <c r="K25" s="1">
        <v>207.0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</v>
      </c>
      <c r="B26" s="1">
        <v>0.0</v>
      </c>
      <c r="C26" s="1">
        <v>3.0</v>
      </c>
      <c r="D26" s="1">
        <v>87.0</v>
      </c>
      <c r="E26" s="1">
        <v>-12.0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180</v>
      </c>
      <c r="B27" s="1">
        <v>132.0</v>
      </c>
      <c r="C27" s="1">
        <v>127.0</v>
      </c>
      <c r="D27" s="1">
        <v>141.0</v>
      </c>
      <c r="E27" s="1">
        <v>96.0</v>
      </c>
      <c r="F27" s="1">
        <v>180.0</v>
      </c>
      <c r="G27" s="1">
        <v>9.0</v>
      </c>
      <c r="H27" s="1">
        <v>157.0</v>
      </c>
      <c r="I27" s="1">
        <v>155.0</v>
      </c>
      <c r="J27" s="1">
        <v>171.0</v>
      </c>
      <c r="K27" s="1">
        <v>207.0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181</v>
      </c>
      <c r="B28" s="1">
        <v>132.0</v>
      </c>
      <c r="C28" s="1">
        <v>127.0</v>
      </c>
      <c r="D28" s="1">
        <v>141.0</v>
      </c>
      <c r="E28" s="1">
        <v>96.0</v>
      </c>
      <c r="F28" s="1">
        <v>180.0</v>
      </c>
      <c r="G28" s="1">
        <v>9.0</v>
      </c>
      <c r="H28" s="1">
        <v>157.0</v>
      </c>
      <c r="I28" s="1">
        <v>155.0</v>
      </c>
      <c r="J28" s="1">
        <v>171.0</v>
      </c>
      <c r="K28" s="1">
        <v>207.0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182</v>
      </c>
      <c r="B29" s="1">
        <v>132.0</v>
      </c>
      <c r="C29" s="1">
        <v>127.0</v>
      </c>
      <c r="D29" s="1">
        <v>141.0</v>
      </c>
      <c r="E29" s="1">
        <v>96.0</v>
      </c>
      <c r="F29" s="1">
        <v>180.0</v>
      </c>
      <c r="G29" s="1">
        <v>9.0</v>
      </c>
      <c r="H29" s="1">
        <v>157.0</v>
      </c>
      <c r="I29" s="1">
        <v>155.0</v>
      </c>
      <c r="J29" s="1">
        <v>171.0</v>
      </c>
      <c r="K29" s="1">
        <v>207.0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184</v>
      </c>
      <c r="B31" s="1" t="s">
        <v>185</v>
      </c>
      <c r="C31" s="1" t="s">
        <v>186</v>
      </c>
      <c r="D31" s="1" t="s">
        <v>187</v>
      </c>
      <c r="E31" s="1" t="s">
        <v>188</v>
      </c>
      <c r="F31" s="1" t="s">
        <v>189</v>
      </c>
      <c r="G31" s="1" t="s">
        <v>190</v>
      </c>
      <c r="H31" s="1" t="s">
        <v>191</v>
      </c>
      <c r="I31" s="1" t="s">
        <v>192</v>
      </c>
      <c r="J31" s="1" t="s">
        <v>193</v>
      </c>
      <c r="K31" s="1" t="s">
        <v>194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195</v>
      </c>
      <c r="B32" s="1" t="s">
        <v>185</v>
      </c>
      <c r="C32" s="1" t="s">
        <v>186</v>
      </c>
      <c r="D32" s="1" t="s">
        <v>187</v>
      </c>
      <c r="E32" s="1" t="s">
        <v>188</v>
      </c>
      <c r="F32" s="1" t="s">
        <v>189</v>
      </c>
      <c r="G32" s="1" t="s">
        <v>190</v>
      </c>
      <c r="H32" s="1" t="s">
        <v>191</v>
      </c>
      <c r="I32" s="1" t="s">
        <v>192</v>
      </c>
      <c r="J32" s="1" t="s">
        <v>193</v>
      </c>
      <c r="K32" s="1" t="s">
        <v>194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196</v>
      </c>
      <c r="B33" s="1">
        <v>38.0</v>
      </c>
      <c r="C33" s="1">
        <v>36.0</v>
      </c>
      <c r="D33" s="1">
        <v>35.0</v>
      </c>
      <c r="E33" s="1">
        <v>35.0</v>
      </c>
      <c r="F33" s="1">
        <v>34.0</v>
      </c>
      <c r="G33" s="1">
        <v>33.0</v>
      </c>
      <c r="H33" s="1">
        <v>32.0</v>
      </c>
      <c r="I33" s="1">
        <v>31.0</v>
      </c>
      <c r="J33" s="1">
        <v>31.0</v>
      </c>
      <c r="K33" s="1">
        <v>31.0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197</v>
      </c>
      <c r="B34" s="1" t="s">
        <v>198</v>
      </c>
      <c r="C34" s="1" t="s">
        <v>199</v>
      </c>
      <c r="D34" s="1" t="s">
        <v>200</v>
      </c>
      <c r="E34" s="1" t="s">
        <v>201</v>
      </c>
      <c r="F34" s="1" t="s">
        <v>202</v>
      </c>
      <c r="G34" s="1" t="s">
        <v>190</v>
      </c>
      <c r="H34" s="1" t="s">
        <v>203</v>
      </c>
      <c r="I34" s="1" t="s">
        <v>204</v>
      </c>
      <c r="J34" s="1" t="s">
        <v>205</v>
      </c>
      <c r="K34" s="1" t="s">
        <v>206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207</v>
      </c>
      <c r="B35" s="1" t="s">
        <v>198</v>
      </c>
      <c r="C35" s="1" t="s">
        <v>199</v>
      </c>
      <c r="D35" s="1" t="s">
        <v>200</v>
      </c>
      <c r="E35" s="1" t="s">
        <v>201</v>
      </c>
      <c r="F35" s="1" t="s">
        <v>202</v>
      </c>
      <c r="G35" s="1" t="s">
        <v>190</v>
      </c>
      <c r="H35" s="1" t="s">
        <v>203</v>
      </c>
      <c r="I35" s="1" t="s">
        <v>204</v>
      </c>
      <c r="J35" s="1" t="s">
        <v>205</v>
      </c>
      <c r="K35" s="1" t="s">
        <v>206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208</v>
      </c>
      <c r="B36" s="1">
        <v>39.0</v>
      </c>
      <c r="C36" s="1">
        <v>36.0</v>
      </c>
      <c r="D36" s="1">
        <v>36.0</v>
      </c>
      <c r="E36" s="1">
        <v>36.0</v>
      </c>
      <c r="F36" s="1">
        <v>35.0</v>
      </c>
      <c r="G36" s="1">
        <v>33.0</v>
      </c>
      <c r="H36" s="1">
        <v>32.0</v>
      </c>
      <c r="I36" s="1">
        <v>32.0</v>
      </c>
      <c r="J36" s="1">
        <v>32.0</v>
      </c>
      <c r="K36" s="1">
        <v>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209</v>
      </c>
      <c r="B37" s="1" t="s">
        <v>210</v>
      </c>
      <c r="C37" s="1" t="s">
        <v>211</v>
      </c>
      <c r="D37" s="1" t="s">
        <v>212</v>
      </c>
      <c r="E37" s="1" t="s">
        <v>213</v>
      </c>
      <c r="F37" s="1" t="s">
        <v>214</v>
      </c>
      <c r="G37" s="1" t="s">
        <v>215</v>
      </c>
      <c r="H37" s="1" t="s">
        <v>216</v>
      </c>
      <c r="I37" s="1" t="s">
        <v>217</v>
      </c>
      <c r="J37" s="1" t="s">
        <v>218</v>
      </c>
      <c r="K37" s="1" t="s">
        <v>219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220</v>
      </c>
      <c r="B38" s="1" t="s">
        <v>221</v>
      </c>
      <c r="C38" s="1" t="s">
        <v>185</v>
      </c>
      <c r="D38" s="1" t="s">
        <v>211</v>
      </c>
      <c r="E38" s="1" t="s">
        <v>222</v>
      </c>
      <c r="F38" s="1" t="s">
        <v>223</v>
      </c>
      <c r="G38" s="1" t="s">
        <v>198</v>
      </c>
      <c r="H38" s="1" t="s">
        <v>200</v>
      </c>
      <c r="I38" s="1" t="s">
        <v>224</v>
      </c>
      <c r="J38" s="1" t="s">
        <v>225</v>
      </c>
      <c r="K38" s="1" t="s">
        <v>226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227</v>
      </c>
      <c r="B39" s="1">
        <v>0.0</v>
      </c>
      <c r="C39" s="1">
        <v>0.0</v>
      </c>
      <c r="D39" s="1">
        <v>0.0</v>
      </c>
      <c r="E39" s="1" t="s">
        <v>228</v>
      </c>
      <c r="F39" s="1">
        <v>1.0</v>
      </c>
      <c r="G39" s="1" t="s">
        <v>229</v>
      </c>
      <c r="H39" s="1">
        <v>1.0</v>
      </c>
      <c r="I39" s="1" t="s">
        <v>230</v>
      </c>
      <c r="J39" s="1" t="s">
        <v>231</v>
      </c>
      <c r="K39" s="1" t="s">
        <v>232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233</v>
      </c>
      <c r="B40" s="1">
        <v>0.0</v>
      </c>
      <c r="C40" s="1">
        <v>0.0</v>
      </c>
      <c r="D40" s="1">
        <v>0.0</v>
      </c>
      <c r="E40" s="1" t="s">
        <v>234</v>
      </c>
      <c r="F40" s="1" t="s">
        <v>235</v>
      </c>
      <c r="G40" s="1" t="s">
        <v>236</v>
      </c>
      <c r="H40" s="1" t="s">
        <v>237</v>
      </c>
      <c r="I40" s="1" t="s">
        <v>238</v>
      </c>
      <c r="J40" s="1" t="s">
        <v>239</v>
      </c>
      <c r="K40" s="1" t="s">
        <v>240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241</v>
      </c>
      <c r="B42" s="1">
        <v>337.0</v>
      </c>
      <c r="C42" s="1">
        <v>323.0</v>
      </c>
      <c r="D42" s="1">
        <v>321.0</v>
      </c>
      <c r="E42" s="1">
        <v>343.0</v>
      </c>
      <c r="F42" s="1">
        <v>357.0</v>
      </c>
      <c r="G42" s="1">
        <v>307.0</v>
      </c>
      <c r="H42" s="1">
        <v>331.0</v>
      </c>
      <c r="I42" s="1">
        <v>351.0</v>
      </c>
      <c r="J42" s="1">
        <v>402.0</v>
      </c>
      <c r="K42" s="1">
        <v>470.0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242</v>
      </c>
      <c r="B43" s="1">
        <v>258.0</v>
      </c>
      <c r="C43" s="1">
        <v>246.0</v>
      </c>
      <c r="D43" s="1">
        <v>250.0</v>
      </c>
      <c r="E43" s="1">
        <v>272.0</v>
      </c>
      <c r="F43" s="1">
        <v>285.0</v>
      </c>
      <c r="G43" s="1">
        <v>232.0</v>
      </c>
      <c r="H43" s="1">
        <v>254.0</v>
      </c>
      <c r="I43" s="1">
        <v>276.0</v>
      </c>
      <c r="J43" s="1">
        <v>324.0</v>
      </c>
      <c r="K43" s="1">
        <v>387.0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243</v>
      </c>
      <c r="B44" s="1">
        <v>233.0</v>
      </c>
      <c r="C44" s="1">
        <v>224.0</v>
      </c>
      <c r="D44" s="1">
        <v>231.0</v>
      </c>
      <c r="E44" s="1">
        <v>254.0</v>
      </c>
      <c r="F44" s="1">
        <v>272.0</v>
      </c>
      <c r="G44" s="1">
        <v>220.0</v>
      </c>
      <c r="H44" s="1">
        <v>240.0</v>
      </c>
      <c r="I44" s="1">
        <v>263.0</v>
      </c>
      <c r="J44" s="1">
        <v>312.0</v>
      </c>
      <c r="K44" s="1">
        <v>377.0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244</v>
      </c>
      <c r="B45" s="1">
        <v>364.0</v>
      </c>
      <c r="C45" s="1">
        <v>351.0</v>
      </c>
      <c r="D45" s="1">
        <v>346.0</v>
      </c>
      <c r="E45" s="1">
        <v>370.0</v>
      </c>
      <c r="F45" s="1">
        <v>383.0</v>
      </c>
      <c r="G45" s="1">
        <v>334.0</v>
      </c>
      <c r="H45" s="1">
        <v>361.0</v>
      </c>
      <c r="I45" s="1">
        <v>380.0</v>
      </c>
      <c r="J45" s="1">
        <v>432.0</v>
      </c>
      <c r="K45" s="1">
        <v>501.0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245</v>
      </c>
      <c r="B46" s="1" t="s">
        <v>246</v>
      </c>
      <c r="C46" s="1" t="s">
        <v>247</v>
      </c>
      <c r="D46" s="1" t="s">
        <v>248</v>
      </c>
      <c r="E46" s="1" t="s">
        <v>249</v>
      </c>
      <c r="F46" s="1" t="s">
        <v>250</v>
      </c>
      <c r="G46" s="1" t="s">
        <v>251</v>
      </c>
      <c r="H46" s="1" t="s">
        <v>252</v>
      </c>
      <c r="I46" s="1" t="s">
        <v>253</v>
      </c>
      <c r="J46" s="1" t="s">
        <v>254</v>
      </c>
      <c r="K46" s="1" t="s">
        <v>255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256</v>
      </c>
      <c r="B47" s="1">
        <v>13.0</v>
      </c>
      <c r="C47" s="1">
        <v>15.0</v>
      </c>
      <c r="D47" s="1">
        <v>6.0</v>
      </c>
      <c r="E47" s="1">
        <v>21.0</v>
      </c>
      <c r="F47" s="1">
        <v>29.0</v>
      </c>
      <c r="G47" s="1">
        <v>18.0</v>
      </c>
      <c r="H47" s="1">
        <v>14.0</v>
      </c>
      <c r="I47" s="1">
        <v>9.0</v>
      </c>
      <c r="J47" s="1">
        <v>48.0</v>
      </c>
      <c r="K47" s="1">
        <v>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257</v>
      </c>
      <c r="B48" s="1">
        <v>25.0</v>
      </c>
      <c r="C48" s="1">
        <v>29.0</v>
      </c>
      <c r="D48" s="1">
        <v>24.0</v>
      </c>
      <c r="E48" s="1">
        <v>35.0</v>
      </c>
      <c r="F48" s="1">
        <v>29.0</v>
      </c>
      <c r="G48" s="1">
        <v>19.0</v>
      </c>
      <c r="H48" s="1">
        <v>23.0</v>
      </c>
      <c r="I48" s="1">
        <v>26.0</v>
      </c>
      <c r="J48" s="1">
        <v>32.0</v>
      </c>
      <c r="K48" s="1">
        <v>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258</v>
      </c>
      <c r="B49" s="1">
        <v>38.0</v>
      </c>
      <c r="C49" s="1">
        <v>44.0</v>
      </c>
      <c r="D49" s="1">
        <v>30.0</v>
      </c>
      <c r="E49" s="1">
        <v>56.0</v>
      </c>
      <c r="F49" s="1">
        <v>58.0</v>
      </c>
      <c r="G49" s="1">
        <v>37.0</v>
      </c>
      <c r="H49" s="1">
        <v>38.0</v>
      </c>
      <c r="I49" s="1">
        <v>36.0</v>
      </c>
      <c r="J49" s="1">
        <v>80.0</v>
      </c>
      <c r="K49" s="1">
        <v>92.0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259</v>
      </c>
      <c r="B50" s="1">
        <v>12.0</v>
      </c>
      <c r="C50" s="1">
        <v>8.0</v>
      </c>
      <c r="D50" s="1">
        <v>12.0</v>
      </c>
      <c r="E50" s="1">
        <v>37.0</v>
      </c>
      <c r="F50" s="1">
        <v>-6.0</v>
      </c>
      <c r="G50" s="1">
        <v>-39.0</v>
      </c>
      <c r="H50" s="1">
        <v>5.0</v>
      </c>
      <c r="I50" s="1">
        <v>10.0</v>
      </c>
      <c r="J50" s="1">
        <v>-36.0</v>
      </c>
      <c r="K50" s="1">
        <v>-34.0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260</v>
      </c>
      <c r="B51" s="1">
        <v>88.0</v>
      </c>
      <c r="C51" s="1">
        <v>-4.0</v>
      </c>
      <c r="D51" s="1">
        <v>-1.0</v>
      </c>
      <c r="E51" s="1">
        <v>-7.0</v>
      </c>
      <c r="F51" s="1">
        <v>1.0</v>
      </c>
      <c r="G51" s="1">
        <v>-1.0</v>
      </c>
      <c r="H51" s="1">
        <v>2.0</v>
      </c>
      <c r="I51" s="1">
        <v>1.0</v>
      </c>
      <c r="J51" s="1">
        <v>62.0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12.0</v>
      </c>
      <c r="C52" s="1">
        <v>4.0</v>
      </c>
      <c r="D52" s="1">
        <v>10.0</v>
      </c>
      <c r="E52" s="1">
        <v>30.0</v>
      </c>
      <c r="F52" s="1">
        <v>-4.0</v>
      </c>
      <c r="G52" s="1">
        <v>-40.0</v>
      </c>
      <c r="H52" s="1">
        <v>8.0</v>
      </c>
      <c r="I52" s="1">
        <v>11.0</v>
      </c>
      <c r="J52" s="1">
        <v>-35.0</v>
      </c>
      <c r="K52" s="1">
        <v>-31.0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262</v>
      </c>
      <c r="B53" s="1">
        <v>127.0</v>
      </c>
      <c r="C53" s="1">
        <v>124.0</v>
      </c>
      <c r="D53" s="1">
        <v>124.0</v>
      </c>
      <c r="E53" s="1">
        <v>142.0</v>
      </c>
      <c r="F53" s="1">
        <v>147.0</v>
      </c>
      <c r="G53" s="1">
        <v>112.0</v>
      </c>
      <c r="H53" s="1">
        <v>126.0</v>
      </c>
      <c r="I53" s="1">
        <v>142.0</v>
      </c>
      <c r="J53" s="1">
        <v>151.0</v>
      </c>
      <c r="K53" s="1">
        <v>195.0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38.0</v>
      </c>
      <c r="H54" s="1">
        <v>33.0</v>
      </c>
      <c r="I54" s="1">
        <v>36.0</v>
      </c>
      <c r="J54" s="1">
        <v>63.0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264</v>
      </c>
      <c r="B55" s="1">
        <v>11.0</v>
      </c>
      <c r="C55" s="1">
        <v>16.0</v>
      </c>
      <c r="D55" s="1">
        <v>12.0</v>
      </c>
      <c r="E55" s="1">
        <v>7.0</v>
      </c>
      <c r="F55" s="1">
        <v>13.0</v>
      </c>
      <c r="G55" s="1">
        <v>137.0</v>
      </c>
      <c r="H55" s="1">
        <v>-1.0</v>
      </c>
      <c r="I55" s="1">
        <v>7.0</v>
      </c>
      <c r="J55" s="1">
        <v>27.0</v>
      </c>
      <c r="K55" s="1">
        <v>14.0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265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266</v>
      </c>
      <c r="B57" s="1">
        <v>132.0</v>
      </c>
      <c r="C57" s="1">
        <v>147.0</v>
      </c>
      <c r="D57" s="1">
        <v>145.0</v>
      </c>
      <c r="E57" s="1">
        <v>130.0</v>
      </c>
      <c r="F57" s="1">
        <v>126.0</v>
      </c>
      <c r="G57" s="1">
        <v>111.0</v>
      </c>
      <c r="H57" s="1">
        <v>126.0</v>
      </c>
      <c r="I57" s="1">
        <v>110.0</v>
      </c>
      <c r="J57" s="1">
        <v>107.0</v>
      </c>
      <c r="K57" s="1">
        <v>113.0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267</v>
      </c>
      <c r="B58" s="1">
        <v>27.0</v>
      </c>
      <c r="C58" s="1">
        <v>28.0</v>
      </c>
      <c r="D58" s="1">
        <v>25.0</v>
      </c>
      <c r="E58" s="1">
        <v>26.0</v>
      </c>
      <c r="F58" s="1">
        <v>25.0</v>
      </c>
      <c r="G58" s="1">
        <v>27.0</v>
      </c>
      <c r="H58" s="1">
        <v>30.0</v>
      </c>
      <c r="I58" s="1">
        <v>28.0</v>
      </c>
      <c r="J58" s="1">
        <v>30.0</v>
      </c>
      <c r="K58" s="1">
        <v>31.0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268</v>
      </c>
      <c r="B59" s="1">
        <v>6.0</v>
      </c>
      <c r="C59" s="1">
        <v>7.0</v>
      </c>
      <c r="D59" s="1">
        <v>7.0</v>
      </c>
      <c r="E59" s="1">
        <v>8.0</v>
      </c>
      <c r="F59" s="1">
        <v>9.0</v>
      </c>
      <c r="G59" s="1">
        <v>9.0</v>
      </c>
      <c r="H59" s="1">
        <v>8.0</v>
      </c>
      <c r="I59" s="1">
        <v>8.0</v>
      </c>
      <c r="J59" s="1">
        <v>15.0</v>
      </c>
      <c r="K59" s="1">
        <v>15.0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269</v>
      </c>
      <c r="B60" s="1">
        <v>21.0</v>
      </c>
      <c r="C60" s="1">
        <v>20.0</v>
      </c>
      <c r="D60" s="1">
        <v>18.0</v>
      </c>
      <c r="E60" s="1">
        <v>18.0</v>
      </c>
      <c r="F60" s="1">
        <v>16.0</v>
      </c>
      <c r="G60" s="1">
        <v>18.0</v>
      </c>
      <c r="H60" s="1">
        <v>22.0</v>
      </c>
      <c r="I60" s="1">
        <v>19.0</v>
      </c>
      <c r="J60" s="1">
        <v>14.0</v>
      </c>
      <c r="K60" s="1">
        <v>16.0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270</v>
      </c>
      <c r="B61" s="1">
        <v>5.0</v>
      </c>
      <c r="C61" s="1">
        <v>3.0</v>
      </c>
      <c r="D61" s="1">
        <v>4.0</v>
      </c>
      <c r="E61" s="1">
        <v>5.0</v>
      </c>
      <c r="F61" s="1">
        <v>6.0</v>
      </c>
      <c r="G61" s="1">
        <v>5.0</v>
      </c>
      <c r="H61" s="1">
        <v>7.0</v>
      </c>
      <c r="I61" s="1">
        <v>8.0</v>
      </c>
      <c r="J61" s="1">
        <v>10.0</v>
      </c>
      <c r="K61" s="1">
        <v>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271</v>
      </c>
      <c r="B62" s="1">
        <v>5.0</v>
      </c>
      <c r="C62" s="1">
        <v>3.0</v>
      </c>
      <c r="D62" s="1">
        <v>4.0</v>
      </c>
      <c r="E62" s="1">
        <v>5.0</v>
      </c>
      <c r="F62" s="1">
        <v>6.0</v>
      </c>
      <c r="G62" s="1">
        <v>5.0</v>
      </c>
      <c r="H62" s="1">
        <v>7.0</v>
      </c>
      <c r="I62" s="1">
        <v>8.0</v>
      </c>
      <c r="J62" s="1">
        <v>10.0</v>
      </c>
      <c r="K62" s="1">
        <v>14.0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273</v>
      </c>
      <c r="B3" s="1" t="s">
        <v>274</v>
      </c>
      <c r="C3" s="1" t="s">
        <v>275</v>
      </c>
      <c r="D3" s="1" t="s">
        <v>276</v>
      </c>
      <c r="E3" s="1" t="s">
        <v>277</v>
      </c>
      <c r="F3" s="1" t="s">
        <v>278</v>
      </c>
      <c r="G3" s="1" t="s">
        <v>279</v>
      </c>
      <c r="H3" s="1" t="s">
        <v>280</v>
      </c>
      <c r="I3" s="1" t="s">
        <v>281</v>
      </c>
      <c r="J3" s="1" t="s">
        <v>282</v>
      </c>
      <c r="K3" s="1" t="s">
        <v>283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284</v>
      </c>
      <c r="B4" s="1" t="s">
        <v>285</v>
      </c>
      <c r="C4" s="1" t="s">
        <v>286</v>
      </c>
      <c r="D4" s="1" t="s">
        <v>287</v>
      </c>
      <c r="E4" s="1" t="s">
        <v>288</v>
      </c>
      <c r="F4" s="1" t="s">
        <v>289</v>
      </c>
      <c r="G4" s="1" t="s">
        <v>290</v>
      </c>
      <c r="H4" s="1" t="s">
        <v>291</v>
      </c>
      <c r="I4" s="1" t="s">
        <v>286</v>
      </c>
      <c r="J4" s="1" t="s">
        <v>292</v>
      </c>
      <c r="K4" s="1" t="s">
        <v>293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294</v>
      </c>
      <c r="B5" s="1" t="s">
        <v>295</v>
      </c>
      <c r="C5" s="1" t="s">
        <v>296</v>
      </c>
      <c r="D5" s="1" t="s">
        <v>297</v>
      </c>
      <c r="E5" s="1" t="s">
        <v>298</v>
      </c>
      <c r="F5" s="1" t="s">
        <v>299</v>
      </c>
      <c r="G5" s="1" t="s">
        <v>300</v>
      </c>
      <c r="H5" s="1" t="s">
        <v>301</v>
      </c>
      <c r="I5" s="1" t="s">
        <v>302</v>
      </c>
      <c r="J5" s="1" t="s">
        <v>303</v>
      </c>
      <c r="K5" s="1" t="s">
        <v>304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305</v>
      </c>
      <c r="B6" s="1" t="s">
        <v>295</v>
      </c>
      <c r="C6" s="1" t="s">
        <v>306</v>
      </c>
      <c r="D6" s="1" t="s">
        <v>307</v>
      </c>
      <c r="E6" s="1" t="s">
        <v>308</v>
      </c>
      <c r="F6" s="1" t="s">
        <v>299</v>
      </c>
      <c r="G6" s="1" t="s">
        <v>300</v>
      </c>
      <c r="H6" s="1" t="s">
        <v>301</v>
      </c>
      <c r="I6" s="1" t="s">
        <v>302</v>
      </c>
      <c r="J6" s="1" t="s">
        <v>303</v>
      </c>
      <c r="K6" s="1" t="s">
        <v>304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310</v>
      </c>
      <c r="B8" s="1" t="s">
        <v>311</v>
      </c>
      <c r="C8" s="1" t="s">
        <v>312</v>
      </c>
      <c r="D8" s="1" t="s">
        <v>313</v>
      </c>
      <c r="E8" s="1" t="s">
        <v>314</v>
      </c>
      <c r="F8" s="1" t="s">
        <v>315</v>
      </c>
      <c r="G8" s="1" t="s">
        <v>316</v>
      </c>
      <c r="H8" s="1" t="s">
        <v>317</v>
      </c>
      <c r="I8" s="1" t="s">
        <v>318</v>
      </c>
      <c r="J8" s="1" t="s">
        <v>319</v>
      </c>
      <c r="K8" s="1" t="s">
        <v>320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321</v>
      </c>
      <c r="B9" s="1" t="s">
        <v>322</v>
      </c>
      <c r="C9" s="1" t="s">
        <v>323</v>
      </c>
      <c r="D9" s="1" t="s">
        <v>324</v>
      </c>
      <c r="E9" s="1" t="s">
        <v>325</v>
      </c>
      <c r="F9" s="1" t="s">
        <v>326</v>
      </c>
      <c r="G9" s="1" t="s">
        <v>327</v>
      </c>
      <c r="H9" s="1" t="s">
        <v>326</v>
      </c>
      <c r="I9" s="1" t="s">
        <v>328</v>
      </c>
      <c r="J9" s="1" t="s">
        <v>329</v>
      </c>
      <c r="K9" s="1" t="s">
        <v>330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331</v>
      </c>
      <c r="B10" s="1" t="s">
        <v>332</v>
      </c>
      <c r="C10" s="1" t="s">
        <v>333</v>
      </c>
      <c r="D10" s="1" t="s">
        <v>334</v>
      </c>
      <c r="E10" s="1" t="s">
        <v>335</v>
      </c>
      <c r="F10" s="1" t="s">
        <v>336</v>
      </c>
      <c r="G10" s="1" t="s">
        <v>337</v>
      </c>
      <c r="H10" s="1" t="s">
        <v>338</v>
      </c>
      <c r="I10" s="1" t="s">
        <v>339</v>
      </c>
      <c r="J10" s="1" t="s">
        <v>340</v>
      </c>
      <c r="K10" s="1" t="s">
        <v>341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342</v>
      </c>
      <c r="B11" s="1" t="s">
        <v>343</v>
      </c>
      <c r="C11" s="1" t="s">
        <v>344</v>
      </c>
      <c r="D11" s="1" t="s">
        <v>345</v>
      </c>
      <c r="E11" s="1" t="s">
        <v>346</v>
      </c>
      <c r="F11" s="1" t="s">
        <v>347</v>
      </c>
      <c r="G11" s="1" t="s">
        <v>348</v>
      </c>
      <c r="H11" s="1" t="s">
        <v>349</v>
      </c>
      <c r="I11" s="1" t="s">
        <v>350</v>
      </c>
      <c r="J11" s="1" t="s">
        <v>351</v>
      </c>
      <c r="K11" s="1" t="s">
        <v>352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353</v>
      </c>
      <c r="B12" s="1" t="s">
        <v>354</v>
      </c>
      <c r="C12" s="1" t="s">
        <v>355</v>
      </c>
      <c r="D12" s="1" t="s">
        <v>356</v>
      </c>
      <c r="E12" s="1" t="s">
        <v>357</v>
      </c>
      <c r="F12" s="1" t="s">
        <v>358</v>
      </c>
      <c r="G12" s="1" t="s">
        <v>359</v>
      </c>
      <c r="H12" s="1" t="s">
        <v>360</v>
      </c>
      <c r="I12" s="1" t="s">
        <v>361</v>
      </c>
      <c r="J12" s="1" t="s">
        <v>362</v>
      </c>
      <c r="K12" s="1" t="s">
        <v>363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364</v>
      </c>
      <c r="B13" s="1" t="s">
        <v>365</v>
      </c>
      <c r="C13" s="1" t="s">
        <v>366</v>
      </c>
      <c r="D13" s="1" t="s">
        <v>367</v>
      </c>
      <c r="E13" s="1" t="s">
        <v>368</v>
      </c>
      <c r="F13" s="1" t="s">
        <v>369</v>
      </c>
      <c r="G13" s="1" t="s">
        <v>370</v>
      </c>
      <c r="H13" s="1" t="s">
        <v>371</v>
      </c>
      <c r="I13" s="1" t="s">
        <v>202</v>
      </c>
      <c r="J13" s="1" t="s">
        <v>372</v>
      </c>
      <c r="K13" s="1" t="s">
        <v>373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374</v>
      </c>
      <c r="B14" s="1" t="s">
        <v>365</v>
      </c>
      <c r="C14" s="1" t="s">
        <v>277</v>
      </c>
      <c r="D14" s="1" t="s">
        <v>375</v>
      </c>
      <c r="E14" s="1" t="s">
        <v>376</v>
      </c>
      <c r="F14" s="1" t="s">
        <v>369</v>
      </c>
      <c r="G14" s="1" t="s">
        <v>370</v>
      </c>
      <c r="H14" s="1" t="s">
        <v>371</v>
      </c>
      <c r="I14" s="1" t="s">
        <v>202</v>
      </c>
      <c r="J14" s="1" t="s">
        <v>372</v>
      </c>
      <c r="K14" s="1" t="s">
        <v>373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377</v>
      </c>
      <c r="B15" s="1" t="s">
        <v>365</v>
      </c>
      <c r="C15" s="1" t="s">
        <v>277</v>
      </c>
      <c r="D15" s="1" t="s">
        <v>375</v>
      </c>
      <c r="E15" s="1" t="s">
        <v>376</v>
      </c>
      <c r="F15" s="1" t="s">
        <v>369</v>
      </c>
      <c r="G15" s="1" t="s">
        <v>370</v>
      </c>
      <c r="H15" s="1" t="s">
        <v>371</v>
      </c>
      <c r="I15" s="1" t="s">
        <v>202</v>
      </c>
      <c r="J15" s="1" t="s">
        <v>372</v>
      </c>
      <c r="K15" s="1" t="s">
        <v>373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378</v>
      </c>
      <c r="B16" s="1" t="s">
        <v>379</v>
      </c>
      <c r="C16" s="1" t="s">
        <v>366</v>
      </c>
      <c r="D16" s="1" t="s">
        <v>380</v>
      </c>
      <c r="E16" s="1" t="s">
        <v>365</v>
      </c>
      <c r="F16" s="1" t="s">
        <v>381</v>
      </c>
      <c r="G16" s="1" t="s">
        <v>382</v>
      </c>
      <c r="H16" s="1" t="s">
        <v>383</v>
      </c>
      <c r="I16" s="1" t="s">
        <v>384</v>
      </c>
      <c r="J16" s="1" t="s">
        <v>385</v>
      </c>
      <c r="K16" s="1" t="s">
        <v>386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387</v>
      </c>
      <c r="B17" s="1" t="s">
        <v>388</v>
      </c>
      <c r="C17" s="1" t="s">
        <v>389</v>
      </c>
      <c r="D17" s="1" t="s">
        <v>202</v>
      </c>
      <c r="E17" s="1" t="s">
        <v>211</v>
      </c>
      <c r="F17" s="1" t="s">
        <v>390</v>
      </c>
      <c r="G17" s="1" t="s">
        <v>391</v>
      </c>
      <c r="H17" s="1" t="s">
        <v>392</v>
      </c>
      <c r="I17" s="1" t="s">
        <v>393</v>
      </c>
      <c r="J17" s="1" t="s">
        <v>394</v>
      </c>
      <c r="K17" s="1" t="s">
        <v>395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396</v>
      </c>
      <c r="B18" s="1" t="s">
        <v>397</v>
      </c>
      <c r="C18" s="1" t="s">
        <v>398</v>
      </c>
      <c r="D18" s="1" t="s">
        <v>399</v>
      </c>
      <c r="E18" s="1" t="s">
        <v>400</v>
      </c>
      <c r="F18" s="1" t="s">
        <v>401</v>
      </c>
      <c r="G18" s="1" t="s">
        <v>402</v>
      </c>
      <c r="H18" s="1" t="s">
        <v>403</v>
      </c>
      <c r="I18" s="1" t="s">
        <v>404</v>
      </c>
      <c r="J18" s="1" t="s">
        <v>405</v>
      </c>
      <c r="K18" s="1" t="s">
        <v>406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407</v>
      </c>
      <c r="B20" s="1" t="s">
        <v>408</v>
      </c>
      <c r="C20" s="1" t="s">
        <v>409</v>
      </c>
      <c r="D20" s="1" t="s">
        <v>410</v>
      </c>
      <c r="E20" s="1" t="s">
        <v>411</v>
      </c>
      <c r="F20" s="1" t="s">
        <v>412</v>
      </c>
      <c r="G20" s="1" t="s">
        <v>413</v>
      </c>
      <c r="H20" s="1" t="s">
        <v>414</v>
      </c>
      <c r="I20" s="1" t="s">
        <v>415</v>
      </c>
      <c r="J20" s="1" t="s">
        <v>416</v>
      </c>
      <c r="K20" s="1" t="s">
        <v>413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274</v>
      </c>
      <c r="C21" s="1" t="s">
        <v>418</v>
      </c>
      <c r="D21" s="1" t="s">
        <v>281</v>
      </c>
      <c r="E21" s="1" t="s">
        <v>419</v>
      </c>
      <c r="F21" s="1" t="s">
        <v>420</v>
      </c>
      <c r="G21" s="1" t="s">
        <v>421</v>
      </c>
      <c r="H21" s="1" t="s">
        <v>422</v>
      </c>
      <c r="I21" s="1" t="s">
        <v>423</v>
      </c>
      <c r="J21" s="1" t="s">
        <v>424</v>
      </c>
      <c r="K21" s="1" t="s">
        <v>200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425</v>
      </c>
      <c r="B22" s="1" t="s">
        <v>426</v>
      </c>
      <c r="C22" s="1" t="s">
        <v>427</v>
      </c>
      <c r="D22" s="1" t="s">
        <v>428</v>
      </c>
      <c r="E22" s="1" t="s">
        <v>429</v>
      </c>
      <c r="F22" s="1" t="s">
        <v>211</v>
      </c>
      <c r="G22" s="1" t="s">
        <v>221</v>
      </c>
      <c r="H22" s="1" t="s">
        <v>430</v>
      </c>
      <c r="I22" s="1" t="s">
        <v>431</v>
      </c>
      <c r="J22" s="1" t="s">
        <v>432</v>
      </c>
      <c r="K22" s="1" t="s">
        <v>210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427</v>
      </c>
      <c r="C23" s="1" t="s">
        <v>434</v>
      </c>
      <c r="D23" s="1" t="s">
        <v>435</v>
      </c>
      <c r="E23" s="1" t="s">
        <v>436</v>
      </c>
      <c r="F23" s="1" t="s">
        <v>437</v>
      </c>
      <c r="G23" s="1" t="s">
        <v>393</v>
      </c>
      <c r="H23" s="1" t="s">
        <v>215</v>
      </c>
      <c r="I23" s="1" t="s">
        <v>438</v>
      </c>
      <c r="J23" s="1" t="s">
        <v>393</v>
      </c>
      <c r="K23" s="1" t="s">
        <v>439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441</v>
      </c>
      <c r="B25" s="1" t="s">
        <v>442</v>
      </c>
      <c r="C25" s="1" t="s">
        <v>443</v>
      </c>
      <c r="D25" s="1" t="s">
        <v>444</v>
      </c>
      <c r="E25" s="1" t="s">
        <v>445</v>
      </c>
      <c r="F25" s="1" t="s">
        <v>446</v>
      </c>
      <c r="G25" s="1" t="s">
        <v>447</v>
      </c>
      <c r="H25" s="1" t="s">
        <v>448</v>
      </c>
      <c r="I25" s="1" t="s">
        <v>449</v>
      </c>
      <c r="J25" s="1" t="s">
        <v>450</v>
      </c>
      <c r="K25" s="1" t="s">
        <v>451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452</v>
      </c>
      <c r="B26" s="1" t="s">
        <v>453</v>
      </c>
      <c r="C26" s="1" t="s">
        <v>454</v>
      </c>
      <c r="D26" s="1" t="s">
        <v>455</v>
      </c>
      <c r="E26" s="1" t="s">
        <v>456</v>
      </c>
      <c r="F26" s="1" t="s">
        <v>457</v>
      </c>
      <c r="G26" s="1" t="s">
        <v>458</v>
      </c>
      <c r="H26" s="1" t="s">
        <v>459</v>
      </c>
      <c r="I26" s="1" t="s">
        <v>460</v>
      </c>
      <c r="J26" s="1" t="s">
        <v>461</v>
      </c>
      <c r="K26" s="1" t="s">
        <v>462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463</v>
      </c>
      <c r="B27" s="1" t="s">
        <v>464</v>
      </c>
      <c r="C27" s="1" t="s">
        <v>465</v>
      </c>
      <c r="D27" s="1" t="s">
        <v>466</v>
      </c>
      <c r="E27" s="1" t="s">
        <v>467</v>
      </c>
      <c r="F27" s="1" t="s">
        <v>468</v>
      </c>
      <c r="G27" s="1" t="s">
        <v>469</v>
      </c>
      <c r="H27" s="1" t="s">
        <v>470</v>
      </c>
      <c r="I27" s="1" t="s">
        <v>471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1" t="s">
        <v>486</v>
      </c>
      <c r="C29" s="1" t="s">
        <v>487</v>
      </c>
      <c r="D29" s="1" t="s">
        <v>488</v>
      </c>
      <c r="E29" s="1" t="s">
        <v>489</v>
      </c>
      <c r="F29" s="1" t="s">
        <v>490</v>
      </c>
      <c r="G29" s="1" t="s">
        <v>491</v>
      </c>
      <c r="H29" s="1" t="s">
        <v>492</v>
      </c>
      <c r="I29" s="1" t="s">
        <v>493</v>
      </c>
      <c r="J29" s="1" t="s">
        <v>494</v>
      </c>
      <c r="K29" s="1" t="s">
        <v>495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496</v>
      </c>
      <c r="B30" s="1" t="s">
        <v>497</v>
      </c>
      <c r="C30" s="1" t="s">
        <v>498</v>
      </c>
      <c r="D30" s="1" t="s">
        <v>499</v>
      </c>
      <c r="E30" s="1" t="s">
        <v>500</v>
      </c>
      <c r="F30" s="1" t="s">
        <v>501</v>
      </c>
      <c r="G30" s="1" t="s">
        <v>502</v>
      </c>
      <c r="H30" s="1" t="s">
        <v>503</v>
      </c>
      <c r="I30" s="1" t="s">
        <v>504</v>
      </c>
      <c r="J30" s="1" t="s">
        <v>505</v>
      </c>
      <c r="K30" s="1" t="s">
        <v>506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507</v>
      </c>
      <c r="B31" s="1" t="s">
        <v>508</v>
      </c>
      <c r="C31" s="1" t="s">
        <v>509</v>
      </c>
      <c r="D31" s="1" t="s">
        <v>510</v>
      </c>
      <c r="E31" s="1" t="s">
        <v>511</v>
      </c>
      <c r="F31" s="1" t="s">
        <v>512</v>
      </c>
      <c r="G31" s="1" t="s">
        <v>513</v>
      </c>
      <c r="H31" s="1" t="s">
        <v>514</v>
      </c>
      <c r="I31" s="1" t="s">
        <v>515</v>
      </c>
      <c r="J31" s="1" t="s">
        <v>516</v>
      </c>
      <c r="K31" s="1" t="s">
        <v>517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519</v>
      </c>
      <c r="B33" s="1" t="s">
        <v>520</v>
      </c>
      <c r="C33" s="1" t="s">
        <v>521</v>
      </c>
      <c r="D33" s="1" t="s">
        <v>522</v>
      </c>
      <c r="E33" s="1" t="s">
        <v>523</v>
      </c>
      <c r="F33" s="1" t="s">
        <v>524</v>
      </c>
      <c r="G33" s="1" t="s">
        <v>525</v>
      </c>
      <c r="H33" s="1" t="s">
        <v>526</v>
      </c>
      <c r="I33" s="1" t="s">
        <v>527</v>
      </c>
      <c r="J33" s="1" t="s">
        <v>528</v>
      </c>
      <c r="K33" s="1" t="s">
        <v>529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530</v>
      </c>
      <c r="B34" s="1" t="s">
        <v>531</v>
      </c>
      <c r="C34" s="1" t="s">
        <v>532</v>
      </c>
      <c r="D34" s="1" t="s">
        <v>533</v>
      </c>
      <c r="E34" s="1" t="s">
        <v>534</v>
      </c>
      <c r="F34" s="1" t="s">
        <v>123</v>
      </c>
      <c r="G34" s="1" t="s">
        <v>535</v>
      </c>
      <c r="H34" s="1" t="s">
        <v>536</v>
      </c>
      <c r="I34" s="1" t="s">
        <v>537</v>
      </c>
      <c r="J34" s="1" t="s">
        <v>538</v>
      </c>
      <c r="K34" s="1" t="s">
        <v>539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540</v>
      </c>
      <c r="B35" s="1" t="s">
        <v>541</v>
      </c>
      <c r="C35" s="1" t="s">
        <v>542</v>
      </c>
      <c r="D35" s="1" t="s">
        <v>543</v>
      </c>
      <c r="E35" s="1" t="s">
        <v>544</v>
      </c>
      <c r="F35" s="1" t="s">
        <v>545</v>
      </c>
      <c r="G35" s="1" t="s">
        <v>546</v>
      </c>
      <c r="H35" s="1" t="s">
        <v>547</v>
      </c>
      <c r="I35" s="1" t="s">
        <v>548</v>
      </c>
      <c r="J35" s="1" t="s">
        <v>549</v>
      </c>
      <c r="K35" s="1" t="s">
        <v>550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551</v>
      </c>
      <c r="B36" s="1" t="s">
        <v>552</v>
      </c>
      <c r="C36" s="1" t="s">
        <v>553</v>
      </c>
      <c r="D36" s="1" t="s">
        <v>554</v>
      </c>
      <c r="E36" s="1" t="s">
        <v>555</v>
      </c>
      <c r="F36" s="1" t="s">
        <v>556</v>
      </c>
      <c r="G36" s="1" t="s">
        <v>557</v>
      </c>
      <c r="H36" s="1" t="s">
        <v>558</v>
      </c>
      <c r="I36" s="1" t="s">
        <v>559</v>
      </c>
      <c r="J36" s="1" t="s">
        <v>560</v>
      </c>
      <c r="K36" s="1" t="s">
        <v>561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562</v>
      </c>
      <c r="B37" s="1" t="s">
        <v>563</v>
      </c>
      <c r="C37" s="1" t="s">
        <v>564</v>
      </c>
      <c r="D37" s="1" t="s">
        <v>565</v>
      </c>
      <c r="E37" s="1" t="s">
        <v>566</v>
      </c>
      <c r="F37" s="1" t="s">
        <v>567</v>
      </c>
      <c r="G37" s="1" t="s">
        <v>568</v>
      </c>
      <c r="H37" s="1" t="s">
        <v>569</v>
      </c>
      <c r="I37" s="1" t="s">
        <v>570</v>
      </c>
      <c r="J37" s="1" t="s">
        <v>571</v>
      </c>
      <c r="K37" s="1" t="s">
        <v>572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573</v>
      </c>
      <c r="B38" s="1" t="s">
        <v>574</v>
      </c>
      <c r="C38" s="1" t="s">
        <v>194</v>
      </c>
      <c r="D38" s="1" t="s">
        <v>575</v>
      </c>
      <c r="E38" s="1" t="s">
        <v>576</v>
      </c>
      <c r="F38" s="1" t="s">
        <v>577</v>
      </c>
      <c r="G38" s="1" t="s">
        <v>578</v>
      </c>
      <c r="H38" s="1" t="s">
        <v>579</v>
      </c>
      <c r="I38" s="1" t="s">
        <v>580</v>
      </c>
      <c r="J38" s="1" t="s">
        <v>581</v>
      </c>
      <c r="K38" s="1" t="s">
        <v>582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583</v>
      </c>
      <c r="B39" s="1" t="s">
        <v>584</v>
      </c>
      <c r="C39" s="1" t="s">
        <v>585</v>
      </c>
      <c r="D39" s="1" t="s">
        <v>586</v>
      </c>
      <c r="E39" s="1" t="s">
        <v>587</v>
      </c>
      <c r="F39" s="1" t="s">
        <v>588</v>
      </c>
      <c r="G39" s="1" t="s">
        <v>589</v>
      </c>
      <c r="H39" s="1" t="s">
        <v>590</v>
      </c>
      <c r="I39" s="1" t="s">
        <v>591</v>
      </c>
      <c r="J39" s="1" t="s">
        <v>592</v>
      </c>
      <c r="K39" s="1" t="s">
        <v>348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593</v>
      </c>
      <c r="B40" s="1" t="s">
        <v>594</v>
      </c>
      <c r="C40" s="1" t="s">
        <v>595</v>
      </c>
      <c r="D40" s="1" t="s">
        <v>579</v>
      </c>
      <c r="E40" s="1" t="s">
        <v>596</v>
      </c>
      <c r="F40" s="1" t="s">
        <v>597</v>
      </c>
      <c r="G40" s="1" t="s">
        <v>598</v>
      </c>
      <c r="H40" s="1" t="s">
        <v>599</v>
      </c>
      <c r="I40" s="1" t="s">
        <v>600</v>
      </c>
      <c r="J40" s="1" t="s">
        <v>601</v>
      </c>
      <c r="K40" s="1" t="s">
        <v>602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603</v>
      </c>
      <c r="B41" s="1" t="s">
        <v>604</v>
      </c>
      <c r="C41" s="1" t="s">
        <v>605</v>
      </c>
      <c r="D41" s="1" t="s">
        <v>606</v>
      </c>
      <c r="E41" s="1" t="s">
        <v>607</v>
      </c>
      <c r="F41" s="1" t="s">
        <v>608</v>
      </c>
      <c r="G41" s="1" t="s">
        <v>609</v>
      </c>
      <c r="H41" s="1" t="s">
        <v>443</v>
      </c>
      <c r="I41" s="1" t="s">
        <v>610</v>
      </c>
      <c r="J41" s="1" t="s">
        <v>608</v>
      </c>
      <c r="K41" s="1" t="s">
        <v>611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612</v>
      </c>
      <c r="B42" s="1" t="s">
        <v>613</v>
      </c>
      <c r="C42" s="1" t="s">
        <v>614</v>
      </c>
      <c r="D42" s="1" t="s">
        <v>615</v>
      </c>
      <c r="E42" s="1" t="s">
        <v>451</v>
      </c>
      <c r="F42" s="1" t="s">
        <v>616</v>
      </c>
      <c r="G42" s="1" t="s">
        <v>617</v>
      </c>
      <c r="H42" s="1" t="s">
        <v>618</v>
      </c>
      <c r="I42" s="1" t="s">
        <v>619</v>
      </c>
      <c r="J42" s="1" t="s">
        <v>445</v>
      </c>
      <c r="K42" s="1" t="s">
        <v>620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621</v>
      </c>
      <c r="B43" s="1" t="s">
        <v>622</v>
      </c>
      <c r="C43" s="1" t="s">
        <v>623</v>
      </c>
      <c r="D43" s="1" t="s">
        <v>200</v>
      </c>
      <c r="E43" s="1" t="s">
        <v>199</v>
      </c>
      <c r="F43" s="1" t="s">
        <v>186</v>
      </c>
      <c r="G43" s="1" t="s">
        <v>422</v>
      </c>
      <c r="H43" s="1" t="s">
        <v>624</v>
      </c>
      <c r="I43" s="1" t="s">
        <v>222</v>
      </c>
      <c r="J43" s="1" t="s">
        <v>625</v>
      </c>
      <c r="K43" s="1" t="s">
        <v>626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627</v>
      </c>
      <c r="B44" s="1">
        <v>3.0</v>
      </c>
      <c r="C44" s="1" t="s">
        <v>442</v>
      </c>
      <c r="D44" s="1" t="s">
        <v>628</v>
      </c>
      <c r="E44" s="1" t="s">
        <v>629</v>
      </c>
      <c r="F44" s="1" t="s">
        <v>630</v>
      </c>
      <c r="G44" s="1" t="s">
        <v>631</v>
      </c>
      <c r="H44" s="1" t="s">
        <v>632</v>
      </c>
      <c r="I44" s="1" t="s">
        <v>434</v>
      </c>
      <c r="J44" s="1" t="s">
        <v>633</v>
      </c>
      <c r="K44" s="1" t="s">
        <v>634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636</v>
      </c>
      <c r="B46" s="1" t="s">
        <v>637</v>
      </c>
      <c r="C46" s="1" t="s">
        <v>638</v>
      </c>
      <c r="D46" s="1" t="s">
        <v>639</v>
      </c>
      <c r="E46" s="1" t="s">
        <v>640</v>
      </c>
      <c r="F46" s="1" t="s">
        <v>641</v>
      </c>
      <c r="G46" s="1" t="s">
        <v>642</v>
      </c>
      <c r="H46" s="1" t="s">
        <v>643</v>
      </c>
      <c r="I46" s="1" t="s">
        <v>644</v>
      </c>
      <c r="J46" s="1" t="s">
        <v>585</v>
      </c>
      <c r="K46" s="1" t="s">
        <v>645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646</v>
      </c>
      <c r="B47" s="1" t="s">
        <v>647</v>
      </c>
      <c r="C47" s="1" t="s">
        <v>648</v>
      </c>
      <c r="D47" s="1" t="s">
        <v>617</v>
      </c>
      <c r="E47" s="1" t="s">
        <v>649</v>
      </c>
      <c r="F47" s="1" t="s">
        <v>131</v>
      </c>
      <c r="G47" s="1" t="s">
        <v>650</v>
      </c>
      <c r="H47" s="1" t="s">
        <v>651</v>
      </c>
      <c r="I47" s="1" t="s">
        <v>582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 t="s">
        <v>656</v>
      </c>
      <c r="D48" s="1" t="s">
        <v>657</v>
      </c>
      <c r="E48" s="1" t="s">
        <v>295</v>
      </c>
      <c r="F48" s="1" t="s">
        <v>658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322</v>
      </c>
      <c r="F49" s="1" t="s">
        <v>668</v>
      </c>
      <c r="G49" s="1" t="s">
        <v>669</v>
      </c>
      <c r="H49" s="1" t="s">
        <v>356</v>
      </c>
      <c r="I49" s="1" t="s">
        <v>670</v>
      </c>
      <c r="J49" s="1" t="s">
        <v>671</v>
      </c>
      <c r="K49" s="1" t="s">
        <v>672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673</v>
      </c>
      <c r="B50" s="1" t="s">
        <v>674</v>
      </c>
      <c r="C50" s="1" t="s">
        <v>675</v>
      </c>
      <c r="D50" s="1" t="s">
        <v>676</v>
      </c>
      <c r="E50" s="1" t="s">
        <v>677</v>
      </c>
      <c r="F50" s="1" t="s">
        <v>678</v>
      </c>
      <c r="G50" s="1" t="s">
        <v>679</v>
      </c>
      <c r="H50" s="1" t="s">
        <v>680</v>
      </c>
      <c r="I50" s="1" t="s">
        <v>681</v>
      </c>
      <c r="J50" s="1" t="s">
        <v>682</v>
      </c>
      <c r="K50" s="1" t="s">
        <v>683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684</v>
      </c>
      <c r="B51" s="1" t="s">
        <v>685</v>
      </c>
      <c r="C51" s="1" t="s">
        <v>686</v>
      </c>
      <c r="D51" s="1" t="s">
        <v>687</v>
      </c>
      <c r="E51" s="1" t="s">
        <v>688</v>
      </c>
      <c r="F51" s="1" t="s">
        <v>689</v>
      </c>
      <c r="G51" s="1" t="s">
        <v>690</v>
      </c>
      <c r="H51" s="1">
        <v>0.0</v>
      </c>
      <c r="I51" s="1" t="s">
        <v>691</v>
      </c>
      <c r="J51" s="1" t="s">
        <v>692</v>
      </c>
      <c r="K51" s="1" t="s">
        <v>693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694</v>
      </c>
      <c r="B52" s="1" t="s">
        <v>685</v>
      </c>
      <c r="C52" s="1" t="s">
        <v>695</v>
      </c>
      <c r="D52" s="1" t="s">
        <v>696</v>
      </c>
      <c r="E52" s="1" t="s">
        <v>697</v>
      </c>
      <c r="F52" s="1" t="s">
        <v>698</v>
      </c>
      <c r="G52" s="1" t="s">
        <v>690</v>
      </c>
      <c r="H52" s="1">
        <v>0.0</v>
      </c>
      <c r="I52" s="1" t="s">
        <v>691</v>
      </c>
      <c r="J52" s="1" t="s">
        <v>692</v>
      </c>
      <c r="K52" s="1" t="s">
        <v>693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699</v>
      </c>
      <c r="B53" s="1" t="s">
        <v>700</v>
      </c>
      <c r="C53" s="1" t="s">
        <v>701</v>
      </c>
      <c r="D53" s="1" t="s">
        <v>702</v>
      </c>
      <c r="E53" s="1" t="s">
        <v>703</v>
      </c>
      <c r="F53" s="1" t="s">
        <v>704</v>
      </c>
      <c r="G53" s="1" t="s">
        <v>705</v>
      </c>
      <c r="H53" s="1" t="s">
        <v>706</v>
      </c>
      <c r="I53" s="1" t="s">
        <v>707</v>
      </c>
      <c r="J53" s="1" t="s">
        <v>285</v>
      </c>
      <c r="K53" s="1" t="s">
        <v>708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709</v>
      </c>
      <c r="B54" s="1" t="s">
        <v>710</v>
      </c>
      <c r="C54" s="1" t="s">
        <v>711</v>
      </c>
      <c r="D54" s="1" t="s">
        <v>712</v>
      </c>
      <c r="E54" s="1" t="s">
        <v>713</v>
      </c>
      <c r="F54" s="1" t="s">
        <v>714</v>
      </c>
      <c r="G54" s="1" t="s">
        <v>715</v>
      </c>
      <c r="H54" s="1">
        <v>0.0</v>
      </c>
      <c r="I54" s="1" t="s">
        <v>716</v>
      </c>
      <c r="J54" s="1" t="s">
        <v>717</v>
      </c>
      <c r="K54" s="1" t="s">
        <v>718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719</v>
      </c>
      <c r="B55" s="1" t="s">
        <v>720</v>
      </c>
      <c r="C55" s="1" t="s">
        <v>721</v>
      </c>
      <c r="D55" s="1" t="s">
        <v>372</v>
      </c>
      <c r="E55" s="1" t="s">
        <v>722</v>
      </c>
      <c r="F55" s="1" t="s">
        <v>723</v>
      </c>
      <c r="G55" s="1" t="s">
        <v>724</v>
      </c>
      <c r="H55" s="1" t="s">
        <v>725</v>
      </c>
      <c r="I55" s="1" t="s">
        <v>726</v>
      </c>
      <c r="J55" s="1" t="s">
        <v>727</v>
      </c>
      <c r="K55" s="1" t="s">
        <v>728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729</v>
      </c>
      <c r="B56" s="1" t="s">
        <v>730</v>
      </c>
      <c r="C56" s="1" t="s">
        <v>731</v>
      </c>
      <c r="D56" s="1" t="s">
        <v>732</v>
      </c>
      <c r="E56" s="1" t="s">
        <v>281</v>
      </c>
      <c r="F56" s="1" t="s">
        <v>733</v>
      </c>
      <c r="G56" s="1" t="s">
        <v>734</v>
      </c>
      <c r="H56" s="1" t="s">
        <v>735</v>
      </c>
      <c r="I56" s="1" t="s">
        <v>656</v>
      </c>
      <c r="J56" s="1" t="s">
        <v>736</v>
      </c>
      <c r="K56" s="1" t="s">
        <v>737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738</v>
      </c>
      <c r="B57" s="1" t="s">
        <v>739</v>
      </c>
      <c r="C57" s="1" t="s">
        <v>740</v>
      </c>
      <c r="D57" s="1" t="s">
        <v>741</v>
      </c>
      <c r="E57" s="1" t="s">
        <v>742</v>
      </c>
      <c r="F57" s="1" t="s">
        <v>743</v>
      </c>
      <c r="G57" s="1">
        <v>14.0</v>
      </c>
      <c r="H57" s="1" t="s">
        <v>744</v>
      </c>
      <c r="I57" s="1" t="s">
        <v>280</v>
      </c>
      <c r="J57" s="1" t="s">
        <v>745</v>
      </c>
      <c r="K57" s="1" t="s">
        <v>746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747</v>
      </c>
      <c r="B58" s="1" t="s">
        <v>748</v>
      </c>
      <c r="C58" s="1" t="s">
        <v>749</v>
      </c>
      <c r="D58" s="1" t="s">
        <v>750</v>
      </c>
      <c r="E58" s="1" t="s">
        <v>751</v>
      </c>
      <c r="F58" s="1" t="s">
        <v>381</v>
      </c>
      <c r="G58" s="1" t="s">
        <v>711</v>
      </c>
      <c r="H58" s="1" t="s">
        <v>752</v>
      </c>
      <c r="I58" s="1" t="s">
        <v>753</v>
      </c>
      <c r="J58" s="1" t="s">
        <v>754</v>
      </c>
      <c r="K58" s="1" t="s">
        <v>755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756</v>
      </c>
      <c r="B59" s="1" t="s">
        <v>757</v>
      </c>
      <c r="C59" s="1" t="s">
        <v>758</v>
      </c>
      <c r="D59" s="1" t="s">
        <v>759</v>
      </c>
      <c r="E59" s="1" t="s">
        <v>760</v>
      </c>
      <c r="F59" s="1" t="s">
        <v>761</v>
      </c>
      <c r="G59" s="1" t="s">
        <v>762</v>
      </c>
      <c r="H59" s="1" t="s">
        <v>763</v>
      </c>
      <c r="I59" s="1" t="s">
        <v>764</v>
      </c>
      <c r="J59" s="1" t="s">
        <v>765</v>
      </c>
      <c r="K59" s="1" t="s">
        <v>766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767</v>
      </c>
      <c r="B60" s="1" t="s">
        <v>768</v>
      </c>
      <c r="C60" s="1" t="s">
        <v>769</v>
      </c>
      <c r="D60" s="1" t="s">
        <v>252</v>
      </c>
      <c r="E60" s="1" t="s">
        <v>415</v>
      </c>
      <c r="F60" s="1" t="s">
        <v>770</v>
      </c>
      <c r="G60" s="1">
        <v>-6.0</v>
      </c>
      <c r="H60" s="1" t="s">
        <v>771</v>
      </c>
      <c r="I60" s="1" t="s">
        <v>772</v>
      </c>
      <c r="J60" s="1" t="s">
        <v>773</v>
      </c>
      <c r="K60" s="1" t="s">
        <v>774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775</v>
      </c>
      <c r="B61" s="1" t="s">
        <v>776</v>
      </c>
      <c r="C61" s="1" t="s">
        <v>777</v>
      </c>
      <c r="D61" s="1" t="s">
        <v>778</v>
      </c>
      <c r="E61" s="1" t="s">
        <v>779</v>
      </c>
      <c r="F61" s="1" t="s">
        <v>780</v>
      </c>
      <c r="G61" s="1" t="s">
        <v>781</v>
      </c>
      <c r="H61" s="1" t="s">
        <v>782</v>
      </c>
      <c r="I61" s="1" t="s">
        <v>783</v>
      </c>
      <c r="J61" s="1" t="s">
        <v>784</v>
      </c>
      <c r="K61" s="1" t="s">
        <v>785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786</v>
      </c>
      <c r="B62" s="1" t="s">
        <v>787</v>
      </c>
      <c r="C62" s="1" t="s">
        <v>788</v>
      </c>
      <c r="D62" s="1" t="s">
        <v>306</v>
      </c>
      <c r="E62" s="1" t="s">
        <v>789</v>
      </c>
      <c r="F62" s="1" t="s">
        <v>790</v>
      </c>
      <c r="G62" s="1" t="s">
        <v>791</v>
      </c>
      <c r="H62" s="1" t="s">
        <v>792</v>
      </c>
      <c r="I62" s="1" t="s">
        <v>793</v>
      </c>
      <c r="J62" s="1" t="s">
        <v>794</v>
      </c>
      <c r="K62" s="1" t="s">
        <v>795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796</v>
      </c>
      <c r="B63" s="1" t="s">
        <v>206</v>
      </c>
      <c r="C63" s="1" t="s">
        <v>797</v>
      </c>
      <c r="D63" s="1" t="s">
        <v>798</v>
      </c>
      <c r="E63" s="1" t="s">
        <v>799</v>
      </c>
      <c r="F63" s="1" t="s">
        <v>800</v>
      </c>
      <c r="G63" s="1" t="s">
        <v>801</v>
      </c>
      <c r="H63" s="1" t="s">
        <v>802</v>
      </c>
      <c r="I63" s="1" t="s">
        <v>803</v>
      </c>
      <c r="J63" s="1" t="s">
        <v>804</v>
      </c>
      <c r="K63" s="1" t="s">
        <v>805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806</v>
      </c>
      <c r="B64" s="1" t="s">
        <v>807</v>
      </c>
      <c r="C64" s="1" t="s">
        <v>808</v>
      </c>
      <c r="D64" s="1" t="s">
        <v>809</v>
      </c>
      <c r="E64" s="1" t="s">
        <v>810</v>
      </c>
      <c r="F64" s="1" t="s">
        <v>811</v>
      </c>
      <c r="G64" s="1">
        <v>0.0</v>
      </c>
      <c r="H64" s="1" t="s">
        <v>812</v>
      </c>
      <c r="I64" s="1" t="s">
        <v>813</v>
      </c>
      <c r="J64" s="1" t="s">
        <v>814</v>
      </c>
      <c r="K64" s="1" t="s">
        <v>815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816</v>
      </c>
      <c r="B65" s="1">
        <v>0.0</v>
      </c>
      <c r="C65" s="1">
        <v>0.0</v>
      </c>
      <c r="D65" s="1">
        <v>0.0</v>
      </c>
      <c r="E65" s="1">
        <v>0.0</v>
      </c>
      <c r="F65" s="1">
        <v>100.0</v>
      </c>
      <c r="G65" s="1">
        <v>-25.0</v>
      </c>
      <c r="H65" s="1" t="s">
        <v>817</v>
      </c>
      <c r="I65" s="1">
        <v>3.0</v>
      </c>
      <c r="J65" s="1" t="s">
        <v>382</v>
      </c>
      <c r="K65" s="1" t="s">
        <v>818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820</v>
      </c>
      <c r="B67" s="1" t="s">
        <v>821</v>
      </c>
      <c r="C67" s="1" t="s">
        <v>822</v>
      </c>
      <c r="D67" s="1" t="s">
        <v>823</v>
      </c>
      <c r="E67" s="1" t="s">
        <v>824</v>
      </c>
      <c r="F67" s="1" t="s">
        <v>825</v>
      </c>
      <c r="G67" s="1" t="s">
        <v>431</v>
      </c>
      <c r="H67" s="1" t="s">
        <v>826</v>
      </c>
      <c r="I67" s="1" t="s">
        <v>827</v>
      </c>
      <c r="J67" s="1" t="s">
        <v>828</v>
      </c>
      <c r="K67" s="1" t="s">
        <v>829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830</v>
      </c>
      <c r="B68" s="1" t="s">
        <v>831</v>
      </c>
      <c r="C68" s="1" t="s">
        <v>832</v>
      </c>
      <c r="D68" s="1" t="s">
        <v>833</v>
      </c>
      <c r="E68" s="1" t="s">
        <v>419</v>
      </c>
      <c r="F68" s="1" t="s">
        <v>834</v>
      </c>
      <c r="G68" s="1" t="s">
        <v>835</v>
      </c>
      <c r="H68" s="1" t="s">
        <v>836</v>
      </c>
      <c r="I68" s="1" t="s">
        <v>837</v>
      </c>
      <c r="J68" s="1" t="s">
        <v>641</v>
      </c>
      <c r="K68" s="1" t="s">
        <v>838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839</v>
      </c>
      <c r="B69" s="1" t="s">
        <v>840</v>
      </c>
      <c r="C69" s="1" t="s">
        <v>841</v>
      </c>
      <c r="D69" s="1" t="s">
        <v>842</v>
      </c>
      <c r="E69" s="1" t="s">
        <v>843</v>
      </c>
      <c r="F69" s="1" t="s">
        <v>371</v>
      </c>
      <c r="G69" s="1" t="s">
        <v>844</v>
      </c>
      <c r="H69" s="1" t="s">
        <v>845</v>
      </c>
      <c r="I69" s="1" t="s">
        <v>217</v>
      </c>
      <c r="J69" s="1" t="s">
        <v>352</v>
      </c>
      <c r="K69" s="1" t="s">
        <v>846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847</v>
      </c>
      <c r="B70" s="1" t="s">
        <v>848</v>
      </c>
      <c r="C70" s="1" t="s">
        <v>849</v>
      </c>
      <c r="D70" s="1" t="s">
        <v>821</v>
      </c>
      <c r="E70" s="1" t="s">
        <v>850</v>
      </c>
      <c r="F70" s="1" t="s">
        <v>577</v>
      </c>
      <c r="G70" s="1" t="s">
        <v>851</v>
      </c>
      <c r="H70" s="1" t="s">
        <v>852</v>
      </c>
      <c r="I70" s="1" t="s">
        <v>853</v>
      </c>
      <c r="J70" s="1" t="s">
        <v>854</v>
      </c>
      <c r="K70" s="1" t="s">
        <v>737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855</v>
      </c>
      <c r="B71" s="1" t="s">
        <v>856</v>
      </c>
      <c r="C71" s="1" t="s">
        <v>857</v>
      </c>
      <c r="D71" s="1" t="s">
        <v>858</v>
      </c>
      <c r="E71" s="1" t="s">
        <v>859</v>
      </c>
      <c r="F71" s="1" t="s">
        <v>860</v>
      </c>
      <c r="G71" s="1" t="s">
        <v>861</v>
      </c>
      <c r="H71" s="1" t="s">
        <v>862</v>
      </c>
      <c r="I71" s="1" t="s">
        <v>373</v>
      </c>
      <c r="J71" s="1" t="s">
        <v>863</v>
      </c>
      <c r="K71" s="1" t="s">
        <v>864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865</v>
      </c>
      <c r="B72" s="1" t="s">
        <v>866</v>
      </c>
      <c r="C72" s="1" t="s">
        <v>867</v>
      </c>
      <c r="D72" s="1" t="s">
        <v>431</v>
      </c>
      <c r="E72" s="1" t="s">
        <v>868</v>
      </c>
      <c r="F72" s="1" t="s">
        <v>869</v>
      </c>
      <c r="G72" s="1" t="s">
        <v>870</v>
      </c>
      <c r="H72" s="1" t="s">
        <v>871</v>
      </c>
      <c r="I72" s="1" t="s">
        <v>872</v>
      </c>
      <c r="J72" s="1" t="s">
        <v>873</v>
      </c>
      <c r="K72" s="1" t="s">
        <v>874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875</v>
      </c>
      <c r="B73" s="1" t="s">
        <v>866</v>
      </c>
      <c r="C73" s="1" t="s">
        <v>876</v>
      </c>
      <c r="D73" s="1" t="s">
        <v>434</v>
      </c>
      <c r="E73" s="1" t="s">
        <v>877</v>
      </c>
      <c r="F73" s="1" t="s">
        <v>878</v>
      </c>
      <c r="G73" s="1" t="s">
        <v>879</v>
      </c>
      <c r="H73" s="1" t="s">
        <v>871</v>
      </c>
      <c r="I73" s="1" t="s">
        <v>872</v>
      </c>
      <c r="J73" s="1" t="s">
        <v>873</v>
      </c>
      <c r="K73" s="1" t="s">
        <v>874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880</v>
      </c>
      <c r="B74" s="1" t="s">
        <v>881</v>
      </c>
      <c r="C74" s="1" t="s">
        <v>882</v>
      </c>
      <c r="D74" s="1" t="s">
        <v>883</v>
      </c>
      <c r="E74" s="1" t="s">
        <v>577</v>
      </c>
      <c r="F74" s="1" t="s">
        <v>354</v>
      </c>
      <c r="G74" s="1" t="s">
        <v>884</v>
      </c>
      <c r="H74" s="1" t="s">
        <v>885</v>
      </c>
      <c r="I74" s="1" t="s">
        <v>886</v>
      </c>
      <c r="J74" s="1" t="s">
        <v>887</v>
      </c>
      <c r="K74" s="1" t="s">
        <v>888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889</v>
      </c>
      <c r="B75" s="1" t="s">
        <v>890</v>
      </c>
      <c r="C75" s="1" t="s">
        <v>891</v>
      </c>
      <c r="D75" s="1" t="s">
        <v>892</v>
      </c>
      <c r="E75" s="1" t="s">
        <v>893</v>
      </c>
      <c r="F75" s="1" t="s">
        <v>894</v>
      </c>
      <c r="G75" s="1" t="s">
        <v>895</v>
      </c>
      <c r="H75" s="1" t="s">
        <v>826</v>
      </c>
      <c r="I75" s="1" t="s">
        <v>896</v>
      </c>
      <c r="J75" s="1" t="s">
        <v>897</v>
      </c>
      <c r="K75" s="1" t="s">
        <v>898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899</v>
      </c>
      <c r="B76" s="1" t="s">
        <v>900</v>
      </c>
      <c r="C76" s="1" t="s">
        <v>901</v>
      </c>
      <c r="D76" s="1" t="s">
        <v>902</v>
      </c>
      <c r="E76" s="1" t="s">
        <v>903</v>
      </c>
      <c r="F76" s="1" t="s">
        <v>904</v>
      </c>
      <c r="G76" s="1" t="s">
        <v>744</v>
      </c>
      <c r="H76" s="1" t="s">
        <v>905</v>
      </c>
      <c r="I76" s="1" t="s">
        <v>906</v>
      </c>
      <c r="J76" s="1" t="s">
        <v>907</v>
      </c>
      <c r="K76" s="1" t="s">
        <v>582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908</v>
      </c>
      <c r="B77" s="1" t="s">
        <v>909</v>
      </c>
      <c r="C77" s="1" t="s">
        <v>910</v>
      </c>
      <c r="D77" s="1" t="s">
        <v>911</v>
      </c>
      <c r="E77" s="1" t="s">
        <v>912</v>
      </c>
      <c r="F77" s="1" t="s">
        <v>913</v>
      </c>
      <c r="G77" s="1" t="s">
        <v>914</v>
      </c>
      <c r="H77" s="1" t="s">
        <v>915</v>
      </c>
      <c r="I77" s="1" t="s">
        <v>916</v>
      </c>
      <c r="J77" s="1" t="s">
        <v>917</v>
      </c>
      <c r="K77" s="1" t="s">
        <v>918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919</v>
      </c>
      <c r="B78" s="1" t="s">
        <v>920</v>
      </c>
      <c r="C78" s="1" t="s">
        <v>921</v>
      </c>
      <c r="D78" s="1" t="s">
        <v>922</v>
      </c>
      <c r="E78" s="1" t="s">
        <v>676</v>
      </c>
      <c r="F78" s="1" t="s">
        <v>923</v>
      </c>
      <c r="G78" s="1" t="s">
        <v>345</v>
      </c>
      <c r="H78" s="1" t="s">
        <v>924</v>
      </c>
      <c r="I78" s="1" t="s">
        <v>419</v>
      </c>
      <c r="J78" s="1" t="s">
        <v>925</v>
      </c>
      <c r="K78" s="1" t="s">
        <v>926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927</v>
      </c>
      <c r="B79" s="1" t="s">
        <v>842</v>
      </c>
      <c r="C79" s="1" t="s">
        <v>928</v>
      </c>
      <c r="D79" s="1" t="s">
        <v>929</v>
      </c>
      <c r="E79" s="1" t="s">
        <v>930</v>
      </c>
      <c r="F79" s="1" t="s">
        <v>931</v>
      </c>
      <c r="G79" s="1" t="s">
        <v>932</v>
      </c>
      <c r="H79" s="1">
        <v>5.0</v>
      </c>
      <c r="I79" s="1" t="s">
        <v>933</v>
      </c>
      <c r="J79" s="1" t="s">
        <v>934</v>
      </c>
      <c r="K79" s="1" t="s">
        <v>354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935</v>
      </c>
      <c r="B80" s="1" t="s">
        <v>936</v>
      </c>
      <c r="C80" s="1" t="s">
        <v>937</v>
      </c>
      <c r="D80" s="1" t="s">
        <v>938</v>
      </c>
      <c r="E80" s="1" t="s">
        <v>939</v>
      </c>
      <c r="F80" s="1" t="s">
        <v>940</v>
      </c>
      <c r="G80" s="1" t="s">
        <v>941</v>
      </c>
      <c r="H80" s="1" t="s">
        <v>942</v>
      </c>
      <c r="I80" s="1" t="s">
        <v>943</v>
      </c>
      <c r="J80" s="1" t="s">
        <v>944</v>
      </c>
      <c r="K80" s="1" t="s">
        <v>945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946</v>
      </c>
      <c r="B81" s="1" t="s">
        <v>947</v>
      </c>
      <c r="C81" s="1" t="s">
        <v>948</v>
      </c>
      <c r="D81" s="1" t="s">
        <v>949</v>
      </c>
      <c r="E81" s="1" t="s">
        <v>950</v>
      </c>
      <c r="F81" s="1" t="s">
        <v>951</v>
      </c>
      <c r="G81" s="1" t="s">
        <v>952</v>
      </c>
      <c r="H81" s="1" t="s">
        <v>953</v>
      </c>
      <c r="I81" s="1" t="s">
        <v>954</v>
      </c>
      <c r="J81" s="1" t="s">
        <v>955</v>
      </c>
      <c r="K81" s="1" t="s">
        <v>956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957</v>
      </c>
      <c r="B82" s="1" t="s">
        <v>958</v>
      </c>
      <c r="C82" s="1" t="s">
        <v>959</v>
      </c>
      <c r="D82" s="1" t="s">
        <v>960</v>
      </c>
      <c r="E82" s="1" t="s">
        <v>961</v>
      </c>
      <c r="F82" s="1" t="s">
        <v>962</v>
      </c>
      <c r="G82" s="1" t="s">
        <v>963</v>
      </c>
      <c r="H82" s="1" t="s">
        <v>964</v>
      </c>
      <c r="I82" s="1" t="s">
        <v>965</v>
      </c>
      <c r="J82" s="1" t="s">
        <v>966</v>
      </c>
      <c r="K82" s="1" t="s">
        <v>967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968</v>
      </c>
      <c r="B83" s="1" t="s">
        <v>969</v>
      </c>
      <c r="C83" s="1" t="s">
        <v>647</v>
      </c>
      <c r="D83" s="1" t="s">
        <v>970</v>
      </c>
      <c r="E83" s="1" t="s">
        <v>971</v>
      </c>
      <c r="F83" s="1" t="s">
        <v>972</v>
      </c>
      <c r="G83" s="1" t="s">
        <v>739</v>
      </c>
      <c r="H83" s="1" t="s">
        <v>973</v>
      </c>
      <c r="I83" s="1" t="s">
        <v>974</v>
      </c>
      <c r="J83" s="1" t="s">
        <v>975</v>
      </c>
      <c r="K83" s="1" t="s">
        <v>976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977</v>
      </c>
      <c r="B84" s="1" t="s">
        <v>978</v>
      </c>
      <c r="C84" s="1" t="s">
        <v>979</v>
      </c>
      <c r="D84" s="1" t="s">
        <v>980</v>
      </c>
      <c r="E84" s="1" t="s">
        <v>981</v>
      </c>
      <c r="F84" s="1" t="s">
        <v>982</v>
      </c>
      <c r="G84" s="1" t="s">
        <v>983</v>
      </c>
      <c r="H84" s="1" t="s">
        <v>984</v>
      </c>
      <c r="I84" s="1" t="s">
        <v>985</v>
      </c>
      <c r="J84" s="1" t="s">
        <v>986</v>
      </c>
      <c r="K84" s="1" t="s">
        <v>987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988</v>
      </c>
      <c r="B85" s="1" t="s">
        <v>989</v>
      </c>
      <c r="C85" s="1" t="s">
        <v>990</v>
      </c>
      <c r="D85" s="1" t="s">
        <v>991</v>
      </c>
      <c r="E85" s="1" t="s">
        <v>992</v>
      </c>
      <c r="F85" s="1" t="s">
        <v>993</v>
      </c>
      <c r="G85" s="1" t="s">
        <v>424</v>
      </c>
      <c r="H85" s="1" t="s">
        <v>994</v>
      </c>
      <c r="I85" s="1" t="s">
        <v>995</v>
      </c>
      <c r="J85" s="1" t="s">
        <v>996</v>
      </c>
      <c r="K85" s="1" t="s">
        <v>997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999</v>
      </c>
      <c r="H86" s="1" t="s">
        <v>1000</v>
      </c>
      <c r="I86" s="1" t="s">
        <v>1001</v>
      </c>
      <c r="J86" s="1" t="s">
        <v>912</v>
      </c>
      <c r="K86" s="1" t="s">
        <v>403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1003</v>
      </c>
      <c r="B88" s="1" t="s">
        <v>229</v>
      </c>
      <c r="C88" s="1" t="s">
        <v>1004</v>
      </c>
      <c r="D88" s="1" t="s">
        <v>1005</v>
      </c>
      <c r="E88" s="1" t="s">
        <v>1006</v>
      </c>
      <c r="F88" s="1" t="s">
        <v>1007</v>
      </c>
      <c r="G88" s="1" t="s">
        <v>1008</v>
      </c>
      <c r="H88" s="1" t="s">
        <v>454</v>
      </c>
      <c r="I88" s="1" t="s">
        <v>1009</v>
      </c>
      <c r="J88" s="1" t="s">
        <v>1010</v>
      </c>
      <c r="K88" s="1" t="s">
        <v>1011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1012</v>
      </c>
      <c r="B89" s="1" t="s">
        <v>1013</v>
      </c>
      <c r="C89" s="1" t="s">
        <v>1014</v>
      </c>
      <c r="D89" s="1" t="s">
        <v>1015</v>
      </c>
      <c r="E89" s="1" t="s">
        <v>1016</v>
      </c>
      <c r="F89" s="1" t="s">
        <v>1017</v>
      </c>
      <c r="G89" s="1" t="s">
        <v>1018</v>
      </c>
      <c r="H89" s="1" t="s">
        <v>929</v>
      </c>
      <c r="I89" s="1" t="s">
        <v>190</v>
      </c>
      <c r="J89" s="1" t="s">
        <v>1019</v>
      </c>
      <c r="K89" s="1" t="s">
        <v>1020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1021</v>
      </c>
      <c r="B90" s="1" t="s">
        <v>1022</v>
      </c>
      <c r="C90" s="1" t="s">
        <v>1023</v>
      </c>
      <c r="D90" s="1" t="s">
        <v>1024</v>
      </c>
      <c r="E90" s="1" t="s">
        <v>1025</v>
      </c>
      <c r="F90" s="1" t="s">
        <v>1026</v>
      </c>
      <c r="G90" s="1" t="s">
        <v>1027</v>
      </c>
      <c r="H90" s="1" t="s">
        <v>1028</v>
      </c>
      <c r="I90" s="1" t="s">
        <v>1029</v>
      </c>
      <c r="J90" s="1" t="s">
        <v>1030</v>
      </c>
      <c r="K90" s="1" t="s">
        <v>1031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1032</v>
      </c>
      <c r="B91" s="1" t="s">
        <v>1033</v>
      </c>
      <c r="C91" s="1" t="s">
        <v>1034</v>
      </c>
      <c r="D91" s="1" t="s">
        <v>1035</v>
      </c>
      <c r="E91" s="1" t="s">
        <v>1036</v>
      </c>
      <c r="F91" s="1" t="s">
        <v>1037</v>
      </c>
      <c r="G91" s="1" t="s">
        <v>842</v>
      </c>
      <c r="H91" s="1" t="s">
        <v>1038</v>
      </c>
      <c r="I91" s="1" t="s">
        <v>1039</v>
      </c>
      <c r="J91" s="1" t="s">
        <v>1040</v>
      </c>
      <c r="K91" s="1" t="s">
        <v>1041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1042</v>
      </c>
      <c r="B92" s="1" t="s">
        <v>1027</v>
      </c>
      <c r="C92" s="1" t="s">
        <v>1043</v>
      </c>
      <c r="D92" s="1" t="s">
        <v>1044</v>
      </c>
      <c r="E92" s="1" t="s">
        <v>1045</v>
      </c>
      <c r="F92" s="1" t="s">
        <v>1040</v>
      </c>
      <c r="G92" s="1" t="s">
        <v>1046</v>
      </c>
      <c r="H92" s="1" t="s">
        <v>1047</v>
      </c>
      <c r="I92" s="1" t="s">
        <v>1048</v>
      </c>
      <c r="J92" s="1" t="s">
        <v>1049</v>
      </c>
      <c r="K92" s="1" t="s">
        <v>1050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1051</v>
      </c>
      <c r="B93" s="1" t="s">
        <v>1052</v>
      </c>
      <c r="C93" s="1" t="s">
        <v>414</v>
      </c>
      <c r="D93" s="1" t="s">
        <v>695</v>
      </c>
      <c r="E93" s="1" t="s">
        <v>1053</v>
      </c>
      <c r="F93" s="1" t="s">
        <v>1054</v>
      </c>
      <c r="G93" s="1" t="s">
        <v>1055</v>
      </c>
      <c r="H93" s="1" t="s">
        <v>1056</v>
      </c>
      <c r="I93" s="1" t="s">
        <v>1057</v>
      </c>
      <c r="J93" s="1" t="s">
        <v>1058</v>
      </c>
      <c r="K93" s="1" t="s">
        <v>1059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1060</v>
      </c>
      <c r="B94" s="1" t="s">
        <v>1052</v>
      </c>
      <c r="C94" s="1" t="s">
        <v>1061</v>
      </c>
      <c r="D94" s="1" t="s">
        <v>1062</v>
      </c>
      <c r="E94" s="1" t="s">
        <v>1063</v>
      </c>
      <c r="F94" s="1" t="s">
        <v>1064</v>
      </c>
      <c r="G94" s="1" t="s">
        <v>1065</v>
      </c>
      <c r="H94" s="1" t="s">
        <v>1066</v>
      </c>
      <c r="I94" s="1" t="s">
        <v>1057</v>
      </c>
      <c r="J94" s="1" t="s">
        <v>1058</v>
      </c>
      <c r="K94" s="1" t="s">
        <v>1059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1067</v>
      </c>
      <c r="B95" s="1" t="s">
        <v>1068</v>
      </c>
      <c r="C95" s="1" t="s">
        <v>1069</v>
      </c>
      <c r="D95" s="1" t="s">
        <v>1070</v>
      </c>
      <c r="E95" s="1" t="s">
        <v>131</v>
      </c>
      <c r="F95" s="1" t="s">
        <v>283</v>
      </c>
      <c r="G95" s="1" t="s">
        <v>1071</v>
      </c>
      <c r="H95" s="1" t="s">
        <v>1072</v>
      </c>
      <c r="I95" s="1" t="s">
        <v>930</v>
      </c>
      <c r="J95" s="1" t="s">
        <v>1073</v>
      </c>
      <c r="K95" s="1" t="s">
        <v>325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1074</v>
      </c>
      <c r="B96" s="1" t="s">
        <v>473</v>
      </c>
      <c r="C96" s="1" t="s">
        <v>1075</v>
      </c>
      <c r="D96" s="1" t="s">
        <v>426</v>
      </c>
      <c r="E96" s="1" t="s">
        <v>1076</v>
      </c>
      <c r="F96" s="1" t="s">
        <v>1077</v>
      </c>
      <c r="G96" s="1" t="s">
        <v>1078</v>
      </c>
      <c r="H96" s="1" t="s">
        <v>1079</v>
      </c>
      <c r="I96" s="1" t="s">
        <v>1080</v>
      </c>
      <c r="J96" s="1" t="s">
        <v>1081</v>
      </c>
      <c r="K96" s="1" t="s">
        <v>1082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1083</v>
      </c>
      <c r="B97" s="1" t="s">
        <v>1084</v>
      </c>
      <c r="C97" s="1" t="s">
        <v>1085</v>
      </c>
      <c r="D97" s="1" t="s">
        <v>1086</v>
      </c>
      <c r="E97" s="1" t="s">
        <v>633</v>
      </c>
      <c r="F97" s="1" t="s">
        <v>1087</v>
      </c>
      <c r="G97" s="1" t="s">
        <v>1088</v>
      </c>
      <c r="H97" s="1" t="s">
        <v>1089</v>
      </c>
      <c r="I97" s="1" t="s">
        <v>1090</v>
      </c>
      <c r="J97" s="1" t="s">
        <v>1091</v>
      </c>
      <c r="K97" s="1" t="s">
        <v>1092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1093</v>
      </c>
      <c r="B98" s="1" t="s">
        <v>1094</v>
      </c>
      <c r="C98" s="1" t="s">
        <v>1095</v>
      </c>
      <c r="D98" s="1" t="s">
        <v>1096</v>
      </c>
      <c r="E98" s="1" t="s">
        <v>1097</v>
      </c>
      <c r="F98" s="1" t="s">
        <v>726</v>
      </c>
      <c r="G98" s="1" t="s">
        <v>1098</v>
      </c>
      <c r="H98" s="1" t="s">
        <v>1099</v>
      </c>
      <c r="I98" s="1" t="s">
        <v>391</v>
      </c>
      <c r="J98" s="1" t="s">
        <v>366</v>
      </c>
      <c r="K98" s="1" t="s">
        <v>1100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1101</v>
      </c>
      <c r="B99" s="1" t="s">
        <v>1102</v>
      </c>
      <c r="C99" s="1" t="s">
        <v>1086</v>
      </c>
      <c r="D99" s="1" t="s">
        <v>835</v>
      </c>
      <c r="E99" s="1" t="s">
        <v>1103</v>
      </c>
      <c r="F99" s="1" t="s">
        <v>1104</v>
      </c>
      <c r="G99" s="1" t="s">
        <v>1105</v>
      </c>
      <c r="H99" s="1" t="s">
        <v>1106</v>
      </c>
      <c r="I99" s="1" t="s">
        <v>1107</v>
      </c>
      <c r="J99" s="1" t="s">
        <v>1108</v>
      </c>
      <c r="K99" s="1" t="s">
        <v>584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1109</v>
      </c>
      <c r="B100" s="1" t="s">
        <v>1110</v>
      </c>
      <c r="C100" s="1" t="s">
        <v>1111</v>
      </c>
      <c r="D100" s="1" t="s">
        <v>1112</v>
      </c>
      <c r="E100" s="1" t="s">
        <v>1113</v>
      </c>
      <c r="F100" s="1" t="s">
        <v>459</v>
      </c>
      <c r="G100" s="1" t="s">
        <v>457</v>
      </c>
      <c r="H100" s="1" t="s">
        <v>379</v>
      </c>
      <c r="I100" s="1" t="s">
        <v>439</v>
      </c>
      <c r="J100" s="1" t="s">
        <v>1114</v>
      </c>
      <c r="K100" s="1" t="s">
        <v>226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1115</v>
      </c>
      <c r="B101" s="1" t="s">
        <v>1116</v>
      </c>
      <c r="C101" s="1" t="s">
        <v>1117</v>
      </c>
      <c r="D101" s="1" t="s">
        <v>1118</v>
      </c>
      <c r="E101" s="1" t="s">
        <v>1119</v>
      </c>
      <c r="F101" s="1" t="s">
        <v>1120</v>
      </c>
      <c r="G101" s="1" t="s">
        <v>228</v>
      </c>
      <c r="H101" s="1" t="s">
        <v>1121</v>
      </c>
      <c r="I101" s="1" t="s">
        <v>824</v>
      </c>
      <c r="J101" s="1" t="s">
        <v>1122</v>
      </c>
      <c r="K101" s="1" t="s">
        <v>1123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1124</v>
      </c>
      <c r="B102" s="1" t="s">
        <v>1125</v>
      </c>
      <c r="C102" s="1" t="s">
        <v>1126</v>
      </c>
      <c r="D102" s="1" t="s">
        <v>648</v>
      </c>
      <c r="E102" s="1" t="s">
        <v>1127</v>
      </c>
      <c r="F102" s="1" t="s">
        <v>1128</v>
      </c>
      <c r="G102" s="1" t="s">
        <v>1129</v>
      </c>
      <c r="H102" s="1" t="s">
        <v>385</v>
      </c>
      <c r="I102" s="1" t="s">
        <v>617</v>
      </c>
      <c r="J102" s="1" t="s">
        <v>1130</v>
      </c>
      <c r="K102" s="1" t="s">
        <v>1131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>
        <v>16.0</v>
      </c>
      <c r="C103" s="1" t="s">
        <v>1133</v>
      </c>
      <c r="D103" s="1" t="s">
        <v>1134</v>
      </c>
      <c r="E103" s="1" t="s">
        <v>1135</v>
      </c>
      <c r="F103" s="1" t="s">
        <v>1136</v>
      </c>
      <c r="G103" s="1" t="s">
        <v>1137</v>
      </c>
      <c r="H103" s="1">
        <v>42.0</v>
      </c>
      <c r="I103" s="1" t="s">
        <v>1138</v>
      </c>
      <c r="J103" s="1" t="s">
        <v>1139</v>
      </c>
      <c r="K103" s="1" t="s">
        <v>1140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1141</v>
      </c>
      <c r="B104" s="1" t="s">
        <v>1142</v>
      </c>
      <c r="C104" s="1" t="s">
        <v>1143</v>
      </c>
      <c r="D104" s="1" t="s">
        <v>1144</v>
      </c>
      <c r="E104" s="1" t="s">
        <v>1145</v>
      </c>
      <c r="F104" s="1" t="s">
        <v>1146</v>
      </c>
      <c r="G104" s="1" t="s">
        <v>1026</v>
      </c>
      <c r="H104" s="1" t="s">
        <v>1147</v>
      </c>
      <c r="I104" s="1" t="s">
        <v>278</v>
      </c>
      <c r="J104" s="1" t="s">
        <v>1148</v>
      </c>
      <c r="K104" s="1" t="s">
        <v>1149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1150</v>
      </c>
      <c r="B105" s="1" t="s">
        <v>1151</v>
      </c>
      <c r="C105" s="1" t="s">
        <v>1152</v>
      </c>
      <c r="D105" s="1" t="s">
        <v>1153</v>
      </c>
      <c r="E105" s="1" t="s">
        <v>1154</v>
      </c>
      <c r="F105" s="1" t="s">
        <v>1155</v>
      </c>
      <c r="G105" s="1" t="s">
        <v>1156</v>
      </c>
      <c r="H105" s="1" t="s">
        <v>1157</v>
      </c>
      <c r="I105" s="1" t="s">
        <v>1158</v>
      </c>
      <c r="J105" s="1" t="s">
        <v>1159</v>
      </c>
      <c r="K105" s="1" t="s">
        <v>1160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1161</v>
      </c>
      <c r="B106" s="1" t="s">
        <v>1162</v>
      </c>
      <c r="C106" s="1" t="s">
        <v>1163</v>
      </c>
      <c r="D106" s="1" t="s">
        <v>1164</v>
      </c>
      <c r="E106" s="1" t="s">
        <v>1165</v>
      </c>
      <c r="F106" s="1" t="s">
        <v>1166</v>
      </c>
      <c r="G106" s="1" t="s">
        <v>1167</v>
      </c>
      <c r="H106" s="1" t="s">
        <v>1168</v>
      </c>
      <c r="I106" s="1" t="s">
        <v>1169</v>
      </c>
      <c r="J106" s="1" t="s">
        <v>1170</v>
      </c>
      <c r="K106" s="1" t="s">
        <v>1171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1173</v>
      </c>
      <c r="I107" s="1" t="s">
        <v>1103</v>
      </c>
      <c r="J107" s="1" t="s">
        <v>1174</v>
      </c>
      <c r="K107" s="1" t="s">
        <v>427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1176</v>
      </c>
      <c r="B109" s="1" t="s">
        <v>633</v>
      </c>
      <c r="C109" s="1" t="s">
        <v>1177</v>
      </c>
      <c r="D109" s="1" t="s">
        <v>1178</v>
      </c>
      <c r="E109" s="1" t="s">
        <v>229</v>
      </c>
      <c r="F109" s="1" t="s">
        <v>1179</v>
      </c>
      <c r="G109" s="1" t="s">
        <v>442</v>
      </c>
      <c r="H109" s="1" t="s">
        <v>211</v>
      </c>
      <c r="I109" s="1" t="s">
        <v>1180</v>
      </c>
      <c r="J109" s="1" t="s">
        <v>1181</v>
      </c>
      <c r="K109" s="1" t="s">
        <v>1182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 t="s">
        <v>131</v>
      </c>
      <c r="C110" s="1" t="s">
        <v>1184</v>
      </c>
      <c r="D110" s="1" t="s">
        <v>1185</v>
      </c>
      <c r="E110" s="1" t="s">
        <v>1186</v>
      </c>
      <c r="F110" s="1" t="s">
        <v>1018</v>
      </c>
      <c r="G110" s="1" t="s">
        <v>1187</v>
      </c>
      <c r="H110" s="1" t="s">
        <v>455</v>
      </c>
      <c r="I110" s="1" t="s">
        <v>1188</v>
      </c>
      <c r="J110" s="1" t="s">
        <v>1189</v>
      </c>
      <c r="K110" s="1" t="s">
        <v>1190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1191</v>
      </c>
      <c r="B111" s="1" t="s">
        <v>431</v>
      </c>
      <c r="C111" s="1" t="s">
        <v>1192</v>
      </c>
      <c r="D111" s="1" t="s">
        <v>1193</v>
      </c>
      <c r="E111" s="1" t="s">
        <v>1068</v>
      </c>
      <c r="F111" s="1" t="s">
        <v>1185</v>
      </c>
      <c r="G111" s="1" t="s">
        <v>1194</v>
      </c>
      <c r="H111" s="1" t="s">
        <v>1195</v>
      </c>
      <c r="I111" s="1" t="s">
        <v>1196</v>
      </c>
      <c r="J111" s="1" t="s">
        <v>438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1199</v>
      </c>
      <c r="C112" s="1" t="s">
        <v>1013</v>
      </c>
      <c r="D112" s="1" t="s">
        <v>1200</v>
      </c>
      <c r="E112" s="1" t="s">
        <v>1201</v>
      </c>
      <c r="F112" s="1" t="s">
        <v>1202</v>
      </c>
      <c r="G112" s="1" t="s">
        <v>1203</v>
      </c>
      <c r="H112" s="1" t="s">
        <v>1204</v>
      </c>
      <c r="I112" s="1" t="s">
        <v>1205</v>
      </c>
      <c r="J112" s="1" t="s">
        <v>678</v>
      </c>
      <c r="K112" s="1" t="s">
        <v>1206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1207</v>
      </c>
      <c r="B113" s="1" t="s">
        <v>212</v>
      </c>
      <c r="C113" s="1" t="s">
        <v>1192</v>
      </c>
      <c r="D113" s="1" t="s">
        <v>1208</v>
      </c>
      <c r="E113" s="1" t="s">
        <v>1209</v>
      </c>
      <c r="F113" s="1" t="s">
        <v>1210</v>
      </c>
      <c r="G113" s="1" t="s">
        <v>1211</v>
      </c>
      <c r="H113" s="1" t="s">
        <v>1212</v>
      </c>
      <c r="I113" s="1" t="s">
        <v>772</v>
      </c>
      <c r="J113" s="1" t="s">
        <v>1213</v>
      </c>
      <c r="K113" s="1" t="s">
        <v>1214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1215</v>
      </c>
      <c r="B114" s="1" t="s">
        <v>1216</v>
      </c>
      <c r="C114" s="1" t="s">
        <v>1217</v>
      </c>
      <c r="D114" s="1" t="s">
        <v>1046</v>
      </c>
      <c r="E114" s="1" t="s">
        <v>1218</v>
      </c>
      <c r="F114" s="1" t="s">
        <v>827</v>
      </c>
      <c r="G114" s="1" t="s">
        <v>1219</v>
      </c>
      <c r="H114" s="1" t="s">
        <v>1008</v>
      </c>
      <c r="I114" s="1" t="s">
        <v>1205</v>
      </c>
      <c r="J114" s="1" t="s">
        <v>712</v>
      </c>
      <c r="K114" s="1" t="s">
        <v>186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1220</v>
      </c>
      <c r="B115" s="1" t="s">
        <v>1216</v>
      </c>
      <c r="C115" s="1" t="s">
        <v>1221</v>
      </c>
      <c r="D115" s="1" t="s">
        <v>1027</v>
      </c>
      <c r="E115" s="1" t="s">
        <v>1222</v>
      </c>
      <c r="F115" s="1" t="s">
        <v>827</v>
      </c>
      <c r="G115" s="1" t="s">
        <v>1219</v>
      </c>
      <c r="H115" s="1" t="s">
        <v>1223</v>
      </c>
      <c r="I115" s="1" t="s">
        <v>1224</v>
      </c>
      <c r="J115" s="1" t="s">
        <v>1225</v>
      </c>
      <c r="K115" s="1" t="s">
        <v>186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1226</v>
      </c>
      <c r="B116" s="1" t="s">
        <v>744</v>
      </c>
      <c r="C116" s="1" t="s">
        <v>1227</v>
      </c>
      <c r="D116" s="1" t="s">
        <v>1228</v>
      </c>
      <c r="E116" s="1" t="s">
        <v>1187</v>
      </c>
      <c r="F116" s="1" t="s">
        <v>930</v>
      </c>
      <c r="G116" s="1" t="s">
        <v>1229</v>
      </c>
      <c r="H116" s="1" t="s">
        <v>466</v>
      </c>
      <c r="I116" s="1" t="s">
        <v>617</v>
      </c>
      <c r="J116" s="1" t="s">
        <v>1230</v>
      </c>
      <c r="K116" s="1" t="s">
        <v>290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1231</v>
      </c>
      <c r="B117" s="1" t="s">
        <v>1232</v>
      </c>
      <c r="C117" s="1" t="s">
        <v>1233</v>
      </c>
      <c r="D117" s="1" t="s">
        <v>1234</v>
      </c>
      <c r="E117" s="1" t="s">
        <v>931</v>
      </c>
      <c r="F117" s="1" t="s">
        <v>1235</v>
      </c>
      <c r="G117" s="1" t="s">
        <v>1236</v>
      </c>
      <c r="H117" s="1" t="s">
        <v>1237</v>
      </c>
      <c r="I117" s="1" t="s">
        <v>1238</v>
      </c>
      <c r="J117" s="1" t="s">
        <v>1239</v>
      </c>
      <c r="K117" s="1" t="s">
        <v>1240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1241</v>
      </c>
      <c r="B118" s="1" t="s">
        <v>1242</v>
      </c>
      <c r="C118" s="1">
        <v>1.0</v>
      </c>
      <c r="D118" s="1" t="s">
        <v>1102</v>
      </c>
      <c r="E118" s="1" t="s">
        <v>1243</v>
      </c>
      <c r="F118" s="1" t="s">
        <v>1244</v>
      </c>
      <c r="G118" s="1" t="s">
        <v>1223</v>
      </c>
      <c r="H118" s="1" t="s">
        <v>1245</v>
      </c>
      <c r="I118" s="1" t="s">
        <v>752</v>
      </c>
      <c r="J118" s="1" t="s">
        <v>1011</v>
      </c>
      <c r="K118" s="1" t="s">
        <v>1246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1247</v>
      </c>
      <c r="B119" s="1" t="s">
        <v>1248</v>
      </c>
      <c r="C119" s="1" t="s">
        <v>1249</v>
      </c>
      <c r="D119" s="1" t="s">
        <v>1250</v>
      </c>
      <c r="E119" s="1" t="s">
        <v>1251</v>
      </c>
      <c r="F119" s="1" t="s">
        <v>1157</v>
      </c>
      <c r="G119" s="1" t="s">
        <v>281</v>
      </c>
      <c r="H119" s="1" t="s">
        <v>1252</v>
      </c>
      <c r="I119" s="1" t="s">
        <v>1253</v>
      </c>
      <c r="J119" s="1" t="s">
        <v>1254</v>
      </c>
      <c r="K119" s="1" t="s">
        <v>1255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1256</v>
      </c>
      <c r="B120" s="1" t="s">
        <v>620</v>
      </c>
      <c r="C120" s="1" t="s">
        <v>300</v>
      </c>
      <c r="D120" s="1" t="s">
        <v>1257</v>
      </c>
      <c r="E120" s="1" t="s">
        <v>1258</v>
      </c>
      <c r="F120" s="1" t="s">
        <v>232</v>
      </c>
      <c r="G120" s="1" t="s">
        <v>1259</v>
      </c>
      <c r="H120" s="1" t="s">
        <v>290</v>
      </c>
      <c r="I120" s="1" t="s">
        <v>1260</v>
      </c>
      <c r="J120" s="1" t="s">
        <v>1261</v>
      </c>
      <c r="K120" s="1" t="s">
        <v>1147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1262</v>
      </c>
      <c r="B121" s="1" t="s">
        <v>772</v>
      </c>
      <c r="C121" s="1" t="s">
        <v>1263</v>
      </c>
      <c r="D121" s="1" t="s">
        <v>1264</v>
      </c>
      <c r="E121" s="1" t="s">
        <v>1265</v>
      </c>
      <c r="F121" s="1" t="s">
        <v>1266</v>
      </c>
      <c r="G121" s="1" t="s">
        <v>778</v>
      </c>
      <c r="H121" s="1" t="s">
        <v>1267</v>
      </c>
      <c r="I121" s="1" t="s">
        <v>658</v>
      </c>
      <c r="J121" s="1" t="s">
        <v>1268</v>
      </c>
      <c r="K121" s="1" t="s">
        <v>367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1269</v>
      </c>
      <c r="B122" s="1" t="s">
        <v>868</v>
      </c>
      <c r="C122" s="1" t="s">
        <v>1270</v>
      </c>
      <c r="D122" s="1" t="s">
        <v>1168</v>
      </c>
      <c r="E122" s="1" t="s">
        <v>1271</v>
      </c>
      <c r="F122" s="1" t="s">
        <v>1272</v>
      </c>
      <c r="G122" s="1" t="s">
        <v>1273</v>
      </c>
      <c r="H122" s="1" t="s">
        <v>1274</v>
      </c>
      <c r="I122" s="1" t="s">
        <v>1275</v>
      </c>
      <c r="J122" s="1" t="s">
        <v>1276</v>
      </c>
      <c r="K122" s="1">
        <v>16.0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1277</v>
      </c>
      <c r="B123" s="1" t="s">
        <v>1278</v>
      </c>
      <c r="C123" s="1" t="s">
        <v>1279</v>
      </c>
      <c r="D123" s="1" t="s">
        <v>1280</v>
      </c>
      <c r="E123" s="1" t="s">
        <v>1035</v>
      </c>
      <c r="F123" s="1" t="s">
        <v>1185</v>
      </c>
      <c r="G123" s="1" t="s">
        <v>385</v>
      </c>
      <c r="H123" s="1" t="s">
        <v>1281</v>
      </c>
      <c r="I123" s="1" t="s">
        <v>1282</v>
      </c>
      <c r="J123" s="1" t="s">
        <v>283</v>
      </c>
      <c r="K123" s="1" t="s">
        <v>1283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1284</v>
      </c>
      <c r="B124" s="1" t="s">
        <v>1285</v>
      </c>
      <c r="C124" s="1" t="s">
        <v>1286</v>
      </c>
      <c r="D124" s="1" t="s">
        <v>370</v>
      </c>
      <c r="E124" s="1" t="s">
        <v>1287</v>
      </c>
      <c r="F124" s="1" t="s">
        <v>1288</v>
      </c>
      <c r="G124" s="1" t="s">
        <v>1289</v>
      </c>
      <c r="H124" s="1" t="s">
        <v>598</v>
      </c>
      <c r="I124" s="1" t="s">
        <v>1290</v>
      </c>
      <c r="J124" s="1" t="s">
        <v>1291</v>
      </c>
      <c r="K124" s="1" t="s">
        <v>619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1292</v>
      </c>
      <c r="B125" s="1" t="s">
        <v>1293</v>
      </c>
      <c r="C125" s="1" t="s">
        <v>1294</v>
      </c>
      <c r="D125" s="1" t="s">
        <v>1295</v>
      </c>
      <c r="E125" s="1" t="s">
        <v>471</v>
      </c>
      <c r="F125" s="1" t="s">
        <v>1106</v>
      </c>
      <c r="G125" s="1" t="s">
        <v>1196</v>
      </c>
      <c r="H125" s="1" t="s">
        <v>1296</v>
      </c>
      <c r="I125" s="1" t="s">
        <v>1297</v>
      </c>
      <c r="J125" s="1" t="s">
        <v>1298</v>
      </c>
      <c r="K125" s="1" t="s">
        <v>1299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1300</v>
      </c>
      <c r="B126" s="1" t="s">
        <v>1301</v>
      </c>
      <c r="C126" s="1" t="s">
        <v>595</v>
      </c>
      <c r="D126" s="1" t="s">
        <v>1302</v>
      </c>
      <c r="E126" s="1" t="s">
        <v>637</v>
      </c>
      <c r="F126" s="1" t="s">
        <v>1303</v>
      </c>
      <c r="G126" s="1" t="s">
        <v>1304</v>
      </c>
      <c r="H126" s="1" t="s">
        <v>1305</v>
      </c>
      <c r="I126" s="1" t="s">
        <v>1306</v>
      </c>
      <c r="J126" s="1" t="s">
        <v>1307</v>
      </c>
      <c r="K126" s="1" t="s">
        <v>1308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1309</v>
      </c>
      <c r="B127" s="1" t="s">
        <v>1310</v>
      </c>
      <c r="C127" s="1" t="s">
        <v>290</v>
      </c>
      <c r="D127" s="1" t="s">
        <v>1311</v>
      </c>
      <c r="E127" s="1">
        <v>-3.0</v>
      </c>
      <c r="F127" s="1" t="s">
        <v>1312</v>
      </c>
      <c r="G127" s="1" t="s">
        <v>1313</v>
      </c>
      <c r="H127" s="1" t="s">
        <v>1314</v>
      </c>
      <c r="I127" s="1" t="s">
        <v>1315</v>
      </c>
      <c r="J127" s="1" t="s">
        <v>1316</v>
      </c>
      <c r="K127" s="1" t="s">
        <v>1317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1318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>
        <v>0.0</v>
      </c>
      <c r="I128" s="1">
        <v>0.0</v>
      </c>
      <c r="J128" s="1" t="s">
        <v>1319</v>
      </c>
      <c r="K128" s="1" t="s">
        <v>732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1320</v>
      </c>
      <c r="C1" s="1" t="s">
        <v>1321</v>
      </c>
      <c r="D1" s="1" t="s">
        <v>1322</v>
      </c>
      <c r="E1" s="1" t="s">
        <v>1323</v>
      </c>
      <c r="F1" s="1" t="s">
        <v>1324</v>
      </c>
      <c r="G1" s="1" t="s">
        <v>1325</v>
      </c>
      <c r="H1" s="1" t="s">
        <v>1326</v>
      </c>
      <c r="I1" s="1" t="s">
        <v>1327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1328</v>
      </c>
      <c r="B2" s="1" t="s">
        <v>1329</v>
      </c>
      <c r="C2" s="1" t="s">
        <v>1330</v>
      </c>
      <c r="D2" s="1" t="s">
        <v>1331</v>
      </c>
      <c r="E2" s="1" t="s">
        <v>1332</v>
      </c>
      <c r="F2" s="1" t="s">
        <v>1333</v>
      </c>
      <c r="G2" s="1" t="s">
        <v>1334</v>
      </c>
      <c r="H2" s="1" t="s">
        <v>1335</v>
      </c>
      <c r="I2" s="1" t="s">
        <v>1335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1336</v>
      </c>
      <c r="B3" s="1" t="s">
        <v>1335</v>
      </c>
      <c r="C3" s="1" t="s">
        <v>1337</v>
      </c>
      <c r="D3" s="1" t="s">
        <v>1338</v>
      </c>
      <c r="E3" s="1" t="s">
        <v>1339</v>
      </c>
      <c r="F3" s="1" t="s">
        <v>1340</v>
      </c>
      <c r="G3" s="1" t="s">
        <v>1341</v>
      </c>
      <c r="H3" s="1" t="s">
        <v>1335</v>
      </c>
      <c r="I3" s="1" t="s">
        <v>1335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1342</v>
      </c>
      <c r="B4" s="1" t="s">
        <v>1343</v>
      </c>
      <c r="C4" s="1" t="s">
        <v>1344</v>
      </c>
      <c r="D4" s="1" t="s">
        <v>1345</v>
      </c>
      <c r="E4" s="1" t="s">
        <v>1346</v>
      </c>
      <c r="F4" s="1" t="s">
        <v>1347</v>
      </c>
      <c r="G4" s="1" t="s">
        <v>1348</v>
      </c>
      <c r="H4" s="1" t="s">
        <v>1349</v>
      </c>
      <c r="I4" s="1" t="s">
        <v>1350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1336</v>
      </c>
      <c r="B5" s="1" t="s">
        <v>1335</v>
      </c>
      <c r="C5" s="1" t="s">
        <v>1351</v>
      </c>
      <c r="D5" s="1" t="s">
        <v>1352</v>
      </c>
      <c r="E5" s="1" t="s">
        <v>1353</v>
      </c>
      <c r="F5" s="1" t="s">
        <v>1354</v>
      </c>
      <c r="G5" s="1" t="s">
        <v>1355</v>
      </c>
      <c r="H5" s="1" t="s">
        <v>1356</v>
      </c>
      <c r="I5" s="1" t="s">
        <v>1357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1358</v>
      </c>
      <c r="B6" s="1" t="s">
        <v>1359</v>
      </c>
      <c r="C6" s="1" t="s">
        <v>1360</v>
      </c>
      <c r="D6" s="1" t="s">
        <v>1361</v>
      </c>
      <c r="E6" s="1" t="s">
        <v>1362</v>
      </c>
      <c r="F6" s="1" t="s">
        <v>1363</v>
      </c>
      <c r="G6" s="1" t="s">
        <v>1364</v>
      </c>
      <c r="H6" s="1" t="s">
        <v>1365</v>
      </c>
      <c r="I6" s="1" t="s">
        <v>1366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1367</v>
      </c>
      <c r="B7" s="1" t="s">
        <v>1368</v>
      </c>
      <c r="C7" s="1" t="s">
        <v>1369</v>
      </c>
      <c r="D7" s="1" t="s">
        <v>1370</v>
      </c>
      <c r="E7" s="1" t="s">
        <v>1371</v>
      </c>
      <c r="F7" s="1" t="s">
        <v>1372</v>
      </c>
      <c r="G7" s="1" t="s">
        <v>1373</v>
      </c>
      <c r="H7" s="1" t="s">
        <v>1374</v>
      </c>
      <c r="I7" s="1" t="s">
        <v>1335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1375</v>
      </c>
      <c r="B8" s="1" t="s">
        <v>1335</v>
      </c>
      <c r="C8" s="1" t="s">
        <v>1376</v>
      </c>
      <c r="D8" s="1" t="s">
        <v>1377</v>
      </c>
      <c r="E8" s="1" t="s">
        <v>1378</v>
      </c>
      <c r="F8" s="1" t="s">
        <v>1379</v>
      </c>
      <c r="G8" s="1" t="s">
        <v>1380</v>
      </c>
      <c r="H8" s="1" t="s">
        <v>1381</v>
      </c>
      <c r="I8" s="1" t="s">
        <v>1381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1382</v>
      </c>
      <c r="B9" s="1" t="s">
        <v>1383</v>
      </c>
      <c r="C9" s="1" t="s">
        <v>1384</v>
      </c>
      <c r="D9" s="1" t="s">
        <v>1385</v>
      </c>
      <c r="E9" s="1" t="s">
        <v>1386</v>
      </c>
      <c r="F9" s="1" t="s">
        <v>1387</v>
      </c>
      <c r="G9" s="1" t="s">
        <v>1388</v>
      </c>
      <c r="H9" s="1" t="s">
        <v>1389</v>
      </c>
      <c r="I9" s="1" t="s">
        <v>1370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1390</v>
      </c>
      <c r="B10" s="1" t="s">
        <v>1391</v>
      </c>
      <c r="C10" s="1" t="s">
        <v>1392</v>
      </c>
      <c r="D10" s="1" t="s">
        <v>1393</v>
      </c>
      <c r="E10" s="1" t="s">
        <v>1394</v>
      </c>
      <c r="F10" s="1" t="s">
        <v>1378</v>
      </c>
      <c r="G10" s="1" t="s">
        <v>1378</v>
      </c>
      <c r="H10" s="1" t="s">
        <v>1395</v>
      </c>
      <c r="I10" s="1" t="s">
        <v>1396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1397</v>
      </c>
      <c r="B11" s="1" t="s">
        <v>1398</v>
      </c>
      <c r="C11" s="1" t="s">
        <v>1399</v>
      </c>
      <c r="D11" s="1" t="s">
        <v>1400</v>
      </c>
      <c r="E11" s="1" t="s">
        <v>1401</v>
      </c>
      <c r="F11" s="1" t="s">
        <v>1402</v>
      </c>
      <c r="G11" s="1" t="s">
        <v>1403</v>
      </c>
      <c r="H11" s="1" t="s">
        <v>1404</v>
      </c>
      <c r="I11" s="1" t="s">
        <v>1335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1405</v>
      </c>
      <c r="B12" s="1" t="s">
        <v>1406</v>
      </c>
      <c r="C12" s="1" t="s">
        <v>1407</v>
      </c>
      <c r="D12" s="1" t="s">
        <v>1408</v>
      </c>
      <c r="E12" s="1" t="s">
        <v>1409</v>
      </c>
      <c r="F12" s="1" t="s">
        <v>1410</v>
      </c>
      <c r="G12" s="1" t="s">
        <v>1411</v>
      </c>
      <c r="H12" s="1" t="s">
        <v>1412</v>
      </c>
      <c r="I12" s="1" t="s">
        <v>1413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1414</v>
      </c>
      <c r="B13" s="1" t="s">
        <v>1415</v>
      </c>
      <c r="C13" s="1" t="s">
        <v>1416</v>
      </c>
      <c r="D13" s="1" t="s">
        <v>1417</v>
      </c>
      <c r="E13" s="1" t="s">
        <v>1418</v>
      </c>
      <c r="F13" s="1" t="s">
        <v>1419</v>
      </c>
      <c r="G13" s="1" t="s">
        <v>1420</v>
      </c>
      <c r="H13" s="1" t="s">
        <v>1421</v>
      </c>
      <c r="I13" s="1" t="s">
        <v>1335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1422</v>
      </c>
      <c r="B14" s="1" t="s">
        <v>1423</v>
      </c>
      <c r="C14" s="1" t="s">
        <v>1424</v>
      </c>
      <c r="D14" s="1" t="s">
        <v>1425</v>
      </c>
      <c r="E14" s="1" t="s">
        <v>1426</v>
      </c>
      <c r="F14" s="1" t="s">
        <v>1427</v>
      </c>
      <c r="G14" s="1" t="s">
        <v>1428</v>
      </c>
      <c r="H14" s="1" t="s">
        <v>1429</v>
      </c>
      <c r="I14" s="1" t="s">
        <v>1335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1430</v>
      </c>
      <c r="B15" s="1" t="s">
        <v>1335</v>
      </c>
      <c r="C15" s="1" t="s">
        <v>1335</v>
      </c>
      <c r="D15" s="1" t="s">
        <v>1431</v>
      </c>
      <c r="E15" s="1" t="s">
        <v>231</v>
      </c>
      <c r="F15" s="1" t="s">
        <v>232</v>
      </c>
      <c r="G15" s="1" t="s">
        <v>1432</v>
      </c>
      <c r="H15" s="1" t="s">
        <v>1433</v>
      </c>
      <c r="I15" s="1" t="s">
        <v>1335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1434</v>
      </c>
      <c r="B16" s="1" t="s">
        <v>1335</v>
      </c>
      <c r="C16" s="1" t="s">
        <v>1335</v>
      </c>
      <c r="D16" s="1" t="s">
        <v>1435</v>
      </c>
      <c r="E16" s="1" t="s">
        <v>1436</v>
      </c>
      <c r="F16" s="1" t="s">
        <v>1437</v>
      </c>
      <c r="G16" s="1" t="s">
        <v>1438</v>
      </c>
      <c r="H16" s="1" t="s">
        <v>1439</v>
      </c>
      <c r="I16" s="1" t="s">
        <v>1335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1440</v>
      </c>
      <c r="B17" s="1" t="s">
        <v>190</v>
      </c>
      <c r="C17" s="1" t="s">
        <v>203</v>
      </c>
      <c r="D17" s="1" t="s">
        <v>204</v>
      </c>
      <c r="E17" s="1" t="s">
        <v>205</v>
      </c>
      <c r="F17" s="1" t="s">
        <v>206</v>
      </c>
      <c r="G17" s="1" t="s">
        <v>1441</v>
      </c>
      <c r="H17" s="1" t="s">
        <v>1442</v>
      </c>
      <c r="I17" s="1" t="s">
        <v>1443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1444</v>
      </c>
      <c r="B18" s="1" t="s">
        <v>1335</v>
      </c>
      <c r="C18" s="1" t="s">
        <v>1335</v>
      </c>
      <c r="D18" s="1" t="s">
        <v>1445</v>
      </c>
      <c r="E18" s="1" t="s">
        <v>1446</v>
      </c>
      <c r="F18" s="1" t="s">
        <v>1447</v>
      </c>
      <c r="G18" s="1" t="s">
        <v>1448</v>
      </c>
      <c r="H18" s="1" t="s">
        <v>1449</v>
      </c>
      <c r="I18" s="1" t="s">
        <v>1335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1450</v>
      </c>
      <c r="B19" s="1" t="s">
        <v>1451</v>
      </c>
      <c r="C19" s="1" t="s">
        <v>1452</v>
      </c>
      <c r="D19" s="1" t="s">
        <v>1453</v>
      </c>
      <c r="E19" s="1" t="s">
        <v>1454</v>
      </c>
      <c r="F19" s="1" t="s">
        <v>1455</v>
      </c>
      <c r="G19" s="1" t="s">
        <v>1456</v>
      </c>
      <c r="H19" s="1" t="s">
        <v>1457</v>
      </c>
      <c r="I19" s="1" t="s">
        <v>1458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1459</v>
      </c>
      <c r="B20" s="1" t="s">
        <v>1460</v>
      </c>
      <c r="C20" s="1" t="s">
        <v>1461</v>
      </c>
      <c r="D20" s="1" t="s">
        <v>1462</v>
      </c>
      <c r="E20" s="1" t="s">
        <v>1463</v>
      </c>
      <c r="F20" s="1" t="s">
        <v>1464</v>
      </c>
      <c r="G20" s="1" t="s">
        <v>1465</v>
      </c>
      <c r="H20" s="1" t="s">
        <v>1466</v>
      </c>
      <c r="I20" s="1" t="s">
        <v>1335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1467</v>
      </c>
      <c r="B21" s="1" t="s">
        <v>1468</v>
      </c>
      <c r="C21" s="1" t="s">
        <v>1469</v>
      </c>
      <c r="D21" s="1" t="s">
        <v>1470</v>
      </c>
      <c r="E21" s="1" t="s">
        <v>1471</v>
      </c>
      <c r="F21" s="1" t="s">
        <v>1472</v>
      </c>
      <c r="G21" s="1" t="s">
        <v>1473</v>
      </c>
      <c r="H21" s="1" t="s">
        <v>1474</v>
      </c>
      <c r="I21" s="1" t="s">
        <v>1475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1476</v>
      </c>
      <c r="B22" s="1" t="s">
        <v>1477</v>
      </c>
      <c r="C22" s="1" t="s">
        <v>1478</v>
      </c>
      <c r="D22" s="1" t="s">
        <v>1479</v>
      </c>
      <c r="E22" s="1" t="s">
        <v>1480</v>
      </c>
      <c r="F22" s="1" t="s">
        <v>1481</v>
      </c>
      <c r="G22" s="1" t="s">
        <v>1482</v>
      </c>
      <c r="H22" s="1" t="s">
        <v>1483</v>
      </c>
      <c r="I22" s="1" t="s">
        <v>1484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1485</v>
      </c>
      <c r="B23" s="1" t="s">
        <v>1486</v>
      </c>
      <c r="C23" s="1" t="s">
        <v>1487</v>
      </c>
      <c r="D23" s="1" t="s">
        <v>1488</v>
      </c>
      <c r="E23" s="1" t="s">
        <v>1489</v>
      </c>
      <c r="F23" s="1" t="s">
        <v>1490</v>
      </c>
      <c r="G23" s="1" t="s">
        <v>1491</v>
      </c>
      <c r="H23" s="1" t="s">
        <v>1492</v>
      </c>
      <c r="I23" s="1" t="s">
        <v>1493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1494</v>
      </c>
      <c r="B24" s="1" t="s">
        <v>1495</v>
      </c>
      <c r="C24" s="1" t="s">
        <v>1496</v>
      </c>
      <c r="D24" s="1" t="s">
        <v>1497</v>
      </c>
      <c r="E24" s="1" t="s">
        <v>1498</v>
      </c>
      <c r="F24" s="1" t="s">
        <v>1499</v>
      </c>
      <c r="G24" s="1" t="s">
        <v>1500</v>
      </c>
      <c r="H24" s="1" t="s">
        <v>1500</v>
      </c>
      <c r="I24" s="1" t="s">
        <v>1500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1501</v>
      </c>
      <c r="B25" s="1" t="s">
        <v>1502</v>
      </c>
      <c r="C25" s="1" t="s">
        <v>1503</v>
      </c>
      <c r="D25" s="1" t="s">
        <v>1504</v>
      </c>
      <c r="E25" s="1" t="s">
        <v>1505</v>
      </c>
      <c r="F25" s="1" t="s">
        <v>1506</v>
      </c>
      <c r="G25" s="1" t="s">
        <v>1507</v>
      </c>
      <c r="H25" s="1" t="s">
        <v>1335</v>
      </c>
      <c r="I25" s="1" t="s">
        <v>1335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1508</v>
      </c>
      <c r="B26" s="1" t="s">
        <v>1509</v>
      </c>
      <c r="C26" s="1" t="s">
        <v>1510</v>
      </c>
      <c r="D26" s="1" t="s">
        <v>1511</v>
      </c>
      <c r="E26" s="1" t="s">
        <v>1512</v>
      </c>
      <c r="F26" s="1" t="s">
        <v>1513</v>
      </c>
      <c r="G26" s="1" t="s">
        <v>1335</v>
      </c>
      <c r="H26" s="1" t="s">
        <v>1335</v>
      </c>
      <c r="I26" s="1" t="s">
        <v>1335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1514</v>
      </c>
      <c r="B2" s="1">
        <v>86400.0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1515</v>
      </c>
      <c r="B3" s="1">
        <v>2.0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1516</v>
      </c>
      <c r="B4" s="1" t="s">
        <v>1517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1518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1519</v>
      </c>
      <c r="B6" s="1" t="s">
        <v>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1520</v>
      </c>
      <c r="B7" s="1" t="s">
        <v>1521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279.0</v>
      </c>
      <c r="C3" s="1">
        <v>181.0</v>
      </c>
      <c r="D3" s="1">
        <v>149.0</v>
      </c>
      <c r="E3" s="1">
        <v>115.0</v>
      </c>
      <c r="F3" s="1">
        <v>6.0</v>
      </c>
      <c r="G3" s="1">
        <v>118.0</v>
      </c>
      <c r="H3" s="1">
        <v>109.0</v>
      </c>
      <c r="I3" s="1">
        <v>135.0</v>
      </c>
      <c r="J3" s="1">
        <v>-11.0</v>
      </c>
      <c r="K3" s="1">
        <v>54.0</v>
      </c>
      <c r="L3" s="1">
        <f>IF(K3*FORECAST(L2,B3:K3,B2:K2)&gt;0,FORECAST(L2,B3:K3,B2:K2),K3)*$X$1</f>
        <v>2</v>
      </c>
      <c r="M3" s="1">
        <f>IF(L3*FORECAST(M2,B3:L3,B2:L2)&gt;0,FORECAST(M2,B3:L3,B2:L2),L3)*$X$1</f>
        <v>2</v>
      </c>
      <c r="N3" s="1">
        <f>IF(M3*FORECAST(N2,B3:M3,B2:M2)&gt;0,FORECAST(N2,B3:M3,B2:M2),M3)*$X$1</f>
        <v>2</v>
      </c>
      <c r="O3" s="1">
        <f>IF(N3*FORECAST(O2,B3:N3,B2:N2)&gt;0,FORECAST(O2,B3:N3,B2:N2),N3)*$X$1</f>
        <v>2</v>
      </c>
      <c r="P3" s="1">
        <f>IF(O3*FORECAST(P2,B3:O3,B2:O2)&gt;0,FORECAST(P2,B3:O3,B2:O2),O3)*$X$1</f>
        <v>2</v>
      </c>
      <c r="Q3" s="1">
        <f>IF(P3*FORECAST(Q2,B3:P3,B2:P2)&gt;0,FORECAST(Q2,B3:P3,B2:P2),P3)*$X$1</f>
        <v>2</v>
      </c>
      <c r="R3" s="1">
        <f>IF(Q3*FORECAST(R2,B3:Q3,B2:Q2)&gt;0,FORECAST(R2,B3:Q3,B2:Q2),Q3)*$X$1</f>
        <v>2</v>
      </c>
      <c r="S3" s="4">
        <f>IF(R3*FORECAST(S2,B3:R3,B2:R2)&gt;0,FORECAST(S2,B3:R3,B2:R2),R3)*$X$1</f>
        <v>2</v>
      </c>
      <c r="T3" s="4">
        <f>IF(S3*FORECAST(T2,B3:S3,B2:S2)&gt;0,FORECAST(T2,B3:S3,B2:S2),S3)*$X$1</f>
        <v>2</v>
      </c>
      <c r="U3" s="4">
        <f>IF(T3*FORECAST(U2,B3:T3,B2:T2)&gt;0,FORECAST(U2,B3:T3,B2:T2),T3)*$X$1</f>
        <v>2</v>
      </c>
      <c r="V3" s="4">
        <f>IF(U3*FORECAST(V2,B3:U3,B2:U2)&gt;0,FORECAST(V2,B3:U3,B2:U2),U3)*$X$1</f>
        <v>2</v>
      </c>
      <c r="W3" s="4">
        <f>IF(V3*FORECAST(W2,B3:V3,B2:V2)&gt;0,FORECAST(W2,B3:V3,B2:V2),V3)*$X$1</f>
        <v>2</v>
      </c>
      <c r="X3" s="2"/>
      <c r="Y3" s="2"/>
      <c r="Z3" s="2"/>
    </row>
    <row r="4">
      <c r="A4" s="3" t="s">
        <v>140</v>
      </c>
      <c r="B4" s="1">
        <v>766.0</v>
      </c>
      <c r="C4" s="1">
        <v>687.0</v>
      </c>
      <c r="D4" s="1">
        <v>588.0</v>
      </c>
      <c r="E4" s="1">
        <v>736.0</v>
      </c>
      <c r="F4" s="1">
        <v>743.0</v>
      </c>
      <c r="G4" s="1">
        <v>935.0</v>
      </c>
      <c r="H4" s="1">
        <v>893.0</v>
      </c>
      <c r="I4" s="1">
        <v>840.0</v>
      </c>
      <c r="J4" s="1">
        <v>939.0</v>
      </c>
      <c r="K4" s="1">
        <v>986.0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1523</v>
      </c>
      <c r="B5" s="1">
        <v>39.0</v>
      </c>
      <c r="C5" s="1">
        <v>36.0</v>
      </c>
      <c r="D5" s="1">
        <v>36.0</v>
      </c>
      <c r="E5" s="1">
        <v>36.0</v>
      </c>
      <c r="F5" s="1">
        <v>35.0</v>
      </c>
      <c r="G5" s="1">
        <v>33.0</v>
      </c>
      <c r="H5" s="1">
        <v>32.0</v>
      </c>
      <c r="I5" s="1">
        <v>32.0</v>
      </c>
      <c r="J5" s="1">
        <v>32.0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1524</v>
      </c>
      <c r="L7" s="1">
        <f>IF(W3*FORECAST(W2,B3:W3,B2:W2)&gt;0,FORECAST(W2,B3:W3,B2:W2),V3)*$X$1 * (1+0.02)/(0.0834-0.02)</f>
        <v>32.17665615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1525</v>
      </c>
      <c r="L8" s="5">
        <f t="array" ref="L8">NPV(0.0834,M3:W3)</f>
        <v>14.0453823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1526</v>
      </c>
      <c r="L9" s="5">
        <f t="array" ref="L9">NPV(0.0834,M16:W16)</f>
        <v>13.33103184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1527</v>
      </c>
      <c r="L10" s="5">
        <f>L8 + L9</f>
        <v>27.37641414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986.0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1528</v>
      </c>
      <c r="L12" s="5">
        <f>L10 - L11</f>
        <v>-958.6235859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1529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-29.95698706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32.17665615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132.0</v>
      </c>
      <c r="C3" s="1">
        <v>124.0</v>
      </c>
      <c r="D3" s="1">
        <v>140.0</v>
      </c>
      <c r="E3" s="1">
        <v>96.0</v>
      </c>
      <c r="F3" s="1">
        <v>180.0</v>
      </c>
      <c r="G3" s="1">
        <v>9.0</v>
      </c>
      <c r="H3" s="1">
        <v>157.0</v>
      </c>
      <c r="I3" s="1">
        <v>155.0</v>
      </c>
      <c r="J3" s="1">
        <v>171.0</v>
      </c>
      <c r="K3" s="1">
        <v>207.0</v>
      </c>
      <c r="L3" s="1">
        <f>IF(K3*FORECAST(L2,B3:K3,B2:K2)&gt;0,FORECAST(L2,B3:K3,B2:K2),K3)*$X$1</f>
        <v>173.4666667</v>
      </c>
      <c r="M3" s="1">
        <f>IF(L3*FORECAST(M2,B3:L3,B2:L2)&gt;0,FORECAST(M2,B3:L3,B2:L2),L3)*$X$1</f>
        <v>180.0787879</v>
      </c>
      <c r="N3" s="1">
        <f>IF(M3*FORECAST(N2,B3:M3,B2:M2)&gt;0,FORECAST(N2,B3:M3,B2:M2),M3)*$X$1</f>
        <v>186.6909091</v>
      </c>
      <c r="O3" s="1">
        <f>IF(N3*FORECAST(O2,B3:N3,B2:N2)&gt;0,FORECAST(O2,B3:N3,B2:N2),N3)*$X$1</f>
        <v>193.3030303</v>
      </c>
      <c r="P3" s="1">
        <f>IF(O3*FORECAST(P2,B3:O3,B2:O2)&gt;0,FORECAST(P2,B3:O3,B2:O2),O3)*$X$1</f>
        <v>199.9151515</v>
      </c>
      <c r="Q3" s="1">
        <f>IF(P3*FORECAST(Q2,B3:P3,B2:P2)&gt;0,FORECAST(Q2,B3:P3,B2:P2),P3)*$X$1</f>
        <v>206.5272727</v>
      </c>
      <c r="R3" s="1">
        <f>IF(Q3*FORECAST(R2,B3:Q3,B2:Q2)&gt;0,FORECAST(R2,B3:Q3,B2:Q2),Q3)*$X$1</f>
        <v>213.1393939</v>
      </c>
      <c r="S3" s="4">
        <f>IF(R3*FORECAST(S2,B3:R3,B2:R2)&gt;0,FORECAST(S2,B3:R3,B2:R2),R3)*$X$1</f>
        <v>219.7515152</v>
      </c>
      <c r="T3" s="4">
        <f>IF(S3*FORECAST(T2,B3:S3,B2:S2)&gt;0,FORECAST(T2,B3:S3,B2:S2),S3)*$X$1</f>
        <v>226.3636364</v>
      </c>
      <c r="U3" s="4">
        <f>IF(T3*FORECAST(U2,B3:T3,B2:T2)&gt;0,FORECAST(U2,B3:T3,B2:T2),T3)*$X$1</f>
        <v>232.9757576</v>
      </c>
      <c r="V3" s="4">
        <f>IF(U3*FORECAST(V2,B3:U3,B2:U2)&gt;0,FORECAST(V2,B3:U3,B2:U2),U3)*$X$1</f>
        <v>239.5878788</v>
      </c>
      <c r="W3" s="4">
        <f>IF(V3*FORECAST(W2,B3:V3,B2:V2)&gt;0,FORECAST(W2,B3:V3,B2:V2),V3)*$X$1</f>
        <v>246.2</v>
      </c>
      <c r="X3" s="2"/>
      <c r="Y3" s="2"/>
      <c r="Z3" s="2"/>
    </row>
    <row r="4">
      <c r="A4" s="3" t="s">
        <v>140</v>
      </c>
      <c r="B4" s="1">
        <v>766.0</v>
      </c>
      <c r="C4" s="1">
        <v>687.0</v>
      </c>
      <c r="D4" s="1">
        <v>588.0</v>
      </c>
      <c r="E4" s="1">
        <v>736.0</v>
      </c>
      <c r="F4" s="1">
        <v>743.0</v>
      </c>
      <c r="G4" s="1">
        <v>935.0</v>
      </c>
      <c r="H4" s="1">
        <v>893.0</v>
      </c>
      <c r="I4" s="1">
        <v>840.0</v>
      </c>
      <c r="J4" s="1">
        <v>939.0</v>
      </c>
      <c r="K4" s="1">
        <v>986.0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1523</v>
      </c>
      <c r="B5" s="1">
        <v>39.0</v>
      </c>
      <c r="C5" s="1">
        <v>36.0</v>
      </c>
      <c r="D5" s="1">
        <v>36.0</v>
      </c>
      <c r="E5" s="1">
        <v>36.0</v>
      </c>
      <c r="F5" s="1">
        <v>35.0</v>
      </c>
      <c r="G5" s="1">
        <v>33.0</v>
      </c>
      <c r="H5" s="1">
        <v>32.0</v>
      </c>
      <c r="I5" s="1">
        <v>32.0</v>
      </c>
      <c r="J5" s="1">
        <v>32.0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1524</v>
      </c>
      <c r="L7" s="1">
        <f>IF(W3*FORECAST(W2,B3:W3,B2:W2)&gt;0,FORECAST(W2,B3:W3,B2:W2),V3)*$X$1 * (1+0.02)/(0.0834-0.02)</f>
        <v>3960.946372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1525</v>
      </c>
      <c r="L8" s="5">
        <f t="array" ref="L8">NPV(0.0834,M3:W3)</f>
        <v>1460.09233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1526</v>
      </c>
      <c r="L9" s="5">
        <f t="array" ref="L9">NPV(0.0834,M16:W16)</f>
        <v>1641.05002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1527</v>
      </c>
      <c r="L10" s="5">
        <f>L8 + L9</f>
        <v>3101.14235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986.0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1528</v>
      </c>
      <c r="L12" s="5">
        <f>L10 - L11</f>
        <v>2115.14235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1529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66.09819844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(1+0.02)/(0.0834-0.02)</f>
        <v>3960.946372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