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<sst xmlns="http://schemas.openxmlformats.org/spreadsheetml/2006/main" count="1179" uniqueCount="836">
  <si>
    <t>ticker</t>
  </si>
  <si>
    <t>MODD</t>
  </si>
  <si>
    <t>nombre</t>
  </si>
  <si>
    <t>MODULAR MEDICAL INC</t>
  </si>
  <si>
    <t>empresa</t>
  </si>
  <si>
    <t>Medical Equipment, Supplies &amp; Distribution</t>
  </si>
  <si>
    <t>Open</t>
  </si>
  <si>
    <t>Target Price</t>
  </si>
  <si>
    <t>Upside</t>
  </si>
  <si>
    <t>-966.75%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</si>
  <si>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</si>
  <si>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</si>
  <si>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</si>
  <si>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</si>
  <si>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</si>
  <si>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</si>
  <si>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</si>
  <si>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</si>
  <si>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-7.69%</t>
  </si>
  <si>
    <t>Total Assets Growth</t>
  </si>
  <si>
    <t>No calculado</t>
  </si>
  <si>
    <t>Net Property, Plant and Equipment Growth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</si>
  <si>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</si>
  <si>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</si>
  <si>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</si>
  <si>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</si>
  <si>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</si>
  <si>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</si>
  <si>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</si>
  <si>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</si>
  <si>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</si>
  <si>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</si>
  <si>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</si>
  <si>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</si>
  <si>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</si>
  <si>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0</t>
  </si>
  <si>
    <t>Capital Expenditure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</si>
  <si>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</si>
  <si>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</si>
  <si>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</si>
  <si>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</si>
  <si>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</si>
  <si>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</si>
  <si>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</si>
  <si>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</si>
  <si>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</si>
  <si>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</si>
  <si>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</si>
  <si>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</si>
  <si>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</si>
  <si>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</si>
  <si>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</si>
  <si>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</si>
  <si>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</si>
  <si>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</si>
  <si>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</si>
  <si>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</si>
  <si>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</si>
  <si>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</si>
  <si>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</si>
  <si>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</si>
  <si>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</si>
  <si>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</si>
  <si>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</si>
  <si>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</si>
  <si>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</si>
  <si>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</si>
  <si>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</si>
  <si>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</si>
  <si>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</si>
  <si>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</si>
  <si>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</si>
  <si>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</si>
  <si>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</si>
  <si>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</si>
  <si>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</si>
  <si>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</si>
  <si>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</si>
  <si>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</si>
  <si>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</si>
  <si>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</si>
  <si>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</si>
  <si>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</si>
  <si>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</si>
  <si>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</si>
  <si>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</si>
  <si>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</si>
  <si>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-0.13</t>
  </si>
  <si>
    <t>-0.16</t>
  </si>
  <si>
    <t>0.14</t>
  </si>
  <si>
    <t>0.81</t>
  </si>
  <si>
    <t>1.09</t>
  </si>
  <si>
    <t>0.48</t>
  </si>
  <si>
    <t>-0.2</t>
  </si>
  <si>
    <t>0.84</t>
  </si>
  <si>
    <t>0.46</t>
  </si>
  <si>
    <t>0.36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</si>
  <si>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</si>
  <si>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</si>
  <si>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</si>
  <si>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</si>
  <si>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</si>
  <si>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</si>
  <si>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</si>
  <si>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</si>
  <si>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</si>
  <si>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</si>
  <si>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</si>
  <si>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</si>
  <si>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</si>
  <si>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</si>
  <si>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</si>
  <si>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</si>
  <si>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</si>
  <si>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</si>
  <si>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</si>
  <si>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</si>
  <si>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</si>
  <si>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</si>
  <si>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</si>
  <si>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</si>
  <si>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</si>
  <si>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</si>
  <si>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</si>
  <si>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</si>
  <si>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</si>
  <si>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</si>
  <si>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-0.07</t>
  </si>
  <si>
    <t>-0.01</t>
  </si>
  <si>
    <t>-0.15</t>
  </si>
  <si>
    <t>-0.46</t>
  </si>
  <si>
    <t>-0.89</t>
  </si>
  <si>
    <t>-1.19</t>
  </si>
  <si>
    <t>-2.74</t>
  </si>
  <si>
    <t>-1.28</t>
  </si>
  <si>
    <t>-0.78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</si>
  <si>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</si>
  <si>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</si>
  <si>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</si>
  <si>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</si>
  <si>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</si>
  <si>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</si>
  <si>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-0.05</t>
  </si>
  <si>
    <t>-0.09</t>
  </si>
  <si>
    <t>-0.29</t>
  </si>
  <si>
    <t>-0.56</t>
  </si>
  <si>
    <t>-0.74</t>
  </si>
  <si>
    <t>-1.59</t>
  </si>
  <si>
    <t>-0.8</t>
  </si>
  <si>
    <t>-0.49</t>
  </si>
  <si>
    <t>Normalized Diluted EPS</t>
  </si>
  <si>
    <t>EBITDA</t>
  </si>
  <si>
    <t>EBITA</t>
  </si>
  <si>
    <t>EBIT</t>
  </si>
  <si>
    <t>EBITDAR</t>
  </si>
  <si>
    <t>Effective Tax Rate - (Ratio)</t>
  </si>
  <si>
    <t>-2.81</t>
  </si>
  <si>
    <t>-0.24</t>
  </si>
  <si>
    <t>-0.06</t>
  </si>
  <si>
    <t>-0.03</t>
  </si>
  <si>
    <t>-0.02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</si>
  <si>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</si>
  <si>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</si>
  <si>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</si>
  <si>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</si>
  <si>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</si>
  <si>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</si>
  <si>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</si>
  <si>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</si>
  <si>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</si>
  <si>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</si>
  <si>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</si>
  <si>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</si>
  <si>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</si>
  <si>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</si>
  <si>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</si>
  <si>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</si>
  <si>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</si>
  <si>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-17.62</t>
  </si>
  <si>
    <t>-29.32</t>
  </si>
  <si>
    <t>-63.6</t>
  </si>
  <si>
    <t>-150.18</t>
  </si>
  <si>
    <t>-154.27</t>
  </si>
  <si>
    <t>-101.5</t>
  </si>
  <si>
    <t>-104.08</t>
  </si>
  <si>
    <t>Return on Total Capital</t>
  </si>
  <si>
    <t>27.34</t>
  </si>
  <si>
    <t>15.68</t>
  </si>
  <si>
    <t>-1.32</t>
  </si>
  <si>
    <t>-17.7</t>
  </si>
  <si>
    <t>-29.85</t>
  </si>
  <si>
    <t>-69.47</t>
  </si>
  <si>
    <t>-195.7</t>
  </si>
  <si>
    <t>-176.71</t>
  </si>
  <si>
    <t>-110.9</t>
  </si>
  <si>
    <t>-113.26</t>
  </si>
  <si>
    <t>Return On Equity %</t>
  </si>
  <si>
    <t>21.06</t>
  </si>
  <si>
    <t>17.44</t>
  </si>
  <si>
    <t>-19.3</t>
  </si>
  <si>
    <t>-28.16</t>
  </si>
  <si>
    <t>-47.06</t>
  </si>
  <si>
    <t>-113.79</t>
  </si>
  <si>
    <t>-920.36</t>
  </si>
  <si>
    <t>-492.82</t>
  </si>
  <si>
    <t>-199.51</t>
  </si>
  <si>
    <t>-210.34</t>
  </si>
  <si>
    <t>Return on Common Equity</t>
  </si>
  <si>
    <t>Short Term Liquidity</t>
  </si>
  <si>
    <t>Current Ratio</t>
  </si>
  <si>
    <t>0.02</t>
  </si>
  <si>
    <t>13.22</t>
  </si>
  <si>
    <t>278.81</t>
  </si>
  <si>
    <t>36.71</t>
  </si>
  <si>
    <t>4.82</t>
  </si>
  <si>
    <t>0.5</t>
  </si>
  <si>
    <t>9.68</t>
  </si>
  <si>
    <t>4.13</t>
  </si>
  <si>
    <t>6.66</t>
  </si>
  <si>
    <t>Quick Ratio</t>
  </si>
  <si>
    <t>13.21</t>
  </si>
  <si>
    <t>277.72</t>
  </si>
  <si>
    <t>36.63</t>
  </si>
  <si>
    <t>4.72</t>
  </si>
  <si>
    <t>0.45</t>
  </si>
  <si>
    <t>9.36</t>
  </si>
  <si>
    <t>3.88</t>
  </si>
  <si>
    <t>6.35</t>
  </si>
  <si>
    <t>Operating Cash Flow to Current Liabilities</t>
  </si>
  <si>
    <t>-0.71</t>
  </si>
  <si>
    <t>-51.14</t>
  </si>
  <si>
    <t>-10.1</t>
  </si>
  <si>
    <t>-6.19</t>
  </si>
  <si>
    <t>-1.79</t>
  </si>
  <si>
    <t>-10.58</t>
  </si>
  <si>
    <t>-11.24</t>
  </si>
  <si>
    <t>-9.59</t>
  </si>
  <si>
    <t>Long Term Solvency</t>
  </si>
  <si>
    <t>Total Debt/Equity</t>
  </si>
  <si>
    <t>-74.03</t>
  </si>
  <si>
    <t>-67.66</t>
  </si>
  <si>
    <t>5.86</t>
  </si>
  <si>
    <t>0.01</t>
  </si>
  <si>
    <t>9.41</t>
  </si>
  <si>
    <t>-220.53</t>
  </si>
  <si>
    <t>2.09</t>
  </si>
  <si>
    <t>30.44</t>
  </si>
  <si>
    <t>10.32</t>
  </si>
  <si>
    <t>Total Debt / Total Capital</t>
  </si>
  <si>
    <t>-285.04</t>
  </si>
  <si>
    <t>-209.17</t>
  </si>
  <si>
    <t>5.54</t>
  </si>
  <si>
    <t>8.6</t>
  </si>
  <si>
    <t>182.97</t>
  </si>
  <si>
    <t>2.05</t>
  </si>
  <si>
    <t>23.34</t>
  </si>
  <si>
    <t>9.35</t>
  </si>
  <si>
    <t>LT Debt/Equity</t>
  </si>
  <si>
    <t>6.21</t>
  </si>
  <si>
    <t>-14.46</t>
  </si>
  <si>
    <t>23.44</t>
  </si>
  <si>
    <t>7.08</t>
  </si>
  <si>
    <t>Long-Term Debt / Total Capital</t>
  </si>
  <si>
    <t>5.68</t>
  </si>
  <si>
    <t>11.99</t>
  </si>
  <si>
    <t>0.44</t>
  </si>
  <si>
    <t>17.97</t>
  </si>
  <si>
    <t>6.42</t>
  </si>
  <si>
    <t>Total Liabilities / Total Assets</t>
  </si>
  <si>
    <t>7.57</t>
  </si>
  <si>
    <t>2.69</t>
  </si>
  <si>
    <t>25.4</t>
  </si>
  <si>
    <t>156.72</t>
  </si>
  <si>
    <t>10.25</t>
  </si>
  <si>
    <t>29.94</t>
  </si>
  <si>
    <t>16.46</t>
  </si>
  <si>
    <t>EBIT / Interest Expense</t>
  </si>
  <si>
    <t>-1.08</t>
  </si>
  <si>
    <t>-0.73</t>
  </si>
  <si>
    <t>-0.84</t>
  </si>
  <si>
    <t>-184.38</t>
  </si>
  <si>
    <t>-5.42</t>
  </si>
  <si>
    <t>EBITDA / Interest Expense</t>
  </si>
  <si>
    <t>-178.89</t>
  </si>
  <si>
    <t>-5.34</t>
  </si>
  <si>
    <t>(EBITDA - Capex) / Interest Expense</t>
  </si>
  <si>
    <t>-181.64</t>
  </si>
  <si>
    <t>-5.36</t>
  </si>
  <si>
    <t>Total Debt / EBITDA</t>
  </si>
  <si>
    <t>-0.4</t>
  </si>
  <si>
    <t>-0.11</t>
  </si>
  <si>
    <t>Net Debt / EBITDA</t>
  </si>
  <si>
    <t>6.47</t>
  </si>
  <si>
    <t>2.56</t>
  </si>
  <si>
    <t>0.54</t>
  </si>
  <si>
    <t>-0.19</t>
  </si>
  <si>
    <t>0.6</t>
  </si>
  <si>
    <t>0.17</t>
  </si>
  <si>
    <t>Total Debt / (EBITDA - Capex)</t>
  </si>
  <si>
    <t>-0.39</t>
  </si>
  <si>
    <t>-0.1</t>
  </si>
  <si>
    <t>Net Debt / (EBITDA - Capex)</t>
  </si>
  <si>
    <t>6.32</t>
  </si>
  <si>
    <t>2.48</t>
  </si>
  <si>
    <t>0.51</t>
  </si>
  <si>
    <t>0.15</t>
  </si>
  <si>
    <t>Growth Over Prior Year</t>
  </si>
  <si>
    <t>EBITDA, 1 Yr. Growth %</t>
  </si>
  <si>
    <t>285.79</t>
  </si>
  <si>
    <t>107.29</t>
  </si>
  <si>
    <t>36.01</t>
  </si>
  <si>
    <t>104.95</t>
  </si>
  <si>
    <t>-7.31</t>
  </si>
  <si>
    <t>24.6</t>
  </si>
  <si>
    <t>EBITA, 1 Yr. Growth %</t>
  </si>
  <si>
    <t>49.6</t>
  </si>
  <si>
    <t>-18.32</t>
  </si>
  <si>
    <t>-0.85</t>
  </si>
  <si>
    <t>286.89</t>
  </si>
  <si>
    <t>107.5</t>
  </si>
  <si>
    <t>37.19</t>
  </si>
  <si>
    <t>103.45</t>
  </si>
  <si>
    <t>-7.02</t>
  </si>
  <si>
    <t>26.31</t>
  </si>
  <si>
    <t>EBIT, 1 Yr. Growth %</t>
  </si>
  <si>
    <t>Earnings From Cont. Operations, 1 Yr. Growth %</t>
  </si>
  <si>
    <t>35.97</t>
  </si>
  <si>
    <t>0.29</t>
  </si>
  <si>
    <t>242.81</t>
  </si>
  <si>
    <t>285.21</t>
  </si>
  <si>
    <t>109.52</t>
  </si>
  <si>
    <t>38.66</t>
  </si>
  <si>
    <t>152.55</t>
  </si>
  <si>
    <t>-25.51</t>
  </si>
  <si>
    <t>25.87</t>
  </si>
  <si>
    <t>Net Income, 1 Yr. Growth %</t>
  </si>
  <si>
    <t>Normalized Net Income, 1 Yr. Growth %</t>
  </si>
  <si>
    <t>35.98</t>
  </si>
  <si>
    <t>-8.13</t>
  </si>
  <si>
    <t>285.91</t>
  </si>
  <si>
    <t>109.59</t>
  </si>
  <si>
    <t>38.67</t>
  </si>
  <si>
    <t>134.66</t>
  </si>
  <si>
    <t>-19.83</t>
  </si>
  <si>
    <t>25.88</t>
  </si>
  <si>
    <t>Diluted EPS Before Extra, 1 Yr. Growth %</t>
  </si>
  <si>
    <t>159.41</t>
  </si>
  <si>
    <t>209.67</t>
  </si>
  <si>
    <t>94.57</t>
  </si>
  <si>
    <t>32.93</t>
  </si>
  <si>
    <t>130.43</t>
  </si>
  <si>
    <t>-53.4</t>
  </si>
  <si>
    <t>-31.92</t>
  </si>
  <si>
    <t>Net Property, Plant and Equip., 1 Yr. Growth %</t>
  </si>
  <si>
    <t>472.8</t>
  </si>
  <si>
    <t>653.49</t>
  </si>
  <si>
    <t>-12.79</t>
  </si>
  <si>
    <t>-28.54</t>
  </si>
  <si>
    <t>796.97</t>
  </si>
  <si>
    <t>28.48</t>
  </si>
  <si>
    <t>Total Assets, 1 Yr. Growth %</t>
  </si>
  <si>
    <t>53.49</t>
  </si>
  <si>
    <t>-41.74</t>
  </si>
  <si>
    <t>337.98</t>
  </si>
  <si>
    <t>-26.42</t>
  </si>
  <si>
    <t>90.57</t>
  </si>
  <si>
    <t>Tangible Book Value, 1 Yr. Growth %</t>
  </si>
  <si>
    <t>23.54</t>
  </si>
  <si>
    <t>19.11</t>
  </si>
  <si>
    <t>-769.88</t>
  </si>
  <si>
    <t>49.9</t>
  </si>
  <si>
    <t>-55.54</t>
  </si>
  <si>
    <t>-144.3</t>
  </si>
  <si>
    <t>-42.56</t>
  </si>
  <si>
    <t>127.25</t>
  </si>
  <si>
    <t>Common Equity, 1 Yr. Growth %</t>
  </si>
  <si>
    <t>Cash From Operations, 1 Yr. Growth %</t>
  </si>
  <si>
    <t>789.15</t>
  </si>
  <si>
    <t>128.53</t>
  </si>
  <si>
    <t>126.49</t>
  </si>
  <si>
    <t>44.3</t>
  </si>
  <si>
    <t>73.64</t>
  </si>
  <si>
    <t>7.33</t>
  </si>
  <si>
    <t>26.71</t>
  </si>
  <si>
    <t>Capital Expenditures, 1 Yr. Growth %</t>
  </si>
  <si>
    <t>410.11</t>
  </si>
  <si>
    <t>238.14</t>
  </si>
  <si>
    <t>-57.95</t>
  </si>
  <si>
    <t>-50.06</t>
  </si>
  <si>
    <t>3.79</t>
  </si>
  <si>
    <t>Levered Free Cash Flow, 1 Yr. Growth %</t>
  </si>
  <si>
    <t>117.46</t>
  </si>
  <si>
    <t>153.56</t>
  </si>
  <si>
    <t>33.85</t>
  </si>
  <si>
    <t>42.42</t>
  </si>
  <si>
    <t>55.62</t>
  </si>
  <si>
    <t>24.21</t>
  </si>
  <si>
    <t>Unlevered Free Cash Flow, 1 Yr. Growth %</t>
  </si>
  <si>
    <t>33.33</t>
  </si>
  <si>
    <t>46.48</t>
  </si>
  <si>
    <t>51.84</t>
  </si>
  <si>
    <t>Compound Annual Growth Rate Over Two Years</t>
  </si>
  <si>
    <t>EBITDA, 2 Yr. CAGR %</t>
  </si>
  <si>
    <t>182.79</t>
  </si>
  <si>
    <t>67.91</t>
  </si>
  <si>
    <t>66.96</t>
  </si>
  <si>
    <t>37.83</t>
  </si>
  <si>
    <t>7.47</t>
  </si>
  <si>
    <t>EBITA, 2 Yr. CAGR %</t>
  </si>
  <si>
    <t>21.48</t>
  </si>
  <si>
    <t>10.54</t>
  </si>
  <si>
    <t>-10.01</t>
  </si>
  <si>
    <t>835.99</t>
  </si>
  <si>
    <t>183.34</t>
  </si>
  <si>
    <t>68.72</t>
  </si>
  <si>
    <t>67.06</t>
  </si>
  <si>
    <t>37.54</t>
  </si>
  <si>
    <t>8.37</t>
  </si>
  <si>
    <t>EBIT, 2 Yr. CAGR %</t>
  </si>
  <si>
    <t>Earnings From Cont. Operations, 2 Yr. CAGR %</t>
  </si>
  <si>
    <t>22.1</t>
  </si>
  <si>
    <t>16.78</t>
  </si>
  <si>
    <t>85.42</t>
  </si>
  <si>
    <t>831.68</t>
  </si>
  <si>
    <t>184.1</t>
  </si>
  <si>
    <t>70.45</t>
  </si>
  <si>
    <t>87.13</t>
  </si>
  <si>
    <t>37.15</t>
  </si>
  <si>
    <t>-3.17</t>
  </si>
  <si>
    <t>Net Income, 2 Yr. CAGR %</t>
  </si>
  <si>
    <t>Normalized Net Income, 2 Yr. CAGR %</t>
  </si>
  <si>
    <t>-4.01</t>
  </si>
  <si>
    <t>844.39</t>
  </si>
  <si>
    <t>184.4</t>
  </si>
  <si>
    <t>70.48</t>
  </si>
  <si>
    <t>80.39</t>
  </si>
  <si>
    <t>37.16</t>
  </si>
  <si>
    <t>Diluted EPS Before Extra, 2 Yr. CAGR %</t>
  </si>
  <si>
    <t>61.3</t>
  </si>
  <si>
    <t>613.65</t>
  </si>
  <si>
    <t>145.46</t>
  </si>
  <si>
    <t>60.82</t>
  </si>
  <si>
    <t>75.02</t>
  </si>
  <si>
    <t>3.63</t>
  </si>
  <si>
    <t>-46.59</t>
  </si>
  <si>
    <t>Net Property, Plant and Equip., 2 Yr. CAGR %</t>
  </si>
  <si>
    <t>556.96</t>
  </si>
  <si>
    <t>156.35</t>
  </si>
  <si>
    <t>-21.05</t>
  </si>
  <si>
    <t>153.18</t>
  </si>
  <si>
    <t>239.47</t>
  </si>
  <si>
    <t>Total Assets, 2 Yr. CAGR %</t>
  </si>
  <si>
    <t>311.81</t>
  </si>
  <si>
    <t>-5.65</t>
  </si>
  <si>
    <t>-41.87</t>
  </si>
  <si>
    <t>59.75</t>
  </si>
  <si>
    <t>79.52</t>
  </si>
  <si>
    <t>18.42</t>
  </si>
  <si>
    <t>Tangible Book Value, 2 Yr. CAGR %</t>
  </si>
  <si>
    <t>22.23</t>
  </si>
  <si>
    <t>21.3</t>
  </si>
  <si>
    <t>182.47</t>
  </si>
  <si>
    <t>322.52</t>
  </si>
  <si>
    <t>-18.36</t>
  </si>
  <si>
    <t>-55.62</t>
  </si>
  <si>
    <t>75.21</t>
  </si>
  <si>
    <t>99.52</t>
  </si>
  <si>
    <t>14.25</t>
  </si>
  <si>
    <t>Common Equity, 2 Yr. CAGR %</t>
  </si>
  <si>
    <t>322.53</t>
  </si>
  <si>
    <t>Cash From Operations, 2 Yr. CAGR %</t>
  </si>
  <si>
    <t>824.85</t>
  </si>
  <si>
    <t>127.51</t>
  </si>
  <si>
    <t>80.78</t>
  </si>
  <si>
    <t>58.29</t>
  </si>
  <si>
    <t>36.52</t>
  </si>
  <si>
    <t>16.62</t>
  </si>
  <si>
    <t>Capital Expenditures, 2 Yr. CAGR %</t>
  </si>
  <si>
    <t>315.32</t>
  </si>
  <si>
    <t>19.25</t>
  </si>
  <si>
    <t>-54.18</t>
  </si>
  <si>
    <t>286.44</t>
  </si>
  <si>
    <t>457.16</t>
  </si>
  <si>
    <t>Levered Free Cash Flow, 2 Yr. CAGR %</t>
  </si>
  <si>
    <t>134.82</t>
  </si>
  <si>
    <t>84.23</t>
  </si>
  <si>
    <t>38.07</t>
  </si>
  <si>
    <t>47.77</t>
  </si>
  <si>
    <t>40.01</t>
  </si>
  <si>
    <t>Unlevered Free Cash Flow, 2 Yr. CAGR %</t>
  </si>
  <si>
    <t>83.87</t>
  </si>
  <si>
    <t>39.75</t>
  </si>
  <si>
    <t>48.06</t>
  </si>
  <si>
    <t>38.3</t>
  </si>
  <si>
    <t>Compound Annual Growth Rate Over Three Years</t>
  </si>
  <si>
    <t>EBITDA, 3 Yr. CAGR %</t>
  </si>
  <si>
    <t>121.57</t>
  </si>
  <si>
    <t>79.45</t>
  </si>
  <si>
    <t>37.22</t>
  </si>
  <si>
    <t>33.27</t>
  </si>
  <si>
    <t>EBITA, 3 Yr. CAGR %</t>
  </si>
  <si>
    <t>19.21</t>
  </si>
  <si>
    <t>6.43</t>
  </si>
  <si>
    <t>6.61</t>
  </si>
  <si>
    <t>466.49</t>
  </si>
  <si>
    <t>122.49</t>
  </si>
  <si>
    <t>79.58</t>
  </si>
  <si>
    <t>37.42</t>
  </si>
  <si>
    <t>33.69</t>
  </si>
  <si>
    <t>EBIT, 3 Yr. CAGR %</t>
  </si>
  <si>
    <t>Earnings From Cont. Operations, 3 Yr. CAGR %</t>
  </si>
  <si>
    <t>21.01</t>
  </si>
  <si>
    <t>14.35</t>
  </si>
  <si>
    <t>67.21</t>
  </si>
  <si>
    <t>466.57</t>
  </si>
  <si>
    <t>123.68</t>
  </si>
  <si>
    <t>94.32</t>
  </si>
  <si>
    <t>37.65</t>
  </si>
  <si>
    <t>33.29</t>
  </si>
  <si>
    <t>Net Income, 3 Yr. CAGR %</t>
  </si>
  <si>
    <t>Normalized Net Income, 3 Yr. CAGR %</t>
  </si>
  <si>
    <t>7.81</t>
  </si>
  <si>
    <t>471.78</t>
  </si>
  <si>
    <t>123.85</t>
  </si>
  <si>
    <t>89.64</t>
  </si>
  <si>
    <t>37.66</t>
  </si>
  <si>
    <t>Diluted EPS Before Extra, 3 Yr. CAGR %</t>
  </si>
  <si>
    <t>52.37</t>
  </si>
  <si>
    <t>362.75</t>
  </si>
  <si>
    <t>100.08</t>
  </si>
  <si>
    <t>81.31</t>
  </si>
  <si>
    <t>12.6</t>
  </si>
  <si>
    <t>-13.05</t>
  </si>
  <si>
    <t>Net Property, Plant and Equip., 3 Yr. CAGR %</t>
  </si>
  <si>
    <t>235.14</t>
  </si>
  <si>
    <t>67.46</t>
  </si>
  <si>
    <t>77.48</t>
  </si>
  <si>
    <t>101.94</t>
  </si>
  <si>
    <t>Total Assets, 3 Yr. CAGR %</t>
  </si>
  <si>
    <t>114.25</t>
  </si>
  <si>
    <t>-19.65</t>
  </si>
  <si>
    <t>13.96</t>
  </si>
  <si>
    <t>23.37</t>
  </si>
  <si>
    <t>83.13</t>
  </si>
  <si>
    <t>Tangible Book Value, 3 Yr. CAGR %</t>
  </si>
  <si>
    <t>22.68</t>
  </si>
  <si>
    <t>21.18</t>
  </si>
  <si>
    <t>114.41</t>
  </si>
  <si>
    <t>99.48</t>
  </si>
  <si>
    <t>-33.41</t>
  </si>
  <si>
    <t>10.93</t>
  </si>
  <si>
    <t>20.82</t>
  </si>
  <si>
    <t>108.36</t>
  </si>
  <si>
    <t>Common Equity, 3 Yr. CAGR %</t>
  </si>
  <si>
    <t>Cash From Operations, 3 Yr. CAGR %</t>
  </si>
  <si>
    <t>478.63</t>
  </si>
  <si>
    <t>95.47</t>
  </si>
  <si>
    <t>78.37</t>
  </si>
  <si>
    <t>39.06</t>
  </si>
  <si>
    <t>33.16</t>
  </si>
  <si>
    <t>Capital Expenditures, 3 Yr. CAGR %</t>
  </si>
  <si>
    <t>93.58</t>
  </si>
  <si>
    <t>-10.79</t>
  </si>
  <si>
    <t>84.5</t>
  </si>
  <si>
    <t>149.34</t>
  </si>
  <si>
    <t>Levered Free Cash Flow, 3 Yr. CAGR %</t>
  </si>
  <si>
    <t>94.7</t>
  </si>
  <si>
    <t>69.08</t>
  </si>
  <si>
    <t>42.98</t>
  </si>
  <si>
    <t>40.12</t>
  </si>
  <si>
    <t>Unlevered Free Cash Flow, 3 Yr. CAGR %</t>
  </si>
  <si>
    <t>94.44</t>
  </si>
  <si>
    <t>40.3</t>
  </si>
  <si>
    <t>Compound Annual Growth Rate Over Five Years</t>
  </si>
  <si>
    <t>EBITDA, 5 Yr. CAGR %</t>
  </si>
  <si>
    <t>83.25</t>
  </si>
  <si>
    <t>46.17</t>
  </si>
  <si>
    <t>EBITA, 5 Yr. CAGR %</t>
  </si>
  <si>
    <t>16.01</t>
  </si>
  <si>
    <t>7.49</t>
  </si>
  <si>
    <t>6.53</t>
  </si>
  <si>
    <t>247.59</t>
  </si>
  <si>
    <t>83.55</t>
  </si>
  <si>
    <t>46.73</t>
  </si>
  <si>
    <t>EBIT, 5 Yr. CAGR %</t>
  </si>
  <si>
    <t>Earnings From Cont. Operations, 5 Yr. CAGR %</t>
  </si>
  <si>
    <t>32.23</t>
  </si>
  <si>
    <t>27.64</t>
  </si>
  <si>
    <t>43.53</t>
  </si>
  <si>
    <t>263.76</t>
  </si>
  <si>
    <t>83.93</t>
  </si>
  <si>
    <t>47.06</t>
  </si>
  <si>
    <t>Net Income, 5 Yr. CAGR %</t>
  </si>
  <si>
    <t>Normalized Net Income, 5 Yr. CAGR %</t>
  </si>
  <si>
    <t>32.22</t>
  </si>
  <si>
    <t>10.3</t>
  </si>
  <si>
    <t>260.43</t>
  </si>
  <si>
    <t>84.02</t>
  </si>
  <si>
    <t>47.08</t>
  </si>
  <si>
    <t>Diluted EPS Before Extra, 5 Yr. CAGR %</t>
  </si>
  <si>
    <t>35.75</t>
  </si>
  <si>
    <t>213.65</t>
  </si>
  <si>
    <t>53.79</t>
  </si>
  <si>
    <t>11.2</t>
  </si>
  <si>
    <t>Net Property, Plant and Equip., 5 Yr. CAGR %</t>
  </si>
  <si>
    <t>199.57</t>
  </si>
  <si>
    <t>122.16</t>
  </si>
  <si>
    <t>Total Assets, 5 Yr. CAGR %</t>
  </si>
  <si>
    <t>90.52</t>
  </si>
  <si>
    <t>10.82</t>
  </si>
  <si>
    <t>15.72</t>
  </si>
  <si>
    <t>Tangible Book Value, 5 Yr. CAGR %</t>
  </si>
  <si>
    <t>21.5</t>
  </si>
  <si>
    <t>22.37</t>
  </si>
  <si>
    <t>71.26</t>
  </si>
  <si>
    <t>89.39</t>
  </si>
  <si>
    <t>3.28</t>
  </si>
  <si>
    <t>12.25</t>
  </si>
  <si>
    <t>Common Equity, 5 Yr. CAGR %</t>
  </si>
  <si>
    <t>Cash From Operations, 5 Yr. CAGR %</t>
  </si>
  <si>
    <t>244.52</t>
  </si>
  <si>
    <t>69.32</t>
  </si>
  <si>
    <t>50.48</t>
  </si>
  <si>
    <t>Capital Expenditures, 5 Yr. CAGR %</t>
  </si>
  <si>
    <t>155.24</t>
  </si>
  <si>
    <t>85.63</t>
  </si>
  <si>
    <t>Levered Free Cash Flow, 5 Yr. CAGR %</t>
  </si>
  <si>
    <t>74.36</t>
  </si>
  <si>
    <t>56.33</t>
  </si>
  <si>
    <t>Unlevered Free Cash Flow, 5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</si>
  <si>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</si>
  <si>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</si>
  <si>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</si>
  <si>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</si>
  <si>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</si>
  <si>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</si>
  <si>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</si>
  <si>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99.26</t>
  </si>
  <si>
    <t>46.8</t>
  </si>
  <si>
    <t>15.85</t>
  </si>
  <si>
    <t>57.33</t>
  </si>
  <si>
    <t>52.99</t>
  </si>
  <si>
    <t>-</t>
  </si>
  <si>
    <t>Change</t>
  </si>
  <si>
    <t>-52.85%</t>
  </si>
  <si>
    <t>-66.13%</t>
  </si>
  <si>
    <t>261.68%</t>
  </si>
  <si>
    <t>-7.58%</t>
  </si>
  <si>
    <t>Enterprise Value (EV)</t>
  </si>
  <si>
    <t>0%</t>
  </si>
  <si>
    <t>P/E ratio</t>
  </si>
  <si>
    <t>-39.4x</t>
  </si>
  <si>
    <t>-1.61x</t>
  </si>
  <si>
    <t>-1.13x</t>
  </si>
  <si>
    <t>-2.37x</t>
  </si>
  <si>
    <t>-2.75x</t>
  </si>
  <si>
    <t>-3.38x</t>
  </si>
  <si>
    <t>PBR</t>
  </si>
  <si>
    <t>PEG</t>
  </si>
  <si>
    <t>-0x</t>
  </si>
  <si>
    <t>0x</t>
  </si>
  <si>
    <t>0.1x</t>
  </si>
  <si>
    <t>0.2x</t>
  </si>
  <si>
    <t>Capitalization / Revenue</t>
  </si>
  <si>
    <t>16.6x</t>
  </si>
  <si>
    <t>EV / Revenue</t>
  </si>
  <si>
    <t>EV / EBITDA</t>
  </si>
  <si>
    <t>EV / EBIT</t>
  </si>
  <si>
    <t>-3.39x</t>
  </si>
  <si>
    <t>-4.61x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</si>
  <si>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</si>
  <si>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</si>
  <si>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</si>
  <si>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</si>
  <si>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</si>
  <si>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-0.48</t>
  </si>
  <si>
    <t>Distribution rate</t>
  </si>
  <si>
    <t>Net sales
                                    1</t>
  </si>
  <si>
    <t>3.2</t>
  </si>
  <si>
    <t>EBIT
                                    1</t>
  </si>
  <si>
    <t>-14.93</t>
  </si>
  <si>
    <t>-13.88</t>
  </si>
  <si>
    <t>-17.53</t>
  </si>
  <si>
    <t>-15.61</t>
  </si>
  <si>
    <t>-11.5</t>
  </si>
  <si>
    <t>Net income
                                    1</t>
  </si>
  <si>
    <t>-7.378</t>
  </si>
  <si>
    <t>-18.63</t>
  </si>
  <si>
    <t>-17.47</t>
  </si>
  <si>
    <t>-17.48</t>
  </si>
  <si>
    <t>-15.5</t>
  </si>
  <si>
    <t>Reference price
                                    2</t>
  </si>
  <si>
    <t>15.750</t>
  </si>
  <si>
    <t>4.400</t>
  </si>
  <si>
    <t>1.450</t>
  </si>
  <si>
    <t>1.850</t>
  </si>
  <si>
    <t>1.320</t>
  </si>
  <si>
    <t>Nbr of stocks (in thousands)</t>
  </si>
  <si>
    <t>6,302</t>
  </si>
  <si>
    <t>10,636</t>
  </si>
  <si>
    <t>10,932</t>
  </si>
  <si>
    <t>30,990</t>
  </si>
  <si>
    <t>40,141</t>
  </si>
  <si>
    <t>Announcement Date</t>
  </si>
  <si>
    <t>6/29/21</t>
  </si>
  <si>
    <t>6/28/22</t>
  </si>
  <si>
    <t>6/26/23</t>
  </si>
  <si>
    <t>6/21/24</t>
  </si>
  <si>
    <t>address1</t>
  </si>
  <si>
    <t>10740 Thornmint Road</t>
  </si>
  <si>
    <t>city</t>
  </si>
  <si>
    <t>San Diego</t>
  </si>
  <si>
    <t>state</t>
  </si>
  <si>
    <t>CA</t>
  </si>
  <si>
    <t>zip</t>
  </si>
  <si>
    <t>92127</t>
  </si>
  <si>
    <t>country</t>
  </si>
  <si>
    <t>phone</t>
  </si>
  <si>
    <t>(858) 800-3500</t>
  </si>
  <si>
    <t>website</t>
  </si>
  <si>
    <t>https://modular-medical.com</t>
  </si>
  <si>
    <t>industry</t>
  </si>
  <si>
    <t>Medical Devices</t>
  </si>
  <si>
    <t>industryKey</t>
  </si>
  <si>
    <t>medical-devices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</si>
  <si>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</si>
  <si>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</si>
  <si>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</si>
  <si>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</si>
  <si>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</si>
  <si>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</si>
  <si>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</si>
  <si>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Modular Medical, Inc. operates as a medical device company. It focuses on the design, development, and commercialization of insulin pumps. It offers MODD1, a two-part patch pump for type-1 and type-2 diabetes. The company is headquartered in San Diego, California.</t>
  </si>
  <si>
    <t>fullTimeEmployees</t>
  </si>
  <si>
    <t>companyOfficers</t>
  </si>
  <si>
    <t>[{'maxAge': 1, 'name': 'Mr. Paul M. DiPerna', 'age': 64, 'title': 'Founder, Chairman, President, CFO &amp; Treasurer', 'yearBorn': 1959, 'fiscalYear': 2024, 'totalPay': 300000, 'exercisedValue': 0, 'unexercisedValue': 66667}, {'maxAge': 1, 'name': 'Mr. James E. Besser', 'age': 47, 'title': 'Chief Executive Officer', 'yearBorn': 1976, 'fiscalYear': 2024, 'exercisedValue': 0, 'unexercisedValue': 100001}, {'maxAge': 1, 'name': 'Mr. Kevin  Schmid', 'age': 64, 'title': 'Chief Operating Officer', 'yearBorn': 1959, 'fiscalYear': 2024, 'totalPay': 250000, 'exercisedValue': 0, 'unexercisedValue': 27778}]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</si>
  <si>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</si>
  <si>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</si>
  <si>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</si>
  <si>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</si>
  <si>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</si>
  <si>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</si>
  <si>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</si>
  <si>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</si>
  <si>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</si>
  <si>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</si>
  <si>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</si>
  <si>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</si>
  <si>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</si>
  <si>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</si>
  <si>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</si>
  <si>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</si>
  <si>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</si>
  <si>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</si>
  <si>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</si>
  <si>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</si>
  <si>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</si>
  <si>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</si>
  <si>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</si>
  <si>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</si>
  <si>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</si>
  <si>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</si>
  <si>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</si>
  <si>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</si>
  <si>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</si>
  <si>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</si>
  <si>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</si>
  <si>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</si>
  <si>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</si>
  <si>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</si>
  <si>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</si>
  <si>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</si>
  <si>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</si>
  <si>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</si>
  <si>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</si>
  <si>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</si>
  <si>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</si>
  <si>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</si>
  <si>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</si>
  <si>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</si>
  <si>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</si>
  <si>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</si>
  <si>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</si>
  <si>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</si>
  <si>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</si>
  <si>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</si>
  <si>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</si>
  <si>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</si>
  <si>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</si>
  <si>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</si>
  <si>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</si>
  <si>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</si>
  <si>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</si>
  <si>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</si>
  <si>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</si>
  <si>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</si>
  <si>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Modular Medical,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</si>
  <si>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</si>
  <si>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</si>
  <si>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</si>
  <si>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</si>
  <si>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</si>
  <si>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</si>
  <si>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</si>
  <si>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bb38aa62-dc71-3afd-8f6b-a84294bc7bf6</t>
  </si>
  <si>
    <t>messageBoardId</t>
  </si>
  <si>
    <t>finmb_3787433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</si>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</sst>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modular-medic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-11.35437157594687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5.137984E7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0.355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-3.2820513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-3.0</v>
      </c>
      <c r="C2" s="1">
        <v>-3.0</v>
      </c>
      <c r="D2" s="1">
        <v>-2.0</v>
      </c>
      <c r="E2" s="1">
        <v>-65.0</v>
      </c>
      <c r="F2" s="1">
        <v>-2.0</v>
      </c>
      <c r="G2" s="1">
        <v>-5.0</v>
      </c>
      <c r="H2" s="1">
        <v>-7.0</v>
      </c>
      <c r="I2" s="1">
        <v>-18.0</v>
      </c>
      <c r="J2" s="1">
        <v>-13.0</v>
      </c>
      <c r="K2" s="1">
        <v>-17.0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0.0</v>
      </c>
      <c r="D3" s="1">
        <v>0.0</v>
      </c>
      <c r="E3" s="1">
        <v>0.0</v>
      </c>
      <c r="F3" s="1">
        <v>1.0</v>
      </c>
      <c r="G3" s="1">
        <v>3.0</v>
      </c>
      <c r="H3" s="1">
        <v>18.0</v>
      </c>
      <c r="I3" s="1">
        <v>19.0</v>
      </c>
      <c r="J3" s="1">
        <v>35.0</v>
      </c>
      <c r="K3" s="1">
        <v>76.0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17.0</v>
      </c>
      <c r="F4" s="1">
        <v>33.0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1">
        <v>3.0</v>
      </c>
      <c r="H5" s="1">
        <v>18.0</v>
      </c>
      <c r="I5" s="1">
        <v>19.0</v>
      </c>
      <c r="J5" s="1">
        <v>35.0</v>
      </c>
      <c r="K5" s="1">
        <v>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1.0</v>
      </c>
      <c r="I6" s="1">
        <v>1.0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0.0</v>
      </c>
      <c r="D8" s="1">
        <v>0.0</v>
      </c>
      <c r="E8" s="1">
        <v>0.0</v>
      </c>
      <c r="F8" s="1">
        <v>55.0</v>
      </c>
      <c r="G8" s="1">
        <v>80.0</v>
      </c>
      <c r="H8" s="1">
        <v>1.0</v>
      </c>
      <c r="I8" s="1">
        <v>4.0</v>
      </c>
      <c r="J8" s="1">
        <v>2.0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3.0</v>
      </c>
      <c r="I9" s="1">
        <v>1.0</v>
      </c>
      <c r="J9" s="1">
        <v>-20.0</v>
      </c>
      <c r="K9" s="1">
        <v>-35.0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0.0</v>
      </c>
      <c r="C10" s="1">
        <v>0.0</v>
      </c>
      <c r="D10" s="1">
        <v>-306.0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0.0</v>
      </c>
      <c r="C11" s="1">
        <v>0.0</v>
      </c>
      <c r="D11" s="1">
        <v>0.0</v>
      </c>
      <c r="E11" s="1">
        <v>-11.0</v>
      </c>
      <c r="F11" s="1">
        <v>16.0</v>
      </c>
      <c r="G11" s="1">
        <v>53.0</v>
      </c>
      <c r="H11" s="1">
        <v>-8.0</v>
      </c>
      <c r="I11" s="1">
        <v>35.0</v>
      </c>
      <c r="J11" s="1">
        <v>-20.0</v>
      </c>
      <c r="K11" s="1">
        <v>45.0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3.0</v>
      </c>
      <c r="C12" s="1">
        <v>3.0</v>
      </c>
      <c r="D12" s="1">
        <v>1.0</v>
      </c>
      <c r="E12" s="1">
        <v>-2.0</v>
      </c>
      <c r="F12" s="1">
        <v>0.0</v>
      </c>
      <c r="G12" s="1">
        <v>-14.0</v>
      </c>
      <c r="H12" s="1">
        <v>2.0</v>
      </c>
      <c r="I12" s="1">
        <v>6.0</v>
      </c>
      <c r="J12" s="1">
        <v>-1.0</v>
      </c>
      <c r="K12" s="1">
        <v>-9.0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 t="s">
        <v>35</v>
      </c>
      <c r="C13" s="1" t="s">
        <v>35</v>
      </c>
      <c r="D13" s="1">
        <v>-2.0</v>
      </c>
      <c r="E13" s="1">
        <v>-79.0</v>
      </c>
      <c r="F13" s="1">
        <v>-1.0</v>
      </c>
      <c r="G13" s="1">
        <v>-4.0</v>
      </c>
      <c r="H13" s="1">
        <v>-5.0</v>
      </c>
      <c r="I13" s="1">
        <v>-10.0</v>
      </c>
      <c r="J13" s="1">
        <v>-11.0</v>
      </c>
      <c r="K13" s="1">
        <v>-13.0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-1.0</v>
      </c>
      <c r="F14" s="1">
        <v>-7.0</v>
      </c>
      <c r="G14" s="1">
        <v>-26.0</v>
      </c>
      <c r="H14" s="1">
        <v>-11.0</v>
      </c>
      <c r="I14" s="1">
        <v>-5.0</v>
      </c>
      <c r="J14" s="1">
        <v>-1.0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-213.0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-1.0</v>
      </c>
      <c r="F16" s="1">
        <v>-7.0</v>
      </c>
      <c r="G16" s="1">
        <v>-26.0</v>
      </c>
      <c r="H16" s="1">
        <v>-11.0</v>
      </c>
      <c r="I16" s="1">
        <v>-5.0</v>
      </c>
      <c r="J16" s="1">
        <v>-1.0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1.0</v>
      </c>
      <c r="E17" s="1">
        <v>0.0</v>
      </c>
      <c r="F17" s="1">
        <v>0.0</v>
      </c>
      <c r="G17" s="1">
        <v>0.0</v>
      </c>
      <c r="H17" s="1">
        <v>2.0</v>
      </c>
      <c r="I17" s="1">
        <v>6.0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36.0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1.0</v>
      </c>
      <c r="E19" s="1">
        <v>0.0</v>
      </c>
      <c r="F19" s="1">
        <v>0.0</v>
      </c>
      <c r="G19" s="1">
        <v>0.0</v>
      </c>
      <c r="H19" s="1">
        <v>2.0</v>
      </c>
      <c r="I19" s="1">
        <v>6.0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-13.0</v>
      </c>
      <c r="E20" s="1">
        <v>-2.0</v>
      </c>
      <c r="F20" s="1">
        <v>-516.0</v>
      </c>
      <c r="G20" s="1">
        <v>0.0</v>
      </c>
      <c r="H20" s="1">
        <v>0.0</v>
      </c>
      <c r="I20" s="1">
        <v>-2.0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-13.0</v>
      </c>
      <c r="E21" s="1">
        <v>-2.0</v>
      </c>
      <c r="F21" s="1">
        <v>-516.0</v>
      </c>
      <c r="G21" s="1">
        <v>0.0</v>
      </c>
      <c r="H21" s="1">
        <v>0.0</v>
      </c>
      <c r="I21" s="1">
        <v>-2.0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20.0</v>
      </c>
      <c r="E22" s="1">
        <v>4.0</v>
      </c>
      <c r="F22" s="1">
        <v>4.0</v>
      </c>
      <c r="G22" s="1">
        <v>92.0</v>
      </c>
      <c r="H22" s="1">
        <v>1.0</v>
      </c>
      <c r="I22" s="1">
        <v>13.0</v>
      </c>
      <c r="J22" s="1">
        <v>7.0</v>
      </c>
      <c r="K22" s="1">
        <v>21.0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-18.0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2.0</v>
      </c>
      <c r="E24" s="1">
        <v>4.0</v>
      </c>
      <c r="F24" s="1">
        <v>4.0</v>
      </c>
      <c r="G24" s="1">
        <v>92.0</v>
      </c>
      <c r="H24" s="1">
        <v>4.0</v>
      </c>
      <c r="I24" s="1">
        <v>17.0</v>
      </c>
      <c r="J24" s="1">
        <v>7.0</v>
      </c>
      <c r="K24" s="1">
        <v>21.0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0.0</v>
      </c>
      <c r="E25" s="1">
        <v>3.0</v>
      </c>
      <c r="F25" s="1">
        <v>2.0</v>
      </c>
      <c r="G25" s="1">
        <v>-3.0</v>
      </c>
      <c r="H25" s="1">
        <v>-1.0</v>
      </c>
      <c r="I25" s="1">
        <v>7.0</v>
      </c>
      <c r="J25" s="1">
        <v>-5.0</v>
      </c>
      <c r="K25" s="1">
        <v>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1.0</v>
      </c>
      <c r="E27" s="1">
        <v>0.0</v>
      </c>
      <c r="F27" s="1">
        <v>0.0</v>
      </c>
      <c r="G27" s="1">
        <v>0.0</v>
      </c>
      <c r="H27" s="1">
        <v>0.0</v>
      </c>
      <c r="I27" s="1">
        <v>25.0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800.0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0.0</v>
      </c>
      <c r="E29" s="1">
        <v>-44.0</v>
      </c>
      <c r="F29" s="1">
        <v>-95.0</v>
      </c>
      <c r="G29" s="1">
        <v>-2.0</v>
      </c>
      <c r="H29" s="1">
        <v>-3.0</v>
      </c>
      <c r="I29" s="1">
        <v>-4.0</v>
      </c>
      <c r="J29" s="1">
        <v>-7.0</v>
      </c>
      <c r="K29" s="1">
        <v>-8.0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0.0</v>
      </c>
      <c r="E30" s="1">
        <v>-44.0</v>
      </c>
      <c r="F30" s="1">
        <v>-95.0</v>
      </c>
      <c r="G30" s="1">
        <v>-2.0</v>
      </c>
      <c r="H30" s="1">
        <v>-3.0</v>
      </c>
      <c r="I30" s="1">
        <v>-4.0</v>
      </c>
      <c r="J30" s="1">
        <v>-7.0</v>
      </c>
      <c r="K30" s="1">
        <v>-8.0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0.0</v>
      </c>
      <c r="E31" s="1">
        <v>0.0</v>
      </c>
      <c r="F31" s="1">
        <v>-16.0</v>
      </c>
      <c r="G31" s="1">
        <v>-34.0</v>
      </c>
      <c r="H31" s="1">
        <v>1.0</v>
      </c>
      <c r="I31" s="1">
        <v>-2.0</v>
      </c>
      <c r="J31" s="1">
        <v>13.0</v>
      </c>
      <c r="K31" s="1">
        <v>-24.0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1.0</v>
      </c>
      <c r="E32" s="1">
        <v>-2.0</v>
      </c>
      <c r="F32" s="1">
        <v>-516.0</v>
      </c>
      <c r="G32" s="1">
        <v>0.0</v>
      </c>
      <c r="H32" s="1">
        <v>2.0</v>
      </c>
      <c r="I32" s="1">
        <v>4.0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0.0</v>
      </c>
      <c r="C3" s="1">
        <v>0.0</v>
      </c>
      <c r="D3" s="1">
        <v>39.0</v>
      </c>
      <c r="E3" s="1">
        <v>4.0</v>
      </c>
      <c r="F3" s="1">
        <v>6.0</v>
      </c>
      <c r="G3" s="1">
        <v>3.0</v>
      </c>
      <c r="H3" s="1">
        <v>1.0</v>
      </c>
      <c r="I3" s="1">
        <v>9.0</v>
      </c>
      <c r="J3" s="1">
        <v>3.0</v>
      </c>
      <c r="K3" s="1">
        <v>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39.0</v>
      </c>
      <c r="E4" s="1">
        <v>4.0</v>
      </c>
      <c r="F4" s="1">
        <v>6.0</v>
      </c>
      <c r="G4" s="1">
        <v>3.0</v>
      </c>
      <c r="H4" s="1">
        <v>1.0</v>
      </c>
      <c r="I4" s="1">
        <v>9.0</v>
      </c>
      <c r="J4" s="1">
        <v>3.0</v>
      </c>
      <c r="K4" s="1">
        <v>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6.0</v>
      </c>
      <c r="H5" s="1">
        <v>17.0</v>
      </c>
      <c r="I5" s="1">
        <v>31.0</v>
      </c>
      <c r="J5" s="1">
        <v>14.0</v>
      </c>
      <c r="K5" s="1">
        <v>46.0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0.0</v>
      </c>
      <c r="D6" s="1">
        <v>306.0</v>
      </c>
      <c r="E6" s="1">
        <v>1.0</v>
      </c>
      <c r="F6" s="1">
        <v>1.0</v>
      </c>
      <c r="G6" s="1">
        <v>0.0</v>
      </c>
      <c r="H6" s="1">
        <v>0.0</v>
      </c>
      <c r="I6" s="1">
        <v>958.0</v>
      </c>
      <c r="J6" s="1">
        <v>10.0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0.0</v>
      </c>
      <c r="D7" s="1">
        <v>39.0</v>
      </c>
      <c r="E7" s="1">
        <v>4.0</v>
      </c>
      <c r="F7" s="1">
        <v>6.0</v>
      </c>
      <c r="G7" s="1">
        <v>3.0</v>
      </c>
      <c r="H7" s="1">
        <v>1.0</v>
      </c>
      <c r="I7" s="1">
        <v>9.0</v>
      </c>
      <c r="J7" s="1">
        <v>4.0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0.0</v>
      </c>
      <c r="C8" s="1">
        <v>0.0</v>
      </c>
      <c r="D8" s="1">
        <v>0.0</v>
      </c>
      <c r="E8" s="1">
        <v>1.0</v>
      </c>
      <c r="F8" s="1">
        <v>9.0</v>
      </c>
      <c r="G8" s="1">
        <v>62.0</v>
      </c>
      <c r="H8" s="1">
        <v>65.0</v>
      </c>
      <c r="I8" s="1">
        <v>60.0</v>
      </c>
      <c r="J8" s="1">
        <v>3.0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0.0</v>
      </c>
      <c r="D9" s="1">
        <v>0.0</v>
      </c>
      <c r="E9" s="1">
        <v>0.0</v>
      </c>
      <c r="F9" s="1">
        <v>-1.0</v>
      </c>
      <c r="G9" s="1">
        <v>-5.0</v>
      </c>
      <c r="H9" s="1">
        <v>-15.0</v>
      </c>
      <c r="I9" s="1">
        <v>-25.0</v>
      </c>
      <c r="J9" s="1">
        <v>-25.0</v>
      </c>
      <c r="K9" s="1">
        <v>-67.0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0.0</v>
      </c>
      <c r="D10" s="1">
        <v>0.0</v>
      </c>
      <c r="E10" s="1">
        <v>1.0</v>
      </c>
      <c r="F10" s="1">
        <v>7.0</v>
      </c>
      <c r="G10" s="1">
        <v>57.0</v>
      </c>
      <c r="H10" s="1">
        <v>49.0</v>
      </c>
      <c r="I10" s="1">
        <v>35.0</v>
      </c>
      <c r="J10" s="1">
        <v>3.0</v>
      </c>
      <c r="K10" s="1">
        <v>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0.0</v>
      </c>
      <c r="C11" s="1">
        <v>0.0</v>
      </c>
      <c r="D11" s="1">
        <v>0.0</v>
      </c>
      <c r="E11" s="1">
        <v>213.0</v>
      </c>
      <c r="F11" s="1">
        <v>180.0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10.0</v>
      </c>
      <c r="H12" s="1">
        <v>10.0</v>
      </c>
      <c r="I12" s="1">
        <v>10.0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0.0</v>
      </c>
      <c r="C13" s="1">
        <v>0.0</v>
      </c>
      <c r="D13" s="1">
        <v>39.0</v>
      </c>
      <c r="E13" s="1">
        <v>4.0</v>
      </c>
      <c r="F13" s="1">
        <v>6.0</v>
      </c>
      <c r="G13" s="1">
        <v>3.0</v>
      </c>
      <c r="H13" s="1">
        <v>2.0</v>
      </c>
      <c r="I13" s="1">
        <v>9.0</v>
      </c>
      <c r="J13" s="1">
        <v>7.0</v>
      </c>
      <c r="K13" s="1">
        <v>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36.0</v>
      </c>
      <c r="H15" s="1">
        <v>16.0</v>
      </c>
      <c r="I15" s="1">
        <v>30.0</v>
      </c>
      <c r="J15" s="1">
        <v>28.0</v>
      </c>
      <c r="K15" s="1">
        <v>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4.0</v>
      </c>
      <c r="C16" s="1">
        <v>6.0</v>
      </c>
      <c r="D16" s="1">
        <v>0.0</v>
      </c>
      <c r="E16" s="1">
        <v>1.0</v>
      </c>
      <c r="F16" s="1">
        <v>17.0</v>
      </c>
      <c r="G16" s="1">
        <v>20.0</v>
      </c>
      <c r="H16" s="1">
        <v>50.0</v>
      </c>
      <c r="I16" s="1">
        <v>52.0</v>
      </c>
      <c r="J16" s="1">
        <v>33.0</v>
      </c>
      <c r="K16" s="1">
        <v>28.0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12.0</v>
      </c>
      <c r="C17" s="1">
        <v>13.0</v>
      </c>
      <c r="D17" s="1">
        <v>2.0</v>
      </c>
      <c r="E17" s="1">
        <v>516.0</v>
      </c>
      <c r="F17" s="1">
        <v>0.0</v>
      </c>
      <c r="G17" s="1">
        <v>0.0</v>
      </c>
      <c r="H17" s="1">
        <v>2.0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36.0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9.0</v>
      </c>
      <c r="H19" s="1">
        <v>12.0</v>
      </c>
      <c r="I19" s="1">
        <v>14.0</v>
      </c>
      <c r="J19" s="1">
        <v>35.0</v>
      </c>
      <c r="K19" s="1">
        <v>37.0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16.0</v>
      </c>
      <c r="C20" s="1">
        <v>19.0</v>
      </c>
      <c r="D20" s="1">
        <v>2.0</v>
      </c>
      <c r="E20" s="1">
        <v>1.0</v>
      </c>
      <c r="F20" s="1">
        <v>17.0</v>
      </c>
      <c r="G20" s="1">
        <v>66.0</v>
      </c>
      <c r="H20" s="1">
        <v>3.0</v>
      </c>
      <c r="I20" s="1">
        <v>97.0</v>
      </c>
      <c r="J20" s="1">
        <v>97.0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17.0</v>
      </c>
      <c r="H21" s="1">
        <v>18.0</v>
      </c>
      <c r="I21" s="1">
        <v>3.0</v>
      </c>
      <c r="J21" s="1">
        <v>1.0</v>
      </c>
      <c r="K21" s="1">
        <v>81.0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14.0</v>
      </c>
      <c r="H22" s="1">
        <v>4.0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16.0</v>
      </c>
      <c r="C23" s="1">
        <v>19.0</v>
      </c>
      <c r="D23" s="1">
        <v>2.0</v>
      </c>
      <c r="E23" s="1">
        <v>1.0</v>
      </c>
      <c r="F23" s="1">
        <v>17.0</v>
      </c>
      <c r="G23" s="1">
        <v>98.0</v>
      </c>
      <c r="H23" s="1">
        <v>3.0</v>
      </c>
      <c r="I23" s="1">
        <v>1.0</v>
      </c>
      <c r="J23" s="1">
        <v>2.0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0.0</v>
      </c>
      <c r="D24" s="1">
        <v>0.0</v>
      </c>
      <c r="E24" s="1">
        <v>1.0</v>
      </c>
      <c r="F24" s="1">
        <v>1.0</v>
      </c>
      <c r="G24" s="1">
        <v>1.0</v>
      </c>
      <c r="H24" s="1">
        <v>1.0</v>
      </c>
      <c r="I24" s="1">
        <v>1.0</v>
      </c>
      <c r="J24" s="1">
        <v>1.0</v>
      </c>
      <c r="K24" s="1">
        <v>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8.0</v>
      </c>
      <c r="C25" s="1">
        <v>8.0</v>
      </c>
      <c r="D25" s="1">
        <v>40.0</v>
      </c>
      <c r="E25" s="1">
        <v>5.0</v>
      </c>
      <c r="F25" s="1">
        <v>9.0</v>
      </c>
      <c r="G25" s="1">
        <v>10.0</v>
      </c>
      <c r="H25" s="1">
        <v>14.0</v>
      </c>
      <c r="I25" s="1">
        <v>43.0</v>
      </c>
      <c r="J25" s="1">
        <v>53.0</v>
      </c>
      <c r="K25" s="1">
        <v>77.0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-24.0</v>
      </c>
      <c r="C26" s="1">
        <v>-27.0</v>
      </c>
      <c r="D26" s="1">
        <v>-4.0</v>
      </c>
      <c r="E26" s="1">
        <v>-70.0</v>
      </c>
      <c r="F26" s="1">
        <v>-3.0</v>
      </c>
      <c r="G26" s="1">
        <v>-8.0</v>
      </c>
      <c r="H26" s="1">
        <v>-15.0</v>
      </c>
      <c r="I26" s="1">
        <v>-34.0</v>
      </c>
      <c r="J26" s="1">
        <v>-48.0</v>
      </c>
      <c r="K26" s="1">
        <v>-65.0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0.0</v>
      </c>
      <c r="D27" s="1">
        <v>1.0</v>
      </c>
      <c r="E27" s="1">
        <v>0.0</v>
      </c>
      <c r="F27" s="1">
        <v>1.0</v>
      </c>
      <c r="G27" s="1">
        <v>92.0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-16.0</v>
      </c>
      <c r="C28" s="1">
        <v>-19.0</v>
      </c>
      <c r="D28" s="1">
        <v>36.0</v>
      </c>
      <c r="E28" s="1">
        <v>4.0</v>
      </c>
      <c r="F28" s="1">
        <v>6.0</v>
      </c>
      <c r="G28" s="1">
        <v>2.0</v>
      </c>
      <c r="H28" s="1">
        <v>-1.0</v>
      </c>
      <c r="I28" s="1">
        <v>8.0</v>
      </c>
      <c r="J28" s="1">
        <v>5.0</v>
      </c>
      <c r="K28" s="1">
        <v>11.0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-16.0</v>
      </c>
      <c r="C29" s="1">
        <v>-19.0</v>
      </c>
      <c r="D29" s="1">
        <v>36.0</v>
      </c>
      <c r="E29" s="1">
        <v>4.0</v>
      </c>
      <c r="F29" s="1">
        <v>6.0</v>
      </c>
      <c r="G29" s="1">
        <v>2.0</v>
      </c>
      <c r="H29" s="1">
        <v>-1.0</v>
      </c>
      <c r="I29" s="1">
        <v>8.0</v>
      </c>
      <c r="J29" s="1">
        <v>5.0</v>
      </c>
      <c r="K29" s="1">
        <v>11.0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0.0</v>
      </c>
      <c r="C30" s="1" t="s">
        <v>35</v>
      </c>
      <c r="D30" s="1">
        <v>39.0</v>
      </c>
      <c r="E30" s="1">
        <v>4.0</v>
      </c>
      <c r="F30" s="1">
        <v>6.0</v>
      </c>
      <c r="G30" s="1">
        <v>3.0</v>
      </c>
      <c r="H30" s="1">
        <v>2.0</v>
      </c>
      <c r="I30" s="1">
        <v>9.0</v>
      </c>
      <c r="J30" s="1">
        <v>7.0</v>
      </c>
      <c r="K30" s="1">
        <v>13.0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1.0</v>
      </c>
      <c r="C32" s="1">
        <v>1.0</v>
      </c>
      <c r="D32" s="1">
        <v>2.0</v>
      </c>
      <c r="E32" s="1">
        <v>5.0</v>
      </c>
      <c r="F32" s="1">
        <v>5.0</v>
      </c>
      <c r="G32" s="1">
        <v>6.0</v>
      </c>
      <c r="H32" s="1">
        <v>6.0</v>
      </c>
      <c r="I32" s="1">
        <v>10.0</v>
      </c>
      <c r="J32" s="1">
        <v>21.0</v>
      </c>
      <c r="K32" s="1">
        <v>32.0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1.0</v>
      </c>
      <c r="C33" s="1">
        <v>1.0</v>
      </c>
      <c r="D33" s="1">
        <v>2.0</v>
      </c>
      <c r="E33" s="1">
        <v>5.0</v>
      </c>
      <c r="F33" s="1">
        <v>5.0</v>
      </c>
      <c r="G33" s="1">
        <v>5.0</v>
      </c>
      <c r="H33" s="1">
        <v>6.0</v>
      </c>
      <c r="I33" s="1">
        <v>10.0</v>
      </c>
      <c r="J33" s="1">
        <v>10.0</v>
      </c>
      <c r="K33" s="1">
        <v>32.0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 t="s">
        <v>87</v>
      </c>
      <c r="C34" s="1" t="s">
        <v>88</v>
      </c>
      <c r="D34" s="1" t="s">
        <v>89</v>
      </c>
      <c r="E34" s="1" t="s">
        <v>90</v>
      </c>
      <c r="F34" s="1" t="s">
        <v>91</v>
      </c>
      <c r="G34" s="1" t="s">
        <v>92</v>
      </c>
      <c r="H34" s="1" t="s">
        <v>93</v>
      </c>
      <c r="I34" s="1" t="s">
        <v>94</v>
      </c>
      <c r="J34" s="1" t="s">
        <v>95</v>
      </c>
      <c r="K34" s="1" t="s">
        <v>96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-16.0</v>
      </c>
      <c r="C35" s="1">
        <v>-19.0</v>
      </c>
      <c r="D35" s="1">
        <v>36.0</v>
      </c>
      <c r="E35" s="1">
        <v>4.0</v>
      </c>
      <c r="F35" s="1">
        <v>6.0</v>
      </c>
      <c r="G35" s="1">
        <v>2.0</v>
      </c>
      <c r="H35" s="1">
        <v>-1.0</v>
      </c>
      <c r="I35" s="1">
        <v>8.0</v>
      </c>
      <c r="J35" s="1">
        <v>5.0</v>
      </c>
      <c r="K35" s="1">
        <v>11.0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 t="s">
        <v>87</v>
      </c>
      <c r="C36" s="1" t="s">
        <v>88</v>
      </c>
      <c r="D36" s="1" t="s">
        <v>89</v>
      </c>
      <c r="E36" s="1" t="s">
        <v>90</v>
      </c>
      <c r="F36" s="1" t="s">
        <v>91</v>
      </c>
      <c r="G36" s="1" t="s">
        <v>92</v>
      </c>
      <c r="H36" s="1" t="s">
        <v>93</v>
      </c>
      <c r="I36" s="1" t="s">
        <v>94</v>
      </c>
      <c r="J36" s="1" t="s">
        <v>95</v>
      </c>
      <c r="K36" s="1" t="s">
        <v>96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12.0</v>
      </c>
      <c r="C37" s="1">
        <v>13.0</v>
      </c>
      <c r="D37" s="1">
        <v>2.0</v>
      </c>
      <c r="E37" s="1">
        <v>516.0</v>
      </c>
      <c r="F37" s="1" t="s">
        <v>35</v>
      </c>
      <c r="G37" s="1">
        <v>27.0</v>
      </c>
      <c r="H37" s="1">
        <v>2.0</v>
      </c>
      <c r="I37" s="1">
        <v>18.0</v>
      </c>
      <c r="J37" s="1">
        <v>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12.0</v>
      </c>
      <c r="C38" s="1">
        <v>13.0</v>
      </c>
      <c r="D38" s="1">
        <v>-37.0</v>
      </c>
      <c r="E38" s="1">
        <v>-4.0</v>
      </c>
      <c r="F38" s="1">
        <v>-6.0</v>
      </c>
      <c r="G38" s="1">
        <v>-2.0</v>
      </c>
      <c r="H38" s="1">
        <v>1.0</v>
      </c>
      <c r="I38" s="1">
        <v>-8.0</v>
      </c>
      <c r="J38" s="1">
        <v>-2.0</v>
      </c>
      <c r="K38" s="1">
        <v>-8.0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28.0</v>
      </c>
      <c r="H39" s="1">
        <v>86.0</v>
      </c>
      <c r="I39" s="1">
        <v>86.0</v>
      </c>
      <c r="J39" s="1">
        <v>1.0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3.0</v>
      </c>
      <c r="C40" s="1">
        <v>3.0</v>
      </c>
      <c r="D40" s="1">
        <v>3.0</v>
      </c>
      <c r="E40" s="1">
        <v>3.0</v>
      </c>
      <c r="F40" s="1">
        <v>3.0</v>
      </c>
      <c r="G40" s="1">
        <v>3.0</v>
      </c>
      <c r="H40" s="1">
        <v>3.0</v>
      </c>
      <c r="I40" s="1">
        <v>0.0</v>
      </c>
      <c r="J40" s="1">
        <v>3.0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0.0</v>
      </c>
      <c r="C41" s="1">
        <v>0.0</v>
      </c>
      <c r="D41" s="1">
        <v>0.0</v>
      </c>
      <c r="E41" s="1">
        <v>1.0</v>
      </c>
      <c r="F41" s="1">
        <v>9.0</v>
      </c>
      <c r="G41" s="1">
        <v>21.0</v>
      </c>
      <c r="H41" s="1">
        <v>31.0</v>
      </c>
      <c r="I41" s="1">
        <v>34.0</v>
      </c>
      <c r="J41" s="1">
        <v>94.0</v>
      </c>
      <c r="K41" s="1">
        <v>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0.0</v>
      </c>
      <c r="C42" s="1">
        <v>0.0</v>
      </c>
      <c r="D42" s="1">
        <v>0.0</v>
      </c>
      <c r="E42" s="1">
        <v>2.0</v>
      </c>
      <c r="F42" s="1">
        <v>6.0</v>
      </c>
      <c r="G42" s="1">
        <v>13.0</v>
      </c>
      <c r="H42" s="1">
        <v>20.0</v>
      </c>
      <c r="I42" s="1">
        <v>25.0</v>
      </c>
      <c r="J42" s="1">
        <v>37.0</v>
      </c>
      <c r="K42" s="1">
        <v>39.0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1.0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</v>
      </c>
      <c r="B2" s="1">
        <v>1.0</v>
      </c>
      <c r="C2" s="1">
        <v>1.0</v>
      </c>
      <c r="D2" s="1">
        <v>2.0</v>
      </c>
      <c r="E2" s="1">
        <v>33.0</v>
      </c>
      <c r="F2" s="1">
        <v>68.0</v>
      </c>
      <c r="G2" s="1">
        <v>2.0</v>
      </c>
      <c r="H2" s="1">
        <v>3.0</v>
      </c>
      <c r="I2" s="1">
        <v>7.0</v>
      </c>
      <c r="J2" s="1">
        <v>4.0</v>
      </c>
      <c r="K2" s="1">
        <v>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</v>
      </c>
      <c r="B3" s="1">
        <v>0.0</v>
      </c>
      <c r="C3" s="1">
        <v>0.0</v>
      </c>
      <c r="D3" s="1">
        <v>0.0</v>
      </c>
      <c r="E3" s="1">
        <v>33.0</v>
      </c>
      <c r="F3" s="1">
        <v>1.0</v>
      </c>
      <c r="G3" s="1">
        <v>3.0</v>
      </c>
      <c r="H3" s="1">
        <v>4.0</v>
      </c>
      <c r="I3" s="1">
        <v>7.0</v>
      </c>
      <c r="J3" s="1">
        <v>9.0</v>
      </c>
      <c r="K3" s="1">
        <v>12.0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0.0</v>
      </c>
      <c r="C4" s="1">
        <v>0.0</v>
      </c>
      <c r="D4" s="1">
        <v>0.0</v>
      </c>
      <c r="E4" s="1">
        <v>0.0</v>
      </c>
      <c r="F4" s="1">
        <v>1.0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</v>
      </c>
      <c r="B5" s="1">
        <v>1.0</v>
      </c>
      <c r="C5" s="1">
        <v>1.0</v>
      </c>
      <c r="D5" s="1">
        <v>2.0</v>
      </c>
      <c r="E5" s="1">
        <v>66.0</v>
      </c>
      <c r="F5" s="1">
        <v>2.0</v>
      </c>
      <c r="G5" s="1">
        <v>5.0</v>
      </c>
      <c r="H5" s="1">
        <v>7.0</v>
      </c>
      <c r="I5" s="1">
        <v>14.0</v>
      </c>
      <c r="J5" s="1">
        <v>13.0</v>
      </c>
      <c r="K5" s="1">
        <v>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-1.0</v>
      </c>
      <c r="C6" s="1">
        <v>-1.0</v>
      </c>
      <c r="D6" s="1">
        <v>-2.0</v>
      </c>
      <c r="E6" s="1">
        <v>-66.0</v>
      </c>
      <c r="F6" s="1">
        <v>-2.0</v>
      </c>
      <c r="G6" s="1">
        <v>-5.0</v>
      </c>
      <c r="H6" s="1">
        <v>-7.0</v>
      </c>
      <c r="I6" s="1">
        <v>-14.0</v>
      </c>
      <c r="J6" s="1">
        <v>-13.0</v>
      </c>
      <c r="K6" s="1">
        <v>-17.0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1">
        <v>-1.0</v>
      </c>
      <c r="C7" s="1">
        <v>-1.0</v>
      </c>
      <c r="D7" s="1">
        <v>-1.0</v>
      </c>
      <c r="E7" s="1">
        <v>0.0</v>
      </c>
      <c r="F7" s="1">
        <v>0.0</v>
      </c>
      <c r="G7" s="1">
        <v>0.0</v>
      </c>
      <c r="H7" s="1">
        <v>-3.0</v>
      </c>
      <c r="I7" s="1">
        <v>-2.0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>
        <v>0.0</v>
      </c>
      <c r="C8" s="1">
        <v>0.0</v>
      </c>
      <c r="D8" s="1">
        <v>962.0</v>
      </c>
      <c r="E8" s="1">
        <v>0.0</v>
      </c>
      <c r="F8" s="1">
        <v>3.0</v>
      </c>
      <c r="G8" s="1">
        <v>2.0</v>
      </c>
      <c r="H8" s="1">
        <v>130.0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113</v>
      </c>
      <c r="B9" s="1">
        <v>-1.0</v>
      </c>
      <c r="C9" s="1">
        <v>-1.0</v>
      </c>
      <c r="D9" s="1">
        <v>962.0</v>
      </c>
      <c r="E9" s="1">
        <v>0.0</v>
      </c>
      <c r="F9" s="1">
        <v>3.0</v>
      </c>
      <c r="G9" s="1">
        <v>2.0</v>
      </c>
      <c r="H9" s="1">
        <v>-3.0</v>
      </c>
      <c r="I9" s="1">
        <v>-2.0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36.0</v>
      </c>
      <c r="J10" s="1">
        <v>975.0</v>
      </c>
      <c r="K10" s="1">
        <v>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115</v>
      </c>
      <c r="B11" s="1">
        <v>-3.0</v>
      </c>
      <c r="C11" s="1">
        <v>-3.0</v>
      </c>
      <c r="D11" s="1">
        <v>-2.0</v>
      </c>
      <c r="E11" s="1">
        <v>-65.0</v>
      </c>
      <c r="F11" s="1">
        <v>-2.0</v>
      </c>
      <c r="G11" s="1">
        <v>-5.0</v>
      </c>
      <c r="H11" s="1">
        <v>-7.0</v>
      </c>
      <c r="I11" s="1">
        <v>-17.0</v>
      </c>
      <c r="J11" s="1">
        <v>-13.0</v>
      </c>
      <c r="K11" s="1">
        <v>-17.0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116</v>
      </c>
      <c r="B12" s="1">
        <v>0.0</v>
      </c>
      <c r="C12" s="1">
        <v>0.0</v>
      </c>
      <c r="D12" s="1">
        <v>-7.0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-1.0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</v>
      </c>
      <c r="B14" s="1">
        <v>-3.0</v>
      </c>
      <c r="C14" s="1">
        <v>-3.0</v>
      </c>
      <c r="D14" s="1">
        <v>-2.0</v>
      </c>
      <c r="E14" s="1">
        <v>-65.0</v>
      </c>
      <c r="F14" s="1">
        <v>-2.0</v>
      </c>
      <c r="G14" s="1">
        <v>-5.0</v>
      </c>
      <c r="H14" s="1">
        <v>-7.0</v>
      </c>
      <c r="I14" s="1">
        <v>-18.0</v>
      </c>
      <c r="J14" s="1">
        <v>-13.0</v>
      </c>
      <c r="K14" s="1">
        <v>-17.0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</v>
      </c>
      <c r="B15" s="1">
        <v>0.0</v>
      </c>
      <c r="C15" s="1">
        <v>0.0</v>
      </c>
      <c r="D15" s="1">
        <v>800.0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</v>
      </c>
      <c r="B16" s="1">
        <v>-3.0</v>
      </c>
      <c r="C16" s="1">
        <v>-3.0</v>
      </c>
      <c r="D16" s="1">
        <v>-2.0</v>
      </c>
      <c r="E16" s="1">
        <v>-65.0</v>
      </c>
      <c r="F16" s="1">
        <v>-2.0</v>
      </c>
      <c r="G16" s="1">
        <v>-5.0</v>
      </c>
      <c r="H16" s="1">
        <v>-7.0</v>
      </c>
      <c r="I16" s="1">
        <v>-18.0</v>
      </c>
      <c r="J16" s="1">
        <v>-13.0</v>
      </c>
      <c r="K16" s="1">
        <v>-17.0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</v>
      </c>
      <c r="B17" s="1">
        <v>-3.0</v>
      </c>
      <c r="C17" s="1">
        <v>-3.0</v>
      </c>
      <c r="D17" s="1">
        <v>-2.0</v>
      </c>
      <c r="E17" s="1">
        <v>-65.0</v>
      </c>
      <c r="F17" s="1">
        <v>-2.0</v>
      </c>
      <c r="G17" s="1">
        <v>-5.0</v>
      </c>
      <c r="H17" s="1">
        <v>-7.0</v>
      </c>
      <c r="I17" s="1">
        <v>-18.0</v>
      </c>
      <c r="J17" s="1">
        <v>-13.0</v>
      </c>
      <c r="K17" s="1">
        <v>-17.0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122</v>
      </c>
      <c r="B18" s="1">
        <v>-3.0</v>
      </c>
      <c r="C18" s="1">
        <v>-3.0</v>
      </c>
      <c r="D18" s="1">
        <v>-2.0</v>
      </c>
      <c r="E18" s="1">
        <v>-65.0</v>
      </c>
      <c r="F18" s="1">
        <v>-2.0</v>
      </c>
      <c r="G18" s="1">
        <v>-5.0</v>
      </c>
      <c r="H18" s="1">
        <v>-7.0</v>
      </c>
      <c r="I18" s="1">
        <v>-18.0</v>
      </c>
      <c r="J18" s="1">
        <v>-13.0</v>
      </c>
      <c r="K18" s="1">
        <v>-17.0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</v>
      </c>
      <c r="B19" s="1">
        <v>-3.0</v>
      </c>
      <c r="C19" s="1">
        <v>-3.0</v>
      </c>
      <c r="D19" s="1">
        <v>-2.0</v>
      </c>
      <c r="E19" s="1">
        <v>-65.0</v>
      </c>
      <c r="F19" s="1">
        <v>-2.0</v>
      </c>
      <c r="G19" s="1">
        <v>-5.0</v>
      </c>
      <c r="H19" s="1">
        <v>-7.0</v>
      </c>
      <c r="I19" s="1">
        <v>-18.0</v>
      </c>
      <c r="J19" s="1">
        <v>-13.0</v>
      </c>
      <c r="K19" s="1">
        <v>-17.0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</v>
      </c>
      <c r="B20" s="1">
        <v>-3.0</v>
      </c>
      <c r="C20" s="1">
        <v>-3.0</v>
      </c>
      <c r="D20" s="1">
        <v>-2.0</v>
      </c>
      <c r="E20" s="1">
        <v>-65.0</v>
      </c>
      <c r="F20" s="1">
        <v>-2.0</v>
      </c>
      <c r="G20" s="1">
        <v>-5.0</v>
      </c>
      <c r="H20" s="1">
        <v>-7.0</v>
      </c>
      <c r="I20" s="1">
        <v>-18.0</v>
      </c>
      <c r="J20" s="1">
        <v>-13.0</v>
      </c>
      <c r="K20" s="1">
        <v>-17.0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</v>
      </c>
      <c r="B22" s="1" t="s">
        <v>127</v>
      </c>
      <c r="C22" s="1" t="s">
        <v>127</v>
      </c>
      <c r="D22" s="1" t="s">
        <v>128</v>
      </c>
      <c r="E22" s="1" t="s">
        <v>129</v>
      </c>
      <c r="F22" s="1" t="s">
        <v>130</v>
      </c>
      <c r="G22" s="1" t="s">
        <v>131</v>
      </c>
      <c r="H22" s="1" t="s">
        <v>132</v>
      </c>
      <c r="I22" s="1" t="s">
        <v>133</v>
      </c>
      <c r="J22" s="1" t="s">
        <v>134</v>
      </c>
      <c r="K22" s="1" t="s">
        <v>135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 t="s">
        <v>127</v>
      </c>
      <c r="C23" s="1" t="s">
        <v>127</v>
      </c>
      <c r="D23" s="1" t="s">
        <v>128</v>
      </c>
      <c r="E23" s="1" t="s">
        <v>129</v>
      </c>
      <c r="F23" s="1" t="s">
        <v>130</v>
      </c>
      <c r="G23" s="1" t="s">
        <v>131</v>
      </c>
      <c r="H23" s="1" t="s">
        <v>132</v>
      </c>
      <c r="I23" s="1" t="s">
        <v>133</v>
      </c>
      <c r="J23" s="1" t="s">
        <v>134</v>
      </c>
      <c r="K23" s="1" t="s">
        <v>135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</v>
      </c>
      <c r="B24" s="1">
        <v>41.0</v>
      </c>
      <c r="C24" s="1">
        <v>41.0</v>
      </c>
      <c r="D24" s="1">
        <v>3.0</v>
      </c>
      <c r="E24" s="1">
        <v>4.0</v>
      </c>
      <c r="F24" s="1">
        <v>5.0</v>
      </c>
      <c r="G24" s="1">
        <v>5.0</v>
      </c>
      <c r="H24" s="1">
        <v>6.0</v>
      </c>
      <c r="I24" s="1">
        <v>6.0</v>
      </c>
      <c r="J24" s="1">
        <v>10.0</v>
      </c>
      <c r="K24" s="1">
        <v>22.0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 t="s">
        <v>127</v>
      </c>
      <c r="C25" s="1" t="s">
        <v>127</v>
      </c>
      <c r="D25" s="1" t="s">
        <v>128</v>
      </c>
      <c r="E25" s="1" t="s">
        <v>129</v>
      </c>
      <c r="F25" s="1" t="s">
        <v>130</v>
      </c>
      <c r="G25" s="1" t="s">
        <v>131</v>
      </c>
      <c r="H25" s="1" t="s">
        <v>132</v>
      </c>
      <c r="I25" s="1" t="s">
        <v>133</v>
      </c>
      <c r="J25" s="1" t="s">
        <v>134</v>
      </c>
      <c r="K25" s="1" t="s">
        <v>135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 t="s">
        <v>127</v>
      </c>
      <c r="C26" s="1" t="s">
        <v>127</v>
      </c>
      <c r="D26" s="1" t="s">
        <v>128</v>
      </c>
      <c r="E26" s="1" t="s">
        <v>129</v>
      </c>
      <c r="F26" s="1" t="s">
        <v>130</v>
      </c>
      <c r="G26" s="1" t="s">
        <v>131</v>
      </c>
      <c r="H26" s="1" t="s">
        <v>132</v>
      </c>
      <c r="I26" s="1" t="s">
        <v>133</v>
      </c>
      <c r="J26" s="1" t="s">
        <v>134</v>
      </c>
      <c r="K26" s="1" t="s">
        <v>135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1">
        <v>41.0</v>
      </c>
      <c r="C27" s="1">
        <v>41.0</v>
      </c>
      <c r="D27" s="1">
        <v>3.0</v>
      </c>
      <c r="E27" s="1">
        <v>4.0</v>
      </c>
      <c r="F27" s="1">
        <v>5.0</v>
      </c>
      <c r="G27" s="1">
        <v>5.0</v>
      </c>
      <c r="H27" s="1">
        <v>6.0</v>
      </c>
      <c r="I27" s="1">
        <v>6.0</v>
      </c>
      <c r="J27" s="1">
        <v>10.0</v>
      </c>
      <c r="K27" s="1">
        <v>22.0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 t="s">
        <v>142</v>
      </c>
      <c r="C28" s="1" t="s">
        <v>142</v>
      </c>
      <c r="D28" s="1" t="s">
        <v>128</v>
      </c>
      <c r="E28" s="1" t="s">
        <v>143</v>
      </c>
      <c r="F28" s="1" t="s">
        <v>144</v>
      </c>
      <c r="G28" s="1" t="s">
        <v>145</v>
      </c>
      <c r="H28" s="1" t="s">
        <v>146</v>
      </c>
      <c r="I28" s="1" t="s">
        <v>147</v>
      </c>
      <c r="J28" s="1" t="s">
        <v>148</v>
      </c>
      <c r="K28" s="1" t="s">
        <v>149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1" t="s">
        <v>142</v>
      </c>
      <c r="C29" s="1" t="s">
        <v>142</v>
      </c>
      <c r="D29" s="1" t="s">
        <v>128</v>
      </c>
      <c r="E29" s="1" t="s">
        <v>143</v>
      </c>
      <c r="F29" s="1" t="s">
        <v>144</v>
      </c>
      <c r="G29" s="1" t="s">
        <v>145</v>
      </c>
      <c r="H29" s="1" t="s">
        <v>146</v>
      </c>
      <c r="I29" s="1" t="s">
        <v>147</v>
      </c>
      <c r="J29" s="1" t="s">
        <v>148</v>
      </c>
      <c r="K29" s="1" t="s">
        <v>149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>
        <v>0.0</v>
      </c>
      <c r="C31" s="1">
        <v>0.0</v>
      </c>
      <c r="D31" s="1">
        <v>0.0</v>
      </c>
      <c r="E31" s="1">
        <v>-66.0</v>
      </c>
      <c r="F31" s="1">
        <v>-2.0</v>
      </c>
      <c r="G31" s="1">
        <v>-5.0</v>
      </c>
      <c r="H31" s="1">
        <v>-7.0</v>
      </c>
      <c r="I31" s="1">
        <v>-14.0</v>
      </c>
      <c r="J31" s="1">
        <v>-13.0</v>
      </c>
      <c r="K31" s="1">
        <v>-17.0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>
        <v>-1.0</v>
      </c>
      <c r="C32" s="1">
        <v>-1.0</v>
      </c>
      <c r="D32" s="1">
        <v>-2.0</v>
      </c>
      <c r="E32" s="1">
        <v>-66.0</v>
      </c>
      <c r="F32" s="1">
        <v>-2.0</v>
      </c>
      <c r="G32" s="1">
        <v>-5.0</v>
      </c>
      <c r="H32" s="1">
        <v>-7.0</v>
      </c>
      <c r="I32" s="1">
        <v>-14.0</v>
      </c>
      <c r="J32" s="1">
        <v>-13.0</v>
      </c>
      <c r="K32" s="1">
        <v>-17.0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153</v>
      </c>
      <c r="B33" s="1">
        <v>-1.0</v>
      </c>
      <c r="C33" s="1">
        <v>-1.0</v>
      </c>
      <c r="D33" s="1">
        <v>-2.0</v>
      </c>
      <c r="E33" s="1">
        <v>-66.0</v>
      </c>
      <c r="F33" s="1">
        <v>-2.0</v>
      </c>
      <c r="G33" s="1">
        <v>-5.0</v>
      </c>
      <c r="H33" s="1">
        <v>-7.0</v>
      </c>
      <c r="I33" s="1">
        <v>-14.0</v>
      </c>
      <c r="J33" s="1">
        <v>-13.0</v>
      </c>
      <c r="K33" s="1">
        <v>-17.0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154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-5.0</v>
      </c>
      <c r="H34" s="1">
        <v>-7.0</v>
      </c>
      <c r="I34" s="1">
        <v>-14.0</v>
      </c>
      <c r="J34" s="1">
        <v>-13.0</v>
      </c>
      <c r="K34" s="1">
        <v>-16.0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155</v>
      </c>
      <c r="B35" s="1">
        <v>0.0</v>
      </c>
      <c r="C35" s="1">
        <v>0.0</v>
      </c>
      <c r="D35" s="1" t="s">
        <v>156</v>
      </c>
      <c r="E35" s="1" t="s">
        <v>157</v>
      </c>
      <c r="F35" s="1" t="s">
        <v>158</v>
      </c>
      <c r="G35" s="1" t="s">
        <v>159</v>
      </c>
      <c r="H35" s="1" t="s">
        <v>160</v>
      </c>
      <c r="I35" s="1" t="s">
        <v>128</v>
      </c>
      <c r="J35" s="1" t="s">
        <v>128</v>
      </c>
      <c r="K35" s="1" t="s">
        <v>128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161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35</v>
      </c>
      <c r="H38" s="1" t="s">
        <v>35</v>
      </c>
      <c r="I38" s="1" t="s">
        <v>35</v>
      </c>
      <c r="J38" s="1" t="s">
        <v>35</v>
      </c>
      <c r="K38" s="1" t="s">
        <v>35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164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 t="s">
        <v>35</v>
      </c>
      <c r="H39" s="1" t="s">
        <v>35</v>
      </c>
      <c r="I39" s="1" t="s">
        <v>35</v>
      </c>
      <c r="J39" s="1" t="s">
        <v>35</v>
      </c>
      <c r="K39" s="1" t="s">
        <v>35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165</v>
      </c>
      <c r="B40" s="1">
        <v>-1.0</v>
      </c>
      <c r="C40" s="1">
        <v>-1.0</v>
      </c>
      <c r="D40" s="1">
        <v>-1.0</v>
      </c>
      <c r="E40" s="1">
        <v>-41.0</v>
      </c>
      <c r="F40" s="1">
        <v>-1.0</v>
      </c>
      <c r="G40" s="1">
        <v>-3.0</v>
      </c>
      <c r="H40" s="1">
        <v>-4.0</v>
      </c>
      <c r="I40" s="1">
        <v>-10.0</v>
      </c>
      <c r="J40" s="1">
        <v>-8.0</v>
      </c>
      <c r="K40" s="1">
        <v>-10.0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167</v>
      </c>
      <c r="B42" s="1">
        <v>1.0</v>
      </c>
      <c r="C42" s="1">
        <v>1.0</v>
      </c>
      <c r="D42" s="1">
        <v>2.0</v>
      </c>
      <c r="E42" s="1">
        <v>33.0</v>
      </c>
      <c r="F42" s="1">
        <v>68.0</v>
      </c>
      <c r="G42" s="1">
        <v>2.0</v>
      </c>
      <c r="H42" s="1">
        <v>3.0</v>
      </c>
      <c r="I42" s="1">
        <v>7.0</v>
      </c>
      <c r="J42" s="1">
        <v>4.0</v>
      </c>
      <c r="K42" s="1">
        <v>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168</v>
      </c>
      <c r="B43" s="1">
        <v>0.0</v>
      </c>
      <c r="C43" s="1">
        <v>0.0</v>
      </c>
      <c r="D43" s="1">
        <v>0.0</v>
      </c>
      <c r="E43" s="1">
        <v>33.0</v>
      </c>
      <c r="F43" s="1">
        <v>1.0</v>
      </c>
      <c r="G43" s="1">
        <v>3.0</v>
      </c>
      <c r="H43" s="1">
        <v>4.0</v>
      </c>
      <c r="I43" s="1">
        <v>7.0</v>
      </c>
      <c r="J43" s="1">
        <v>9.0</v>
      </c>
      <c r="K43" s="1">
        <v>12.0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169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3.0</v>
      </c>
      <c r="H44" s="1">
        <v>10.0</v>
      </c>
      <c r="I44" s="1">
        <v>10.0</v>
      </c>
      <c r="J44" s="1">
        <v>23.0</v>
      </c>
      <c r="K44" s="1">
        <v>44.0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170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2.0</v>
      </c>
      <c r="I45" s="1">
        <v>1.0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171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8.0</v>
      </c>
      <c r="I46" s="1">
        <v>-1.0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172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42.0</v>
      </c>
      <c r="H47" s="1">
        <v>39.0</v>
      </c>
      <c r="I47" s="1">
        <v>75.0</v>
      </c>
      <c r="J47" s="1">
        <v>1.0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173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37.0</v>
      </c>
      <c r="H48" s="1">
        <v>83.0</v>
      </c>
      <c r="I48" s="1">
        <v>3.0</v>
      </c>
      <c r="J48" s="1">
        <v>1.0</v>
      </c>
      <c r="K48" s="1">
        <v>80.0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174</v>
      </c>
      <c r="B49" s="1">
        <v>0.0</v>
      </c>
      <c r="C49" s="1">
        <v>0.0</v>
      </c>
      <c r="D49" s="1">
        <v>0.0</v>
      </c>
      <c r="E49" s="1">
        <v>0.0</v>
      </c>
      <c r="F49" s="1">
        <v>55.0</v>
      </c>
      <c r="G49" s="1">
        <v>0.0</v>
      </c>
      <c r="H49" s="1">
        <v>6.0</v>
      </c>
      <c r="I49" s="1">
        <v>39.0</v>
      </c>
      <c r="J49" s="1">
        <v>20.0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175</v>
      </c>
      <c r="B50" s="1">
        <v>0.0</v>
      </c>
      <c r="C50" s="1">
        <v>0.0</v>
      </c>
      <c r="D50" s="1">
        <v>0.0</v>
      </c>
      <c r="E50" s="1">
        <v>0.0</v>
      </c>
      <c r="F50" s="1">
        <v>55.0</v>
      </c>
      <c r="G50" s="1">
        <v>80.0</v>
      </c>
      <c r="H50" s="1">
        <v>1.0</v>
      </c>
      <c r="I50" s="1">
        <v>4.0</v>
      </c>
      <c r="J50" s="1">
        <v>3.0</v>
      </c>
      <c r="K50" s="1">
        <v>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177</v>
      </c>
      <c r="B3" s="1">
        <v>0.0</v>
      </c>
      <c r="C3" s="1">
        <v>0.0</v>
      </c>
      <c r="D3" s="1">
        <v>0.0</v>
      </c>
      <c r="E3" s="1" t="s">
        <v>178</v>
      </c>
      <c r="F3" s="1" t="s">
        <v>179</v>
      </c>
      <c r="G3" s="1" t="s">
        <v>180</v>
      </c>
      <c r="H3" s="1" t="s">
        <v>181</v>
      </c>
      <c r="I3" s="1" t="s">
        <v>182</v>
      </c>
      <c r="J3" s="1" t="s">
        <v>183</v>
      </c>
      <c r="K3" s="1" t="s">
        <v>184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 t="s">
        <v>186</v>
      </c>
      <c r="C4" s="1" t="s">
        <v>187</v>
      </c>
      <c r="D4" s="1" t="s">
        <v>188</v>
      </c>
      <c r="E4" s="1" t="s">
        <v>189</v>
      </c>
      <c r="F4" s="1" t="s">
        <v>190</v>
      </c>
      <c r="G4" s="1" t="s">
        <v>191</v>
      </c>
      <c r="H4" s="1" t="s">
        <v>192</v>
      </c>
      <c r="I4" s="1" t="s">
        <v>193</v>
      </c>
      <c r="J4" s="1" t="s">
        <v>194</v>
      </c>
      <c r="K4" s="1" t="s">
        <v>195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196</v>
      </c>
      <c r="B5" s="1" t="s">
        <v>197</v>
      </c>
      <c r="C5" s="1" t="s">
        <v>198</v>
      </c>
      <c r="D5" s="1" t="s">
        <v>199</v>
      </c>
      <c r="E5" s="1" t="s">
        <v>200</v>
      </c>
      <c r="F5" s="1" t="s">
        <v>201</v>
      </c>
      <c r="G5" s="1" t="s">
        <v>202</v>
      </c>
      <c r="H5" s="1" t="s">
        <v>203</v>
      </c>
      <c r="I5" s="1" t="s">
        <v>204</v>
      </c>
      <c r="J5" s="1" t="s">
        <v>205</v>
      </c>
      <c r="K5" s="1" t="s">
        <v>206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207</v>
      </c>
      <c r="B6" s="1" t="s">
        <v>197</v>
      </c>
      <c r="C6" s="1" t="s">
        <v>198</v>
      </c>
      <c r="D6" s="1" t="s">
        <v>199</v>
      </c>
      <c r="E6" s="1" t="s">
        <v>200</v>
      </c>
      <c r="F6" s="1" t="s">
        <v>201</v>
      </c>
      <c r="G6" s="1" t="s">
        <v>202</v>
      </c>
      <c r="H6" s="1" t="s">
        <v>203</v>
      </c>
      <c r="I6" s="1" t="s">
        <v>204</v>
      </c>
      <c r="J6" s="1" t="s">
        <v>205</v>
      </c>
      <c r="K6" s="1" t="s">
        <v>206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209</v>
      </c>
      <c r="B8" s="1" t="s">
        <v>210</v>
      </c>
      <c r="C8" s="1">
        <v>0.0</v>
      </c>
      <c r="D8" s="1" t="s">
        <v>211</v>
      </c>
      <c r="E8" s="1" t="s">
        <v>212</v>
      </c>
      <c r="F8" s="1" t="s">
        <v>213</v>
      </c>
      <c r="G8" s="1" t="s">
        <v>214</v>
      </c>
      <c r="H8" s="1" t="s">
        <v>215</v>
      </c>
      <c r="I8" s="1" t="s">
        <v>216</v>
      </c>
      <c r="J8" s="1" t="s">
        <v>217</v>
      </c>
      <c r="K8" s="1" t="s">
        <v>218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219</v>
      </c>
      <c r="B9" s="1">
        <v>0.0</v>
      </c>
      <c r="C9" s="1">
        <v>0.0</v>
      </c>
      <c r="D9" s="1" t="s">
        <v>220</v>
      </c>
      <c r="E9" s="1" t="s">
        <v>221</v>
      </c>
      <c r="F9" s="1" t="s">
        <v>222</v>
      </c>
      <c r="G9" s="1" t="s">
        <v>223</v>
      </c>
      <c r="H9" s="1" t="s">
        <v>224</v>
      </c>
      <c r="I9" s="1" t="s">
        <v>225</v>
      </c>
      <c r="J9" s="1" t="s">
        <v>226</v>
      </c>
      <c r="K9" s="1" t="s">
        <v>227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228</v>
      </c>
      <c r="B10" s="1" t="s">
        <v>35</v>
      </c>
      <c r="C10" s="1" t="s">
        <v>35</v>
      </c>
      <c r="D10" s="1" t="s">
        <v>229</v>
      </c>
      <c r="E10" s="1" t="s">
        <v>230</v>
      </c>
      <c r="F10" s="1" t="s">
        <v>231</v>
      </c>
      <c r="G10" s="1" t="s">
        <v>232</v>
      </c>
      <c r="H10" s="1" t="s">
        <v>233</v>
      </c>
      <c r="I10" s="1" t="s">
        <v>234</v>
      </c>
      <c r="J10" s="1" t="s">
        <v>235</v>
      </c>
      <c r="K10" s="1" t="s">
        <v>236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238</v>
      </c>
      <c r="B12" s="1" t="s">
        <v>239</v>
      </c>
      <c r="C12" s="1" t="s">
        <v>240</v>
      </c>
      <c r="D12" s="1" t="s">
        <v>241</v>
      </c>
      <c r="E12" s="1" t="s">
        <v>242</v>
      </c>
      <c r="F12" s="1">
        <v>0.0</v>
      </c>
      <c r="G12" s="1" t="s">
        <v>243</v>
      </c>
      <c r="H12" s="1" t="s">
        <v>244</v>
      </c>
      <c r="I12" s="1" t="s">
        <v>245</v>
      </c>
      <c r="J12" s="1" t="s">
        <v>246</v>
      </c>
      <c r="K12" s="1" t="s">
        <v>247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248</v>
      </c>
      <c r="B13" s="1" t="s">
        <v>249</v>
      </c>
      <c r="C13" s="1" t="s">
        <v>250</v>
      </c>
      <c r="D13" s="1" t="s">
        <v>251</v>
      </c>
      <c r="E13" s="1" t="s">
        <v>242</v>
      </c>
      <c r="F13" s="1">
        <v>0.0</v>
      </c>
      <c r="G13" s="1" t="s">
        <v>252</v>
      </c>
      <c r="H13" s="1" t="s">
        <v>253</v>
      </c>
      <c r="I13" s="1" t="s">
        <v>254</v>
      </c>
      <c r="J13" s="1" t="s">
        <v>255</v>
      </c>
      <c r="K13" s="1" t="s">
        <v>256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257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258</v>
      </c>
      <c r="H14" s="1" t="s">
        <v>259</v>
      </c>
      <c r="I14" s="1" t="s">
        <v>224</v>
      </c>
      <c r="J14" s="1" t="s">
        <v>260</v>
      </c>
      <c r="K14" s="1" t="s">
        <v>261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263</v>
      </c>
      <c r="H15" s="1" t="s">
        <v>264</v>
      </c>
      <c r="I15" s="1" t="s">
        <v>265</v>
      </c>
      <c r="J15" s="1" t="s">
        <v>266</v>
      </c>
      <c r="K15" s="1" t="s">
        <v>267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268</v>
      </c>
      <c r="B16" s="1">
        <v>0.0</v>
      </c>
      <c r="C16" s="1">
        <v>0.0</v>
      </c>
      <c r="D16" s="1" t="s">
        <v>269</v>
      </c>
      <c r="E16" s="1" t="s">
        <v>96</v>
      </c>
      <c r="F16" s="1" t="s">
        <v>270</v>
      </c>
      <c r="G16" s="1" t="s">
        <v>271</v>
      </c>
      <c r="H16" s="1" t="s">
        <v>272</v>
      </c>
      <c r="I16" s="1" t="s">
        <v>273</v>
      </c>
      <c r="J16" s="1" t="s">
        <v>274</v>
      </c>
      <c r="K16" s="1" t="s">
        <v>275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276</v>
      </c>
      <c r="B17" s="1" t="s">
        <v>277</v>
      </c>
      <c r="C17" s="1" t="s">
        <v>278</v>
      </c>
      <c r="D17" s="1" t="s">
        <v>279</v>
      </c>
      <c r="E17" s="1">
        <v>0.0</v>
      </c>
      <c r="F17" s="1">
        <v>0.0</v>
      </c>
      <c r="G17" s="1">
        <v>0.0</v>
      </c>
      <c r="H17" s="1" t="s">
        <v>280</v>
      </c>
      <c r="I17" s="1" t="s">
        <v>281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 t="s">
        <v>283</v>
      </c>
      <c r="I18" s="1" t="s">
        <v>284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 t="s">
        <v>286</v>
      </c>
      <c r="I19" s="1" t="s">
        <v>287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142</v>
      </c>
      <c r="H20" s="1" t="s">
        <v>289</v>
      </c>
      <c r="I20" s="1" t="s">
        <v>128</v>
      </c>
      <c r="J20" s="1" t="s">
        <v>290</v>
      </c>
      <c r="K20" s="1" t="s">
        <v>127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291</v>
      </c>
      <c r="B21" s="1">
        <v>0.0</v>
      </c>
      <c r="C21" s="1">
        <v>0.0</v>
      </c>
      <c r="D21" s="1">
        <v>0.0</v>
      </c>
      <c r="E21" s="1" t="s">
        <v>292</v>
      </c>
      <c r="F21" s="1" t="s">
        <v>293</v>
      </c>
      <c r="G21" s="1" t="s">
        <v>294</v>
      </c>
      <c r="H21" s="1" t="s">
        <v>295</v>
      </c>
      <c r="I21" s="1" t="s">
        <v>296</v>
      </c>
      <c r="J21" s="1" t="s">
        <v>297</v>
      </c>
      <c r="K21" s="1" t="s">
        <v>92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142</v>
      </c>
      <c r="H22" s="1" t="s">
        <v>299</v>
      </c>
      <c r="I22" s="1" t="s">
        <v>128</v>
      </c>
      <c r="J22" s="1" t="s">
        <v>300</v>
      </c>
      <c r="K22" s="1" t="s">
        <v>158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301</v>
      </c>
      <c r="B23" s="1">
        <v>0.0</v>
      </c>
      <c r="C23" s="1">
        <v>0.0</v>
      </c>
      <c r="D23" s="1">
        <v>0.0</v>
      </c>
      <c r="E23" s="1" t="s">
        <v>302</v>
      </c>
      <c r="F23" s="1" t="s">
        <v>303</v>
      </c>
      <c r="G23" s="1" t="s">
        <v>304</v>
      </c>
      <c r="H23" s="1" t="s">
        <v>295</v>
      </c>
      <c r="I23" s="1" t="s">
        <v>296</v>
      </c>
      <c r="J23" s="1" t="s">
        <v>305</v>
      </c>
      <c r="K23" s="1" t="s">
        <v>265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307</v>
      </c>
      <c r="B25" s="1">
        <v>0.0</v>
      </c>
      <c r="C25" s="1">
        <v>0.0</v>
      </c>
      <c r="D25" s="1">
        <v>0.0</v>
      </c>
      <c r="E25" s="1">
        <v>0.0</v>
      </c>
      <c r="F25" s="1" t="s">
        <v>308</v>
      </c>
      <c r="G25" s="1" t="s">
        <v>309</v>
      </c>
      <c r="H25" s="1" t="s">
        <v>310</v>
      </c>
      <c r="I25" s="1" t="s">
        <v>311</v>
      </c>
      <c r="J25" s="1" t="s">
        <v>312</v>
      </c>
      <c r="K25" s="1" t="s">
        <v>313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314</v>
      </c>
      <c r="B26" s="1" t="s">
        <v>315</v>
      </c>
      <c r="C26" s="1" t="s">
        <v>316</v>
      </c>
      <c r="D26" s="1" t="s">
        <v>317</v>
      </c>
      <c r="E26" s="1">
        <v>0.0</v>
      </c>
      <c r="F26" s="1" t="s">
        <v>318</v>
      </c>
      <c r="G26" s="1" t="s">
        <v>319</v>
      </c>
      <c r="H26" s="1" t="s">
        <v>320</v>
      </c>
      <c r="I26" s="1" t="s">
        <v>321</v>
      </c>
      <c r="J26" s="1" t="s">
        <v>322</v>
      </c>
      <c r="K26" s="1" t="s">
        <v>323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324</v>
      </c>
      <c r="B27" s="1" t="s">
        <v>315</v>
      </c>
      <c r="C27" s="1" t="s">
        <v>316</v>
      </c>
      <c r="D27" s="1" t="s">
        <v>317</v>
      </c>
      <c r="E27" s="1">
        <v>0.0</v>
      </c>
      <c r="F27" s="1" t="s">
        <v>318</v>
      </c>
      <c r="G27" s="1" t="s">
        <v>319</v>
      </c>
      <c r="H27" s="1" t="s">
        <v>320</v>
      </c>
      <c r="I27" s="1" t="s">
        <v>321</v>
      </c>
      <c r="J27" s="1" t="s">
        <v>322</v>
      </c>
      <c r="K27" s="1" t="s">
        <v>323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325</v>
      </c>
      <c r="B28" s="1" t="s">
        <v>326</v>
      </c>
      <c r="C28" s="1" t="s">
        <v>327</v>
      </c>
      <c r="D28" s="1" t="s">
        <v>328</v>
      </c>
      <c r="E28" s="1">
        <v>0.0</v>
      </c>
      <c r="F28" s="1" t="s">
        <v>329</v>
      </c>
      <c r="G28" s="1" t="s">
        <v>330</v>
      </c>
      <c r="H28" s="1" t="s">
        <v>331</v>
      </c>
      <c r="I28" s="1" t="s">
        <v>332</v>
      </c>
      <c r="J28" s="1" t="s">
        <v>333</v>
      </c>
      <c r="K28" s="1" t="s">
        <v>334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335</v>
      </c>
      <c r="B29" s="1" t="s">
        <v>326</v>
      </c>
      <c r="C29" s="1" t="s">
        <v>327</v>
      </c>
      <c r="D29" s="1" t="s">
        <v>328</v>
      </c>
      <c r="E29" s="1">
        <v>0.0</v>
      </c>
      <c r="F29" s="1" t="s">
        <v>329</v>
      </c>
      <c r="G29" s="1" t="s">
        <v>330</v>
      </c>
      <c r="H29" s="1" t="s">
        <v>331</v>
      </c>
      <c r="I29" s="1" t="s">
        <v>332</v>
      </c>
      <c r="J29" s="1" t="s">
        <v>333</v>
      </c>
      <c r="K29" s="1" t="s">
        <v>334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336</v>
      </c>
      <c r="B30" s="1" t="s">
        <v>337</v>
      </c>
      <c r="C30" s="1" t="s">
        <v>327</v>
      </c>
      <c r="D30" s="1" t="s">
        <v>338</v>
      </c>
      <c r="E30" s="1">
        <v>0.0</v>
      </c>
      <c r="F30" s="1" t="s">
        <v>339</v>
      </c>
      <c r="G30" s="1" t="s">
        <v>340</v>
      </c>
      <c r="H30" s="1" t="s">
        <v>341</v>
      </c>
      <c r="I30" s="1" t="s">
        <v>342</v>
      </c>
      <c r="J30" s="1" t="s">
        <v>343</v>
      </c>
      <c r="K30" s="1" t="s">
        <v>344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345</v>
      </c>
      <c r="B31" s="1" t="s">
        <v>326</v>
      </c>
      <c r="C31" s="1" t="s">
        <v>327</v>
      </c>
      <c r="D31" s="1" t="s">
        <v>346</v>
      </c>
      <c r="E31" s="1">
        <v>0.0</v>
      </c>
      <c r="F31" s="1" t="s">
        <v>347</v>
      </c>
      <c r="G31" s="1" t="s">
        <v>348</v>
      </c>
      <c r="H31" s="1" t="s">
        <v>349</v>
      </c>
      <c r="I31" s="1" t="s">
        <v>350</v>
      </c>
      <c r="J31" s="1" t="s">
        <v>351</v>
      </c>
      <c r="K31" s="1" t="s">
        <v>352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353</v>
      </c>
      <c r="B32" s="1">
        <v>0.0</v>
      </c>
      <c r="C32" s="1">
        <v>0.0</v>
      </c>
      <c r="D32" s="1">
        <v>0.0</v>
      </c>
      <c r="E32" s="1">
        <v>0.0</v>
      </c>
      <c r="F32" s="1" t="s">
        <v>354</v>
      </c>
      <c r="G32" s="1" t="s">
        <v>355</v>
      </c>
      <c r="H32" s="1" t="s">
        <v>356</v>
      </c>
      <c r="I32" s="1" t="s">
        <v>357</v>
      </c>
      <c r="J32" s="1" t="s">
        <v>358</v>
      </c>
      <c r="K32" s="1" t="s">
        <v>359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360</v>
      </c>
      <c r="B33" s="1">
        <v>0.0</v>
      </c>
      <c r="C33" s="1">
        <v>0.0</v>
      </c>
      <c r="D33" s="1">
        <v>0.0</v>
      </c>
      <c r="E33" s="1">
        <v>0.0</v>
      </c>
      <c r="F33" s="1" t="s">
        <v>361</v>
      </c>
      <c r="G33" s="1">
        <v>-42.0</v>
      </c>
      <c r="H33" s="1" t="s">
        <v>362</v>
      </c>
      <c r="I33" s="1" t="s">
        <v>363</v>
      </c>
      <c r="J33" s="1" t="s">
        <v>364</v>
      </c>
      <c r="K33" s="1" t="s">
        <v>365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366</v>
      </c>
      <c r="B34" s="1" t="s">
        <v>367</v>
      </c>
      <c r="C34" s="1" t="s">
        <v>368</v>
      </c>
      <c r="D34" s="1" t="s">
        <v>369</v>
      </c>
      <c r="E34" s="1">
        <v>0.0</v>
      </c>
      <c r="F34" s="1" t="s">
        <v>370</v>
      </c>
      <c r="G34" s="1" t="s">
        <v>371</v>
      </c>
      <c r="H34" s="1" t="s">
        <v>372</v>
      </c>
      <c r="I34" s="1">
        <v>-793.0</v>
      </c>
      <c r="J34" s="1" t="s">
        <v>373</v>
      </c>
      <c r="K34" s="1" t="s">
        <v>374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375</v>
      </c>
      <c r="B35" s="1" t="s">
        <v>367</v>
      </c>
      <c r="C35" s="1" t="s">
        <v>368</v>
      </c>
      <c r="D35" s="1" t="s">
        <v>369</v>
      </c>
      <c r="E35" s="1">
        <v>0.0</v>
      </c>
      <c r="F35" s="1" t="s">
        <v>370</v>
      </c>
      <c r="G35" s="1" t="s">
        <v>371</v>
      </c>
      <c r="H35" s="1" t="s">
        <v>372</v>
      </c>
      <c r="I35" s="1">
        <v>-793.0</v>
      </c>
      <c r="J35" s="1" t="s">
        <v>373</v>
      </c>
      <c r="K35" s="1" t="s">
        <v>374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376</v>
      </c>
      <c r="B36" s="1">
        <v>0.0</v>
      </c>
      <c r="C36" s="1">
        <v>0.0</v>
      </c>
      <c r="D36" s="1" t="s">
        <v>377</v>
      </c>
      <c r="E36" s="1">
        <v>0.0</v>
      </c>
      <c r="F36" s="1" t="s">
        <v>378</v>
      </c>
      <c r="G36" s="1" t="s">
        <v>379</v>
      </c>
      <c r="H36" s="1" t="s">
        <v>380</v>
      </c>
      <c r="I36" s="1" t="s">
        <v>381</v>
      </c>
      <c r="J36" s="1" t="s">
        <v>382</v>
      </c>
      <c r="K36" s="1" t="s">
        <v>383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384</v>
      </c>
      <c r="B37" s="1">
        <v>0.0</v>
      </c>
      <c r="C37" s="1">
        <v>0.0</v>
      </c>
      <c r="D37" s="1">
        <v>0.0</v>
      </c>
      <c r="E37" s="1">
        <v>0.0</v>
      </c>
      <c r="F37" s="1" t="s">
        <v>385</v>
      </c>
      <c r="G37" s="1" t="s">
        <v>386</v>
      </c>
      <c r="H37" s="1" t="s">
        <v>387</v>
      </c>
      <c r="I37" s="1" t="s">
        <v>388</v>
      </c>
      <c r="J37" s="1">
        <v>0.0</v>
      </c>
      <c r="K37" s="1" t="s">
        <v>389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390</v>
      </c>
      <c r="B38" s="1">
        <v>0.0</v>
      </c>
      <c r="C38" s="1">
        <v>0.0</v>
      </c>
      <c r="D38" s="1">
        <v>0.0</v>
      </c>
      <c r="E38" s="1">
        <v>0.0</v>
      </c>
      <c r="F38" s="1" t="s">
        <v>391</v>
      </c>
      <c r="G38" s="1" t="s">
        <v>392</v>
      </c>
      <c r="H38" s="1" t="s">
        <v>393</v>
      </c>
      <c r="I38" s="1" t="s">
        <v>394</v>
      </c>
      <c r="J38" s="1" t="s">
        <v>395</v>
      </c>
      <c r="K38" s="1" t="s">
        <v>396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397</v>
      </c>
      <c r="B39" s="1">
        <v>0.0</v>
      </c>
      <c r="C39" s="1">
        <v>0.0</v>
      </c>
      <c r="D39" s="1">
        <v>0.0</v>
      </c>
      <c r="E39" s="1">
        <v>0.0</v>
      </c>
      <c r="F39" s="1" t="s">
        <v>391</v>
      </c>
      <c r="G39" s="1" t="s">
        <v>392</v>
      </c>
      <c r="H39" s="1" t="s">
        <v>398</v>
      </c>
      <c r="I39" s="1" t="s">
        <v>399</v>
      </c>
      <c r="J39" s="1" t="s">
        <v>400</v>
      </c>
      <c r="K39" s="1" t="s">
        <v>396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402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403</v>
      </c>
      <c r="H41" s="1" t="s">
        <v>404</v>
      </c>
      <c r="I41" s="1" t="s">
        <v>405</v>
      </c>
      <c r="J41" s="1" t="s">
        <v>406</v>
      </c>
      <c r="K41" s="1" t="s">
        <v>407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408</v>
      </c>
      <c r="B42" s="1" t="s">
        <v>409</v>
      </c>
      <c r="C42" s="1" t="s">
        <v>410</v>
      </c>
      <c r="D42" s="1" t="s">
        <v>411</v>
      </c>
      <c r="E42" s="1">
        <v>0.0</v>
      </c>
      <c r="F42" s="1" t="s">
        <v>412</v>
      </c>
      <c r="G42" s="1" t="s">
        <v>413</v>
      </c>
      <c r="H42" s="1" t="s">
        <v>414</v>
      </c>
      <c r="I42" s="1" t="s">
        <v>415</v>
      </c>
      <c r="J42" s="1" t="s">
        <v>416</v>
      </c>
      <c r="K42" s="1" t="s">
        <v>417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418</v>
      </c>
      <c r="B43" s="1" t="s">
        <v>409</v>
      </c>
      <c r="C43" s="1" t="s">
        <v>410</v>
      </c>
      <c r="D43" s="1" t="s">
        <v>411</v>
      </c>
      <c r="E43" s="1">
        <v>0.0</v>
      </c>
      <c r="F43" s="1">
        <v>836.0</v>
      </c>
      <c r="G43" s="1" t="s">
        <v>413</v>
      </c>
      <c r="H43" s="1" t="s">
        <v>414</v>
      </c>
      <c r="I43" s="1" t="s">
        <v>415</v>
      </c>
      <c r="J43" s="1" t="s">
        <v>416</v>
      </c>
      <c r="K43" s="1" t="s">
        <v>417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419</v>
      </c>
      <c r="B44" s="1" t="s">
        <v>420</v>
      </c>
      <c r="C44" s="1" t="s">
        <v>421</v>
      </c>
      <c r="D44" s="1" t="s">
        <v>422</v>
      </c>
      <c r="E44" s="1">
        <v>0.0</v>
      </c>
      <c r="F44" s="1" t="s">
        <v>423</v>
      </c>
      <c r="G44" s="1" t="s">
        <v>424</v>
      </c>
      <c r="H44" s="1" t="s">
        <v>425</v>
      </c>
      <c r="I44" s="1" t="s">
        <v>426</v>
      </c>
      <c r="J44" s="1" t="s">
        <v>427</v>
      </c>
      <c r="K44" s="1" t="s">
        <v>428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429</v>
      </c>
      <c r="B45" s="1" t="s">
        <v>420</v>
      </c>
      <c r="C45" s="1" t="s">
        <v>421</v>
      </c>
      <c r="D45" s="1" t="s">
        <v>422</v>
      </c>
      <c r="E45" s="1">
        <v>0.0</v>
      </c>
      <c r="F45" s="1" t="s">
        <v>423</v>
      </c>
      <c r="G45" s="1" t="s">
        <v>424</v>
      </c>
      <c r="H45" s="1" t="s">
        <v>425</v>
      </c>
      <c r="I45" s="1" t="s">
        <v>426</v>
      </c>
      <c r="J45" s="1" t="s">
        <v>427</v>
      </c>
      <c r="K45" s="1" t="s">
        <v>428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430</v>
      </c>
      <c r="B46" s="1" t="s">
        <v>420</v>
      </c>
      <c r="C46" s="1" t="s">
        <v>421</v>
      </c>
      <c r="D46" s="1" t="s">
        <v>431</v>
      </c>
      <c r="E46" s="1">
        <v>0.0</v>
      </c>
      <c r="F46" s="1" t="s">
        <v>432</v>
      </c>
      <c r="G46" s="1" t="s">
        <v>433</v>
      </c>
      <c r="H46" s="1" t="s">
        <v>434</v>
      </c>
      <c r="I46" s="1" t="s">
        <v>435</v>
      </c>
      <c r="J46" s="1" t="s">
        <v>436</v>
      </c>
      <c r="K46" s="1" t="s">
        <v>95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437</v>
      </c>
      <c r="B47" s="1" t="s">
        <v>420</v>
      </c>
      <c r="C47" s="1" t="s">
        <v>421</v>
      </c>
      <c r="D47" s="1" t="s">
        <v>438</v>
      </c>
      <c r="E47" s="1">
        <v>0.0</v>
      </c>
      <c r="F47" s="1" t="s">
        <v>439</v>
      </c>
      <c r="G47" s="1" t="s">
        <v>440</v>
      </c>
      <c r="H47" s="1" t="s">
        <v>441</v>
      </c>
      <c r="I47" s="1" t="s">
        <v>442</v>
      </c>
      <c r="J47" s="1" t="s">
        <v>443</v>
      </c>
      <c r="K47" s="1" t="s">
        <v>444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445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 t="s">
        <v>446</v>
      </c>
      <c r="H48" s="1" t="s">
        <v>447</v>
      </c>
      <c r="I48" s="1" t="s">
        <v>448</v>
      </c>
      <c r="J48" s="1" t="s">
        <v>449</v>
      </c>
      <c r="K48" s="1" t="s">
        <v>450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451</v>
      </c>
      <c r="B49" s="1">
        <v>0.0</v>
      </c>
      <c r="C49" s="1">
        <v>0.0</v>
      </c>
      <c r="D49" s="1">
        <v>0.0</v>
      </c>
      <c r="E49" s="1">
        <v>0.0</v>
      </c>
      <c r="F49" s="1" t="s">
        <v>452</v>
      </c>
      <c r="G49" s="1" t="s">
        <v>453</v>
      </c>
      <c r="H49" s="1" t="s">
        <v>454</v>
      </c>
      <c r="I49" s="1" t="s">
        <v>455</v>
      </c>
      <c r="J49" s="1" t="s">
        <v>456</v>
      </c>
      <c r="K49" s="1" t="s">
        <v>457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458</v>
      </c>
      <c r="B50" s="1" t="s">
        <v>459</v>
      </c>
      <c r="C50" s="1" t="s">
        <v>460</v>
      </c>
      <c r="D50" s="1" t="s">
        <v>461</v>
      </c>
      <c r="E50" s="1">
        <v>0.0</v>
      </c>
      <c r="F50" s="1" t="s">
        <v>462</v>
      </c>
      <c r="G50" s="1" t="s">
        <v>463</v>
      </c>
      <c r="H50" s="1" t="s">
        <v>464</v>
      </c>
      <c r="I50" s="1" t="s">
        <v>465</v>
      </c>
      <c r="J50" s="1" t="s">
        <v>466</v>
      </c>
      <c r="K50" s="1" t="s">
        <v>467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468</v>
      </c>
      <c r="B51" s="1" t="s">
        <v>459</v>
      </c>
      <c r="C51" s="1" t="s">
        <v>460</v>
      </c>
      <c r="D51" s="1" t="s">
        <v>461</v>
      </c>
      <c r="E51" s="1">
        <v>0.0</v>
      </c>
      <c r="F51" s="1" t="s">
        <v>469</v>
      </c>
      <c r="G51" s="1" t="s">
        <v>463</v>
      </c>
      <c r="H51" s="1" t="s">
        <v>464</v>
      </c>
      <c r="I51" s="1" t="s">
        <v>465</v>
      </c>
      <c r="J51" s="1" t="s">
        <v>466</v>
      </c>
      <c r="K51" s="1" t="s">
        <v>467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470</v>
      </c>
      <c r="B52" s="1">
        <v>0.0</v>
      </c>
      <c r="C52" s="1">
        <v>0.0</v>
      </c>
      <c r="D52" s="1">
        <v>0.0</v>
      </c>
      <c r="E52" s="1">
        <v>0.0</v>
      </c>
      <c r="F52" s="1" t="s">
        <v>471</v>
      </c>
      <c r="G52" s="1" t="s">
        <v>472</v>
      </c>
      <c r="H52" s="1" t="s">
        <v>473</v>
      </c>
      <c r="I52" s="1" t="s">
        <v>474</v>
      </c>
      <c r="J52" s="1" t="s">
        <v>475</v>
      </c>
      <c r="K52" s="1" t="s">
        <v>476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477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 t="s">
        <v>478</v>
      </c>
      <c r="H53" s="1" t="s">
        <v>479</v>
      </c>
      <c r="I53" s="1" t="s">
        <v>480</v>
      </c>
      <c r="J53" s="1" t="s">
        <v>481</v>
      </c>
      <c r="K53" s="1" t="s">
        <v>482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483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 t="s">
        <v>484</v>
      </c>
      <c r="H54" s="1" t="s">
        <v>485</v>
      </c>
      <c r="I54" s="1" t="s">
        <v>486</v>
      </c>
      <c r="J54" s="1" t="s">
        <v>487</v>
      </c>
      <c r="K54" s="1" t="s">
        <v>488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489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 t="s">
        <v>484</v>
      </c>
      <c r="H55" s="1" t="s">
        <v>490</v>
      </c>
      <c r="I55" s="1" t="s">
        <v>491</v>
      </c>
      <c r="J55" s="1" t="s">
        <v>492</v>
      </c>
      <c r="K55" s="1" t="s">
        <v>493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494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495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 t="s">
        <v>496</v>
      </c>
      <c r="I57" s="1" t="s">
        <v>497</v>
      </c>
      <c r="J57" s="1" t="s">
        <v>498</v>
      </c>
      <c r="K57" s="1" t="s">
        <v>499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500</v>
      </c>
      <c r="B58" s="1" t="s">
        <v>501</v>
      </c>
      <c r="C58" s="1" t="s">
        <v>502</v>
      </c>
      <c r="D58" s="1" t="s">
        <v>503</v>
      </c>
      <c r="E58" s="1">
        <v>0.0</v>
      </c>
      <c r="F58" s="1">
        <v>0.0</v>
      </c>
      <c r="G58" s="1" t="s">
        <v>504</v>
      </c>
      <c r="H58" s="1" t="s">
        <v>505</v>
      </c>
      <c r="I58" s="1" t="s">
        <v>506</v>
      </c>
      <c r="J58" s="1" t="s">
        <v>507</v>
      </c>
      <c r="K58" s="1" t="s">
        <v>508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509</v>
      </c>
      <c r="B59" s="1" t="s">
        <v>501</v>
      </c>
      <c r="C59" s="1" t="s">
        <v>502</v>
      </c>
      <c r="D59" s="1" t="s">
        <v>503</v>
      </c>
      <c r="E59" s="1">
        <v>0.0</v>
      </c>
      <c r="F59" s="1">
        <v>0.0</v>
      </c>
      <c r="G59" s="1" t="s">
        <v>504</v>
      </c>
      <c r="H59" s="1" t="s">
        <v>505</v>
      </c>
      <c r="I59" s="1" t="s">
        <v>506</v>
      </c>
      <c r="J59" s="1" t="s">
        <v>507</v>
      </c>
      <c r="K59" s="1" t="s">
        <v>508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510</v>
      </c>
      <c r="B60" s="1" t="s">
        <v>511</v>
      </c>
      <c r="C60" s="1" t="s">
        <v>512</v>
      </c>
      <c r="D60" s="1" t="s">
        <v>513</v>
      </c>
      <c r="E60" s="1">
        <v>0.0</v>
      </c>
      <c r="F60" s="1">
        <v>0.0</v>
      </c>
      <c r="G60" s="1" t="s">
        <v>514</v>
      </c>
      <c r="H60" s="1" t="s">
        <v>515</v>
      </c>
      <c r="I60" s="1" t="s">
        <v>516</v>
      </c>
      <c r="J60" s="1" t="s">
        <v>517</v>
      </c>
      <c r="K60" s="1" t="s">
        <v>518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519</v>
      </c>
      <c r="B61" s="1" t="s">
        <v>511</v>
      </c>
      <c r="C61" s="1" t="s">
        <v>512</v>
      </c>
      <c r="D61" s="1" t="s">
        <v>513</v>
      </c>
      <c r="E61" s="1">
        <v>0.0</v>
      </c>
      <c r="F61" s="1">
        <v>0.0</v>
      </c>
      <c r="G61" s="1" t="s">
        <v>514</v>
      </c>
      <c r="H61" s="1" t="s">
        <v>515</v>
      </c>
      <c r="I61" s="1" t="s">
        <v>516</v>
      </c>
      <c r="J61" s="1" t="s">
        <v>517</v>
      </c>
      <c r="K61" s="1" t="s">
        <v>518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520</v>
      </c>
      <c r="B62" s="1" t="s">
        <v>511</v>
      </c>
      <c r="C62" s="1" t="s">
        <v>512</v>
      </c>
      <c r="D62" s="1" t="s">
        <v>521</v>
      </c>
      <c r="E62" s="1">
        <v>0.0</v>
      </c>
      <c r="F62" s="1">
        <v>0.0</v>
      </c>
      <c r="G62" s="1" t="s">
        <v>522</v>
      </c>
      <c r="H62" s="1" t="s">
        <v>523</v>
      </c>
      <c r="I62" s="1" t="s">
        <v>524</v>
      </c>
      <c r="J62" s="1" t="s">
        <v>525</v>
      </c>
      <c r="K62" s="1" t="s">
        <v>518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526</v>
      </c>
      <c r="B63" s="1" t="s">
        <v>511</v>
      </c>
      <c r="C63" s="1" t="s">
        <v>512</v>
      </c>
      <c r="D63" s="1" t="s">
        <v>527</v>
      </c>
      <c r="E63" s="1">
        <v>0.0</v>
      </c>
      <c r="F63" s="1">
        <v>0.0</v>
      </c>
      <c r="G63" s="1" t="s">
        <v>528</v>
      </c>
      <c r="H63" s="1" t="s">
        <v>529</v>
      </c>
      <c r="I63" s="1" t="s">
        <v>530</v>
      </c>
      <c r="J63" s="1" t="s">
        <v>531</v>
      </c>
      <c r="K63" s="1" t="s">
        <v>532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533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 t="s">
        <v>534</v>
      </c>
      <c r="I64" s="1" t="s">
        <v>535</v>
      </c>
      <c r="J64" s="1" t="s">
        <v>536</v>
      </c>
      <c r="K64" s="1" t="s">
        <v>537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538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539</v>
      </c>
      <c r="H65" s="1" t="s">
        <v>540</v>
      </c>
      <c r="I65" s="1" t="s">
        <v>541</v>
      </c>
      <c r="J65" s="1" t="s">
        <v>542</v>
      </c>
      <c r="K65" s="1" t="s">
        <v>543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544</v>
      </c>
      <c r="B66" s="1" t="s">
        <v>545</v>
      </c>
      <c r="C66" s="1" t="s">
        <v>546</v>
      </c>
      <c r="D66" s="1" t="s">
        <v>547</v>
      </c>
      <c r="E66" s="1">
        <v>0.0</v>
      </c>
      <c r="F66" s="1">
        <v>0.0</v>
      </c>
      <c r="G66" s="1" t="s">
        <v>548</v>
      </c>
      <c r="H66" s="1" t="s">
        <v>549</v>
      </c>
      <c r="I66" s="1" t="s">
        <v>550</v>
      </c>
      <c r="J66" s="1" t="s">
        <v>551</v>
      </c>
      <c r="K66" s="1" t="s">
        <v>552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553</v>
      </c>
      <c r="B67" s="1" t="s">
        <v>545</v>
      </c>
      <c r="C67" s="1" t="s">
        <v>546</v>
      </c>
      <c r="D67" s="1" t="s">
        <v>547</v>
      </c>
      <c r="E67" s="1">
        <v>0.0</v>
      </c>
      <c r="F67" s="1">
        <v>0.0</v>
      </c>
      <c r="G67" s="1" t="s">
        <v>548</v>
      </c>
      <c r="H67" s="1" t="s">
        <v>549</v>
      </c>
      <c r="I67" s="1" t="s">
        <v>550</v>
      </c>
      <c r="J67" s="1" t="s">
        <v>551</v>
      </c>
      <c r="K67" s="1" t="s">
        <v>552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554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555</v>
      </c>
      <c r="H68" s="1" t="s">
        <v>556</v>
      </c>
      <c r="I68" s="1" t="s">
        <v>557</v>
      </c>
      <c r="J68" s="1" t="s">
        <v>558</v>
      </c>
      <c r="K68" s="1" t="s">
        <v>559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560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>
        <v>0.0</v>
      </c>
      <c r="H69" s="1" t="s">
        <v>561</v>
      </c>
      <c r="I69" s="1" t="s">
        <v>562</v>
      </c>
      <c r="J69" s="1" t="s">
        <v>563</v>
      </c>
      <c r="K69" s="1" t="s">
        <v>564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565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>
        <v>0.0</v>
      </c>
      <c r="H70" s="1" t="s">
        <v>566</v>
      </c>
      <c r="I70" s="1" t="s">
        <v>567</v>
      </c>
      <c r="J70" s="1" t="s">
        <v>568</v>
      </c>
      <c r="K70" s="1" t="s">
        <v>569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570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>
        <v>0.0</v>
      </c>
      <c r="H71" s="1" t="s">
        <v>571</v>
      </c>
      <c r="I71" s="1" t="s">
        <v>425</v>
      </c>
      <c r="J71" s="1" t="s">
        <v>568</v>
      </c>
      <c r="K71" s="1" t="s">
        <v>572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573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574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>
        <v>0.0</v>
      </c>
      <c r="H73" s="1">
        <v>0.0</v>
      </c>
      <c r="I73" s="1">
        <v>0.0</v>
      </c>
      <c r="J73" s="1" t="s">
        <v>575</v>
      </c>
      <c r="K73" s="1" t="s">
        <v>576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577</v>
      </c>
      <c r="B74" s="1" t="s">
        <v>578</v>
      </c>
      <c r="C74" s="1" t="s">
        <v>579</v>
      </c>
      <c r="D74" s="1" t="s">
        <v>580</v>
      </c>
      <c r="E74" s="1">
        <v>0.0</v>
      </c>
      <c r="F74" s="1">
        <v>0.0</v>
      </c>
      <c r="G74" s="1">
        <v>0.0</v>
      </c>
      <c r="H74" s="1">
        <v>0.0</v>
      </c>
      <c r="I74" s="1" t="s">
        <v>581</v>
      </c>
      <c r="J74" s="1" t="s">
        <v>582</v>
      </c>
      <c r="K74" s="1" t="s">
        <v>583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584</v>
      </c>
      <c r="B75" s="1" t="s">
        <v>578</v>
      </c>
      <c r="C75" s="1" t="s">
        <v>579</v>
      </c>
      <c r="D75" s="1" t="s">
        <v>580</v>
      </c>
      <c r="E75" s="1">
        <v>0.0</v>
      </c>
      <c r="F75" s="1">
        <v>0.0</v>
      </c>
      <c r="G75" s="1">
        <v>0.0</v>
      </c>
      <c r="H75" s="1">
        <v>0.0</v>
      </c>
      <c r="I75" s="1" t="s">
        <v>581</v>
      </c>
      <c r="J75" s="1" t="s">
        <v>582</v>
      </c>
      <c r="K75" s="1" t="s">
        <v>583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585</v>
      </c>
      <c r="B76" s="1" t="s">
        <v>586</v>
      </c>
      <c r="C76" s="1" t="s">
        <v>587</v>
      </c>
      <c r="D76" s="1" t="s">
        <v>588</v>
      </c>
      <c r="E76" s="1">
        <v>0.0</v>
      </c>
      <c r="F76" s="1">
        <v>0.0</v>
      </c>
      <c r="G76" s="1">
        <v>0.0</v>
      </c>
      <c r="H76" s="1">
        <v>0.0</v>
      </c>
      <c r="I76" s="1" t="s">
        <v>589</v>
      </c>
      <c r="J76" s="1" t="s">
        <v>590</v>
      </c>
      <c r="K76" s="1" t="s">
        <v>591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592</v>
      </c>
      <c r="B77" s="1" t="s">
        <v>586</v>
      </c>
      <c r="C77" s="1" t="s">
        <v>587</v>
      </c>
      <c r="D77" s="1" t="s">
        <v>588</v>
      </c>
      <c r="E77" s="1">
        <v>0.0</v>
      </c>
      <c r="F77" s="1">
        <v>0.0</v>
      </c>
      <c r="G77" s="1">
        <v>0.0</v>
      </c>
      <c r="H77" s="1">
        <v>0.0</v>
      </c>
      <c r="I77" s="1" t="s">
        <v>589</v>
      </c>
      <c r="J77" s="1" t="s">
        <v>590</v>
      </c>
      <c r="K77" s="1" t="s">
        <v>591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593</v>
      </c>
      <c r="B78" s="1" t="s">
        <v>594</v>
      </c>
      <c r="C78" s="1" t="s">
        <v>587</v>
      </c>
      <c r="D78" s="1" t="s">
        <v>595</v>
      </c>
      <c r="E78" s="1">
        <v>0.0</v>
      </c>
      <c r="F78" s="1">
        <v>0.0</v>
      </c>
      <c r="G78" s="1">
        <v>0.0</v>
      </c>
      <c r="H78" s="1">
        <v>0.0</v>
      </c>
      <c r="I78" s="1" t="s">
        <v>596</v>
      </c>
      <c r="J78" s="1" t="s">
        <v>597</v>
      </c>
      <c r="K78" s="1" t="s">
        <v>598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599</v>
      </c>
      <c r="B79" s="1" t="s">
        <v>586</v>
      </c>
      <c r="C79" s="1" t="s">
        <v>587</v>
      </c>
      <c r="D79" s="1" t="s">
        <v>600</v>
      </c>
      <c r="E79" s="1">
        <v>0.0</v>
      </c>
      <c r="F79" s="1">
        <v>0.0</v>
      </c>
      <c r="G79" s="1">
        <v>0.0</v>
      </c>
      <c r="H79" s="1">
        <v>0.0</v>
      </c>
      <c r="I79" s="1" t="s">
        <v>601</v>
      </c>
      <c r="J79" s="1" t="s">
        <v>602</v>
      </c>
      <c r="K79" s="1" t="s">
        <v>603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604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>
        <v>0.0</v>
      </c>
      <c r="H80" s="1">
        <v>0.0</v>
      </c>
      <c r="I80" s="1">
        <v>0.0</v>
      </c>
      <c r="J80" s="1" t="s">
        <v>605</v>
      </c>
      <c r="K80" s="1" t="s">
        <v>606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607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>
        <v>0.0</v>
      </c>
      <c r="H81" s="1">
        <v>0.0</v>
      </c>
      <c r="I81" s="1" t="s">
        <v>608</v>
      </c>
      <c r="J81" s="1" t="s">
        <v>609</v>
      </c>
      <c r="K81" s="1" t="s">
        <v>610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611</v>
      </c>
      <c r="B82" s="1" t="s">
        <v>612</v>
      </c>
      <c r="C82" s="1" t="s">
        <v>613</v>
      </c>
      <c r="D82" s="1" t="s">
        <v>614</v>
      </c>
      <c r="E82" s="1">
        <v>0.0</v>
      </c>
      <c r="F82" s="1">
        <v>0.0</v>
      </c>
      <c r="G82" s="1">
        <v>0.0</v>
      </c>
      <c r="H82" s="1">
        <v>0.0</v>
      </c>
      <c r="I82" s="1" t="s">
        <v>615</v>
      </c>
      <c r="J82" s="1" t="s">
        <v>616</v>
      </c>
      <c r="K82" s="1" t="s">
        <v>617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618</v>
      </c>
      <c r="B83" s="1" t="s">
        <v>612</v>
      </c>
      <c r="C83" s="1" t="s">
        <v>613</v>
      </c>
      <c r="D83" s="1" t="s">
        <v>614</v>
      </c>
      <c r="E83" s="1">
        <v>0.0</v>
      </c>
      <c r="F83" s="1">
        <v>0.0</v>
      </c>
      <c r="G83" s="1">
        <v>0.0</v>
      </c>
      <c r="H83" s="1">
        <v>0.0</v>
      </c>
      <c r="I83" s="1" t="s">
        <v>615</v>
      </c>
      <c r="J83" s="1" t="s">
        <v>616</v>
      </c>
      <c r="K83" s="1" t="s">
        <v>617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619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>
        <v>0.0</v>
      </c>
      <c r="H84" s="1">
        <v>0.0</v>
      </c>
      <c r="I84" s="1" t="s">
        <v>620</v>
      </c>
      <c r="J84" s="1" t="s">
        <v>621</v>
      </c>
      <c r="K84" s="1" t="s">
        <v>622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623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>
        <v>0.0</v>
      </c>
      <c r="H85" s="1">
        <v>0.0</v>
      </c>
      <c r="I85" s="1">
        <v>0.0</v>
      </c>
      <c r="J85" s="1" t="s">
        <v>624</v>
      </c>
      <c r="K85" s="1" t="s">
        <v>625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626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 t="s">
        <v>627</v>
      </c>
      <c r="K86" s="1" t="s">
        <v>628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629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>
        <v>0.0</v>
      </c>
      <c r="I87" s="1">
        <v>0.0</v>
      </c>
      <c r="J87" s="1" t="s">
        <v>627</v>
      </c>
      <c r="K87" s="1" t="s">
        <v>628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22</v>
      </c>
      <c r="B1" s="1" t="s">
        <v>630</v>
      </c>
      <c r="C1" s="1" t="s">
        <v>631</v>
      </c>
      <c r="D1" s="1" t="s">
        <v>632</v>
      </c>
      <c r="E1" s="1" t="s">
        <v>633</v>
      </c>
      <c r="F1" s="1" t="s">
        <v>634</v>
      </c>
      <c r="G1" s="1" t="s">
        <v>635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636</v>
      </c>
      <c r="B2" s="1" t="s">
        <v>637</v>
      </c>
      <c r="C2" s="1" t="s">
        <v>638</v>
      </c>
      <c r="D2" s="1" t="s">
        <v>639</v>
      </c>
      <c r="E2" s="1" t="s">
        <v>640</v>
      </c>
      <c r="F2" s="1" t="s">
        <v>641</v>
      </c>
      <c r="G2" s="1" t="s">
        <v>642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643</v>
      </c>
      <c r="B3" s="1" t="s">
        <v>642</v>
      </c>
      <c r="C3" s="1" t="s">
        <v>644</v>
      </c>
      <c r="D3" s="1" t="s">
        <v>645</v>
      </c>
      <c r="E3" s="1" t="s">
        <v>646</v>
      </c>
      <c r="F3" s="1" t="s">
        <v>647</v>
      </c>
      <c r="G3" s="1" t="s">
        <v>642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648</v>
      </c>
      <c r="B4" s="1" t="s">
        <v>637</v>
      </c>
      <c r="C4" s="1" t="s">
        <v>638</v>
      </c>
      <c r="D4" s="1" t="s">
        <v>639</v>
      </c>
      <c r="E4" s="1" t="s">
        <v>640</v>
      </c>
      <c r="F4" s="1" t="s">
        <v>641</v>
      </c>
      <c r="G4" s="1" t="s">
        <v>641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643</v>
      </c>
      <c r="B5" s="1" t="s">
        <v>642</v>
      </c>
      <c r="C5" s="1" t="s">
        <v>644</v>
      </c>
      <c r="D5" s="1" t="s">
        <v>645</v>
      </c>
      <c r="E5" s="1" t="s">
        <v>646</v>
      </c>
      <c r="F5" s="1" t="s">
        <v>647</v>
      </c>
      <c r="G5" s="1" t="s">
        <v>649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650</v>
      </c>
      <c r="B6" s="1" t="s">
        <v>651</v>
      </c>
      <c r="C6" s="1" t="s">
        <v>652</v>
      </c>
      <c r="D6" s="1" t="s">
        <v>653</v>
      </c>
      <c r="E6" s="1" t="s">
        <v>654</v>
      </c>
      <c r="F6" s="1" t="s">
        <v>655</v>
      </c>
      <c r="G6" s="1" t="s">
        <v>656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657</v>
      </c>
      <c r="B7" s="1" t="s">
        <v>642</v>
      </c>
      <c r="C7" s="1" t="s">
        <v>642</v>
      </c>
      <c r="D7" s="1" t="s">
        <v>642</v>
      </c>
      <c r="E7" s="1" t="s">
        <v>642</v>
      </c>
      <c r="F7" s="1" t="s">
        <v>642</v>
      </c>
      <c r="G7" s="1" t="s">
        <v>642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658</v>
      </c>
      <c r="B8" s="1" t="s">
        <v>642</v>
      </c>
      <c r="C8" s="1" t="s">
        <v>659</v>
      </c>
      <c r="D8" s="1" t="s">
        <v>660</v>
      </c>
      <c r="E8" s="1" t="s">
        <v>661</v>
      </c>
      <c r="F8" s="1" t="s">
        <v>661</v>
      </c>
      <c r="G8" s="1" t="s">
        <v>662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663</v>
      </c>
      <c r="B9" s="1" t="s">
        <v>642</v>
      </c>
      <c r="C9" s="1" t="s">
        <v>642</v>
      </c>
      <c r="D9" s="1" t="s">
        <v>642</v>
      </c>
      <c r="E9" s="1" t="s">
        <v>642</v>
      </c>
      <c r="F9" s="1" t="s">
        <v>642</v>
      </c>
      <c r="G9" s="1" t="s">
        <v>664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665</v>
      </c>
      <c r="B10" s="1" t="s">
        <v>642</v>
      </c>
      <c r="C10" s="1" t="s">
        <v>642</v>
      </c>
      <c r="D10" s="1" t="s">
        <v>642</v>
      </c>
      <c r="E10" s="1" t="s">
        <v>642</v>
      </c>
      <c r="F10" s="1" t="s">
        <v>642</v>
      </c>
      <c r="G10" s="1" t="s">
        <v>664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666</v>
      </c>
      <c r="B11" s="1" t="s">
        <v>642</v>
      </c>
      <c r="C11" s="1" t="s">
        <v>642</v>
      </c>
      <c r="D11" s="1" t="s">
        <v>642</v>
      </c>
      <c r="E11" s="1" t="s">
        <v>642</v>
      </c>
      <c r="F11" s="1" t="s">
        <v>642</v>
      </c>
      <c r="G11" s="1" t="s">
        <v>642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667</v>
      </c>
      <c r="B12" s="1" t="s">
        <v>642</v>
      </c>
      <c r="C12" s="1" t="s">
        <v>659</v>
      </c>
      <c r="D12" s="1" t="s">
        <v>659</v>
      </c>
      <c r="E12" s="1" t="s">
        <v>659</v>
      </c>
      <c r="F12" s="1" t="s">
        <v>668</v>
      </c>
      <c r="G12" s="1" t="s">
        <v>669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670</v>
      </c>
      <c r="B13" s="1" t="s">
        <v>642</v>
      </c>
      <c r="C13" s="1" t="s">
        <v>642</v>
      </c>
      <c r="D13" s="1" t="s">
        <v>642</v>
      </c>
      <c r="E13" s="1" t="s">
        <v>642</v>
      </c>
      <c r="F13" s="1" t="s">
        <v>642</v>
      </c>
      <c r="G13" s="1" t="s">
        <v>642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671</v>
      </c>
      <c r="B14" s="1" t="s">
        <v>642</v>
      </c>
      <c r="C14" s="1" t="s">
        <v>642</v>
      </c>
      <c r="D14" s="1" t="s">
        <v>642</v>
      </c>
      <c r="E14" s="1" t="s">
        <v>642</v>
      </c>
      <c r="F14" s="1" t="s">
        <v>642</v>
      </c>
      <c r="G14" s="1" t="s">
        <v>642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672</v>
      </c>
      <c r="B15" s="1" t="s">
        <v>642</v>
      </c>
      <c r="C15" s="1" t="s">
        <v>642</v>
      </c>
      <c r="D15" s="1" t="s">
        <v>642</v>
      </c>
      <c r="E15" s="1" t="s">
        <v>642</v>
      </c>
      <c r="F15" s="1" t="s">
        <v>642</v>
      </c>
      <c r="G15" s="1" t="s">
        <v>642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673</v>
      </c>
      <c r="B16" s="1" t="s">
        <v>642</v>
      </c>
      <c r="C16" s="1" t="s">
        <v>642</v>
      </c>
      <c r="D16" s="1" t="s">
        <v>642</v>
      </c>
      <c r="E16" s="1" t="s">
        <v>642</v>
      </c>
      <c r="F16" s="1" t="s">
        <v>642</v>
      </c>
      <c r="G16" s="1" t="s">
        <v>642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674</v>
      </c>
      <c r="B17" s="1" t="s">
        <v>289</v>
      </c>
      <c r="C17" s="1" t="s">
        <v>133</v>
      </c>
      <c r="D17" s="1" t="s">
        <v>134</v>
      </c>
      <c r="E17" s="1" t="s">
        <v>135</v>
      </c>
      <c r="F17" s="1" t="s">
        <v>675</v>
      </c>
      <c r="G17" s="1" t="s">
        <v>299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676</v>
      </c>
      <c r="B18" s="1" t="s">
        <v>642</v>
      </c>
      <c r="C18" s="1" t="s">
        <v>642</v>
      </c>
      <c r="D18" s="1" t="s">
        <v>642</v>
      </c>
      <c r="E18" s="1" t="s">
        <v>642</v>
      </c>
      <c r="F18" s="1" t="s">
        <v>642</v>
      </c>
      <c r="G18" s="1" t="s">
        <v>642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677</v>
      </c>
      <c r="B19" s="1" t="s">
        <v>642</v>
      </c>
      <c r="C19" s="1" t="s">
        <v>642</v>
      </c>
      <c r="D19" s="1" t="s">
        <v>642</v>
      </c>
      <c r="E19" s="1" t="s">
        <v>642</v>
      </c>
      <c r="F19" s="1" t="s">
        <v>642</v>
      </c>
      <c r="G19" s="1" t="s">
        <v>678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 t="s">
        <v>642</v>
      </c>
      <c r="C20" s="1" t="s">
        <v>642</v>
      </c>
      <c r="D20" s="1" t="s">
        <v>642</v>
      </c>
      <c r="E20" s="1" t="s">
        <v>642</v>
      </c>
      <c r="F20" s="1" t="s">
        <v>642</v>
      </c>
      <c r="G20" s="1" t="s">
        <v>642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679</v>
      </c>
      <c r="B21" s="1" t="s">
        <v>642</v>
      </c>
      <c r="C21" s="1" t="s">
        <v>680</v>
      </c>
      <c r="D21" s="1" t="s">
        <v>681</v>
      </c>
      <c r="E21" s="1" t="s">
        <v>682</v>
      </c>
      <c r="F21" s="1" t="s">
        <v>683</v>
      </c>
      <c r="G21" s="1" t="s">
        <v>684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685</v>
      </c>
      <c r="B22" s="1" t="s">
        <v>686</v>
      </c>
      <c r="C22" s="1" t="s">
        <v>687</v>
      </c>
      <c r="D22" s="1" t="s">
        <v>681</v>
      </c>
      <c r="E22" s="1" t="s">
        <v>688</v>
      </c>
      <c r="F22" s="1" t="s">
        <v>689</v>
      </c>
      <c r="G22" s="1" t="s">
        <v>690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</v>
      </c>
      <c r="B23" s="1" t="s">
        <v>642</v>
      </c>
      <c r="C23" s="1" t="s">
        <v>642</v>
      </c>
      <c r="D23" s="1" t="s">
        <v>642</v>
      </c>
      <c r="E23" s="1" t="s">
        <v>642</v>
      </c>
      <c r="F23" s="1" t="s">
        <v>642</v>
      </c>
      <c r="G23" s="1" t="s">
        <v>642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691</v>
      </c>
      <c r="B24" s="1" t="s">
        <v>692</v>
      </c>
      <c r="C24" s="1" t="s">
        <v>693</v>
      </c>
      <c r="D24" s="1" t="s">
        <v>694</v>
      </c>
      <c r="E24" s="1" t="s">
        <v>695</v>
      </c>
      <c r="F24" s="1" t="s">
        <v>696</v>
      </c>
      <c r="G24" s="1" t="s">
        <v>696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697</v>
      </c>
      <c r="B25" s="1" t="s">
        <v>698</v>
      </c>
      <c r="C25" s="1" t="s">
        <v>699</v>
      </c>
      <c r="D25" s="1" t="s">
        <v>700</v>
      </c>
      <c r="E25" s="1" t="s">
        <v>701</v>
      </c>
      <c r="F25" s="1" t="s">
        <v>702</v>
      </c>
      <c r="G25" s="1" t="s">
        <v>642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703</v>
      </c>
      <c r="B26" s="1" t="s">
        <v>704</v>
      </c>
      <c r="C26" s="1" t="s">
        <v>705</v>
      </c>
      <c r="D26" s="1" t="s">
        <v>706</v>
      </c>
      <c r="E26" s="1" t="s">
        <v>707</v>
      </c>
      <c r="F26" s="1" t="s">
        <v>642</v>
      </c>
      <c r="G26" s="1" t="s">
        <v>642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708</v>
      </c>
      <c r="B2" s="1" t="s">
        <v>709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710</v>
      </c>
      <c r="B3" s="1" t="s">
        <v>711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712</v>
      </c>
      <c r="B4" s="1" t="s">
        <v>713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714</v>
      </c>
      <c r="B5" s="1" t="s">
        <v>715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716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717</v>
      </c>
      <c r="B7" s="1" t="s">
        <v>718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719</v>
      </c>
      <c r="B8" s="4" t="s">
        <v>720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721</v>
      </c>
      <c r="B9" s="1" t="s">
        <v>722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723</v>
      </c>
      <c r="B10" s="1" t="s">
        <v>724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725</v>
      </c>
      <c r="B11" s="1" t="s">
        <v>722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726</v>
      </c>
      <c r="B12" s="1" t="s">
        <v>727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728</v>
      </c>
      <c r="B13" s="1" t="s">
        <v>729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730</v>
      </c>
      <c r="B14" s="1" t="s">
        <v>727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731</v>
      </c>
      <c r="B15" s="1" t="s">
        <v>732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733</v>
      </c>
      <c r="B16" s="1">
        <v>39.0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734</v>
      </c>
      <c r="B17" s="1" t="s">
        <v>735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736</v>
      </c>
      <c r="B18" s="1">
        <v>1.7356032E9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737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738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739</v>
      </c>
      <c r="B21" s="1">
        <v>1.32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740</v>
      </c>
      <c r="B22" s="1">
        <v>1.31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741</v>
      </c>
      <c r="B23" s="1">
        <v>1.23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742</v>
      </c>
      <c r="B24" s="1">
        <v>1.3236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743</v>
      </c>
      <c r="B25" s="1">
        <v>1.32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744</v>
      </c>
      <c r="B26" s="1">
        <v>1.31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745</v>
      </c>
      <c r="B27" s="1">
        <v>1.23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746</v>
      </c>
      <c r="B28" s="1">
        <v>1.3236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747</v>
      </c>
      <c r="B29" s="1">
        <v>-3.762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748</v>
      </c>
      <c r="B30" s="1">
        <v>-3.2820513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749</v>
      </c>
      <c r="B31" s="1">
        <v>73202.0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750</v>
      </c>
      <c r="B32" s="1">
        <v>73202.0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751</v>
      </c>
      <c r="B33" s="1">
        <v>159859.0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752</v>
      </c>
      <c r="B34" s="1">
        <v>79550.0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753</v>
      </c>
      <c r="B35" s="1">
        <v>79550.0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754</v>
      </c>
      <c r="B36" s="1">
        <v>0.9432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755</v>
      </c>
      <c r="B37" s="1">
        <v>1.6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756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757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758</v>
      </c>
      <c r="B40" s="1">
        <v>5.137984E7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759</v>
      </c>
      <c r="B41" s="1">
        <v>1.08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760</v>
      </c>
      <c r="B42" s="1">
        <v>2.65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761</v>
      </c>
      <c r="B43" s="1">
        <v>1.7592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762</v>
      </c>
      <c r="B44" s="1">
        <v>1.77694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763</v>
      </c>
      <c r="B45" s="1" t="s">
        <v>764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765</v>
      </c>
      <c r="B46" s="1">
        <v>6.3450112E7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766</v>
      </c>
      <c r="B47" s="1">
        <v>2.4008177E7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767</v>
      </c>
      <c r="B48" s="1">
        <v>4.01405E7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768</v>
      </c>
      <c r="B49" s="1">
        <v>648340.0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769</v>
      </c>
      <c r="B50" s="1">
        <v>801866.0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770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771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772</v>
      </c>
      <c r="B53" s="1">
        <v>0.0199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773</v>
      </c>
      <c r="B54" s="1">
        <v>0.10045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774</v>
      </c>
      <c r="B55" s="1">
        <v>0.44115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775</v>
      </c>
      <c r="B56" s="1">
        <v>8.97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776</v>
      </c>
      <c r="B57" s="1">
        <v>0.0327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777</v>
      </c>
      <c r="B58" s="1">
        <v>4.01405E7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778</v>
      </c>
      <c r="B59" s="1">
        <v>0.355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779</v>
      </c>
      <c r="B60" s="1">
        <v>3.6056337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780</v>
      </c>
      <c r="B61" s="1">
        <v>1.7118432E9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781</v>
      </c>
      <c r="B62" s="1">
        <v>1.7433792E9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782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783</v>
      </c>
      <c r="B64" s="1">
        <v>-1.787E7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784</v>
      </c>
      <c r="B65" s="1">
        <v>-0.65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785</v>
      </c>
      <c r="B66" s="1">
        <v>-0.51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786</v>
      </c>
      <c r="B67" s="1">
        <v>-3.639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787</v>
      </c>
      <c r="B68" s="1">
        <v>-0.2189349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788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789</v>
      </c>
      <c r="B70" s="1" t="s">
        <v>790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791</v>
      </c>
      <c r="B71" s="1" t="s">
        <v>792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793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794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795</v>
      </c>
      <c r="B74" s="1" t="s">
        <v>796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797</v>
      </c>
      <c r="B75" s="1" t="s">
        <v>796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798</v>
      </c>
      <c r="B76" s="1">
        <v>1.6445034E9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799</v>
      </c>
      <c r="B77" s="1" t="s">
        <v>800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801</v>
      </c>
      <c r="B78" s="1" t="s">
        <v>802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803</v>
      </c>
      <c r="B79" s="1" t="s">
        <v>804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805</v>
      </c>
      <c r="B80" s="1" t="s">
        <v>806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807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808</v>
      </c>
      <c r="B82" s="1">
        <v>1.28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809</v>
      </c>
      <c r="B83" s="1">
        <v>8.0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810</v>
      </c>
      <c r="B84" s="1">
        <v>8.0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811</v>
      </c>
      <c r="B85" s="1">
        <v>8.0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812</v>
      </c>
      <c r="B86" s="1">
        <v>8.0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813</v>
      </c>
      <c r="B87" s="1" t="s">
        <v>814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815</v>
      </c>
      <c r="B88" s="1">
        <v>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816</v>
      </c>
      <c r="B89" s="1">
        <v>5052000.0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817</v>
      </c>
      <c r="B90" s="1">
        <v>0.155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818</v>
      </c>
      <c r="B91" s="1">
        <v>-1.7434E7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819</v>
      </c>
      <c r="B92" s="1">
        <v>1100000.0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820</v>
      </c>
      <c r="B93" s="1">
        <v>3.765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821</v>
      </c>
      <c r="B94" s="1">
        <v>4.029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822</v>
      </c>
      <c r="B95" s="1">
        <v>13.723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823</v>
      </c>
      <c r="B96" s="1">
        <v>-0.94774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824</v>
      </c>
      <c r="B97" s="1">
        <v>-1.82608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825</v>
      </c>
      <c r="B98" s="1">
        <v>-9472750.0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826</v>
      </c>
      <c r="B99" s="1">
        <v>-1.4293E7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827</v>
      </c>
      <c r="B100" s="1" t="s">
        <v>764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828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52</v>
      </c>
      <c r="B3" s="1">
        <v>0.0</v>
      </c>
      <c r="C3" s="1">
        <v>0.0</v>
      </c>
      <c r="D3" s="1">
        <v>0.0</v>
      </c>
      <c r="E3" s="1">
        <v>-44.0</v>
      </c>
      <c r="F3" s="1">
        <v>-95.0</v>
      </c>
      <c r="G3" s="1">
        <v>-2.0</v>
      </c>
      <c r="H3" s="1">
        <v>-3.0</v>
      </c>
      <c r="I3" s="1">
        <v>-4.0</v>
      </c>
      <c r="J3" s="1">
        <v>-7.0</v>
      </c>
      <c r="K3" s="1">
        <v>-8.0</v>
      </c>
      <c r="L3" s="1">
        <f>IF(K3*FORECAST(L2,B3:K3,B2:K2)&gt;0,FORECAST(L2,B3:K3,B2:K2),K3)*$X$1</f>
        <v>-13.8</v>
      </c>
      <c r="M3" s="1">
        <f>IF(L3*FORECAST(M2,B3:L3,B2:L2)&gt;0,FORECAST(M2,B3:L3,B2:L2),L3)*$X$1</f>
        <v>-13.34545455</v>
      </c>
      <c r="N3" s="1">
        <f>IF(M3*FORECAST(N2,B3:M3,B2:M2)&gt;0,FORECAST(N2,B3:M3,B2:M2),M3)*$X$1</f>
        <v>-12.89090909</v>
      </c>
      <c r="O3" s="1">
        <f>IF(N3*FORECAST(O2,B3:N3,B2:N2)&gt;0,FORECAST(O2,B3:N3,B2:N2),N3)*$X$1</f>
        <v>-12.43636364</v>
      </c>
      <c r="P3" s="1">
        <f>IF(O3*FORECAST(P2,B3:O3,B2:O2)&gt;0,FORECAST(P2,B3:O3,B2:O2),O3)*$X$1</f>
        <v>-11.98181818</v>
      </c>
      <c r="Q3" s="1">
        <f>IF(P3*FORECAST(Q2,B3:P3,B2:P2)&gt;0,FORECAST(Q2,B3:P3,B2:P2),P3)*$X$1</f>
        <v>-11.52727273</v>
      </c>
      <c r="R3" s="1">
        <f>IF(Q3*FORECAST(R2,B3:Q3,B2:Q2)&gt;0,FORECAST(R2,B3:Q3,B2:Q2),Q3)*$X$1</f>
        <v>-11.07272727</v>
      </c>
      <c r="S3" s="5">
        <f>IF(R3*FORECAST(S2,B3:R3,B2:R2)&gt;0,FORECAST(S2,B3:R3,B2:R2),R3)*$X$1</f>
        <v>-10.61818182</v>
      </c>
      <c r="T3" s="5">
        <f>IF(S3*FORECAST(T2,B3:S3,B2:S2)&gt;0,FORECAST(T2,B3:S3,B2:S2),S3)*$X$1</f>
        <v>-10.16363636</v>
      </c>
      <c r="U3" s="5">
        <f>IF(T3*FORECAST(U2,B3:T3,B2:T2)&gt;0,FORECAST(U2,B3:T3,B2:T2),T3)*$X$1</f>
        <v>-9.709090909</v>
      </c>
      <c r="V3" s="5">
        <f>IF(U3*FORECAST(V2,B3:U3,B2:U2)&gt;0,FORECAST(V2,B3:U3,B2:U2),U3)*$X$1</f>
        <v>-9.254545455</v>
      </c>
      <c r="W3" s="5">
        <f>IF(V3*FORECAST(W2,B3:V3,B2:V2)&gt;0,FORECAST(W2,B3:V3,B2:V2),V3)*$X$1</f>
        <v>-8.8</v>
      </c>
      <c r="X3" s="2"/>
      <c r="Y3" s="2"/>
      <c r="Z3" s="2"/>
    </row>
    <row r="4">
      <c r="A4" s="3" t="s">
        <v>99</v>
      </c>
      <c r="B4" s="1">
        <v>12.0</v>
      </c>
      <c r="C4" s="1">
        <v>13.0</v>
      </c>
      <c r="D4" s="1">
        <v>-37.0</v>
      </c>
      <c r="E4" s="1">
        <v>-4.0</v>
      </c>
      <c r="F4" s="1">
        <v>-6.0</v>
      </c>
      <c r="G4" s="1">
        <v>-2.0</v>
      </c>
      <c r="H4" s="1">
        <v>1.0</v>
      </c>
      <c r="I4" s="1">
        <v>-8.0</v>
      </c>
      <c r="J4" s="1">
        <v>-2.0</v>
      </c>
      <c r="K4" s="1">
        <v>-8.0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829</v>
      </c>
      <c r="B5" s="1">
        <v>41.0</v>
      </c>
      <c r="C5" s="1">
        <v>41.0</v>
      </c>
      <c r="D5" s="1">
        <v>3.0</v>
      </c>
      <c r="E5" s="1">
        <v>4.0</v>
      </c>
      <c r="F5" s="1">
        <v>5.0</v>
      </c>
      <c r="G5" s="1">
        <v>5.0</v>
      </c>
      <c r="H5" s="1">
        <v>6.0</v>
      </c>
      <c r="I5" s="1">
        <v>6.0</v>
      </c>
      <c r="J5" s="1">
        <v>10.0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830</v>
      </c>
      <c r="L7" s="1">
        <f>IF(W3*FORECAST(W2,B3:W3,B2:W2)&gt;0,FORECAST(W2,B3:W3,B2:W2),V3)*$X$1 * (1+0.02)/(0.0789-0.02)</f>
        <v>-152.3938879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831</v>
      </c>
      <c r="L8" s="6">
        <f t="array" ref="L8">NPV(0.0789,M3:W3)</f>
        <v>-81.92031973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832</v>
      </c>
      <c r="L9" s="6">
        <f t="array" ref="L9">NPV(0.0789,M16:W16)</f>
        <v>-66.09588546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833</v>
      </c>
      <c r="L10" s="6">
        <f>L8 + L9</f>
        <v>-148.0162052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-8.0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834</v>
      </c>
      <c r="L12" s="6">
        <f>L10 - L11</f>
        <v>-140.0162052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835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-6.364372963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-152.3938879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1">
        <v>-3.0</v>
      </c>
      <c r="C3" s="1">
        <v>-3.0</v>
      </c>
      <c r="D3" s="1">
        <v>-2.0</v>
      </c>
      <c r="E3" s="1">
        <v>-65.0</v>
      </c>
      <c r="F3" s="1">
        <v>-2.0</v>
      </c>
      <c r="G3" s="1">
        <v>-5.0</v>
      </c>
      <c r="H3" s="1">
        <v>-7.0</v>
      </c>
      <c r="I3" s="1">
        <v>-18.0</v>
      </c>
      <c r="J3" s="1">
        <v>-13.0</v>
      </c>
      <c r="K3" s="1">
        <v>-17.0</v>
      </c>
      <c r="L3" s="1">
        <f>IF(K3*FORECAST(L2,B3:K3,B2:K2)&gt;0,FORECAST(L2,B3:K3,B2:K2),K3)*$X$1</f>
        <v>-17</v>
      </c>
      <c r="M3" s="1">
        <f>IF(L3*FORECAST(M2,B3:L3,B2:L2)&gt;0,FORECAST(M2,B3:L3,B2:L2),L3)*$X$1</f>
        <v>-17.63636364</v>
      </c>
      <c r="N3" s="1">
        <f>IF(M3*FORECAST(N2,B3:M3,B2:M2)&gt;0,FORECAST(N2,B3:M3,B2:M2),M3)*$X$1</f>
        <v>-18.27272727</v>
      </c>
      <c r="O3" s="1">
        <f>IF(N3*FORECAST(O2,B3:N3,B2:N2)&gt;0,FORECAST(O2,B3:N3,B2:N2),N3)*$X$1</f>
        <v>-18.90909091</v>
      </c>
      <c r="P3" s="1">
        <f>IF(O3*FORECAST(P2,B3:O3,B2:O2)&gt;0,FORECAST(P2,B3:O3,B2:O2),O3)*$X$1</f>
        <v>-19.54545455</v>
      </c>
      <c r="Q3" s="1">
        <f>IF(P3*FORECAST(Q2,B3:P3,B2:P2)&gt;0,FORECAST(Q2,B3:P3,B2:P2),P3)*$X$1</f>
        <v>-20.18181818</v>
      </c>
      <c r="R3" s="1">
        <f>IF(Q3*FORECAST(R2,B3:Q3,B2:Q2)&gt;0,FORECAST(R2,B3:Q3,B2:Q2),Q3)*$X$1</f>
        <v>-20.81818182</v>
      </c>
      <c r="S3" s="5">
        <f>IF(R3*FORECAST(S2,B3:R3,B2:R2)&gt;0,FORECAST(S2,B3:R3,B2:R2),R3)*$X$1</f>
        <v>-21.45454545</v>
      </c>
      <c r="T3" s="5">
        <f>IF(S3*FORECAST(T2,B3:S3,B2:S2)&gt;0,FORECAST(T2,B3:S3,B2:S2),S3)*$X$1</f>
        <v>-22.09090909</v>
      </c>
      <c r="U3" s="5">
        <f>IF(T3*FORECAST(U2,B3:T3,B2:T2)&gt;0,FORECAST(U2,B3:T3,B2:T2),T3)*$X$1</f>
        <v>-22.72727273</v>
      </c>
      <c r="V3" s="5">
        <f>IF(U3*FORECAST(V2,B3:U3,B2:U2)&gt;0,FORECAST(V2,B3:U3,B2:U2),U3)*$X$1</f>
        <v>-23.36363636</v>
      </c>
      <c r="W3" s="5">
        <f>IF(V3*FORECAST(W2,B3:V3,B2:V2)&gt;0,FORECAST(W2,B3:V3,B2:V2),V3)*$X$1</f>
        <v>-24</v>
      </c>
      <c r="X3" s="2"/>
      <c r="Y3" s="2"/>
      <c r="Z3" s="2"/>
    </row>
    <row r="4">
      <c r="A4" s="3" t="s">
        <v>99</v>
      </c>
      <c r="B4" s="1">
        <v>12.0</v>
      </c>
      <c r="C4" s="1">
        <v>13.0</v>
      </c>
      <c r="D4" s="1">
        <v>-37.0</v>
      </c>
      <c r="E4" s="1">
        <v>-4.0</v>
      </c>
      <c r="F4" s="1">
        <v>-6.0</v>
      </c>
      <c r="G4" s="1">
        <v>-2.0</v>
      </c>
      <c r="H4" s="1">
        <v>1.0</v>
      </c>
      <c r="I4" s="1">
        <v>-8.0</v>
      </c>
      <c r="J4" s="1">
        <v>-2.0</v>
      </c>
      <c r="K4" s="1">
        <v>-8.0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829</v>
      </c>
      <c r="B5" s="1">
        <v>41.0</v>
      </c>
      <c r="C5" s="1">
        <v>41.0</v>
      </c>
      <c r="D5" s="1">
        <v>3.0</v>
      </c>
      <c r="E5" s="1">
        <v>4.0</v>
      </c>
      <c r="F5" s="1">
        <v>5.0</v>
      </c>
      <c r="G5" s="1">
        <v>5.0</v>
      </c>
      <c r="H5" s="1">
        <v>6.0</v>
      </c>
      <c r="I5" s="1">
        <v>6.0</v>
      </c>
      <c r="J5" s="1">
        <v>10.0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830</v>
      </c>
      <c r="L7" s="1">
        <f>IF(W3*FORECAST(W2,B3:W3,B2:W2)&gt;0,FORECAST(W2,B3:W3,B2:W2),V3)*$X$1 * (1+0.02)/(0.0789-0.02)</f>
        <v>-415.6196944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831</v>
      </c>
      <c r="L8" s="6">
        <f t="array" ref="L8">NPV(0.0789,M3:W3)</f>
        <v>-145.9881422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832</v>
      </c>
      <c r="L9" s="6">
        <f t="array" ref="L9">NPV(0.0789,M16:W16)</f>
        <v>-180.2615058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833</v>
      </c>
      <c r="L10" s="6">
        <f>L8 + L9</f>
        <v>-326.249648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-8.0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834</v>
      </c>
      <c r="L12" s="6">
        <f>L10 - L11</f>
        <v>-318.249648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835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-14.46589309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-415.6196944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