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<sst xmlns="http://schemas.openxmlformats.org/spreadsheetml/2006/main" count="1020" uniqueCount="906">
  <si>
    <t>ticker</t>
  </si>
  <si>
    <t>MMATQ</t>
  </si>
  <si>
    <t>nombre</t>
  </si>
  <si>
    <t>META MATERIALS INC</t>
  </si>
  <si>
    <t>empresa</t>
  </si>
  <si>
    <t>Electronic Equipment &amp; Parts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</si>
  <si>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</si>
  <si>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</si>
  <si>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</si>
  <si>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</si>
  <si>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</si>
  <si>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</si>
  <si>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</si>
  <si>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</si>
  <si>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</si>
  <si>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</si>
  <si>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</si>
  <si>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1800.00%</t>
  </si>
  <si>
    <t>Total Assets Growth</t>
  </si>
  <si>
    <t>-46.15%</t>
  </si>
  <si>
    <t>Net Property, Plant and Equipment Growth</t>
  </si>
  <si>
    <t>-33.33%</t>
  </si>
  <si>
    <t>EBITDA Growth</t>
  </si>
  <si>
    <t>26.32%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</si>
  <si>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</si>
  <si>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</si>
  <si>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</si>
  <si>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</si>
  <si>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</si>
  <si>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</si>
  <si>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</si>
  <si>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</si>
  <si>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</si>
  <si>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</si>
  <si>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</si>
  <si>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</si>
  <si>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</si>
  <si>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</si>
  <si>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</si>
  <si>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</si>
  <si>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</si>
  <si>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</si>
  <si>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</si>
  <si>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</si>
  <si>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</si>
  <si>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</si>
  <si>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</si>
  <si>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</si>
  <si>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</si>
  <si>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</si>
  <si>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</si>
  <si>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</si>
  <si>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</si>
  <si>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</si>
  <si>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</si>
  <si>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</si>
  <si>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</si>
  <si>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</si>
  <si>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</si>
  <si>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</si>
  <si>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</si>
  <si>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</si>
  <si>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</si>
  <si>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</si>
  <si>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</si>
  <si>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</si>
  <si>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</si>
  <si>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</si>
  <si>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</si>
  <si>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</si>
  <si>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</si>
  <si>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</si>
  <si>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</si>
  <si>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</si>
  <si>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</si>
  <si>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</si>
  <si>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</si>
  <si>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</si>
  <si>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</si>
  <si>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</si>
  <si>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</si>
  <si>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</si>
  <si>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</si>
  <si>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</si>
  <si>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</si>
  <si>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</si>
  <si>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</si>
  <si>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</si>
  <si>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</si>
  <si>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</si>
  <si>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</si>
  <si>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</si>
  <si>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</si>
  <si>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</si>
  <si>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</si>
  <si>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</si>
  <si>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</si>
  <si>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</si>
  <si>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</si>
  <si>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</si>
  <si>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</si>
  <si>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</si>
  <si>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</si>
  <si>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</si>
  <si>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</si>
  <si>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</si>
  <si>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</si>
  <si>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</si>
  <si>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</si>
  <si>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</si>
  <si>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</si>
  <si>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</si>
  <si>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</si>
  <si>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-149.58</t>
  </si>
  <si>
    <t>-1.33</t>
  </si>
  <si>
    <t>-1.99</t>
  </si>
  <si>
    <t>-0.14</t>
  </si>
  <si>
    <t>117.62</t>
  </si>
  <si>
    <t>104.5</t>
  </si>
  <si>
    <t>3.88</t>
  </si>
  <si>
    <t>Tangible Book Value</t>
  </si>
  <si>
    <t>Tangible Book Value Per Share</t>
  </si>
  <si>
    <t>-181.02</t>
  </si>
  <si>
    <t>-2.12</t>
  </si>
  <si>
    <t>-2.64</t>
  </si>
  <si>
    <t>-0.21</t>
  </si>
  <si>
    <t>22.97</t>
  </si>
  <si>
    <t>11.18</t>
  </si>
  <si>
    <t>0.69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</si>
  <si>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</si>
  <si>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</si>
  <si>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</si>
  <si>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</si>
  <si>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</si>
  <si>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</si>
  <si>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</si>
  <si>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Inventories - Others</t>
  </si>
  <si>
    <t>Land - (BS)</t>
  </si>
  <si>
    <t>Buildings,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</si>
  <si>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</si>
  <si>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</si>
  <si>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</si>
  <si>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</si>
  <si>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</si>
  <si>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</si>
  <si>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</si>
  <si>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</si>
  <si>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R&amp;D Expenses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</si>
  <si>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</si>
  <si>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</si>
  <si>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</si>
  <si>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</si>
  <si>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</si>
  <si>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</si>
  <si>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</si>
  <si>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</si>
  <si>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</si>
  <si>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</si>
  <si>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</si>
  <si>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Impairment of Goodwill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</si>
  <si>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</si>
  <si>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</si>
  <si>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</si>
  <si>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</si>
  <si>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</si>
  <si>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</si>
  <si>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</si>
  <si>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</si>
  <si>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</si>
  <si>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</si>
  <si>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</si>
  <si>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</si>
  <si>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</si>
  <si>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-112.95</t>
  </si>
  <si>
    <t>-55.81</t>
  </si>
  <si>
    <t>-112.19</t>
  </si>
  <si>
    <t>-26.67</t>
  </si>
  <si>
    <t>-39.07</t>
  </si>
  <si>
    <t>-24.09</t>
  </si>
  <si>
    <t>-69.67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</si>
  <si>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</si>
  <si>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</si>
  <si>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</si>
  <si>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</si>
  <si>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</si>
  <si>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</si>
  <si>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-70.6</t>
  </si>
  <si>
    <t>-34.91</t>
  </si>
  <si>
    <t>-70.32</t>
  </si>
  <si>
    <t>-16.74</t>
  </si>
  <si>
    <t>-24.77</t>
  </si>
  <si>
    <t>-16.93</t>
  </si>
  <si>
    <t>-6.15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</si>
  <si>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</si>
  <si>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</si>
  <si>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</si>
  <si>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</si>
  <si>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</si>
  <si>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</si>
  <si>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</si>
  <si>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0.09</t>
  </si>
  <si>
    <t>1.07</t>
  </si>
  <si>
    <t>1.27</t>
  </si>
  <si>
    <t>0.93</t>
  </si>
  <si>
    <t>6.87</t>
  </si>
  <si>
    <t>0.83</t>
  </si>
  <si>
    <t>Current Domestic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</si>
  <si>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</si>
  <si>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</si>
  <si>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</si>
  <si>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</si>
  <si>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</si>
  <si>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</si>
  <si>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</si>
  <si>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</si>
  <si>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</si>
  <si>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</si>
  <si>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</si>
  <si>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</si>
  <si>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</si>
  <si>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Maintenance &amp; Repair Expenses, Total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</si>
  <si>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</si>
  <si>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</si>
  <si>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</si>
  <si>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</si>
  <si>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</si>
  <si>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</si>
  <si>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</si>
  <si>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</si>
  <si>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-30.07</t>
  </si>
  <si>
    <t>-46.77</t>
  </si>
  <si>
    <t>-60.1</t>
  </si>
  <si>
    <t>-10.71</t>
  </si>
  <si>
    <t>-12.35</t>
  </si>
  <si>
    <t>-15.4</t>
  </si>
  <si>
    <t>Return on Total Capital</t>
  </si>
  <si>
    <t>-73.71</t>
  </si>
  <si>
    <t>-173.85</t>
  </si>
  <si>
    <t>-246.33</t>
  </si>
  <si>
    <t>-11.28</t>
  </si>
  <si>
    <t>-12.93</t>
  </si>
  <si>
    <t>-16.99</t>
  </si>
  <si>
    <t>Return On Equity %</t>
  </si>
  <si>
    <t>-966.77</t>
  </si>
  <si>
    <t>265.69</t>
  </si>
  <si>
    <t>203.12</t>
  </si>
  <si>
    <t>-55.86</t>
  </si>
  <si>
    <t>-22.18</t>
  </si>
  <si>
    <t>-198.87</t>
  </si>
  <si>
    <t>Return on Common Equity</t>
  </si>
  <si>
    <t>42.61</t>
  </si>
  <si>
    <t>65.51</t>
  </si>
  <si>
    <t>122.83</t>
  </si>
  <si>
    <t>-200.51</t>
  </si>
  <si>
    <t>Margin Analysis</t>
  </si>
  <si>
    <t>Gross Profit Margin %</t>
  </si>
  <si>
    <t>96.02</t>
  </si>
  <si>
    <t>93.86</t>
  </si>
  <si>
    <t>93.06</t>
  </si>
  <si>
    <t>93.14</t>
  </si>
  <si>
    <t>83.44</t>
  </si>
  <si>
    <t>70.23</t>
  </si>
  <si>
    <t>59.39</t>
  </si>
  <si>
    <t>SG&amp;A Margin</t>
  </si>
  <si>
    <t>266.91</t>
  </si>
  <si>
    <t>296.16</t>
  </si>
  <si>
    <t>447.25</t>
  </si>
  <si>
    <t>501.86</t>
  </si>
  <si>
    <t>783.02</t>
  </si>
  <si>
    <t>664.58</t>
  </si>
  <si>
    <t>370.31</t>
  </si>
  <si>
    <t>EBITDA Margin %</t>
  </si>
  <si>
    <t>-279.47</t>
  </si>
  <si>
    <t>-182.63</t>
  </si>
  <si>
    <t>-543.61</t>
  </si>
  <si>
    <t>-599.97</t>
  </si>
  <si>
    <t>-846.69</t>
  </si>
  <si>
    <t>-725.41</t>
  </si>
  <si>
    <t>-548.28</t>
  </si>
  <si>
    <t>EBITA Margin %</t>
  </si>
  <si>
    <t>-313.51</t>
  </si>
  <si>
    <t>-260.63</t>
  </si>
  <si>
    <t>-701.97</t>
  </si>
  <si>
    <t>-727.84</t>
  </si>
  <si>
    <t>-890.57</t>
  </si>
  <si>
    <t>-760.43</t>
  </si>
  <si>
    <t>-630.17</t>
  </si>
  <si>
    <t>EBIT Margin %</t>
  </si>
  <si>
    <t>-329.87</t>
  </si>
  <si>
    <t>-313.8</t>
  </si>
  <si>
    <t>-786.42</t>
  </si>
  <si>
    <t>-796.18</t>
  </si>
  <si>
    <t>-932.22</t>
  </si>
  <si>
    <t>-816.31</t>
  </si>
  <si>
    <t>-718.04</t>
  </si>
  <si>
    <t>Income From Continuing Operations Margin %</t>
  </si>
  <si>
    <t>-365.14</t>
  </si>
  <si>
    <t>-322.15</t>
  </si>
  <si>
    <t>-927.42</t>
  </si>
  <si>
    <t>-775.5</t>
  </si>
  <si>
    <t>Net Income Margin %</t>
  </si>
  <si>
    <t>Net Avail. For Common Margin %</t>
  </si>
  <si>
    <t>Normalized Net Income Margin</t>
  </si>
  <si>
    <t>-228.21</t>
  </si>
  <si>
    <t>-201.52</t>
  </si>
  <si>
    <t>-581.32</t>
  </si>
  <si>
    <t>-824.78</t>
  </si>
  <si>
    <t>-544.89</t>
  </si>
  <si>
    <t>-444.79</t>
  </si>
  <si>
    <t>Levered Free Cash Flow Margin</t>
  </si>
  <si>
    <t>-187.08</t>
  </si>
  <si>
    <t>8.88</t>
  </si>
  <si>
    <t>-324.01</t>
  </si>
  <si>
    <t>233.71</t>
  </si>
  <si>
    <t>-300.6</t>
  </si>
  <si>
    <t>Unlevered Free Cash Flow Margin</t>
  </si>
  <si>
    <t>-164.19</t>
  </si>
  <si>
    <t>57.9</t>
  </si>
  <si>
    <t>-243.61</t>
  </si>
  <si>
    <t>236.18</t>
  </si>
  <si>
    <t>-297.24</t>
  </si>
  <si>
    <t>Asset Turnover</t>
  </si>
  <si>
    <t>0.15</t>
  </si>
  <si>
    <t>0.1</t>
  </si>
  <si>
    <t>0.12</t>
  </si>
  <si>
    <t>0.02</t>
  </si>
  <si>
    <t>0.03</t>
  </si>
  <si>
    <t>Fixed Assets Turnover</t>
  </si>
  <si>
    <t>0.51</t>
  </si>
  <si>
    <t>0.35</t>
  </si>
  <si>
    <t>0.43</t>
  </si>
  <si>
    <t>0.22</t>
  </si>
  <si>
    <t>0.25</t>
  </si>
  <si>
    <t>0.23</t>
  </si>
  <si>
    <t>Receivables Turnover (Average Receivables)</t>
  </si>
  <si>
    <t>4.84</t>
  </si>
  <si>
    <t>7.94</t>
  </si>
  <si>
    <t>8.63</t>
  </si>
  <si>
    <t>Inventory Turnover (Average Inventory)</t>
  </si>
  <si>
    <t>0.19</t>
  </si>
  <si>
    <t>0.2</t>
  </si>
  <si>
    <t>1.85</t>
  </si>
  <si>
    <t>8.28</t>
  </si>
  <si>
    <t>10.16</t>
  </si>
  <si>
    <t>Short Term Liquidity</t>
  </si>
  <si>
    <t>Current Ratio</t>
  </si>
  <si>
    <t>0.17</t>
  </si>
  <si>
    <t>1.43</t>
  </si>
  <si>
    <t>1.15</t>
  </si>
  <si>
    <t>0.74</t>
  </si>
  <si>
    <t>Quick Ratio</t>
  </si>
  <si>
    <t>0.82</t>
  </si>
  <si>
    <t>0.28</t>
  </si>
  <si>
    <t>0.58</t>
  </si>
  <si>
    <t>0.76</t>
  </si>
  <si>
    <t>0.5</t>
  </si>
  <si>
    <t>Operating Cash Flow to Current Liabilities</t>
  </si>
  <si>
    <t>-2.33</t>
  </si>
  <si>
    <t>-1.18</t>
  </si>
  <si>
    <t>-0.5</t>
  </si>
  <si>
    <t>-0.62</t>
  </si>
  <si>
    <t>-0.38</t>
  </si>
  <si>
    <t>-3.16</t>
  </si>
  <si>
    <t>-1.79</t>
  </si>
  <si>
    <t>Days Sales Outstanding (Average Receivables)</t>
  </si>
  <si>
    <t>75.48</t>
  </si>
  <si>
    <t>45.95</t>
  </si>
  <si>
    <t>42.28</t>
  </si>
  <si>
    <t>Days Outstanding Inventory (Average Inventory)</t>
  </si>
  <si>
    <t>196.84</t>
  </si>
  <si>
    <t>44.1</t>
  </si>
  <si>
    <t>35.92</t>
  </si>
  <si>
    <t>Average Days Payable Outstanding</t>
  </si>
  <si>
    <t>Cash Conversion Cycle (Average Days)</t>
  </si>
  <si>
    <t>-991.8</t>
  </si>
  <si>
    <t>Long Term Solvency</t>
  </si>
  <si>
    <t>Total Debt/Equity</t>
  </si>
  <si>
    <t>172.57</t>
  </si>
  <si>
    <t>-120.61</t>
  </si>
  <si>
    <t>-142.15</t>
  </si>
  <si>
    <t>24.91</t>
  </si>
  <si>
    <t>2.13</t>
  </si>
  <si>
    <t>55.31</t>
  </si>
  <si>
    <t>Total Debt / Total Capital</t>
  </si>
  <si>
    <t>63.31</t>
  </si>
  <si>
    <t>103.48</t>
  </si>
  <si>
    <t>585.28</t>
  </si>
  <si>
    <t>337.24</t>
  </si>
  <si>
    <t>19.94</t>
  </si>
  <si>
    <t>2.09</t>
  </si>
  <si>
    <t>35.61</t>
  </si>
  <si>
    <t>LT Debt/Equity</t>
  </si>
  <si>
    <t>137.21</t>
  </si>
  <si>
    <t>-62.17</t>
  </si>
  <si>
    <t>-61.39</t>
  </si>
  <si>
    <t>2.01</t>
  </si>
  <si>
    <t>1.75</t>
  </si>
  <si>
    <t>40.56</t>
  </si>
  <si>
    <t>Long-Term Debt / Total Capital</t>
  </si>
  <si>
    <t>50.34</t>
  </si>
  <si>
    <t>70.52</t>
  </si>
  <si>
    <t>301.69</t>
  </si>
  <si>
    <t>145.64</t>
  </si>
  <si>
    <t>1.61</t>
  </si>
  <si>
    <t>1.71</t>
  </si>
  <si>
    <t>26.11</t>
  </si>
  <si>
    <t>Total Liabilities / Total Assets</t>
  </si>
  <si>
    <t>83.58</t>
  </si>
  <si>
    <t>101.34</t>
  </si>
  <si>
    <t>168.35</t>
  </si>
  <si>
    <t>187.06</t>
  </si>
  <si>
    <t>22.88</t>
  </si>
  <si>
    <t>7.42</t>
  </si>
  <si>
    <t>60.28</t>
  </si>
  <si>
    <t>EBIT / Interest Expense</t>
  </si>
  <si>
    <t>-16.06</t>
  </si>
  <si>
    <t>-8.57</t>
  </si>
  <si>
    <t>-10.03</t>
  </si>
  <si>
    <t>-6.19</t>
  </si>
  <si>
    <t>-33.82</t>
  </si>
  <si>
    <t>-206.45</t>
  </si>
  <si>
    <t>-133.71</t>
  </si>
  <si>
    <t>EBITDA / Interest Expense</t>
  </si>
  <si>
    <t>-13.61</t>
  </si>
  <si>
    <t>-4.99</t>
  </si>
  <si>
    <t>-6.85</t>
  </si>
  <si>
    <t>-4.6</t>
  </si>
  <si>
    <t>-29.94</t>
  </si>
  <si>
    <t>-176.26</t>
  </si>
  <si>
    <t>-94.87</t>
  </si>
  <si>
    <t>(EBITDA - Capex) / Interest Expense</t>
  </si>
  <si>
    <t>-17.18</t>
  </si>
  <si>
    <t>-8.44</t>
  </si>
  <si>
    <t>-8.39</t>
  </si>
  <si>
    <t>-5.19</t>
  </si>
  <si>
    <t>-40.3</t>
  </si>
  <si>
    <t>-224.82</t>
  </si>
  <si>
    <t>-114.44</t>
  </si>
  <si>
    <t>Total Debt / EBITDA</t>
  </si>
  <si>
    <t>-0.33</t>
  </si>
  <si>
    <t>-1.81</t>
  </si>
  <si>
    <t>-1.53</t>
  </si>
  <si>
    <t>-2.47</t>
  </si>
  <si>
    <t>-0.11</t>
  </si>
  <si>
    <t>-0.3</t>
  </si>
  <si>
    <t>Net Debt / EBITDA</t>
  </si>
  <si>
    <t>-0.12</t>
  </si>
  <si>
    <t>-1.52</t>
  </si>
  <si>
    <t>-1.45</t>
  </si>
  <si>
    <t>-1.61</t>
  </si>
  <si>
    <t>-0.06</t>
  </si>
  <si>
    <t>Total Debt / (EBITDA - Capex)</t>
  </si>
  <si>
    <t>-0.26</t>
  </si>
  <si>
    <t>-1.07</t>
  </si>
  <si>
    <t>-1.25</t>
  </si>
  <si>
    <t>-1.6</t>
  </si>
  <si>
    <t>-1.84</t>
  </si>
  <si>
    <t>-0.09</t>
  </si>
  <si>
    <t>-0.25</t>
  </si>
  <si>
    <t>Net Debt / (EBITDA - Capex)</t>
  </si>
  <si>
    <t>-0.9</t>
  </si>
  <si>
    <t>-1.42</t>
  </si>
  <si>
    <t>-0.75</t>
  </si>
  <si>
    <t>-0.05</t>
  </si>
  <si>
    <t>Growth Over Prior Year</t>
  </si>
  <si>
    <t>Total Revenues, 1 Yr. Growth %</t>
  </si>
  <si>
    <t>-30.6</t>
  </si>
  <si>
    <t>-24.61</t>
  </si>
  <si>
    <t>26.16</t>
  </si>
  <si>
    <t>263.8</t>
  </si>
  <si>
    <t>149.85</t>
  </si>
  <si>
    <t>-21.91</t>
  </si>
  <si>
    <t>Gross Profit, 1 Yr. Growth %</t>
  </si>
  <si>
    <t>-32.17</t>
  </si>
  <si>
    <t>-25.25</t>
  </si>
  <si>
    <t>26.58</t>
  </si>
  <si>
    <t>204.45</t>
  </si>
  <si>
    <t>110.3</t>
  </si>
  <si>
    <t>-34.56</t>
  </si>
  <si>
    <t>EBITDA, 1 Yr. Growth %</t>
  </si>
  <si>
    <t>-54.65</t>
  </si>
  <si>
    <t>124.41</t>
  </si>
  <si>
    <t>52.25</t>
  </si>
  <si>
    <t>310.03</t>
  </si>
  <si>
    <t>114.06</t>
  </si>
  <si>
    <t>-40.98</t>
  </si>
  <si>
    <t>EBITA, 1 Yr. Growth %</t>
  </si>
  <si>
    <t>-42.31</t>
  </si>
  <si>
    <t>103.04</t>
  </si>
  <si>
    <t>39.65</t>
  </si>
  <si>
    <t>265.17</t>
  </si>
  <si>
    <t>113.34</t>
  </si>
  <si>
    <t>-35.28</t>
  </si>
  <si>
    <t>EBIT, 1 Yr. Growth %</t>
  </si>
  <si>
    <t>-33.98</t>
  </si>
  <si>
    <t>88.94</t>
  </si>
  <si>
    <t>35.37</t>
  </si>
  <si>
    <t>253.82</t>
  </si>
  <si>
    <t>118.78</t>
  </si>
  <si>
    <t>-31.31</t>
  </si>
  <si>
    <t>Earnings From Cont. Operations, 1 Yr. Growth %</t>
  </si>
  <si>
    <t>-38.77</t>
  </si>
  <si>
    <t>117.04</t>
  </si>
  <si>
    <t>78.7</t>
  </si>
  <si>
    <t>683.7</t>
  </si>
  <si>
    <t>-13.07</t>
  </si>
  <si>
    <t>403.44</t>
  </si>
  <si>
    <t>Net Income, 1 Yr. Growth %</t>
  </si>
  <si>
    <t>Normalized Net Income, 1 Yr. Growth %</t>
  </si>
  <si>
    <t>-38.72</t>
  </si>
  <si>
    <t>117.47</t>
  </si>
  <si>
    <t>681.81</t>
  </si>
  <si>
    <t>-3.65</t>
  </si>
  <si>
    <t>-36.25</t>
  </si>
  <si>
    <t>Diluted EPS Before Extra, 1 Yr. Growth %</t>
  </si>
  <si>
    <t>-50.59</t>
  </si>
  <si>
    <t>101.03</t>
  </si>
  <si>
    <t>-76.6</t>
  </si>
  <si>
    <t>361.87</t>
  </si>
  <si>
    <t>-38.34</t>
  </si>
  <si>
    <t>189.2</t>
  </si>
  <si>
    <t>Accounts Receivable, 1 Yr. Growth %</t>
  </si>
  <si>
    <t>-45.81</t>
  </si>
  <si>
    <t>4.44</t>
  </si>
  <si>
    <t>Inventory, 1 Yr. Growth %</t>
  </si>
  <si>
    <t>5.57</t>
  </si>
  <si>
    <t>34.48</t>
  </si>
  <si>
    <t>-42.66</t>
  </si>
  <si>
    <t>76.14</t>
  </si>
  <si>
    <t>-63.95</t>
  </si>
  <si>
    <t>Net Property, Plant and Equip., 1 Yr. Growth %</t>
  </si>
  <si>
    <t>26.54</t>
  </si>
  <si>
    <t>-7.34</t>
  </si>
  <si>
    <t>13.71</t>
  </si>
  <si>
    <t>998.26</t>
  </si>
  <si>
    <t>44.91</t>
  </si>
  <si>
    <t>-58.96</t>
  </si>
  <si>
    <t>Total Assets, 1 Yr. Growth %</t>
  </si>
  <si>
    <t>75.47</t>
  </si>
  <si>
    <t>-9.3</t>
  </si>
  <si>
    <t>8.98</t>
  </si>
  <si>
    <t>-5.78</t>
  </si>
  <si>
    <t>-86.49</t>
  </si>
  <si>
    <t>Tangible Book Value, 1 Yr. Growth %</t>
  </si>
  <si>
    <t>53.97</t>
  </si>
  <si>
    <t>34.58</t>
  </si>
  <si>
    <t>-37.92</t>
  </si>
  <si>
    <t>-588.71</t>
  </si>
  <si>
    <t>-38.03</t>
  </si>
  <si>
    <t>-90.35</t>
  </si>
  <si>
    <t>Common Equity, 1 Yr. Growth %</t>
  </si>
  <si>
    <t>17.02</t>
  </si>
  <si>
    <t>61.82</t>
  </si>
  <si>
    <t>-45.8</t>
  </si>
  <si>
    <t>13.1</t>
  </si>
  <si>
    <t>-94.21</t>
  </si>
  <si>
    <t>Cash From Operations, 1 Yr. Growth %</t>
  </si>
  <si>
    <t>-9.47</t>
  </si>
  <si>
    <t>0.32</t>
  </si>
  <si>
    <t>74.81</t>
  </si>
  <si>
    <t>338.45</t>
  </si>
  <si>
    <t>79.04</t>
  </si>
  <si>
    <t>Capital Expenditures, 1 Yr. Growth %</t>
  </si>
  <si>
    <t>19.7</t>
  </si>
  <si>
    <t>-27.62</t>
  </si>
  <si>
    <t>-20.5</t>
  </si>
  <si>
    <t>68.05</t>
  </si>
  <si>
    <t>-57.26</t>
  </si>
  <si>
    <t>Levered Free Cash Flow, 1 Yr. Growth %</t>
  </si>
  <si>
    <t>-103.58</t>
  </si>
  <si>
    <t>-124.72</t>
  </si>
  <si>
    <t>-173.1</t>
  </si>
  <si>
    <t>Unlevered Free Cash Flow, 1 Yr. Growth %</t>
  </si>
  <si>
    <t>-126.59</t>
  </si>
  <si>
    <t>-465.52</t>
  </si>
  <si>
    <t>-125.16</t>
  </si>
  <si>
    <t>-171.73</t>
  </si>
  <si>
    <t>Compound Annual Growth Rate Over Two Years</t>
  </si>
  <si>
    <t>Total Revenues, 2 Yr. CAGR %</t>
  </si>
  <si>
    <t>-27.67</t>
  </si>
  <si>
    <t>-2.48</t>
  </si>
  <si>
    <t>112.7</t>
  </si>
  <si>
    <t>201.49</t>
  </si>
  <si>
    <t>39.68</t>
  </si>
  <si>
    <t>Gross Profit, 2 Yr. CAGR %</t>
  </si>
  <si>
    <t>-28.79</t>
  </si>
  <si>
    <t>-2.85</t>
  </si>
  <si>
    <t>95.29</t>
  </si>
  <si>
    <t>153.03</t>
  </si>
  <si>
    <t>17.84</t>
  </si>
  <si>
    <t>EBITDA, 2 Yr. CAGR %</t>
  </si>
  <si>
    <t>0.88</t>
  </si>
  <si>
    <t>76.77</t>
  </si>
  <si>
    <t>130.3</t>
  </si>
  <si>
    <t>196.26</t>
  </si>
  <si>
    <t>12.4</t>
  </si>
  <si>
    <t>EBITA, 2 Yr. CAGR %</t>
  </si>
  <si>
    <t>8.23</t>
  </si>
  <si>
    <t>62.97</t>
  </si>
  <si>
    <t>102.37</t>
  </si>
  <si>
    <t>179.11</t>
  </si>
  <si>
    <t>17.5</t>
  </si>
  <si>
    <t>EBIT, 2 Yr. CAGR %</t>
  </si>
  <si>
    <t>11.68</t>
  </si>
  <si>
    <t>55.34</t>
  </si>
  <si>
    <t>107.05</t>
  </si>
  <si>
    <t>178.23</t>
  </si>
  <si>
    <t>22.59</t>
  </si>
  <si>
    <t>Earnings From Cont. Operations, 2 Yr. CAGR %</t>
  </si>
  <si>
    <t>15.28</t>
  </si>
  <si>
    <t>96.94</t>
  </si>
  <si>
    <t>228.26</t>
  </si>
  <si>
    <t>161.01</t>
  </si>
  <si>
    <t>109.2</t>
  </si>
  <si>
    <t>Net Income, 2 Yr. CAGR %</t>
  </si>
  <si>
    <t>Normalized Net Income, 2 Yr. CAGR %</t>
  </si>
  <si>
    <t>15.44</t>
  </si>
  <si>
    <t>97.3</t>
  </si>
  <si>
    <t>228.96</t>
  </si>
  <si>
    <t>174.46</t>
  </si>
  <si>
    <t>-21.63</t>
  </si>
  <si>
    <t>Diluted EPS Before Extra, 2 Yr. CAGR %</t>
  </si>
  <si>
    <t>-0.34</t>
  </si>
  <si>
    <t>-30.87</t>
  </si>
  <si>
    <t>51.6</t>
  </si>
  <si>
    <t>68.75</t>
  </si>
  <si>
    <t>33.53</t>
  </si>
  <si>
    <t>Accounts Receivable, 2 Yr. CAGR %</t>
  </si>
  <si>
    <t>528.77</t>
  </si>
  <si>
    <t>Inventory, 2 Yr. CAGR %</t>
  </si>
  <si>
    <t>19.15</t>
  </si>
  <si>
    <t>-11.37</t>
  </si>
  <si>
    <t>-20.31</t>
  </si>
  <si>
    <t>Net Property, Plant and Equip., 2 Yr. CAGR %</t>
  </si>
  <si>
    <t>2.65</t>
  </si>
  <si>
    <t>264.78</t>
  </si>
  <si>
    <t>298.94</t>
  </si>
  <si>
    <t>-22.88</t>
  </si>
  <si>
    <t>Total Assets, 2 Yr. CAGR %</t>
  </si>
  <si>
    <t>26.15</t>
  </si>
  <si>
    <t>-0.58</t>
  </si>
  <si>
    <t>586.42</t>
  </si>
  <si>
    <t>532.17</t>
  </si>
  <si>
    <t>-64.33</t>
  </si>
  <si>
    <t>Tangible Book Value, 2 Yr. CAGR %</t>
  </si>
  <si>
    <t>43.95</t>
  </si>
  <si>
    <t>-8.59</t>
  </si>
  <si>
    <t>74.94</t>
  </si>
  <si>
    <t>74.02</t>
  </si>
  <si>
    <t>-75.55</t>
  </si>
  <si>
    <t>Common Equity, 2 Yr. CAGR %</t>
  </si>
  <si>
    <t>37.61</t>
  </si>
  <si>
    <t>-6.35</t>
  </si>
  <si>
    <t>355.6</t>
  </si>
  <si>
    <t>552.29</t>
  </si>
  <si>
    <t>-74.4</t>
  </si>
  <si>
    <t>Cash From Operations, 2 Yr. CAGR %</t>
  </si>
  <si>
    <t>-3.76</t>
  </si>
  <si>
    <t>32.19</t>
  </si>
  <si>
    <t>182.35</t>
  </si>
  <si>
    <t>180.18</t>
  </si>
  <si>
    <t>10.2</t>
  </si>
  <si>
    <t>Capital Expenditures, 2 Yr. CAGR %</t>
  </si>
  <si>
    <t>-6.92</t>
  </si>
  <si>
    <t>-24.14</t>
  </si>
  <si>
    <t>217.94</t>
  </si>
  <si>
    <t>494.07</t>
  </si>
  <si>
    <t>-15.25</t>
  </si>
  <si>
    <t>Levered Free Cash Flow, 2 Yr. CAGR %</t>
  </si>
  <si>
    <t>28.35</t>
  </si>
  <si>
    <t>804.5</t>
  </si>
  <si>
    <t>129.54</t>
  </si>
  <si>
    <t>-50.17</t>
  </si>
  <si>
    <t>Unlevered Free Cash Flow, 2 Yr. CAGR %</t>
  </si>
  <si>
    <t>18.79</t>
  </si>
  <si>
    <t>157.97</t>
  </si>
  <si>
    <t>-50.27</t>
  </si>
  <si>
    <t>Compound Annual Growth Rate Over Three Years</t>
  </si>
  <si>
    <t>Total Revenues, 3 Yr. CAGR %</t>
  </si>
  <si>
    <t>48.26</t>
  </si>
  <si>
    <t>124.42</t>
  </si>
  <si>
    <t>92.18</t>
  </si>
  <si>
    <t>Gross Profit, 3 Yr. CAGR %</t>
  </si>
  <si>
    <t>-13.81</t>
  </si>
  <si>
    <t>42.56</t>
  </si>
  <si>
    <t>100.17</t>
  </si>
  <si>
    <t>61.7</t>
  </si>
  <si>
    <t>EBITDA, 3 Yr. CAGR %</t>
  </si>
  <si>
    <t>12.32</t>
  </si>
  <si>
    <t>147.22</t>
  </si>
  <si>
    <t>124.75</t>
  </si>
  <si>
    <t>73.03</t>
  </si>
  <si>
    <t>EBITA, 3 Yr. CAGR %</t>
  </si>
  <si>
    <t>15.29</t>
  </si>
  <si>
    <t>123.31</t>
  </si>
  <si>
    <t>105.96</t>
  </si>
  <si>
    <t>71.47</t>
  </si>
  <si>
    <t>EBIT, 3 Yr. CAGR %</t>
  </si>
  <si>
    <t>16.79</t>
  </si>
  <si>
    <t>113.14</t>
  </si>
  <si>
    <t>110.89</t>
  </si>
  <si>
    <t>74.54</t>
  </si>
  <si>
    <t>Earnings From Cont. Operations, 3 Yr. CAGR %</t>
  </si>
  <si>
    <t>33.41</t>
  </si>
  <si>
    <t>182.52</t>
  </si>
  <si>
    <t>110.8</t>
  </si>
  <si>
    <t>224.9</t>
  </si>
  <si>
    <t>Net Income, 3 Yr. CAGR %</t>
  </si>
  <si>
    <t>Normalized Net Income, 3 Yr. CAGR %</t>
  </si>
  <si>
    <t>33.62</t>
  </si>
  <si>
    <t>183.77</t>
  </si>
  <si>
    <t>118.47</t>
  </si>
  <si>
    <t>68.71</t>
  </si>
  <si>
    <t>Diluted EPS Before Extra, 3 Yr. CAGR %</t>
  </si>
  <si>
    <t>-38.19</t>
  </si>
  <si>
    <t>-3.95</t>
  </si>
  <si>
    <t>101.95</t>
  </si>
  <si>
    <t>Accounts Receivable, 3 Yr. CAGR %</t>
  </si>
  <si>
    <t>245.64</t>
  </si>
  <si>
    <t>Inventory, 3 Yr. CAGR %</t>
  </si>
  <si>
    <t>-6.82</t>
  </si>
  <si>
    <t>11.43</t>
  </si>
  <si>
    <t>-28.59</t>
  </si>
  <si>
    <t>Net Property, Plant and Equip., 3 Yr. CAGR %</t>
  </si>
  <si>
    <t>10.06</t>
  </si>
  <si>
    <t>129.13</t>
  </si>
  <si>
    <t>168.16</t>
  </si>
  <si>
    <t>86.93</t>
  </si>
  <si>
    <t>Total Assets, 3 Yr. CAGR %</t>
  </si>
  <si>
    <t>20.15</t>
  </si>
  <si>
    <t>246.76</t>
  </si>
  <si>
    <t>254.08</t>
  </si>
  <si>
    <t>75.41</t>
  </si>
  <si>
    <t>Tangible Book Value, 3 Yr. CAGR %</t>
  </si>
  <si>
    <t>8.76</t>
  </si>
  <si>
    <t>58.99</t>
  </si>
  <si>
    <t>23.78</t>
  </si>
  <si>
    <t>-33.65</t>
  </si>
  <si>
    <t>Common Equity, 3 Yr. CAGR %</t>
  </si>
  <si>
    <t>0.87</t>
  </si>
  <si>
    <t>220.01</t>
  </si>
  <si>
    <t>186.34</t>
  </si>
  <si>
    <t>35.09</t>
  </si>
  <si>
    <t>Cash From Operations, 3 Yr. CAGR %</t>
  </si>
  <si>
    <t>17.28</t>
  </si>
  <si>
    <t>98.67</t>
  </si>
  <si>
    <t>142.58</t>
  </si>
  <si>
    <t>74.62</t>
  </si>
  <si>
    <t>Capital Expenditures, 3 Yr. CAGR %</t>
  </si>
  <si>
    <t>-11.69</t>
  </si>
  <si>
    <t>94.54</t>
  </si>
  <si>
    <t>157.07</t>
  </si>
  <si>
    <t>147.07</t>
  </si>
  <si>
    <t>Levered Free Cash Flow, 3 Yr. CAGR %</t>
  </si>
  <si>
    <t>245.26</t>
  </si>
  <si>
    <t>172.44</t>
  </si>
  <si>
    <t>74.27</t>
  </si>
  <si>
    <t>Unlevered Free Cash Flow, 3 Yr. CAGR %</t>
  </si>
  <si>
    <t>259.73</t>
  </si>
  <si>
    <t>271.84</t>
  </si>
  <si>
    <t>87.01</t>
  </si>
  <si>
    <t>Compound Annual Growth Rate Over Five Years</t>
  </si>
  <si>
    <t>Total Revenues, 5 Yr. CAGR %</t>
  </si>
  <si>
    <t>43.3</t>
  </si>
  <si>
    <t>46.01</t>
  </si>
  <si>
    <t>Gross Profit, 5 Yr. CAGR %</t>
  </si>
  <si>
    <t>34.62</t>
  </si>
  <si>
    <t>33.24</t>
  </si>
  <si>
    <t>EBITDA, 5 Yr. CAGR %</t>
  </si>
  <si>
    <t>73.42</t>
  </si>
  <si>
    <t>81.92</t>
  </si>
  <si>
    <t>EBITA, 5 Yr. CAGR %</t>
  </si>
  <si>
    <t>71.09</t>
  </si>
  <si>
    <t>74.21</t>
  </si>
  <si>
    <t>EBIT, 5 Yr. CAGR %</t>
  </si>
  <si>
    <t>71.78</t>
  </si>
  <si>
    <t>72.3</t>
  </si>
  <si>
    <t>Earnings From Cont. Operations, 5 Yr. CAGR %</t>
  </si>
  <si>
    <t>66.6</t>
  </si>
  <si>
    <t>152.67</t>
  </si>
  <si>
    <t>Net Income, 5 Yr. CAGR %</t>
  </si>
  <si>
    <t>Normalized Net Income, 5 Yr. CAGR %</t>
  </si>
  <si>
    <t>70.55</t>
  </si>
  <si>
    <t>71.06</t>
  </si>
  <si>
    <t>Diluted EPS Before Extra, 5 Yr. CAGR %</t>
  </si>
  <si>
    <t>10.52</t>
  </si>
  <si>
    <t>Inventory, 5 Yr. CAGR %</t>
  </si>
  <si>
    <t>-11.72</t>
  </si>
  <si>
    <t>Net Property, Plant and Equip., 5 Yr. CAGR %</t>
  </si>
  <si>
    <t>88.17</t>
  </si>
  <si>
    <t>49.49</t>
  </si>
  <si>
    <t>Total Assets, 5 Yr. CAGR %</t>
  </si>
  <si>
    <t>136.33</t>
  </si>
  <si>
    <t>40.82</t>
  </si>
  <si>
    <t>Tangible Book Value, 5 Yr. CAGR %</t>
  </si>
  <si>
    <t>32.61</t>
  </si>
  <si>
    <t>-24.17</t>
  </si>
  <si>
    <t>Common Equity, 5 Yr. CAGR %</t>
  </si>
  <si>
    <t>115.42</t>
  </si>
  <si>
    <t>17.52</t>
  </si>
  <si>
    <t>Cash From Operations, 5 Yr. CAGR %</t>
  </si>
  <si>
    <t>69.19</t>
  </si>
  <si>
    <t>58.29</t>
  </si>
  <si>
    <t>Capital Expenditures, 5 Yr. CAGR %</t>
  </si>
  <si>
    <t>73.76</t>
  </si>
  <si>
    <t>40.72</t>
  </si>
  <si>
    <t>Levered Free Cash Flow, 5 Yr. CAGR %</t>
  </si>
  <si>
    <t>60.54</t>
  </si>
  <si>
    <t>Unlevered Free Cash Flow, 5 Yr. CAGR %</t>
  </si>
  <si>
    <t>64.41</t>
  </si>
  <si>
    <t>2021</t>
  </si>
  <si>
    <t>2022</t>
  </si>
  <si>
    <t>2023</t>
  </si>
  <si>
    <t>Capitalization
                                    1</t>
  </si>
  <si>
    <t>691.9</t>
  </si>
  <si>
    <t>430.7</t>
  </si>
  <si>
    <t>37.32</t>
  </si>
  <si>
    <t>Change</t>
  </si>
  <si>
    <t>-</t>
  </si>
  <si>
    <t>-37.75%</t>
  </si>
  <si>
    <t>-91.34%</t>
  </si>
  <si>
    <t>Enterprise Value (EV)
                                    1</t>
  </si>
  <si>
    <t>725.7</t>
  </si>
  <si>
    <t>428.7</t>
  </si>
  <si>
    <t>39.73</t>
  </si>
  <si>
    <t>-40.93%</t>
  </si>
  <si>
    <t>-90.73%</t>
  </si>
  <si>
    <t>P/E ratio</t>
  </si>
  <si>
    <t>-6.3x</t>
  </si>
  <si>
    <t>-4.94x</t>
  </si>
  <si>
    <t>-0.09x</t>
  </si>
  <si>
    <t>PBR</t>
  </si>
  <si>
    <t>2.09x</t>
  </si>
  <si>
    <t>1.14x</t>
  </si>
  <si>
    <t>1.7x</t>
  </si>
  <si>
    <t>PEG</t>
  </si>
  <si>
    <t>-0.1x</t>
  </si>
  <si>
    <t>0.1x</t>
  </si>
  <si>
    <t>-0x</t>
  </si>
  <si>
    <t>Capitalization / Revenue</t>
  </si>
  <si>
    <t>169x</t>
  </si>
  <si>
    <t>42.2x</t>
  </si>
  <si>
    <t>4.68x</t>
  </si>
  <si>
    <t>EV / Revenue</t>
  </si>
  <si>
    <t>178x</t>
  </si>
  <si>
    <t>42x</t>
  </si>
  <si>
    <t>4.99x</t>
  </si>
  <si>
    <t>EV / EBITDA</t>
  </si>
  <si>
    <t>-21x</t>
  </si>
  <si>
    <t>-5.79x</t>
  </si>
  <si>
    <t>-0.91x</t>
  </si>
  <si>
    <t>EV / EBIT</t>
  </si>
  <si>
    <t>-19.1x</t>
  </si>
  <si>
    <t>-5.15x</t>
  </si>
  <si>
    <t>-0.69x</t>
  </si>
  <si>
    <t>EV / FCF</t>
  </si>
  <si>
    <t>-7.52x</t>
  </si>
  <si>
    <t>18x</t>
  </si>
  <si>
    <t>-1.66x</t>
  </si>
  <si>
    <t>FCF Yield</t>
  </si>
  <si>
    <t>-13.3%</t>
  </si>
  <si>
    <t>5.56%</t>
  </si>
  <si>
    <t>-60.3%</t>
  </si>
  <si>
    <t>Dividend per Share
                                    3</t>
  </si>
  <si>
    <t>Rate of return</t>
  </si>
  <si>
    <t>EPS
                                    3</t>
  </si>
  <si>
    <t>Distribution rate</t>
  </si>
  <si>
    <t>Net sales
                                    1</t>
  </si>
  <si>
    <t>4.083</t>
  </si>
  <si>
    <t>7.966</t>
  </si>
  <si>
    <t>EBITDA
                                    1</t>
  </si>
  <si>
    <t>-34.57</t>
  </si>
  <si>
    <t>-73.99</t>
  </si>
  <si>
    <t>-43.67</t>
  </si>
  <si>
    <t>EBIT
                                    1</t>
  </si>
  <si>
    <t>-38.06</t>
  </si>
  <si>
    <t>-83.26</t>
  </si>
  <si>
    <t>-57.2</t>
  </si>
  <si>
    <t>Net income
                                    1</t>
  </si>
  <si>
    <t>-91</t>
  </si>
  <si>
    <t>-79.1</t>
  </si>
  <si>
    <t>-398.2</t>
  </si>
  <si>
    <t>Net Debt
                                    1</t>
  </si>
  <si>
    <t>33.85</t>
  </si>
  <si>
    <t>-2.014</t>
  </si>
  <si>
    <t>2.41</t>
  </si>
  <si>
    <t>Reference price
                                    3</t>
  </si>
  <si>
    <t>246.000000</t>
  </si>
  <si>
    <t>119.000000</t>
  </si>
  <si>
    <t>6.600000</t>
  </si>
  <si>
    <t>Nbr of stocks (in thousands)</t>
  </si>
  <si>
    <t>2,813</t>
  </si>
  <si>
    <t>3,619</t>
  </si>
  <si>
    <t>5,654</t>
  </si>
  <si>
    <t>Announcement Date</t>
  </si>
  <si>
    <t>3/2/22</t>
  </si>
  <si>
    <t>3/23/23</t>
  </si>
  <si>
    <t>3/28/24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</si>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</sst>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-199.7466358838932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24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-5.552</v>
      </c>
      <c r="C2" s="1">
        <v>-3.47</v>
      </c>
      <c r="D2" s="1">
        <v>-7.633999999999999</v>
      </c>
      <c r="E2" s="1">
        <v>-13.186</v>
      </c>
      <c r="F2" s="1">
        <v>-63.154</v>
      </c>
      <c r="G2" s="1">
        <v>-54.82599999999999</v>
      </c>
      <c r="H2" s="1">
        <v>-276.212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53.438</v>
      </c>
      <c r="C3" s="1">
        <v>0.694</v>
      </c>
      <c r="D3" s="1">
        <v>0.694</v>
      </c>
      <c r="E3" s="1">
        <v>1.388</v>
      </c>
      <c r="F3" s="1">
        <v>0.694</v>
      </c>
      <c r="G3" s="1">
        <v>2.082</v>
      </c>
      <c r="H3" s="1">
        <v>4.164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25.678</v>
      </c>
      <c r="C4" s="1">
        <v>58.29599999999999</v>
      </c>
      <c r="D4" s="1">
        <v>0.694</v>
      </c>
      <c r="E4" s="1">
        <v>0.694</v>
      </c>
      <c r="F4" s="1">
        <v>0.694</v>
      </c>
      <c r="G4" s="1">
        <v>3.47</v>
      </c>
      <c r="H4" s="1">
        <v>4.858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0.694</v>
      </c>
      <c r="C5" s="1">
        <v>1.388</v>
      </c>
      <c r="D5" s="1">
        <v>1.388</v>
      </c>
      <c r="E5" s="1">
        <v>2.082</v>
      </c>
      <c r="F5" s="1">
        <v>2.082</v>
      </c>
      <c r="G5" s="1">
        <v>6.246</v>
      </c>
      <c r="H5" s="1">
        <v>9.021999999999998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259.556</v>
      </c>
      <c r="D6" s="1">
        <v>9.716</v>
      </c>
      <c r="E6" s="1">
        <v>11.104</v>
      </c>
      <c r="F6" s="1">
        <v>0.0</v>
      </c>
      <c r="G6" s="1">
        <v>0.0</v>
      </c>
      <c r="H6" s="1">
        <v>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-2.082</v>
      </c>
      <c r="H7" s="1">
        <v>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0.0</v>
      </c>
      <c r="D8" s="1">
        <v>5.552</v>
      </c>
      <c r="E8" s="1">
        <v>0.0</v>
      </c>
      <c r="F8" s="1">
        <v>15.962</v>
      </c>
      <c r="G8" s="1">
        <v>6.94</v>
      </c>
      <c r="H8" s="1">
        <v>241.512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0.694</v>
      </c>
      <c r="C9" s="1">
        <v>5.552</v>
      </c>
      <c r="D9" s="1">
        <v>0.694</v>
      </c>
      <c r="E9" s="1">
        <v>1.388</v>
      </c>
      <c r="F9" s="1">
        <v>5.552</v>
      </c>
      <c r="G9" s="1">
        <v>9.021999999999998</v>
      </c>
      <c r="H9" s="1">
        <v>2.082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0.694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14.574</v>
      </c>
      <c r="C11" s="1">
        <v>-1.388</v>
      </c>
      <c r="D11" s="1">
        <v>-52.744</v>
      </c>
      <c r="E11" s="1">
        <v>3.47</v>
      </c>
      <c r="F11" s="1">
        <v>27.066</v>
      </c>
      <c r="G11" s="1">
        <v>-1.388</v>
      </c>
      <c r="H11" s="1">
        <v>-5.552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0.0</v>
      </c>
      <c r="C12" s="1">
        <v>-0.694</v>
      </c>
      <c r="D12" s="1">
        <v>-0.694</v>
      </c>
      <c r="E12" s="1">
        <v>3.47</v>
      </c>
      <c r="F12" s="1">
        <v>-61.072</v>
      </c>
      <c r="G12" s="1">
        <v>19.432</v>
      </c>
      <c r="H12" s="1">
        <v>-1.388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0.0</v>
      </c>
      <c r="C13" s="1">
        <v>-28.454</v>
      </c>
      <c r="D13" s="1">
        <v>-1.388</v>
      </c>
      <c r="E13" s="1">
        <v>-10.41</v>
      </c>
      <c r="F13" s="1">
        <v>22.208</v>
      </c>
      <c r="G13" s="1">
        <v>-21.514</v>
      </c>
      <c r="H13" s="1">
        <v>-25.678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-11.798</v>
      </c>
      <c r="C14" s="1">
        <v>34.006</v>
      </c>
      <c r="D14" s="1">
        <v>0.694</v>
      </c>
      <c r="E14" s="1">
        <v>-37.476</v>
      </c>
      <c r="F14" s="1">
        <v>4.164</v>
      </c>
      <c r="G14" s="1">
        <v>3.47</v>
      </c>
      <c r="H14" s="1">
        <v>1.388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-12.492</v>
      </c>
      <c r="C15" s="1">
        <v>-7.633999999999999</v>
      </c>
      <c r="D15" s="1">
        <v>-9.716</v>
      </c>
      <c r="E15" s="1">
        <v>-14.574</v>
      </c>
      <c r="F15" s="1">
        <v>-0.694</v>
      </c>
      <c r="G15" s="1">
        <v>-3.47</v>
      </c>
      <c r="H15" s="1">
        <v>1.388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-4.164</v>
      </c>
      <c r="C16" s="1">
        <v>-3.47</v>
      </c>
      <c r="D16" s="1">
        <v>-3.47</v>
      </c>
      <c r="E16" s="1">
        <v>-6.246</v>
      </c>
      <c r="F16" s="1">
        <v>-23.596</v>
      </c>
      <c r="G16" s="1">
        <v>-43.028</v>
      </c>
      <c r="H16" s="1">
        <v>-29.148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-0.694</v>
      </c>
      <c r="C17" s="1">
        <v>-1.388</v>
      </c>
      <c r="D17" s="1">
        <v>-0.694</v>
      </c>
      <c r="E17" s="1">
        <v>-0.694</v>
      </c>
      <c r="F17" s="1">
        <v>-7.633999999999999</v>
      </c>
      <c r="G17" s="1">
        <v>-13.186</v>
      </c>
      <c r="H17" s="1">
        <v>-5.552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2.082</v>
      </c>
      <c r="H18" s="1">
        <v>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0.0</v>
      </c>
      <c r="C19" s="1">
        <v>3.47</v>
      </c>
      <c r="D19" s="1">
        <v>0.0</v>
      </c>
      <c r="E19" s="1">
        <v>2.776</v>
      </c>
      <c r="F19" s="1">
        <v>55.52</v>
      </c>
      <c r="G19" s="1">
        <v>-2.082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-16.656</v>
      </c>
      <c r="C20" s="1">
        <v>-26.372</v>
      </c>
      <c r="D20" s="1">
        <v>-15.268</v>
      </c>
      <c r="E20" s="1">
        <v>-9.716</v>
      </c>
      <c r="F20" s="1">
        <v>-0.694</v>
      </c>
      <c r="G20" s="1">
        <v>0.0</v>
      </c>
      <c r="H20" s="1">
        <v>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0.0</v>
      </c>
      <c r="C21" s="1">
        <v>0.0</v>
      </c>
      <c r="D21" s="1">
        <v>0.0</v>
      </c>
      <c r="E21" s="1">
        <v>0.0</v>
      </c>
      <c r="F21" s="1">
        <v>-1.388</v>
      </c>
      <c r="G21" s="1">
        <v>1.388</v>
      </c>
      <c r="H21" s="1">
        <v>0.0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52.05</v>
      </c>
      <c r="H22" s="1">
        <v>17.35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0.694</v>
      </c>
      <c r="C23" s="1">
        <v>288.704</v>
      </c>
      <c r="D23" s="1">
        <v>0.694</v>
      </c>
      <c r="E23" s="1">
        <v>0.0</v>
      </c>
      <c r="F23" s="1">
        <v>0.0</v>
      </c>
      <c r="G23" s="1">
        <v>0.0</v>
      </c>
      <c r="H23" s="1">
        <v>4.858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-0.694</v>
      </c>
      <c r="C24" s="1">
        <v>-1.388</v>
      </c>
      <c r="D24" s="1">
        <v>-0.694</v>
      </c>
      <c r="E24" s="1">
        <v>1.388</v>
      </c>
      <c r="F24" s="1">
        <v>45.11</v>
      </c>
      <c r="G24" s="1">
        <v>-13.186</v>
      </c>
      <c r="H24" s="1">
        <v>-0.694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0.0</v>
      </c>
      <c r="C25" s="1">
        <v>0.694</v>
      </c>
      <c r="D25" s="1">
        <v>2.082</v>
      </c>
      <c r="E25" s="1">
        <v>4.164</v>
      </c>
      <c r="F25" s="1">
        <v>9.021999999999998</v>
      </c>
      <c r="G25" s="1">
        <v>0.0</v>
      </c>
      <c r="H25" s="1">
        <v>0.0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0.0</v>
      </c>
      <c r="C26" s="1">
        <v>1.388</v>
      </c>
      <c r="D26" s="1">
        <v>1.388</v>
      </c>
      <c r="E26" s="1">
        <v>68.012</v>
      </c>
      <c r="F26" s="1">
        <v>0.694</v>
      </c>
      <c r="G26" s="1">
        <v>0.0</v>
      </c>
      <c r="H26" s="1">
        <v>0.0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0.0</v>
      </c>
      <c r="C27" s="1">
        <v>2.082</v>
      </c>
      <c r="D27" s="1">
        <v>4.164</v>
      </c>
      <c r="E27" s="1">
        <v>4.858</v>
      </c>
      <c r="F27" s="1">
        <v>10.41</v>
      </c>
      <c r="G27" s="1">
        <v>0.0</v>
      </c>
      <c r="H27" s="1">
        <v>0.0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-0.694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-4.858</v>
      </c>
      <c r="C29" s="1">
        <v>-4.858</v>
      </c>
      <c r="D29" s="1">
        <v>-10.41</v>
      </c>
      <c r="E29" s="1">
        <v>-28.454</v>
      </c>
      <c r="F29" s="1">
        <v>-0.694</v>
      </c>
      <c r="G29" s="1">
        <v>-38.16999999999999</v>
      </c>
      <c r="H29" s="1">
        <v>-36.08799999999999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-0.694</v>
      </c>
      <c r="C30" s="1">
        <v>-4.858</v>
      </c>
      <c r="D30" s="1">
        <v>-10.41</v>
      </c>
      <c r="E30" s="1">
        <v>-28.454</v>
      </c>
      <c r="F30" s="1">
        <v>-0.694</v>
      </c>
      <c r="G30" s="1">
        <v>-38.16999999999999</v>
      </c>
      <c r="H30" s="1">
        <v>-36.08799999999999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36.782</v>
      </c>
      <c r="C31" s="1">
        <v>0.0</v>
      </c>
      <c r="D31" s="1">
        <v>0.694</v>
      </c>
      <c r="E31" s="1">
        <v>56.214</v>
      </c>
      <c r="F31" s="1">
        <v>0.694</v>
      </c>
      <c r="G31" s="1">
        <v>34.7</v>
      </c>
      <c r="H31" s="1">
        <v>31.924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0.0</v>
      </c>
      <c r="C32" s="1">
        <v>0.0</v>
      </c>
      <c r="D32" s="1">
        <v>0.0</v>
      </c>
      <c r="E32" s="1">
        <v>-1.388</v>
      </c>
      <c r="F32" s="1">
        <v>0.0</v>
      </c>
      <c r="G32" s="1">
        <v>-0.694</v>
      </c>
      <c r="H32" s="1">
        <v>0.0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2.776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1.388</v>
      </c>
      <c r="C34" s="1">
        <v>2.082</v>
      </c>
      <c r="D34" s="1">
        <v>0.0</v>
      </c>
      <c r="E34" s="1">
        <v>0.0</v>
      </c>
      <c r="F34" s="1">
        <v>15.268</v>
      </c>
      <c r="G34" s="1">
        <v>-2.082</v>
      </c>
      <c r="H34" s="1">
        <v>-2.776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4.164</v>
      </c>
      <c r="C35" s="1">
        <v>4.858</v>
      </c>
      <c r="D35" s="1">
        <v>4.164</v>
      </c>
      <c r="E35" s="1">
        <v>5.552</v>
      </c>
      <c r="F35" s="1">
        <v>10.41</v>
      </c>
      <c r="G35" s="1">
        <v>31.924</v>
      </c>
      <c r="H35" s="1">
        <v>28.454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-18.738</v>
      </c>
      <c r="H36" s="1">
        <v>9.716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-0.694</v>
      </c>
      <c r="C37" s="1">
        <v>0.0</v>
      </c>
      <c r="D37" s="1">
        <v>0.694</v>
      </c>
      <c r="E37" s="1">
        <v>0.0</v>
      </c>
      <c r="F37" s="1">
        <v>0.0</v>
      </c>
      <c r="G37" s="1">
        <v>0.0</v>
      </c>
      <c r="H37" s="1">
        <v>0.0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-0.694</v>
      </c>
      <c r="C38" s="1">
        <v>-35.394</v>
      </c>
      <c r="D38" s="1">
        <v>-22.208</v>
      </c>
      <c r="E38" s="1">
        <v>0.694</v>
      </c>
      <c r="F38" s="1">
        <v>31.924</v>
      </c>
      <c r="G38" s="1">
        <v>-24.29</v>
      </c>
      <c r="H38" s="1">
        <v>-0.694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0.0</v>
      </c>
      <c r="C40" s="1">
        <v>0.0</v>
      </c>
      <c r="D40" s="1">
        <v>1.388</v>
      </c>
      <c r="E40" s="1">
        <v>27.76</v>
      </c>
      <c r="F40" s="1">
        <v>4.164</v>
      </c>
      <c r="G40" s="1">
        <v>0.0</v>
      </c>
      <c r="H40" s="1">
        <v>0.0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0.0</v>
      </c>
      <c r="C41" s="1">
        <v>-1.388</v>
      </c>
      <c r="D41" s="1">
        <v>6.94</v>
      </c>
      <c r="E41" s="1">
        <v>-2.776</v>
      </c>
      <c r="F41" s="1">
        <v>-66.624</v>
      </c>
      <c r="G41" s="1">
        <v>15.962</v>
      </c>
      <c r="H41" s="1">
        <v>-15.962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0.0</v>
      </c>
      <c r="C42" s="1">
        <v>-1.388</v>
      </c>
      <c r="D42" s="1">
        <v>47.886</v>
      </c>
      <c r="E42" s="1">
        <v>-2.082</v>
      </c>
      <c r="F42" s="1">
        <v>-65.92999999999999</v>
      </c>
      <c r="G42" s="1">
        <v>16.656</v>
      </c>
      <c r="H42" s="1">
        <v>-15.962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0.0</v>
      </c>
      <c r="C43" s="1">
        <v>-49.968</v>
      </c>
      <c r="D43" s="1">
        <v>-2.082</v>
      </c>
      <c r="E43" s="1">
        <v>13.186</v>
      </c>
      <c r="F43" s="1">
        <v>48.58</v>
      </c>
      <c r="G43" s="1">
        <v>-49.968</v>
      </c>
      <c r="H43" s="1">
        <v>-4.164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67</v>
      </c>
      <c r="B44" s="1">
        <v>-0.694</v>
      </c>
      <c r="C44" s="1">
        <v>2.082</v>
      </c>
      <c r="D44" s="1">
        <v>3.47</v>
      </c>
      <c r="E44" s="1">
        <v>4.858</v>
      </c>
      <c r="F44" s="1">
        <v>9.716</v>
      </c>
      <c r="G44" s="1">
        <v>-38.16999999999999</v>
      </c>
      <c r="H44" s="1">
        <v>-36.08799999999999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24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69</v>
      </c>
      <c r="B3" s="1">
        <v>0.694</v>
      </c>
      <c r="C3" s="1">
        <v>58.98999999999999</v>
      </c>
      <c r="D3" s="1">
        <v>36.08799999999999</v>
      </c>
      <c r="E3" s="1">
        <v>0.694</v>
      </c>
      <c r="F3" s="1">
        <v>31.924</v>
      </c>
      <c r="G3" s="1">
        <v>6.94</v>
      </c>
      <c r="H3" s="1">
        <v>6.246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70</v>
      </c>
      <c r="B4" s="1">
        <v>0.0</v>
      </c>
      <c r="C4" s="1">
        <v>0.0</v>
      </c>
      <c r="D4" s="1">
        <v>0.0</v>
      </c>
      <c r="E4" s="1">
        <v>0.0</v>
      </c>
      <c r="F4" s="1">
        <v>1.388</v>
      </c>
      <c r="G4" s="1">
        <v>0.0</v>
      </c>
      <c r="H4" s="1">
        <v>0.0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71</v>
      </c>
      <c r="B5" s="1">
        <v>0.694</v>
      </c>
      <c r="C5" s="1">
        <v>58.98999999999999</v>
      </c>
      <c r="D5" s="1">
        <v>36.08799999999999</v>
      </c>
      <c r="E5" s="1">
        <v>0.694</v>
      </c>
      <c r="F5" s="1">
        <v>34.006</v>
      </c>
      <c r="G5" s="1">
        <v>6.94</v>
      </c>
      <c r="H5" s="1">
        <v>6.246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72</v>
      </c>
      <c r="B6" s="1">
        <v>0.0</v>
      </c>
      <c r="C6" s="1">
        <v>0.0</v>
      </c>
      <c r="D6" s="1">
        <v>0.0</v>
      </c>
      <c r="E6" s="1">
        <v>0.0</v>
      </c>
      <c r="F6" s="1">
        <v>0.694</v>
      </c>
      <c r="G6" s="1">
        <v>62.45999999999999</v>
      </c>
      <c r="H6" s="1">
        <v>65.23599999999999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73</v>
      </c>
      <c r="B7" s="1">
        <v>53.438</v>
      </c>
      <c r="C7" s="1">
        <v>32.61799999999999</v>
      </c>
      <c r="D7" s="1">
        <v>40.252</v>
      </c>
      <c r="E7" s="1">
        <v>45.80399999999999</v>
      </c>
      <c r="F7" s="1">
        <v>0.694</v>
      </c>
      <c r="G7" s="1">
        <v>2.776</v>
      </c>
      <c r="H7" s="1">
        <v>0.694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74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1.388</v>
      </c>
      <c r="H8" s="1">
        <v>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75</v>
      </c>
      <c r="B9" s="1">
        <v>53.438</v>
      </c>
      <c r="C9" s="1">
        <v>32.61799999999999</v>
      </c>
      <c r="D9" s="1">
        <v>40.252</v>
      </c>
      <c r="E9" s="1">
        <v>45.80399999999999</v>
      </c>
      <c r="F9" s="1">
        <v>2.082</v>
      </c>
      <c r="G9" s="1">
        <v>4.858</v>
      </c>
      <c r="H9" s="1">
        <v>1.388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76</v>
      </c>
      <c r="B10" s="1">
        <v>0.0</v>
      </c>
      <c r="C10" s="1">
        <v>28.454</v>
      </c>
      <c r="D10" s="1">
        <v>29.842</v>
      </c>
      <c r="E10" s="1">
        <v>40.946</v>
      </c>
      <c r="F10" s="1">
        <v>18.044</v>
      </c>
      <c r="G10" s="1">
        <v>31.924</v>
      </c>
      <c r="H10" s="1">
        <v>11.104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77</v>
      </c>
      <c r="B11" s="1">
        <v>19.432</v>
      </c>
      <c r="C11" s="1">
        <v>18.738</v>
      </c>
      <c r="D11" s="1">
        <v>24.984</v>
      </c>
      <c r="E11" s="1">
        <v>29.842</v>
      </c>
      <c r="F11" s="1">
        <v>0.694</v>
      </c>
      <c r="G11" s="1">
        <v>1.388</v>
      </c>
      <c r="H11" s="1">
        <v>0.694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78</v>
      </c>
      <c r="B12" s="1">
        <v>0.0</v>
      </c>
      <c r="C12" s="1">
        <v>0.0</v>
      </c>
      <c r="D12" s="1">
        <v>0.0</v>
      </c>
      <c r="E12" s="1">
        <v>0.0</v>
      </c>
      <c r="F12" s="1">
        <v>54.132</v>
      </c>
      <c r="G12" s="1">
        <v>0.694</v>
      </c>
      <c r="H12" s="1">
        <v>39.558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79</v>
      </c>
      <c r="B13" s="1">
        <v>0.0</v>
      </c>
      <c r="C13" s="1">
        <v>0.0</v>
      </c>
      <c r="D13" s="1">
        <v>0.0</v>
      </c>
      <c r="E13" s="1">
        <v>0.0</v>
      </c>
      <c r="F13" s="1">
        <v>52.744</v>
      </c>
      <c r="G13" s="1">
        <v>24.984</v>
      </c>
      <c r="H13" s="1">
        <v>2.082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80</v>
      </c>
      <c r="B14" s="1">
        <v>1.388</v>
      </c>
      <c r="C14" s="1">
        <v>1.388</v>
      </c>
      <c r="D14" s="1">
        <v>0.694</v>
      </c>
      <c r="E14" s="1">
        <v>2.082</v>
      </c>
      <c r="F14" s="1">
        <v>90.91399999999999</v>
      </c>
      <c r="G14" s="1">
        <v>15.268</v>
      </c>
      <c r="H14" s="1">
        <v>11.798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81</v>
      </c>
      <c r="B15" s="1">
        <v>2.082</v>
      </c>
      <c r="C15" s="1">
        <v>3.47</v>
      </c>
      <c r="D15" s="1">
        <v>4.858</v>
      </c>
      <c r="E15" s="1">
        <v>6.246</v>
      </c>
      <c r="F15" s="1">
        <v>27.76</v>
      </c>
      <c r="G15" s="1">
        <v>40.252</v>
      </c>
      <c r="H15" s="1">
        <v>43.72199999999999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82</v>
      </c>
      <c r="B16" s="1">
        <v>-68.012</v>
      </c>
      <c r="C16" s="1">
        <v>-1.388</v>
      </c>
      <c r="D16" s="1">
        <v>-2.776</v>
      </c>
      <c r="E16" s="1">
        <v>-3.47</v>
      </c>
      <c r="F16" s="1">
        <v>-4.858</v>
      </c>
      <c r="G16" s="1">
        <v>-6.94</v>
      </c>
      <c r="H16" s="1">
        <v>-29.842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83</v>
      </c>
      <c r="B17" s="1">
        <v>1.388</v>
      </c>
      <c r="C17" s="1">
        <v>2.082</v>
      </c>
      <c r="D17" s="1">
        <v>2.082</v>
      </c>
      <c r="E17" s="1">
        <v>2.082</v>
      </c>
      <c r="F17" s="1">
        <v>22.902</v>
      </c>
      <c r="G17" s="1">
        <v>33.312</v>
      </c>
      <c r="H17" s="1">
        <v>13.186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84</v>
      </c>
      <c r="B18" s="1">
        <v>0.0</v>
      </c>
      <c r="C18" s="1">
        <v>0.0</v>
      </c>
      <c r="D18" s="1">
        <v>0.0</v>
      </c>
      <c r="E18" s="1">
        <v>0.0</v>
      </c>
      <c r="F18" s="1">
        <v>166.56</v>
      </c>
      <c r="G18" s="1">
        <v>195.708</v>
      </c>
      <c r="H18" s="1">
        <v>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85</v>
      </c>
      <c r="B19" s="1">
        <v>1.388</v>
      </c>
      <c r="C19" s="1">
        <v>4.858</v>
      </c>
      <c r="D19" s="1">
        <v>4.164</v>
      </c>
      <c r="E19" s="1">
        <v>3.47</v>
      </c>
      <c r="F19" s="1">
        <v>19.432</v>
      </c>
      <c r="G19" s="1">
        <v>38.864</v>
      </c>
      <c r="H19" s="1">
        <v>12.492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86</v>
      </c>
      <c r="B20" s="1">
        <v>4.858</v>
      </c>
      <c r="C20" s="1">
        <v>9.021999999999998</v>
      </c>
      <c r="D20" s="1">
        <v>7.633999999999999</v>
      </c>
      <c r="E20" s="1">
        <v>9.021999999999998</v>
      </c>
      <c r="F20" s="1">
        <v>301.196</v>
      </c>
      <c r="G20" s="1">
        <v>283.846</v>
      </c>
      <c r="H20" s="1">
        <v>38.16999999999999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87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88</v>
      </c>
      <c r="B22" s="1">
        <v>54.82599999999999</v>
      </c>
      <c r="C22" s="1">
        <v>0.694</v>
      </c>
      <c r="D22" s="1">
        <v>2.082</v>
      </c>
      <c r="E22" s="1">
        <v>2.082</v>
      </c>
      <c r="F22" s="1">
        <v>9.021999999999998</v>
      </c>
      <c r="G22" s="1">
        <v>11.104</v>
      </c>
      <c r="H22" s="1">
        <v>6.94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89</v>
      </c>
      <c r="B23" s="1">
        <v>0.0</v>
      </c>
      <c r="C23" s="1">
        <v>0.0</v>
      </c>
      <c r="D23" s="1">
        <v>23.596</v>
      </c>
      <c r="E23" s="1">
        <v>21.514</v>
      </c>
      <c r="F23" s="1">
        <v>0.0</v>
      </c>
      <c r="G23" s="1">
        <v>0.0</v>
      </c>
      <c r="H23" s="1">
        <v>1.388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90</v>
      </c>
      <c r="B24" s="1">
        <v>6.246</v>
      </c>
      <c r="C24" s="1">
        <v>0.694</v>
      </c>
      <c r="D24" s="1">
        <v>2.776</v>
      </c>
      <c r="E24" s="1">
        <v>5.552</v>
      </c>
      <c r="F24" s="1">
        <v>52.05</v>
      </c>
      <c r="G24" s="1">
        <v>0.0</v>
      </c>
      <c r="H24" s="1">
        <v>0.0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91</v>
      </c>
      <c r="B25" s="1">
        <v>22.902</v>
      </c>
      <c r="C25" s="1">
        <v>4.858</v>
      </c>
      <c r="D25" s="1">
        <v>6.94</v>
      </c>
      <c r="E25" s="1">
        <v>25.678</v>
      </c>
      <c r="F25" s="1">
        <v>34.006</v>
      </c>
      <c r="G25" s="1">
        <v>33.312</v>
      </c>
      <c r="H25" s="1">
        <v>0.694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92</v>
      </c>
      <c r="B26" s="1">
        <v>0.0</v>
      </c>
      <c r="C26" s="1">
        <v>0.0</v>
      </c>
      <c r="D26" s="1">
        <v>4.858</v>
      </c>
      <c r="E26" s="1">
        <v>13.186</v>
      </c>
      <c r="F26" s="1">
        <v>45.80399999999999</v>
      </c>
      <c r="G26" s="1">
        <v>66.624</v>
      </c>
      <c r="H26" s="1">
        <v>0.694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93</v>
      </c>
      <c r="B27" s="1">
        <v>0.694</v>
      </c>
      <c r="C27" s="1">
        <v>0.694</v>
      </c>
      <c r="D27" s="1">
        <v>0.694</v>
      </c>
      <c r="E27" s="1">
        <v>1.388</v>
      </c>
      <c r="F27" s="1">
        <v>0.694</v>
      </c>
      <c r="G27" s="1">
        <v>0.694</v>
      </c>
      <c r="H27" s="1">
        <v>0.694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94</v>
      </c>
      <c r="B28" s="1">
        <v>17.35</v>
      </c>
      <c r="C28" s="1">
        <v>0.0</v>
      </c>
      <c r="D28" s="1">
        <v>0.694</v>
      </c>
      <c r="E28" s="1">
        <v>0.0</v>
      </c>
      <c r="F28" s="1">
        <v>1.388</v>
      </c>
      <c r="G28" s="1">
        <v>0.0</v>
      </c>
      <c r="H28" s="1">
        <v>3.47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95</v>
      </c>
      <c r="B29" s="1">
        <v>1.388</v>
      </c>
      <c r="C29" s="1">
        <v>2.776</v>
      </c>
      <c r="D29" s="1">
        <v>7.633999999999999</v>
      </c>
      <c r="E29" s="1">
        <v>10.41</v>
      </c>
      <c r="F29" s="1">
        <v>63.154</v>
      </c>
      <c r="G29" s="1">
        <v>13.186</v>
      </c>
      <c r="H29" s="1">
        <v>15.962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96</v>
      </c>
      <c r="B30" s="1">
        <v>0.694</v>
      </c>
      <c r="C30" s="1">
        <v>2.082</v>
      </c>
      <c r="D30" s="1">
        <v>3.47</v>
      </c>
      <c r="E30" s="1">
        <v>4.164</v>
      </c>
      <c r="F30" s="1">
        <v>2.082</v>
      </c>
      <c r="G30" s="1">
        <v>2.082</v>
      </c>
      <c r="H30" s="1">
        <v>1.388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97</v>
      </c>
      <c r="B31" s="1">
        <v>0.0</v>
      </c>
      <c r="C31" s="1">
        <v>0.0</v>
      </c>
      <c r="D31" s="1">
        <v>0.0</v>
      </c>
      <c r="E31" s="1">
        <v>10.41</v>
      </c>
      <c r="F31" s="1">
        <v>2.082</v>
      </c>
      <c r="G31" s="1">
        <v>2.082</v>
      </c>
      <c r="H31" s="1">
        <v>3.47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98</v>
      </c>
      <c r="B32" s="1">
        <v>0.694</v>
      </c>
      <c r="C32" s="1">
        <v>2.776</v>
      </c>
      <c r="D32" s="1">
        <v>2.082</v>
      </c>
      <c r="E32" s="1">
        <v>0.694</v>
      </c>
      <c r="F32" s="1">
        <v>44.416</v>
      </c>
      <c r="G32" s="1">
        <v>54.82599999999999</v>
      </c>
      <c r="H32" s="1">
        <v>56.214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99</v>
      </c>
      <c r="B33" s="1">
        <v>0.0</v>
      </c>
      <c r="C33" s="1">
        <v>53.438</v>
      </c>
      <c r="D33" s="1">
        <v>45.11</v>
      </c>
      <c r="E33" s="1">
        <v>27.76</v>
      </c>
      <c r="F33" s="1">
        <v>22.208</v>
      </c>
      <c r="G33" s="1">
        <v>2.082</v>
      </c>
      <c r="H33" s="1">
        <v>0.0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100</v>
      </c>
      <c r="B34" s="1">
        <v>4.164</v>
      </c>
      <c r="C34" s="1">
        <v>9.021999999999998</v>
      </c>
      <c r="D34" s="1">
        <v>13.88</v>
      </c>
      <c r="E34" s="1">
        <v>16.656</v>
      </c>
      <c r="F34" s="1">
        <v>68.70599999999999</v>
      </c>
      <c r="G34" s="1">
        <v>20.82</v>
      </c>
      <c r="H34" s="1">
        <v>22.902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101</v>
      </c>
      <c r="B35" s="1">
        <v>8.328</v>
      </c>
      <c r="C35" s="1">
        <v>8.328</v>
      </c>
      <c r="D35" s="1">
        <v>8.328</v>
      </c>
      <c r="E35" s="1">
        <v>0.0</v>
      </c>
      <c r="F35" s="1">
        <v>0.0</v>
      </c>
      <c r="G35" s="1">
        <v>0.0</v>
      </c>
      <c r="H35" s="1">
        <v>0.0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102</v>
      </c>
      <c r="B36" s="1">
        <v>8.328</v>
      </c>
      <c r="C36" s="1">
        <v>8.328</v>
      </c>
      <c r="D36" s="1">
        <v>8.328</v>
      </c>
      <c r="E36" s="1">
        <v>0.0</v>
      </c>
      <c r="F36" s="1">
        <v>0.0</v>
      </c>
      <c r="G36" s="1">
        <v>0.0</v>
      </c>
      <c r="H36" s="1">
        <v>0.0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103</v>
      </c>
      <c r="B37" s="1">
        <v>1.388</v>
      </c>
      <c r="C37" s="1">
        <v>4.164</v>
      </c>
      <c r="D37" s="1">
        <v>4.858</v>
      </c>
      <c r="E37" s="1">
        <v>23.596</v>
      </c>
      <c r="F37" s="1">
        <v>18.044</v>
      </c>
      <c r="G37" s="1">
        <v>23.596</v>
      </c>
      <c r="H37" s="1">
        <v>37.476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104</v>
      </c>
      <c r="B38" s="1">
        <v>0.694</v>
      </c>
      <c r="C38" s="1">
        <v>1.388</v>
      </c>
      <c r="D38" s="1">
        <v>2.082</v>
      </c>
      <c r="E38" s="1">
        <v>3.47</v>
      </c>
      <c r="F38" s="1">
        <v>321.322</v>
      </c>
      <c r="G38" s="1">
        <v>410.154</v>
      </c>
      <c r="H38" s="1">
        <v>441.384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105</v>
      </c>
      <c r="B39" s="1">
        <v>-11.104</v>
      </c>
      <c r="C39" s="1">
        <v>-14.574</v>
      </c>
      <c r="D39" s="1">
        <v>-22.208</v>
      </c>
      <c r="E39" s="1">
        <v>-36.08799999999999</v>
      </c>
      <c r="F39" s="1">
        <v>-88.832</v>
      </c>
      <c r="G39" s="1">
        <v>-143.658</v>
      </c>
      <c r="H39" s="1">
        <v>-422.646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106</v>
      </c>
      <c r="B40" s="1">
        <v>15.962</v>
      </c>
      <c r="C40" s="1">
        <v>-27.76</v>
      </c>
      <c r="D40" s="1">
        <v>-11.104</v>
      </c>
      <c r="E40" s="1">
        <v>48.58</v>
      </c>
      <c r="F40" s="1">
        <v>-20.126</v>
      </c>
      <c r="G40" s="1">
        <v>-3.47</v>
      </c>
      <c r="H40" s="1">
        <v>-3.47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107</v>
      </c>
      <c r="B41" s="1">
        <v>-7.633999999999999</v>
      </c>
      <c r="C41" s="1">
        <v>-8.328</v>
      </c>
      <c r="D41" s="1">
        <v>-13.88</v>
      </c>
      <c r="E41" s="1">
        <v>-7.633999999999999</v>
      </c>
      <c r="F41" s="1">
        <v>232.49</v>
      </c>
      <c r="G41" s="1">
        <v>263.026</v>
      </c>
      <c r="H41" s="1">
        <v>14.574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108</v>
      </c>
      <c r="B42" s="1">
        <v>0.694</v>
      </c>
      <c r="C42" s="1">
        <v>-11.798</v>
      </c>
      <c r="D42" s="1">
        <v>-5.552</v>
      </c>
      <c r="E42" s="1">
        <v>-7.633999999999999</v>
      </c>
      <c r="F42" s="1">
        <v>232.49</v>
      </c>
      <c r="G42" s="1">
        <v>263.026</v>
      </c>
      <c r="H42" s="1">
        <v>14.574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109</v>
      </c>
      <c r="B43" s="1">
        <v>4.858</v>
      </c>
      <c r="C43" s="1">
        <v>9.021999999999998</v>
      </c>
      <c r="D43" s="1">
        <v>7.633999999999999</v>
      </c>
      <c r="E43" s="1">
        <v>9.021999999999998</v>
      </c>
      <c r="F43" s="1">
        <v>301.196</v>
      </c>
      <c r="G43" s="1">
        <v>283.846</v>
      </c>
      <c r="H43" s="1">
        <v>38.16999999999999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62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110</v>
      </c>
      <c r="B45" s="1">
        <v>4.858</v>
      </c>
      <c r="C45" s="1">
        <v>6.246</v>
      </c>
      <c r="D45" s="1">
        <v>57.602</v>
      </c>
      <c r="E45" s="1">
        <v>57.602</v>
      </c>
      <c r="F45" s="1">
        <v>1.388</v>
      </c>
      <c r="G45" s="1">
        <v>2.082</v>
      </c>
      <c r="H45" s="1">
        <v>4.164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111</v>
      </c>
      <c r="B46" s="1">
        <v>4.858</v>
      </c>
      <c r="C46" s="1">
        <v>6.246</v>
      </c>
      <c r="D46" s="1">
        <v>6.94</v>
      </c>
      <c r="E46" s="1">
        <v>57.602</v>
      </c>
      <c r="F46" s="1">
        <v>1.388</v>
      </c>
      <c r="G46" s="1">
        <v>2.082</v>
      </c>
      <c r="H46" s="1">
        <v>3.47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112</v>
      </c>
      <c r="B47" s="1" t="s">
        <v>113</v>
      </c>
      <c r="C47" s="1" t="s">
        <v>114</v>
      </c>
      <c r="D47" s="1" t="s">
        <v>115</v>
      </c>
      <c r="E47" s="1" t="s">
        <v>116</v>
      </c>
      <c r="F47" s="1" t="s">
        <v>117</v>
      </c>
      <c r="G47" s="1" t="s">
        <v>118</v>
      </c>
      <c r="H47" s="1" t="s">
        <v>119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120</v>
      </c>
      <c r="B48" s="1">
        <v>-9.021999999999998</v>
      </c>
      <c r="C48" s="1">
        <v>-13.88</v>
      </c>
      <c r="D48" s="1">
        <v>-18.738</v>
      </c>
      <c r="E48" s="1">
        <v>-11.798</v>
      </c>
      <c r="F48" s="1">
        <v>45.11</v>
      </c>
      <c r="G48" s="1">
        <v>27.76</v>
      </c>
      <c r="H48" s="1">
        <v>2.082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121</v>
      </c>
      <c r="B49" s="1" t="s">
        <v>122</v>
      </c>
      <c r="C49" s="1" t="s">
        <v>123</v>
      </c>
      <c r="D49" s="1" t="s">
        <v>124</v>
      </c>
      <c r="E49" s="1" t="s">
        <v>125</v>
      </c>
      <c r="F49" s="1" t="s">
        <v>126</v>
      </c>
      <c r="G49" s="1" t="s">
        <v>127</v>
      </c>
      <c r="H49" s="1" t="s">
        <v>128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129</v>
      </c>
      <c r="B50" s="1">
        <v>1.388</v>
      </c>
      <c r="C50" s="1">
        <v>3.47</v>
      </c>
      <c r="D50" s="1">
        <v>6.246</v>
      </c>
      <c r="E50" s="1">
        <v>11.104</v>
      </c>
      <c r="F50" s="1">
        <v>57.602</v>
      </c>
      <c r="G50" s="1">
        <v>5.552</v>
      </c>
      <c r="H50" s="1">
        <v>8.328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130</v>
      </c>
      <c r="B51" s="1">
        <v>52.744</v>
      </c>
      <c r="C51" s="1">
        <v>2.776</v>
      </c>
      <c r="D51" s="1">
        <v>6.246</v>
      </c>
      <c r="E51" s="1">
        <v>9.716</v>
      </c>
      <c r="F51" s="1">
        <v>22.902</v>
      </c>
      <c r="G51" s="1">
        <v>-1.388</v>
      </c>
      <c r="H51" s="1">
        <v>1.388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131</v>
      </c>
      <c r="B52" s="1">
        <v>1.388</v>
      </c>
      <c r="C52" s="1">
        <v>2.082</v>
      </c>
      <c r="D52" s="1">
        <v>2.082</v>
      </c>
      <c r="E52" s="1">
        <v>2.082</v>
      </c>
      <c r="F52" s="1">
        <v>4.164</v>
      </c>
      <c r="G52" s="1">
        <v>15.962</v>
      </c>
      <c r="H52" s="1">
        <v>16.656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132</v>
      </c>
      <c r="B53" s="1">
        <v>0.0</v>
      </c>
      <c r="C53" s="1">
        <v>3.47</v>
      </c>
      <c r="D53" s="1">
        <v>3.47</v>
      </c>
      <c r="E53" s="1">
        <v>3.47</v>
      </c>
      <c r="F53" s="1">
        <v>3.47</v>
      </c>
      <c r="G53" s="1">
        <v>3.47</v>
      </c>
      <c r="H53" s="1">
        <v>3.47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133</v>
      </c>
      <c r="B54" s="1">
        <v>0.0</v>
      </c>
      <c r="C54" s="1">
        <v>28.454</v>
      </c>
      <c r="D54" s="1">
        <v>17.35</v>
      </c>
      <c r="E54" s="1">
        <v>33.312</v>
      </c>
      <c r="F54" s="1">
        <v>13.186</v>
      </c>
      <c r="G54" s="1">
        <v>34.006</v>
      </c>
      <c r="H54" s="1">
        <v>38.16999999999999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134</v>
      </c>
      <c r="B55" s="1">
        <v>0.0</v>
      </c>
      <c r="C55" s="1">
        <v>0.0</v>
      </c>
      <c r="D55" s="1">
        <v>10.41</v>
      </c>
      <c r="E55" s="1">
        <v>5.552</v>
      </c>
      <c r="F55" s="1">
        <v>2.082</v>
      </c>
      <c r="G55" s="1">
        <v>3.47</v>
      </c>
      <c r="H55" s="1">
        <v>2.776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135</v>
      </c>
      <c r="B56" s="1">
        <v>0.0</v>
      </c>
      <c r="C56" s="1">
        <v>0.0</v>
      </c>
      <c r="D56" s="1">
        <v>0.0</v>
      </c>
      <c r="E56" s="1">
        <v>0.0</v>
      </c>
      <c r="F56" s="1">
        <v>1.388</v>
      </c>
      <c r="G56" s="1">
        <v>2.776</v>
      </c>
      <c r="H56" s="1">
        <v>2.776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136</v>
      </c>
      <c r="B57" s="1">
        <v>0.0</v>
      </c>
      <c r="C57" s="1">
        <v>0.0</v>
      </c>
      <c r="D57" s="1">
        <v>1.388</v>
      </c>
      <c r="E57" s="1">
        <v>0.694</v>
      </c>
      <c r="F57" s="1">
        <v>0.0</v>
      </c>
      <c r="G57" s="1">
        <v>0.694</v>
      </c>
      <c r="H57" s="1">
        <v>0.694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137</v>
      </c>
      <c r="B58" s="1">
        <v>0.0</v>
      </c>
      <c r="C58" s="1">
        <v>0.0</v>
      </c>
      <c r="D58" s="1">
        <v>0.0</v>
      </c>
      <c r="E58" s="1">
        <v>0.0</v>
      </c>
      <c r="F58" s="1">
        <v>31.924</v>
      </c>
      <c r="G58" s="1">
        <v>29.842</v>
      </c>
      <c r="H58" s="1">
        <v>31.23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138</v>
      </c>
      <c r="B59" s="1">
        <v>0.0</v>
      </c>
      <c r="C59" s="1">
        <v>0.0</v>
      </c>
      <c r="D59" s="1">
        <v>0.0</v>
      </c>
      <c r="E59" s="1">
        <v>0.0</v>
      </c>
      <c r="F59" s="1">
        <v>3.47</v>
      </c>
      <c r="G59" s="1">
        <v>3.47</v>
      </c>
      <c r="H59" s="1">
        <v>3.47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139</v>
      </c>
      <c r="B60" s="1">
        <v>2.082</v>
      </c>
      <c r="C60" s="1">
        <v>3.47</v>
      </c>
      <c r="D60" s="1">
        <v>4.858</v>
      </c>
      <c r="E60" s="1">
        <v>5.552</v>
      </c>
      <c r="F60" s="1">
        <v>12.492</v>
      </c>
      <c r="G60" s="1">
        <v>16.656</v>
      </c>
      <c r="H60" s="1">
        <v>18.044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140</v>
      </c>
      <c r="B61" s="1">
        <v>0.0</v>
      </c>
      <c r="C61" s="1">
        <v>22.902</v>
      </c>
      <c r="D61" s="1">
        <v>0.0</v>
      </c>
      <c r="E61" s="1">
        <v>0.0</v>
      </c>
      <c r="F61" s="1">
        <v>90.22</v>
      </c>
      <c r="G61" s="1">
        <v>165.866</v>
      </c>
      <c r="H61" s="1">
        <v>71.482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24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141</v>
      </c>
      <c r="B2" s="1">
        <v>1.388</v>
      </c>
      <c r="C2" s="1">
        <v>0.694</v>
      </c>
      <c r="D2" s="1">
        <v>0.694</v>
      </c>
      <c r="E2" s="1">
        <v>0.694</v>
      </c>
      <c r="F2" s="1">
        <v>2.776</v>
      </c>
      <c r="G2" s="1">
        <v>6.94</v>
      </c>
      <c r="H2" s="1">
        <v>4.858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142</v>
      </c>
      <c r="B3" s="1">
        <v>1.388</v>
      </c>
      <c r="C3" s="1">
        <v>0.694</v>
      </c>
      <c r="D3" s="1">
        <v>0.694</v>
      </c>
      <c r="E3" s="1">
        <v>0.694</v>
      </c>
      <c r="F3" s="1">
        <v>2.776</v>
      </c>
      <c r="G3" s="1">
        <v>6.94</v>
      </c>
      <c r="H3" s="1">
        <v>4.858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143</v>
      </c>
      <c r="B4" s="1">
        <v>6.246</v>
      </c>
      <c r="C4" s="1">
        <v>6.246</v>
      </c>
      <c r="D4" s="1">
        <v>5.552</v>
      </c>
      <c r="E4" s="1">
        <v>6.94</v>
      </c>
      <c r="F4" s="1">
        <v>46.498</v>
      </c>
      <c r="G4" s="1">
        <v>2.082</v>
      </c>
      <c r="H4" s="1">
        <v>2.082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144</v>
      </c>
      <c r="B5" s="1">
        <v>1.388</v>
      </c>
      <c r="C5" s="1">
        <v>0.694</v>
      </c>
      <c r="D5" s="1">
        <v>0.694</v>
      </c>
      <c r="E5" s="1">
        <v>0.694</v>
      </c>
      <c r="F5" s="1">
        <v>2.082</v>
      </c>
      <c r="G5" s="1">
        <v>4.858</v>
      </c>
      <c r="H5" s="1">
        <v>2.776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145</v>
      </c>
      <c r="B6" s="1">
        <v>4.164</v>
      </c>
      <c r="C6" s="1">
        <v>2.776</v>
      </c>
      <c r="D6" s="1">
        <v>3.47</v>
      </c>
      <c r="E6" s="1">
        <v>4.858</v>
      </c>
      <c r="F6" s="1">
        <v>21.514</v>
      </c>
      <c r="G6" s="1">
        <v>46.498</v>
      </c>
      <c r="H6" s="1">
        <v>20.126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146</v>
      </c>
      <c r="B7" s="1">
        <v>0.694</v>
      </c>
      <c r="C7" s="1">
        <v>4.164</v>
      </c>
      <c r="D7" s="1">
        <v>0.694</v>
      </c>
      <c r="E7" s="1">
        <v>1.388</v>
      </c>
      <c r="F7" s="1">
        <v>0.0</v>
      </c>
      <c r="G7" s="1">
        <v>0.0</v>
      </c>
      <c r="H7" s="1">
        <v>-20.126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147</v>
      </c>
      <c r="B8" s="1">
        <v>0.694</v>
      </c>
      <c r="C8" s="1">
        <v>20.82</v>
      </c>
      <c r="D8" s="1">
        <v>54.132</v>
      </c>
      <c r="E8" s="1">
        <v>35.394</v>
      </c>
      <c r="F8" s="1">
        <v>6.246</v>
      </c>
      <c r="G8" s="1">
        <v>15.268</v>
      </c>
      <c r="H8" s="1">
        <v>13.186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148</v>
      </c>
      <c r="B9" s="1">
        <v>0.694</v>
      </c>
      <c r="C9" s="1">
        <v>1.388</v>
      </c>
      <c r="D9" s="1">
        <v>2.082</v>
      </c>
      <c r="E9" s="1">
        <v>1.388</v>
      </c>
      <c r="F9" s="1">
        <v>0.0</v>
      </c>
      <c r="G9" s="1">
        <v>0.0</v>
      </c>
      <c r="H9" s="1">
        <v>9.021999999999998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149</v>
      </c>
      <c r="B10" s="1">
        <v>-4.858</v>
      </c>
      <c r="C10" s="1">
        <v>-44.416</v>
      </c>
      <c r="D10" s="1">
        <v>-35.394</v>
      </c>
      <c r="E10" s="1">
        <v>31.23</v>
      </c>
      <c r="F10" s="1">
        <v>0.0</v>
      </c>
      <c r="G10" s="1">
        <v>0.0</v>
      </c>
      <c r="H10" s="1">
        <v>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150</v>
      </c>
      <c r="B11" s="1">
        <v>6.246</v>
      </c>
      <c r="C11" s="1">
        <v>4.164</v>
      </c>
      <c r="D11" s="1">
        <v>6.94</v>
      </c>
      <c r="E11" s="1">
        <v>9.021999999999998</v>
      </c>
      <c r="F11" s="1">
        <v>28.454</v>
      </c>
      <c r="G11" s="1">
        <v>62.45999999999999</v>
      </c>
      <c r="H11" s="1">
        <v>42.334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151</v>
      </c>
      <c r="B12" s="1">
        <v>-4.858</v>
      </c>
      <c r="C12" s="1">
        <v>-2.776</v>
      </c>
      <c r="D12" s="1">
        <v>-6.246</v>
      </c>
      <c r="E12" s="1">
        <v>-8.328</v>
      </c>
      <c r="F12" s="1">
        <v>-26.372</v>
      </c>
      <c r="G12" s="1">
        <v>-57.602</v>
      </c>
      <c r="H12" s="1">
        <v>-39.558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152</v>
      </c>
      <c r="B13" s="1">
        <v>-31.924</v>
      </c>
      <c r="C13" s="1">
        <v>-40.252</v>
      </c>
      <c r="D13" s="1">
        <v>-64.542</v>
      </c>
      <c r="E13" s="1">
        <v>-0.694</v>
      </c>
      <c r="F13" s="1">
        <v>-0.694</v>
      </c>
      <c r="G13" s="1">
        <v>-27.76</v>
      </c>
      <c r="H13" s="1">
        <v>-29.148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153</v>
      </c>
      <c r="B14" s="1">
        <v>0.694</v>
      </c>
      <c r="C14" s="1">
        <v>0.0</v>
      </c>
      <c r="D14" s="1">
        <v>538.544</v>
      </c>
      <c r="E14" s="1">
        <v>0.694</v>
      </c>
      <c r="F14" s="1">
        <v>0.694</v>
      </c>
      <c r="G14" s="1">
        <v>6.246</v>
      </c>
      <c r="H14" s="1">
        <v>23.596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154</v>
      </c>
      <c r="B15" s="1">
        <v>-31.23</v>
      </c>
      <c r="C15" s="1">
        <v>-39.558</v>
      </c>
      <c r="D15" s="1">
        <v>-64.542</v>
      </c>
      <c r="E15" s="1">
        <v>-0.694</v>
      </c>
      <c r="F15" s="1">
        <v>-0.694</v>
      </c>
      <c r="G15" s="1">
        <v>-20.82</v>
      </c>
      <c r="H15" s="1">
        <v>-4.858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155</v>
      </c>
      <c r="B16" s="1">
        <v>-23.596</v>
      </c>
      <c r="C16" s="1">
        <v>30.536</v>
      </c>
      <c r="D16" s="1">
        <v>-28.454</v>
      </c>
      <c r="E16" s="1">
        <v>-22.902</v>
      </c>
      <c r="F16" s="1">
        <v>-13.88</v>
      </c>
      <c r="G16" s="1">
        <v>-1.388</v>
      </c>
      <c r="H16" s="1">
        <v>0.694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156</v>
      </c>
      <c r="B17" s="1">
        <v>0.0</v>
      </c>
      <c r="C17" s="1">
        <v>0.0</v>
      </c>
      <c r="D17" s="1">
        <v>-24.984</v>
      </c>
      <c r="E17" s="1">
        <v>-3.47</v>
      </c>
      <c r="F17" s="1">
        <v>-36.08799999999999</v>
      </c>
      <c r="G17" s="1">
        <v>-2.082</v>
      </c>
      <c r="H17" s="1">
        <v>-0.694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157</v>
      </c>
      <c r="B18" s="1">
        <v>-5.552</v>
      </c>
      <c r="C18" s="1">
        <v>-3.47</v>
      </c>
      <c r="D18" s="1">
        <v>-7.633999999999999</v>
      </c>
      <c r="E18" s="1">
        <v>-13.186</v>
      </c>
      <c r="F18" s="1">
        <v>-63.848</v>
      </c>
      <c r="G18" s="1">
        <v>-61.072</v>
      </c>
      <c r="H18" s="1">
        <v>-38.864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158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-2.082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159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-195.708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160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2.082</v>
      </c>
      <c r="H21" s="1">
        <v>0.0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161</v>
      </c>
      <c r="B22" s="1">
        <v>0.0</v>
      </c>
      <c r="C22" s="1">
        <v>0.0</v>
      </c>
      <c r="D22" s="1">
        <v>-5.552</v>
      </c>
      <c r="E22" s="1">
        <v>0.0</v>
      </c>
      <c r="F22" s="1">
        <v>0.0</v>
      </c>
      <c r="G22" s="1">
        <v>0.0</v>
      </c>
      <c r="H22" s="1">
        <v>-45.11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162</v>
      </c>
      <c r="B23" s="1">
        <v>0.0</v>
      </c>
      <c r="C23" s="1">
        <v>0.0</v>
      </c>
      <c r="D23" s="1">
        <v>0.0</v>
      </c>
      <c r="E23" s="1">
        <v>-11.104</v>
      </c>
      <c r="F23" s="1">
        <v>30.536</v>
      </c>
      <c r="G23" s="1">
        <v>0.0</v>
      </c>
      <c r="H23" s="1">
        <v>4.164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163</v>
      </c>
      <c r="B24" s="1">
        <v>-5.552</v>
      </c>
      <c r="C24" s="1">
        <v>-3.47</v>
      </c>
      <c r="D24" s="1">
        <v>-7.633999999999999</v>
      </c>
      <c r="E24" s="1">
        <v>-13.88</v>
      </c>
      <c r="F24" s="1">
        <v>-63.154</v>
      </c>
      <c r="G24" s="1">
        <v>-58.29599999999999</v>
      </c>
      <c r="H24" s="1">
        <v>-278.988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164</v>
      </c>
      <c r="B25" s="1">
        <v>0.0</v>
      </c>
      <c r="C25" s="1">
        <v>0.0</v>
      </c>
      <c r="D25" s="1">
        <v>-7.633999999999999</v>
      </c>
      <c r="E25" s="1">
        <v>-17.35</v>
      </c>
      <c r="F25" s="1">
        <v>-58.98999999999999</v>
      </c>
      <c r="G25" s="1">
        <v>-3.47</v>
      </c>
      <c r="H25" s="1">
        <v>-2.082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165</v>
      </c>
      <c r="B26" s="1">
        <v>-5.552</v>
      </c>
      <c r="C26" s="1">
        <v>-3.47</v>
      </c>
      <c r="D26" s="1">
        <v>-7.633999999999999</v>
      </c>
      <c r="E26" s="1">
        <v>-13.186</v>
      </c>
      <c r="F26" s="1">
        <v>-63.154</v>
      </c>
      <c r="G26" s="1">
        <v>-54.82599999999999</v>
      </c>
      <c r="H26" s="1">
        <v>-276.212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166</v>
      </c>
      <c r="B27" s="1">
        <v>-5.552</v>
      </c>
      <c r="C27" s="1">
        <v>-3.47</v>
      </c>
      <c r="D27" s="1">
        <v>-7.633999999999999</v>
      </c>
      <c r="E27" s="1">
        <v>-13.186</v>
      </c>
      <c r="F27" s="1">
        <v>-63.154</v>
      </c>
      <c r="G27" s="1">
        <v>-54.82599999999999</v>
      </c>
      <c r="H27" s="1">
        <v>-276.212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167</v>
      </c>
      <c r="B28" s="1">
        <v>-5.552</v>
      </c>
      <c r="C28" s="1">
        <v>-3.47</v>
      </c>
      <c r="D28" s="1">
        <v>-7.633999999999999</v>
      </c>
      <c r="E28" s="1">
        <v>-13.186</v>
      </c>
      <c r="F28" s="1">
        <v>-63.154</v>
      </c>
      <c r="G28" s="1">
        <v>-54.82599999999999</v>
      </c>
      <c r="H28" s="1">
        <v>-276.212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168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2.082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169</v>
      </c>
      <c r="B30" s="1">
        <v>-5.552</v>
      </c>
      <c r="C30" s="1">
        <v>-3.47</v>
      </c>
      <c r="D30" s="1">
        <v>-7.633999999999999</v>
      </c>
      <c r="E30" s="1">
        <v>-13.186</v>
      </c>
      <c r="F30" s="1">
        <v>-63.154</v>
      </c>
      <c r="G30" s="1">
        <v>-54.82599999999999</v>
      </c>
      <c r="H30" s="1">
        <v>-278.988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170</v>
      </c>
      <c r="B31" s="1">
        <v>-5.552</v>
      </c>
      <c r="C31" s="1">
        <v>-3.47</v>
      </c>
      <c r="D31" s="1">
        <v>-7.633999999999999</v>
      </c>
      <c r="E31" s="1">
        <v>-13.186</v>
      </c>
      <c r="F31" s="1">
        <v>-63.154</v>
      </c>
      <c r="G31" s="1">
        <v>-54.82599999999999</v>
      </c>
      <c r="H31" s="1">
        <v>-278.988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172</v>
      </c>
      <c r="B33" s="1" t="s">
        <v>173</v>
      </c>
      <c r="C33" s="1" t="s">
        <v>174</v>
      </c>
      <c r="D33" s="1" t="s">
        <v>175</v>
      </c>
      <c r="E33" s="1" t="s">
        <v>176</v>
      </c>
      <c r="F33" s="1" t="s">
        <v>177</v>
      </c>
      <c r="G33" s="1" t="s">
        <v>178</v>
      </c>
      <c r="H33" s="1" t="s">
        <v>179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180</v>
      </c>
      <c r="B34" s="1" t="s">
        <v>173</v>
      </c>
      <c r="C34" s="1" t="s">
        <v>174</v>
      </c>
      <c r="D34" s="1" t="s">
        <v>175</v>
      </c>
      <c r="E34" s="1" t="s">
        <v>176</v>
      </c>
      <c r="F34" s="1" t="s">
        <v>177</v>
      </c>
      <c r="G34" s="1" t="s">
        <v>178</v>
      </c>
      <c r="H34" s="1" t="s">
        <v>179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181</v>
      </c>
      <c r="B35" s="1">
        <v>7.0</v>
      </c>
      <c r="C35" s="1">
        <v>9.0</v>
      </c>
      <c r="D35" s="1">
        <v>9.0</v>
      </c>
      <c r="E35" s="1">
        <v>74.0</v>
      </c>
      <c r="F35" s="1">
        <v>2.0</v>
      </c>
      <c r="G35" s="1">
        <v>3.0</v>
      </c>
      <c r="H35" s="1">
        <v>5.0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182</v>
      </c>
      <c r="B36" s="1" t="s">
        <v>173</v>
      </c>
      <c r="C36" s="1" t="s">
        <v>174</v>
      </c>
      <c r="D36" s="1" t="s">
        <v>175</v>
      </c>
      <c r="E36" s="1" t="s">
        <v>176</v>
      </c>
      <c r="F36" s="1" t="s">
        <v>177</v>
      </c>
      <c r="G36" s="1" t="s">
        <v>178</v>
      </c>
      <c r="H36" s="1" t="s">
        <v>179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183</v>
      </c>
      <c r="B37" s="1" t="s">
        <v>173</v>
      </c>
      <c r="C37" s="1" t="s">
        <v>174</v>
      </c>
      <c r="D37" s="1" t="s">
        <v>175</v>
      </c>
      <c r="E37" s="1" t="s">
        <v>176</v>
      </c>
      <c r="F37" s="1" t="s">
        <v>177</v>
      </c>
      <c r="G37" s="1" t="s">
        <v>178</v>
      </c>
      <c r="H37" s="1" t="s">
        <v>179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184</v>
      </c>
      <c r="B38" s="1">
        <v>7.0</v>
      </c>
      <c r="C38" s="1">
        <v>9.0</v>
      </c>
      <c r="D38" s="1">
        <v>9.0</v>
      </c>
      <c r="E38" s="1">
        <v>74.0</v>
      </c>
      <c r="F38" s="1">
        <v>2.0</v>
      </c>
      <c r="G38" s="1">
        <v>3.0</v>
      </c>
      <c r="H38" s="1">
        <v>5.0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185</v>
      </c>
      <c r="B39" s="1" t="s">
        <v>186</v>
      </c>
      <c r="C39" s="1" t="s">
        <v>187</v>
      </c>
      <c r="D39" s="1" t="s">
        <v>188</v>
      </c>
      <c r="E39" s="1" t="s">
        <v>189</v>
      </c>
      <c r="F39" s="1" t="s">
        <v>190</v>
      </c>
      <c r="G39" s="1" t="s">
        <v>191</v>
      </c>
      <c r="H39" s="1" t="s">
        <v>192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193</v>
      </c>
      <c r="B40" s="1" t="s">
        <v>186</v>
      </c>
      <c r="C40" s="1" t="s">
        <v>187</v>
      </c>
      <c r="D40" s="1" t="s">
        <v>188</v>
      </c>
      <c r="E40" s="1" t="s">
        <v>189</v>
      </c>
      <c r="F40" s="1" t="s">
        <v>190</v>
      </c>
      <c r="G40" s="1" t="s">
        <v>191</v>
      </c>
      <c r="H40" s="1" t="s">
        <v>192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62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194</v>
      </c>
      <c r="B42" s="1">
        <v>-4.164</v>
      </c>
      <c r="C42" s="1">
        <v>-1.388</v>
      </c>
      <c r="D42" s="1">
        <v>-4.164</v>
      </c>
      <c r="E42" s="1">
        <v>-6.246</v>
      </c>
      <c r="F42" s="1">
        <v>-23.596</v>
      </c>
      <c r="G42" s="1">
        <v>-50.662</v>
      </c>
      <c r="H42" s="1">
        <v>-29.842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195</v>
      </c>
      <c r="B43" s="1">
        <v>-4.858</v>
      </c>
      <c r="C43" s="1">
        <v>-2.776</v>
      </c>
      <c r="D43" s="1">
        <v>-5.552</v>
      </c>
      <c r="E43" s="1">
        <v>-6.94</v>
      </c>
      <c r="F43" s="1">
        <v>-24.984</v>
      </c>
      <c r="G43" s="1">
        <v>-53.438</v>
      </c>
      <c r="H43" s="1">
        <v>-34.7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196</v>
      </c>
      <c r="B44" s="1">
        <v>-4.858</v>
      </c>
      <c r="C44" s="1">
        <v>-2.776</v>
      </c>
      <c r="D44" s="1">
        <v>-6.246</v>
      </c>
      <c r="E44" s="1">
        <v>-8.328</v>
      </c>
      <c r="F44" s="1">
        <v>-26.372</v>
      </c>
      <c r="G44" s="1">
        <v>-57.602</v>
      </c>
      <c r="H44" s="1">
        <v>-39.558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197</v>
      </c>
      <c r="B45" s="1">
        <v>-4.164</v>
      </c>
      <c r="C45" s="1">
        <v>-1.388</v>
      </c>
      <c r="D45" s="1">
        <v>-4.164</v>
      </c>
      <c r="E45" s="1">
        <v>-5.552</v>
      </c>
      <c r="F45" s="1">
        <v>-22.902</v>
      </c>
      <c r="G45" s="1">
        <v>-49.27399999999999</v>
      </c>
      <c r="H45" s="1">
        <v>-27.76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198</v>
      </c>
      <c r="B46" s="1">
        <v>1.388</v>
      </c>
      <c r="C46" s="1">
        <v>0.694</v>
      </c>
      <c r="D46" s="1">
        <v>0.694</v>
      </c>
      <c r="E46" s="1">
        <v>0.694</v>
      </c>
      <c r="F46" s="1">
        <v>2.776</v>
      </c>
      <c r="G46" s="1">
        <v>6.94</v>
      </c>
      <c r="H46" s="1">
        <v>4.858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199</v>
      </c>
      <c r="B47" s="1">
        <v>0.0</v>
      </c>
      <c r="C47" s="1" t="s">
        <v>200</v>
      </c>
      <c r="D47" s="1" t="s">
        <v>201</v>
      </c>
      <c r="E47" s="1" t="s">
        <v>202</v>
      </c>
      <c r="F47" s="1" t="s">
        <v>203</v>
      </c>
      <c r="G47" s="1" t="s">
        <v>204</v>
      </c>
      <c r="H47" s="1" t="s">
        <v>205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206</v>
      </c>
      <c r="B48" s="1">
        <v>0.0</v>
      </c>
      <c r="C48" s="1">
        <v>0.0</v>
      </c>
      <c r="D48" s="1">
        <v>0.0</v>
      </c>
      <c r="E48" s="1">
        <v>0.0</v>
      </c>
      <c r="F48" s="1">
        <v>555.1999999999999</v>
      </c>
      <c r="G48" s="1">
        <v>0.0</v>
      </c>
      <c r="H48" s="1">
        <v>0.0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207</v>
      </c>
      <c r="B49" s="1">
        <v>0.0</v>
      </c>
      <c r="C49" s="1">
        <v>0.0</v>
      </c>
      <c r="D49" s="1">
        <v>0.0</v>
      </c>
      <c r="E49" s="1">
        <v>0.0</v>
      </c>
      <c r="F49" s="1">
        <v>555.1999999999999</v>
      </c>
      <c r="G49" s="1">
        <v>0.0</v>
      </c>
      <c r="H49" s="1">
        <v>0.0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208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-2.776</v>
      </c>
      <c r="H50" s="1">
        <v>0.0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209</v>
      </c>
      <c r="B51" s="1">
        <v>0.0</v>
      </c>
      <c r="C51" s="1">
        <v>0.0</v>
      </c>
      <c r="D51" s="1">
        <v>0.0</v>
      </c>
      <c r="E51" s="1">
        <v>0.0</v>
      </c>
      <c r="F51" s="1">
        <v>-58.98999999999999</v>
      </c>
      <c r="G51" s="1">
        <v>-65.23599999999999</v>
      </c>
      <c r="H51" s="1">
        <v>-2.082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210</v>
      </c>
      <c r="B52" s="1">
        <v>0.0</v>
      </c>
      <c r="C52" s="1">
        <v>0.0</v>
      </c>
      <c r="D52" s="1">
        <v>-7.633999999999999</v>
      </c>
      <c r="E52" s="1">
        <v>-17.35</v>
      </c>
      <c r="F52" s="1">
        <v>-58.98999999999999</v>
      </c>
      <c r="G52" s="1">
        <v>-3.47</v>
      </c>
      <c r="H52" s="1">
        <v>-2.082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211</v>
      </c>
      <c r="B53" s="1">
        <v>-3.47</v>
      </c>
      <c r="C53" s="1">
        <v>-2.082</v>
      </c>
      <c r="D53" s="1">
        <v>-4.164</v>
      </c>
      <c r="E53" s="1">
        <v>-8.328</v>
      </c>
      <c r="F53" s="1">
        <v>-39.558</v>
      </c>
      <c r="G53" s="1">
        <v>-38.16999999999999</v>
      </c>
      <c r="H53" s="1">
        <v>-24.29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212</v>
      </c>
      <c r="B54" s="1">
        <v>0.0</v>
      </c>
      <c r="C54" s="1">
        <v>0.694</v>
      </c>
      <c r="D54" s="1">
        <v>3.47</v>
      </c>
      <c r="E54" s="1">
        <v>0.694</v>
      </c>
      <c r="F54" s="1">
        <v>0.0</v>
      </c>
      <c r="G54" s="1">
        <v>0.0</v>
      </c>
      <c r="H54" s="1">
        <v>0.0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213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214</v>
      </c>
      <c r="B56" s="1">
        <v>0.0</v>
      </c>
      <c r="C56" s="1">
        <v>0.0</v>
      </c>
      <c r="D56" s="1">
        <v>0.0</v>
      </c>
      <c r="E56" s="1">
        <v>0.0</v>
      </c>
      <c r="F56" s="1">
        <v>1.388</v>
      </c>
      <c r="G56" s="1">
        <v>4.164</v>
      </c>
      <c r="H56" s="1">
        <v>2.776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215</v>
      </c>
      <c r="B57" s="1">
        <v>0.694</v>
      </c>
      <c r="C57" s="1">
        <v>40.946</v>
      </c>
      <c r="D57" s="1">
        <v>0.694</v>
      </c>
      <c r="E57" s="1">
        <v>2.082</v>
      </c>
      <c r="F57" s="1">
        <v>20.126</v>
      </c>
      <c r="G57" s="1">
        <v>42.334</v>
      </c>
      <c r="H57" s="1">
        <v>17.35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216</v>
      </c>
      <c r="B58" s="1">
        <v>0.694</v>
      </c>
      <c r="C58" s="1">
        <v>20.82</v>
      </c>
      <c r="D58" s="1">
        <v>54.132</v>
      </c>
      <c r="E58" s="1">
        <v>35.394</v>
      </c>
      <c r="F58" s="1">
        <v>6.246</v>
      </c>
      <c r="G58" s="1">
        <v>15.268</v>
      </c>
      <c r="H58" s="1">
        <v>13.186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217</v>
      </c>
      <c r="B59" s="1">
        <v>24.29</v>
      </c>
      <c r="C59" s="1">
        <v>27.066</v>
      </c>
      <c r="D59" s="1">
        <v>28.454</v>
      </c>
      <c r="E59" s="1">
        <v>27.76</v>
      </c>
      <c r="F59" s="1">
        <v>59.684</v>
      </c>
      <c r="G59" s="1">
        <v>1.388</v>
      </c>
      <c r="H59" s="1">
        <v>2.082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218</v>
      </c>
      <c r="B60" s="1">
        <v>0.0</v>
      </c>
      <c r="C60" s="1">
        <v>34.7</v>
      </c>
      <c r="D60" s="1">
        <v>28.454</v>
      </c>
      <c r="E60" s="1">
        <v>34.006</v>
      </c>
      <c r="F60" s="1">
        <v>11.104</v>
      </c>
      <c r="G60" s="1">
        <v>13.88</v>
      </c>
      <c r="H60" s="1">
        <v>0.694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219</v>
      </c>
      <c r="B61" s="1">
        <v>0.0</v>
      </c>
      <c r="C61" s="1">
        <v>-6.94</v>
      </c>
      <c r="D61" s="1">
        <v>0.0</v>
      </c>
      <c r="E61" s="1">
        <v>-5.552</v>
      </c>
      <c r="F61" s="1">
        <v>48.58</v>
      </c>
      <c r="G61" s="1">
        <v>1.388</v>
      </c>
      <c r="H61" s="1">
        <v>1.388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220</v>
      </c>
      <c r="B62" s="1">
        <v>2.776</v>
      </c>
      <c r="C62" s="1">
        <v>2.776</v>
      </c>
      <c r="D62" s="1">
        <v>0.694</v>
      </c>
      <c r="E62" s="1">
        <v>5.552</v>
      </c>
      <c r="F62" s="1">
        <v>0.0</v>
      </c>
      <c r="G62" s="1">
        <v>0.0</v>
      </c>
      <c r="H62" s="1">
        <v>0.0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221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>
        <v>0.0</v>
      </c>
      <c r="H63" s="1">
        <v>22.902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222</v>
      </c>
      <c r="B64" s="1">
        <v>0.0</v>
      </c>
      <c r="C64" s="1">
        <v>0.0</v>
      </c>
      <c r="D64" s="1">
        <v>0.0</v>
      </c>
      <c r="E64" s="1">
        <v>0.0</v>
      </c>
      <c r="F64" s="1">
        <v>33.312</v>
      </c>
      <c r="G64" s="1">
        <v>1.388</v>
      </c>
      <c r="H64" s="1">
        <v>9.021999999999998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223</v>
      </c>
      <c r="B65" s="1">
        <v>0.0</v>
      </c>
      <c r="C65" s="1">
        <v>0.0</v>
      </c>
      <c r="D65" s="1">
        <v>0.0</v>
      </c>
      <c r="E65" s="1">
        <v>0.0</v>
      </c>
      <c r="F65" s="1">
        <v>2.082</v>
      </c>
      <c r="G65" s="1">
        <v>13.186</v>
      </c>
      <c r="H65" s="1">
        <v>0.0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224</v>
      </c>
      <c r="B66" s="1">
        <v>0.0</v>
      </c>
      <c r="C66" s="1">
        <v>1.388</v>
      </c>
      <c r="D66" s="1">
        <v>4.858</v>
      </c>
      <c r="E66" s="1">
        <v>2.082</v>
      </c>
      <c r="F66" s="1">
        <v>37.476</v>
      </c>
      <c r="G66" s="1">
        <v>3.47</v>
      </c>
      <c r="H66" s="1">
        <v>-15.268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225</v>
      </c>
      <c r="B67" s="1">
        <v>0.694</v>
      </c>
      <c r="C67" s="1">
        <v>4.164</v>
      </c>
      <c r="D67" s="1">
        <v>0.694</v>
      </c>
      <c r="E67" s="1">
        <v>1.388</v>
      </c>
      <c r="F67" s="1">
        <v>4.858</v>
      </c>
      <c r="G67" s="1">
        <v>3.47</v>
      </c>
      <c r="H67" s="1">
        <v>-20.126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226</v>
      </c>
      <c r="B68" s="1">
        <v>0.694</v>
      </c>
      <c r="C68" s="1">
        <v>5.552</v>
      </c>
      <c r="D68" s="1">
        <v>0.694</v>
      </c>
      <c r="E68" s="1">
        <v>1.388</v>
      </c>
      <c r="F68" s="1">
        <v>5.552</v>
      </c>
      <c r="G68" s="1">
        <v>9.021999999999998</v>
      </c>
      <c r="H68" s="1">
        <v>-2.776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24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228</v>
      </c>
      <c r="B3" s="1">
        <v>0.0</v>
      </c>
      <c r="C3" s="1" t="s">
        <v>229</v>
      </c>
      <c r="D3" s="1" t="s">
        <v>230</v>
      </c>
      <c r="E3" s="1" t="s">
        <v>231</v>
      </c>
      <c r="F3" s="1" t="s">
        <v>232</v>
      </c>
      <c r="G3" s="1" t="s">
        <v>233</v>
      </c>
      <c r="H3" s="1" t="s">
        <v>234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235</v>
      </c>
      <c r="B4" s="1">
        <v>0.0</v>
      </c>
      <c r="C4" s="1" t="s">
        <v>236</v>
      </c>
      <c r="D4" s="1" t="s">
        <v>237</v>
      </c>
      <c r="E4" s="1" t="s">
        <v>238</v>
      </c>
      <c r="F4" s="1" t="s">
        <v>239</v>
      </c>
      <c r="G4" s="1" t="s">
        <v>240</v>
      </c>
      <c r="H4" s="1" t="s">
        <v>241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242</v>
      </c>
      <c r="B5" s="1">
        <v>0.0</v>
      </c>
      <c r="C5" s="1" t="s">
        <v>243</v>
      </c>
      <c r="D5" s="1" t="s">
        <v>244</v>
      </c>
      <c r="E5" s="1" t="s">
        <v>245</v>
      </c>
      <c r="F5" s="1" t="s">
        <v>246</v>
      </c>
      <c r="G5" s="1" t="s">
        <v>247</v>
      </c>
      <c r="H5" s="1" t="s">
        <v>248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249</v>
      </c>
      <c r="B6" s="1">
        <v>0.0</v>
      </c>
      <c r="C6" s="1" t="s">
        <v>250</v>
      </c>
      <c r="D6" s="1" t="s">
        <v>251</v>
      </c>
      <c r="E6" s="1" t="s">
        <v>252</v>
      </c>
      <c r="F6" s="1" t="s">
        <v>246</v>
      </c>
      <c r="G6" s="1" t="s">
        <v>247</v>
      </c>
      <c r="H6" s="1" t="s">
        <v>253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254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255</v>
      </c>
      <c r="B8" s="1" t="s">
        <v>256</v>
      </c>
      <c r="C8" s="1" t="s">
        <v>257</v>
      </c>
      <c r="D8" s="1" t="s">
        <v>258</v>
      </c>
      <c r="E8" s="1" t="s">
        <v>259</v>
      </c>
      <c r="F8" s="1" t="s">
        <v>260</v>
      </c>
      <c r="G8" s="1" t="s">
        <v>261</v>
      </c>
      <c r="H8" s="1" t="s">
        <v>262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263</v>
      </c>
      <c r="B9" s="1" t="s">
        <v>264</v>
      </c>
      <c r="C9" s="1" t="s">
        <v>265</v>
      </c>
      <c r="D9" s="1" t="s">
        <v>266</v>
      </c>
      <c r="E9" s="1" t="s">
        <v>267</v>
      </c>
      <c r="F9" s="1" t="s">
        <v>268</v>
      </c>
      <c r="G9" s="1" t="s">
        <v>269</v>
      </c>
      <c r="H9" s="1" t="s">
        <v>270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271</v>
      </c>
      <c r="B10" s="1" t="s">
        <v>272</v>
      </c>
      <c r="C10" s="1" t="s">
        <v>273</v>
      </c>
      <c r="D10" s="1" t="s">
        <v>274</v>
      </c>
      <c r="E10" s="1" t="s">
        <v>275</v>
      </c>
      <c r="F10" s="1" t="s">
        <v>276</v>
      </c>
      <c r="G10" s="1" t="s">
        <v>277</v>
      </c>
      <c r="H10" s="1" t="s">
        <v>278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279</v>
      </c>
      <c r="B11" s="1" t="s">
        <v>280</v>
      </c>
      <c r="C11" s="1" t="s">
        <v>281</v>
      </c>
      <c r="D11" s="1" t="s">
        <v>282</v>
      </c>
      <c r="E11" s="1" t="s">
        <v>283</v>
      </c>
      <c r="F11" s="1" t="s">
        <v>284</v>
      </c>
      <c r="G11" s="1" t="s">
        <v>285</v>
      </c>
      <c r="H11" s="1" t="s">
        <v>286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287</v>
      </c>
      <c r="B12" s="1" t="s">
        <v>288</v>
      </c>
      <c r="C12" s="1" t="s">
        <v>289</v>
      </c>
      <c r="D12" s="1" t="s">
        <v>290</v>
      </c>
      <c r="E12" s="1" t="s">
        <v>291</v>
      </c>
      <c r="F12" s="1" t="s">
        <v>292</v>
      </c>
      <c r="G12" s="1" t="s">
        <v>293</v>
      </c>
      <c r="H12" s="1" t="s">
        <v>294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295</v>
      </c>
      <c r="B13" s="1" t="s">
        <v>296</v>
      </c>
      <c r="C13" s="1" t="s">
        <v>297</v>
      </c>
      <c r="D13" s="1" t="s">
        <v>298</v>
      </c>
      <c r="E13" s="1">
        <v>0.0</v>
      </c>
      <c r="F13" s="1">
        <v>0.0</v>
      </c>
      <c r="G13" s="1" t="s">
        <v>299</v>
      </c>
      <c r="H13" s="1">
        <v>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300</v>
      </c>
      <c r="B14" s="1" t="s">
        <v>296</v>
      </c>
      <c r="C14" s="1" t="s">
        <v>297</v>
      </c>
      <c r="D14" s="1" t="s">
        <v>298</v>
      </c>
      <c r="E14" s="1">
        <v>0.0</v>
      </c>
      <c r="F14" s="1">
        <v>0.0</v>
      </c>
      <c r="G14" s="1" t="s">
        <v>299</v>
      </c>
      <c r="H14" s="1">
        <v>0.0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301</v>
      </c>
      <c r="B15" s="1" t="s">
        <v>296</v>
      </c>
      <c r="C15" s="1" t="s">
        <v>297</v>
      </c>
      <c r="D15" s="1" t="s">
        <v>298</v>
      </c>
      <c r="E15" s="1">
        <v>0.0</v>
      </c>
      <c r="F15" s="1">
        <v>0.0</v>
      </c>
      <c r="G15" s="1" t="s">
        <v>299</v>
      </c>
      <c r="H15" s="1">
        <v>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302</v>
      </c>
      <c r="B16" s="1" t="s">
        <v>303</v>
      </c>
      <c r="C16" s="1" t="s">
        <v>304</v>
      </c>
      <c r="D16" s="1" t="s">
        <v>305</v>
      </c>
      <c r="E16" s="1" t="s">
        <v>306</v>
      </c>
      <c r="F16" s="1">
        <v>0.0</v>
      </c>
      <c r="G16" s="1" t="s">
        <v>307</v>
      </c>
      <c r="H16" s="1" t="s">
        <v>308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309</v>
      </c>
      <c r="B17" s="1">
        <v>0.0</v>
      </c>
      <c r="C17" s="1" t="s">
        <v>310</v>
      </c>
      <c r="D17" s="1" t="s">
        <v>311</v>
      </c>
      <c r="E17" s="1" t="s">
        <v>312</v>
      </c>
      <c r="F17" s="1">
        <v>0.0</v>
      </c>
      <c r="G17" s="1" t="s">
        <v>313</v>
      </c>
      <c r="H17" s="1" t="s">
        <v>314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315</v>
      </c>
      <c r="B18" s="1">
        <v>0.0</v>
      </c>
      <c r="C18" s="1" t="s">
        <v>316</v>
      </c>
      <c r="D18" s="1" t="s">
        <v>317</v>
      </c>
      <c r="E18" s="1" t="s">
        <v>318</v>
      </c>
      <c r="F18" s="1">
        <v>0.0</v>
      </c>
      <c r="G18" s="1" t="s">
        <v>319</v>
      </c>
      <c r="H18" s="1" t="s">
        <v>320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321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321</v>
      </c>
      <c r="B20" s="1">
        <v>0.0</v>
      </c>
      <c r="C20" s="1" t="s">
        <v>322</v>
      </c>
      <c r="D20" s="1" t="s">
        <v>323</v>
      </c>
      <c r="E20" s="1" t="s">
        <v>324</v>
      </c>
      <c r="F20" s="1" t="s">
        <v>325</v>
      </c>
      <c r="G20" s="1" t="s">
        <v>325</v>
      </c>
      <c r="H20" s="1" t="s">
        <v>326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327</v>
      </c>
      <c r="B21" s="1">
        <v>0.0</v>
      </c>
      <c r="C21" s="1" t="s">
        <v>328</v>
      </c>
      <c r="D21" s="1" t="s">
        <v>329</v>
      </c>
      <c r="E21" s="1" t="s">
        <v>330</v>
      </c>
      <c r="F21" s="1" t="s">
        <v>331</v>
      </c>
      <c r="G21" s="1" t="s">
        <v>332</v>
      </c>
      <c r="H21" s="1" t="s">
        <v>333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334</v>
      </c>
      <c r="B22" s="1">
        <v>0.0</v>
      </c>
      <c r="C22" s="1">
        <v>0.0</v>
      </c>
      <c r="D22" s="1">
        <v>0.0</v>
      </c>
      <c r="E22" s="1">
        <v>0.0</v>
      </c>
      <c r="F22" s="1" t="s">
        <v>335</v>
      </c>
      <c r="G22" s="1" t="s">
        <v>336</v>
      </c>
      <c r="H22" s="1" t="s">
        <v>337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338</v>
      </c>
      <c r="B23" s="1">
        <v>0.0</v>
      </c>
      <c r="C23" s="1">
        <v>0.0</v>
      </c>
      <c r="D23" s="1" t="s">
        <v>339</v>
      </c>
      <c r="E23" s="1" t="s">
        <v>340</v>
      </c>
      <c r="F23" s="1" t="s">
        <v>341</v>
      </c>
      <c r="G23" s="1" t="s">
        <v>342</v>
      </c>
      <c r="H23" s="1" t="s">
        <v>343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344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345</v>
      </c>
      <c r="B25" s="1" t="s">
        <v>203</v>
      </c>
      <c r="C25" s="1" t="s">
        <v>330</v>
      </c>
      <c r="D25" s="1" t="s">
        <v>346</v>
      </c>
      <c r="E25" s="1" t="s">
        <v>331</v>
      </c>
      <c r="F25" s="1" t="s">
        <v>347</v>
      </c>
      <c r="G25" s="1" t="s">
        <v>348</v>
      </c>
      <c r="H25" s="1" t="s">
        <v>349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350</v>
      </c>
      <c r="B26" s="1" t="s">
        <v>351</v>
      </c>
      <c r="C26" s="1" t="s">
        <v>352</v>
      </c>
      <c r="D26" s="1" t="s">
        <v>323</v>
      </c>
      <c r="E26" s="1" t="s">
        <v>322</v>
      </c>
      <c r="F26" s="1" t="s">
        <v>353</v>
      </c>
      <c r="G26" s="1" t="s">
        <v>354</v>
      </c>
      <c r="H26" s="1" t="s">
        <v>355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356</v>
      </c>
      <c r="B27" s="1" t="s">
        <v>357</v>
      </c>
      <c r="C27" s="1" t="s">
        <v>358</v>
      </c>
      <c r="D27" s="1" t="s">
        <v>359</v>
      </c>
      <c r="E27" s="1" t="s">
        <v>360</v>
      </c>
      <c r="F27" s="1" t="s">
        <v>361</v>
      </c>
      <c r="G27" s="1" t="s">
        <v>362</v>
      </c>
      <c r="H27" s="1" t="s">
        <v>363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364</v>
      </c>
      <c r="B28" s="1">
        <v>0.0</v>
      </c>
      <c r="C28" s="1">
        <v>0.0</v>
      </c>
      <c r="D28" s="1">
        <v>0.0</v>
      </c>
      <c r="E28" s="1">
        <v>0.0</v>
      </c>
      <c r="F28" s="1" t="s">
        <v>365</v>
      </c>
      <c r="G28" s="1" t="s">
        <v>366</v>
      </c>
      <c r="H28" s="1" t="s">
        <v>367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368</v>
      </c>
      <c r="B29" s="1">
        <v>0.0</v>
      </c>
      <c r="C29" s="1">
        <v>0.0</v>
      </c>
      <c r="D29" s="1">
        <v>0.0</v>
      </c>
      <c r="E29" s="1">
        <v>0.0</v>
      </c>
      <c r="F29" s="1" t="s">
        <v>369</v>
      </c>
      <c r="G29" s="1" t="s">
        <v>370</v>
      </c>
      <c r="H29" s="1" t="s">
        <v>371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372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373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 t="s">
        <v>374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375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376</v>
      </c>
      <c r="B33" s="1" t="s">
        <v>377</v>
      </c>
      <c r="C33" s="1">
        <v>0.0</v>
      </c>
      <c r="D33" s="1" t="s">
        <v>378</v>
      </c>
      <c r="E33" s="1" t="s">
        <v>379</v>
      </c>
      <c r="F33" s="1" t="s">
        <v>380</v>
      </c>
      <c r="G33" s="1" t="s">
        <v>381</v>
      </c>
      <c r="H33" s="1" t="s">
        <v>382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383</v>
      </c>
      <c r="B34" s="1" t="s">
        <v>384</v>
      </c>
      <c r="C34" s="1" t="s">
        <v>385</v>
      </c>
      <c r="D34" s="1" t="s">
        <v>386</v>
      </c>
      <c r="E34" s="1" t="s">
        <v>387</v>
      </c>
      <c r="F34" s="1" t="s">
        <v>388</v>
      </c>
      <c r="G34" s="1" t="s">
        <v>389</v>
      </c>
      <c r="H34" s="1" t="s">
        <v>390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391</v>
      </c>
      <c r="B35" s="1" t="s">
        <v>392</v>
      </c>
      <c r="C35" s="1">
        <v>0.0</v>
      </c>
      <c r="D35" s="1" t="s">
        <v>393</v>
      </c>
      <c r="E35" s="1" t="s">
        <v>394</v>
      </c>
      <c r="F35" s="1" t="s">
        <v>395</v>
      </c>
      <c r="G35" s="1" t="s">
        <v>396</v>
      </c>
      <c r="H35" s="1" t="s">
        <v>397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398</v>
      </c>
      <c r="B36" s="1" t="s">
        <v>399</v>
      </c>
      <c r="C36" s="1" t="s">
        <v>400</v>
      </c>
      <c r="D36" s="1" t="s">
        <v>401</v>
      </c>
      <c r="E36" s="1" t="s">
        <v>402</v>
      </c>
      <c r="F36" s="1" t="s">
        <v>403</v>
      </c>
      <c r="G36" s="1" t="s">
        <v>404</v>
      </c>
      <c r="H36" s="1" t="s">
        <v>405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406</v>
      </c>
      <c r="B37" s="1" t="s">
        <v>407</v>
      </c>
      <c r="C37" s="1" t="s">
        <v>408</v>
      </c>
      <c r="D37" s="1" t="s">
        <v>409</v>
      </c>
      <c r="E37" s="1" t="s">
        <v>410</v>
      </c>
      <c r="F37" s="1" t="s">
        <v>411</v>
      </c>
      <c r="G37" s="1" t="s">
        <v>412</v>
      </c>
      <c r="H37" s="1" t="s">
        <v>413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414</v>
      </c>
      <c r="B38" s="1" t="s">
        <v>415</v>
      </c>
      <c r="C38" s="1" t="s">
        <v>416</v>
      </c>
      <c r="D38" s="1" t="s">
        <v>417</v>
      </c>
      <c r="E38" s="1" t="s">
        <v>418</v>
      </c>
      <c r="F38" s="1" t="s">
        <v>419</v>
      </c>
      <c r="G38" s="1" t="s">
        <v>420</v>
      </c>
      <c r="H38" s="1" t="s">
        <v>421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422</v>
      </c>
      <c r="B39" s="1" t="s">
        <v>423</v>
      </c>
      <c r="C39" s="1" t="s">
        <v>424</v>
      </c>
      <c r="D39" s="1" t="s">
        <v>425</v>
      </c>
      <c r="E39" s="1" t="s">
        <v>426</v>
      </c>
      <c r="F39" s="1" t="s">
        <v>427</v>
      </c>
      <c r="G39" s="1" t="s">
        <v>428</v>
      </c>
      <c r="H39" s="1" t="s">
        <v>429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430</v>
      </c>
      <c r="B40" s="1" t="s">
        <v>431</v>
      </c>
      <c r="C40" s="1" t="s">
        <v>432</v>
      </c>
      <c r="D40" s="1" t="s">
        <v>433</v>
      </c>
      <c r="E40" s="1" t="s">
        <v>434</v>
      </c>
      <c r="F40" s="1" t="s">
        <v>435</v>
      </c>
      <c r="G40" s="1" t="s">
        <v>436</v>
      </c>
      <c r="H40" s="1" t="s">
        <v>437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438</v>
      </c>
      <c r="B41" s="1" t="s">
        <v>439</v>
      </c>
      <c r="C41" s="1" t="s">
        <v>440</v>
      </c>
      <c r="D41" s="1" t="s">
        <v>441</v>
      </c>
      <c r="E41" s="1" t="s">
        <v>440</v>
      </c>
      <c r="F41" s="1" t="s">
        <v>442</v>
      </c>
      <c r="G41" s="1" t="s">
        <v>443</v>
      </c>
      <c r="H41" s="1" t="s">
        <v>444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445</v>
      </c>
      <c r="B42" s="1" t="s">
        <v>446</v>
      </c>
      <c r="C42" s="1" t="s">
        <v>447</v>
      </c>
      <c r="D42" s="1" t="s">
        <v>448</v>
      </c>
      <c r="E42" s="1" t="s">
        <v>449</v>
      </c>
      <c r="F42" s="1">
        <v>-0.694</v>
      </c>
      <c r="G42" s="1" t="s">
        <v>326</v>
      </c>
      <c r="H42" s="1" t="s">
        <v>450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451</v>
      </c>
      <c r="B43" s="1" t="s">
        <v>452</v>
      </c>
      <c r="C43" s="1" t="s">
        <v>453</v>
      </c>
      <c r="D43" s="1" t="s">
        <v>454</v>
      </c>
      <c r="E43" s="1" t="s">
        <v>455</v>
      </c>
      <c r="F43" s="1" t="s">
        <v>456</v>
      </c>
      <c r="G43" s="1" t="s">
        <v>457</v>
      </c>
      <c r="H43" s="1" t="s">
        <v>458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459</v>
      </c>
      <c r="B44" s="1" t="s">
        <v>457</v>
      </c>
      <c r="C44" s="1" t="s">
        <v>460</v>
      </c>
      <c r="D44" s="1" t="s">
        <v>358</v>
      </c>
      <c r="E44" s="1" t="s">
        <v>461</v>
      </c>
      <c r="F44" s="1" t="s">
        <v>462</v>
      </c>
      <c r="G44" s="1" t="s">
        <v>325</v>
      </c>
      <c r="H44" s="1" t="s">
        <v>463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464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465</v>
      </c>
      <c r="B46" s="1">
        <v>0.0</v>
      </c>
      <c r="C46" s="1" t="s">
        <v>466</v>
      </c>
      <c r="D46" s="1" t="s">
        <v>467</v>
      </c>
      <c r="E46" s="1" t="s">
        <v>468</v>
      </c>
      <c r="F46" s="1" t="s">
        <v>469</v>
      </c>
      <c r="G46" s="1" t="s">
        <v>470</v>
      </c>
      <c r="H46" s="1" t="s">
        <v>471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472</v>
      </c>
      <c r="B47" s="1">
        <v>0.0</v>
      </c>
      <c r="C47" s="1" t="s">
        <v>473</v>
      </c>
      <c r="D47" s="1" t="s">
        <v>474</v>
      </c>
      <c r="E47" s="1" t="s">
        <v>475</v>
      </c>
      <c r="F47" s="1" t="s">
        <v>476</v>
      </c>
      <c r="G47" s="1" t="s">
        <v>477</v>
      </c>
      <c r="H47" s="1" t="s">
        <v>478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479</v>
      </c>
      <c r="B48" s="1">
        <v>0.0</v>
      </c>
      <c r="C48" s="1" t="s">
        <v>480</v>
      </c>
      <c r="D48" s="1" t="s">
        <v>481</v>
      </c>
      <c r="E48" s="1" t="s">
        <v>482</v>
      </c>
      <c r="F48" s="1" t="s">
        <v>483</v>
      </c>
      <c r="G48" s="1" t="s">
        <v>484</v>
      </c>
      <c r="H48" s="1" t="s">
        <v>485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486</v>
      </c>
      <c r="B49" s="1">
        <v>0.0</v>
      </c>
      <c r="C49" s="1" t="s">
        <v>487</v>
      </c>
      <c r="D49" s="1" t="s">
        <v>488</v>
      </c>
      <c r="E49" s="1" t="s">
        <v>489</v>
      </c>
      <c r="F49" s="1" t="s">
        <v>490</v>
      </c>
      <c r="G49" s="1" t="s">
        <v>491</v>
      </c>
      <c r="H49" s="1" t="s">
        <v>492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493</v>
      </c>
      <c r="B50" s="1">
        <v>0.0</v>
      </c>
      <c r="C50" s="1" t="s">
        <v>494</v>
      </c>
      <c r="D50" s="1" t="s">
        <v>495</v>
      </c>
      <c r="E50" s="1" t="s">
        <v>496</v>
      </c>
      <c r="F50" s="1" t="s">
        <v>497</v>
      </c>
      <c r="G50" s="1" t="s">
        <v>498</v>
      </c>
      <c r="H50" s="1" t="s">
        <v>499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500</v>
      </c>
      <c r="B51" s="1">
        <v>0.0</v>
      </c>
      <c r="C51" s="1" t="s">
        <v>501</v>
      </c>
      <c r="D51" s="1" t="s">
        <v>502</v>
      </c>
      <c r="E51" s="1" t="s">
        <v>503</v>
      </c>
      <c r="F51" s="1" t="s">
        <v>504</v>
      </c>
      <c r="G51" s="1" t="s">
        <v>505</v>
      </c>
      <c r="H51" s="1" t="s">
        <v>506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507</v>
      </c>
      <c r="B52" s="1">
        <v>0.0</v>
      </c>
      <c r="C52" s="1" t="s">
        <v>501</v>
      </c>
      <c r="D52" s="1" t="s">
        <v>502</v>
      </c>
      <c r="E52" s="1" t="s">
        <v>503</v>
      </c>
      <c r="F52" s="1" t="s">
        <v>504</v>
      </c>
      <c r="G52" s="1" t="s">
        <v>505</v>
      </c>
      <c r="H52" s="1" t="s">
        <v>506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508</v>
      </c>
      <c r="B53" s="1">
        <v>0.0</v>
      </c>
      <c r="C53" s="1" t="s">
        <v>509</v>
      </c>
      <c r="D53" s="1" t="s">
        <v>510</v>
      </c>
      <c r="E53" s="1">
        <v>54.82599999999999</v>
      </c>
      <c r="F53" s="1" t="s">
        <v>511</v>
      </c>
      <c r="G53" s="1" t="s">
        <v>512</v>
      </c>
      <c r="H53" s="1" t="s">
        <v>513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514</v>
      </c>
      <c r="B54" s="1">
        <v>0.0</v>
      </c>
      <c r="C54" s="1" t="s">
        <v>515</v>
      </c>
      <c r="D54" s="1" t="s">
        <v>516</v>
      </c>
      <c r="E54" s="1" t="s">
        <v>517</v>
      </c>
      <c r="F54" s="1" t="s">
        <v>518</v>
      </c>
      <c r="G54" s="1" t="s">
        <v>519</v>
      </c>
      <c r="H54" s="1" t="s">
        <v>520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521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 t="s">
        <v>522</v>
      </c>
      <c r="H55" s="1" t="s">
        <v>523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524</v>
      </c>
      <c r="B56" s="1">
        <v>0.0</v>
      </c>
      <c r="C56" s="1">
        <v>0.0</v>
      </c>
      <c r="D56" s="1" t="s">
        <v>525</v>
      </c>
      <c r="E56" s="1" t="s">
        <v>526</v>
      </c>
      <c r="F56" s="1" t="s">
        <v>527</v>
      </c>
      <c r="G56" s="1" t="s">
        <v>528</v>
      </c>
      <c r="H56" s="1" t="s">
        <v>529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530</v>
      </c>
      <c r="B57" s="1">
        <v>0.0</v>
      </c>
      <c r="C57" s="1" t="s">
        <v>531</v>
      </c>
      <c r="D57" s="1" t="s">
        <v>532</v>
      </c>
      <c r="E57" s="1" t="s">
        <v>533</v>
      </c>
      <c r="F57" s="1" t="s">
        <v>534</v>
      </c>
      <c r="G57" s="1" t="s">
        <v>535</v>
      </c>
      <c r="H57" s="1" t="s">
        <v>536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537</v>
      </c>
      <c r="B58" s="1">
        <v>0.0</v>
      </c>
      <c r="C58" s="1" t="s">
        <v>538</v>
      </c>
      <c r="D58" s="1" t="s">
        <v>539</v>
      </c>
      <c r="E58" s="1" t="s">
        <v>540</v>
      </c>
      <c r="F58" s="1">
        <v>0.0</v>
      </c>
      <c r="G58" s="1" t="s">
        <v>541</v>
      </c>
      <c r="H58" s="1" t="s">
        <v>542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543</v>
      </c>
      <c r="B59" s="1">
        <v>0.0</v>
      </c>
      <c r="C59" s="1" t="s">
        <v>544</v>
      </c>
      <c r="D59" s="1" t="s">
        <v>545</v>
      </c>
      <c r="E59" s="1" t="s">
        <v>546</v>
      </c>
      <c r="F59" s="1" t="s">
        <v>547</v>
      </c>
      <c r="G59" s="1" t="s">
        <v>548</v>
      </c>
      <c r="H59" s="1" t="s">
        <v>549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550</v>
      </c>
      <c r="B60" s="1">
        <v>0.0</v>
      </c>
      <c r="C60" s="1" t="s">
        <v>551</v>
      </c>
      <c r="D60" s="1" t="s">
        <v>552</v>
      </c>
      <c r="E60" s="1" t="s">
        <v>553</v>
      </c>
      <c r="F60" s="1">
        <v>0.0</v>
      </c>
      <c r="G60" s="1" t="s">
        <v>554</v>
      </c>
      <c r="H60" s="1" t="s">
        <v>555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556</v>
      </c>
      <c r="B61" s="1">
        <v>0.0</v>
      </c>
      <c r="C61" s="1" t="s">
        <v>557</v>
      </c>
      <c r="D61" s="1" t="s">
        <v>558</v>
      </c>
      <c r="E61" s="1" t="s">
        <v>559</v>
      </c>
      <c r="F61" s="1" t="s">
        <v>560</v>
      </c>
      <c r="G61" s="1" t="s">
        <v>561</v>
      </c>
      <c r="H61" s="1" t="s">
        <v>473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562</v>
      </c>
      <c r="B62" s="1">
        <v>0.0</v>
      </c>
      <c r="C62" s="1" t="s">
        <v>563</v>
      </c>
      <c r="D62" s="1" t="s">
        <v>564</v>
      </c>
      <c r="E62" s="1" t="s">
        <v>565</v>
      </c>
      <c r="F62" s="1">
        <v>0.0</v>
      </c>
      <c r="G62" s="1" t="s">
        <v>566</v>
      </c>
      <c r="H62" s="1" t="s">
        <v>567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568</v>
      </c>
      <c r="B63" s="1">
        <v>0.0</v>
      </c>
      <c r="C63" s="1">
        <v>0.0</v>
      </c>
      <c r="D63" s="1" t="s">
        <v>569</v>
      </c>
      <c r="E63" s="1">
        <v>0.0</v>
      </c>
      <c r="F63" s="1">
        <v>0.0</v>
      </c>
      <c r="G63" s="1" t="s">
        <v>570</v>
      </c>
      <c r="H63" s="1" t="s">
        <v>571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572</v>
      </c>
      <c r="B64" s="1">
        <v>0.0</v>
      </c>
      <c r="C64" s="1">
        <v>0.0</v>
      </c>
      <c r="D64" s="1" t="s">
        <v>573</v>
      </c>
      <c r="E64" s="1" t="s">
        <v>574</v>
      </c>
      <c r="F64" s="1">
        <v>0.0</v>
      </c>
      <c r="G64" s="1" t="s">
        <v>575</v>
      </c>
      <c r="H64" s="1" t="s">
        <v>576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577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578</v>
      </c>
      <c r="B66" s="1">
        <v>0.0</v>
      </c>
      <c r="C66" s="1">
        <v>0.0</v>
      </c>
      <c r="D66" s="1" t="s">
        <v>579</v>
      </c>
      <c r="E66" s="1" t="s">
        <v>580</v>
      </c>
      <c r="F66" s="1" t="s">
        <v>581</v>
      </c>
      <c r="G66" s="1" t="s">
        <v>582</v>
      </c>
      <c r="H66" s="1" t="s">
        <v>583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584</v>
      </c>
      <c r="B67" s="1">
        <v>0.0</v>
      </c>
      <c r="C67" s="1">
        <v>0.0</v>
      </c>
      <c r="D67" s="1" t="s">
        <v>585</v>
      </c>
      <c r="E67" s="1" t="s">
        <v>586</v>
      </c>
      <c r="F67" s="1" t="s">
        <v>587</v>
      </c>
      <c r="G67" s="1" t="s">
        <v>588</v>
      </c>
      <c r="H67" s="1" t="s">
        <v>589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590</v>
      </c>
      <c r="B68" s="1">
        <v>0.0</v>
      </c>
      <c r="C68" s="1">
        <v>0.0</v>
      </c>
      <c r="D68" s="1" t="s">
        <v>591</v>
      </c>
      <c r="E68" s="1" t="s">
        <v>592</v>
      </c>
      <c r="F68" s="1" t="s">
        <v>593</v>
      </c>
      <c r="G68" s="1" t="s">
        <v>594</v>
      </c>
      <c r="H68" s="1" t="s">
        <v>595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596</v>
      </c>
      <c r="B69" s="1">
        <v>0.0</v>
      </c>
      <c r="C69" s="1">
        <v>0.0</v>
      </c>
      <c r="D69" s="1" t="s">
        <v>597</v>
      </c>
      <c r="E69" s="1" t="s">
        <v>598</v>
      </c>
      <c r="F69" s="1" t="s">
        <v>599</v>
      </c>
      <c r="G69" s="1" t="s">
        <v>600</v>
      </c>
      <c r="H69" s="1" t="s">
        <v>601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602</v>
      </c>
      <c r="B70" s="1">
        <v>0.0</v>
      </c>
      <c r="C70" s="1">
        <v>0.0</v>
      </c>
      <c r="D70" s="1" t="s">
        <v>603</v>
      </c>
      <c r="E70" s="1" t="s">
        <v>604</v>
      </c>
      <c r="F70" s="1" t="s">
        <v>605</v>
      </c>
      <c r="G70" s="1" t="s">
        <v>606</v>
      </c>
      <c r="H70" s="1" t="s">
        <v>607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608</v>
      </c>
      <c r="B71" s="1">
        <v>0.0</v>
      </c>
      <c r="C71" s="1">
        <v>0.0</v>
      </c>
      <c r="D71" s="1" t="s">
        <v>609</v>
      </c>
      <c r="E71" s="1" t="s">
        <v>610</v>
      </c>
      <c r="F71" s="1" t="s">
        <v>611</v>
      </c>
      <c r="G71" s="1" t="s">
        <v>612</v>
      </c>
      <c r="H71" s="1" t="s">
        <v>613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614</v>
      </c>
      <c r="B72" s="1">
        <v>0.0</v>
      </c>
      <c r="C72" s="1">
        <v>0.0</v>
      </c>
      <c r="D72" s="1" t="s">
        <v>609</v>
      </c>
      <c r="E72" s="1" t="s">
        <v>610</v>
      </c>
      <c r="F72" s="1" t="s">
        <v>611</v>
      </c>
      <c r="G72" s="1" t="s">
        <v>612</v>
      </c>
      <c r="H72" s="1" t="s">
        <v>613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615</v>
      </c>
      <c r="B73" s="1">
        <v>0.0</v>
      </c>
      <c r="C73" s="1">
        <v>0.0</v>
      </c>
      <c r="D73" s="1" t="s">
        <v>616</v>
      </c>
      <c r="E73" s="1" t="s">
        <v>617</v>
      </c>
      <c r="F73" s="1" t="s">
        <v>618</v>
      </c>
      <c r="G73" s="1" t="s">
        <v>619</v>
      </c>
      <c r="H73" s="1" t="s">
        <v>620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621</v>
      </c>
      <c r="B74" s="1">
        <v>0.0</v>
      </c>
      <c r="C74" s="1">
        <v>0.0</v>
      </c>
      <c r="D74" s="1" t="s">
        <v>622</v>
      </c>
      <c r="E74" s="1" t="s">
        <v>623</v>
      </c>
      <c r="F74" s="1" t="s">
        <v>624</v>
      </c>
      <c r="G74" s="1" t="s">
        <v>625</v>
      </c>
      <c r="H74" s="1" t="s">
        <v>626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627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 t="s">
        <v>628</v>
      </c>
      <c r="H75" s="1" t="s">
        <v>190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629</v>
      </c>
      <c r="B76" s="1">
        <v>0.0</v>
      </c>
      <c r="C76" s="1">
        <v>0.0</v>
      </c>
      <c r="D76" s="1">
        <v>0.0</v>
      </c>
      <c r="E76" s="1" t="s">
        <v>630</v>
      </c>
      <c r="F76" s="1" t="s">
        <v>631</v>
      </c>
      <c r="G76" s="1" t="s">
        <v>355</v>
      </c>
      <c r="H76" s="1" t="s">
        <v>632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633</v>
      </c>
      <c r="B77" s="1">
        <v>0.0</v>
      </c>
      <c r="C77" s="1">
        <v>0.0</v>
      </c>
      <c r="D77" s="1" t="s">
        <v>342</v>
      </c>
      <c r="E77" s="1" t="s">
        <v>634</v>
      </c>
      <c r="F77" s="1" t="s">
        <v>635</v>
      </c>
      <c r="G77" s="1" t="s">
        <v>636</v>
      </c>
      <c r="H77" s="1" t="s">
        <v>637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638</v>
      </c>
      <c r="B78" s="1">
        <v>0.0</v>
      </c>
      <c r="C78" s="1">
        <v>0.0</v>
      </c>
      <c r="D78" s="1" t="s">
        <v>639</v>
      </c>
      <c r="E78" s="1" t="s">
        <v>640</v>
      </c>
      <c r="F78" s="1" t="s">
        <v>641</v>
      </c>
      <c r="G78" s="1" t="s">
        <v>642</v>
      </c>
      <c r="H78" s="1" t="s">
        <v>643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644</v>
      </c>
      <c r="B79" s="1">
        <v>0.0</v>
      </c>
      <c r="C79" s="1">
        <v>0.0</v>
      </c>
      <c r="D79" s="1" t="s">
        <v>645</v>
      </c>
      <c r="E79" s="1" t="s">
        <v>646</v>
      </c>
      <c r="F79" s="1" t="s">
        <v>647</v>
      </c>
      <c r="G79" s="1" t="s">
        <v>648</v>
      </c>
      <c r="H79" s="1" t="s">
        <v>649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650</v>
      </c>
      <c r="B80" s="1">
        <v>0.0</v>
      </c>
      <c r="C80" s="1">
        <v>0.0</v>
      </c>
      <c r="D80" s="1" t="s">
        <v>651</v>
      </c>
      <c r="E80" s="1" t="s">
        <v>652</v>
      </c>
      <c r="F80" s="1" t="s">
        <v>653</v>
      </c>
      <c r="G80" s="1" t="s">
        <v>654</v>
      </c>
      <c r="H80" s="1" t="s">
        <v>655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656</v>
      </c>
      <c r="B81" s="1">
        <v>0.0</v>
      </c>
      <c r="C81" s="1">
        <v>0.0</v>
      </c>
      <c r="D81" s="1" t="s">
        <v>657</v>
      </c>
      <c r="E81" s="1" t="s">
        <v>658</v>
      </c>
      <c r="F81" s="1" t="s">
        <v>659</v>
      </c>
      <c r="G81" s="1" t="s">
        <v>660</v>
      </c>
      <c r="H81" s="1" t="s">
        <v>661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662</v>
      </c>
      <c r="B82" s="1">
        <v>0.0</v>
      </c>
      <c r="C82" s="1">
        <v>0.0</v>
      </c>
      <c r="D82" s="1" t="s">
        <v>663</v>
      </c>
      <c r="E82" s="1" t="s">
        <v>664</v>
      </c>
      <c r="F82" s="1" t="s">
        <v>665</v>
      </c>
      <c r="G82" s="1" t="s">
        <v>666</v>
      </c>
      <c r="H82" s="1" t="s">
        <v>667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668</v>
      </c>
      <c r="B83" s="1">
        <v>0.0</v>
      </c>
      <c r="C83" s="1">
        <v>0.0</v>
      </c>
      <c r="D83" s="1">
        <v>0.0</v>
      </c>
      <c r="E83" s="1" t="s">
        <v>669</v>
      </c>
      <c r="F83" s="1" t="s">
        <v>670</v>
      </c>
      <c r="G83" s="1" t="s">
        <v>671</v>
      </c>
      <c r="H83" s="1" t="s">
        <v>672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673</v>
      </c>
      <c r="B84" s="1">
        <v>0.0</v>
      </c>
      <c r="C84" s="1">
        <v>0.0</v>
      </c>
      <c r="D84" s="1">
        <v>0.0</v>
      </c>
      <c r="E84" s="1" t="s">
        <v>674</v>
      </c>
      <c r="F84" s="1">
        <v>0.0</v>
      </c>
      <c r="G84" s="1" t="s">
        <v>675</v>
      </c>
      <c r="H84" s="1" t="s">
        <v>676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677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678</v>
      </c>
      <c r="B86" s="1">
        <v>0.0</v>
      </c>
      <c r="C86" s="1">
        <v>0.0</v>
      </c>
      <c r="D86" s="1">
        <v>0.0</v>
      </c>
      <c r="E86" s="1" t="s">
        <v>240</v>
      </c>
      <c r="F86" s="1" t="s">
        <v>679</v>
      </c>
      <c r="G86" s="1" t="s">
        <v>680</v>
      </c>
      <c r="H86" s="1" t="s">
        <v>681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682</v>
      </c>
      <c r="B87" s="1">
        <v>0.0</v>
      </c>
      <c r="C87" s="1">
        <v>0.0</v>
      </c>
      <c r="D87" s="1">
        <v>0.0</v>
      </c>
      <c r="E87" s="1" t="s">
        <v>683</v>
      </c>
      <c r="F87" s="1" t="s">
        <v>684</v>
      </c>
      <c r="G87" s="1" t="s">
        <v>685</v>
      </c>
      <c r="H87" s="1" t="s">
        <v>686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687</v>
      </c>
      <c r="B88" s="1">
        <v>0.0</v>
      </c>
      <c r="C88" s="1">
        <v>0.0</v>
      </c>
      <c r="D88" s="1">
        <v>0.0</v>
      </c>
      <c r="E88" s="1" t="s">
        <v>688</v>
      </c>
      <c r="F88" s="1" t="s">
        <v>689</v>
      </c>
      <c r="G88" s="1" t="s">
        <v>690</v>
      </c>
      <c r="H88" s="1" t="s">
        <v>691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692</v>
      </c>
      <c r="B89" s="1">
        <v>0.0</v>
      </c>
      <c r="C89" s="1">
        <v>0.0</v>
      </c>
      <c r="D89" s="1">
        <v>0.0</v>
      </c>
      <c r="E89" s="1" t="s">
        <v>693</v>
      </c>
      <c r="F89" s="1" t="s">
        <v>694</v>
      </c>
      <c r="G89" s="1" t="s">
        <v>695</v>
      </c>
      <c r="H89" s="1" t="s">
        <v>696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697</v>
      </c>
      <c r="B90" s="1">
        <v>0.0</v>
      </c>
      <c r="C90" s="1">
        <v>0.0</v>
      </c>
      <c r="D90" s="1">
        <v>0.0</v>
      </c>
      <c r="E90" s="1" t="s">
        <v>698</v>
      </c>
      <c r="F90" s="1" t="s">
        <v>699</v>
      </c>
      <c r="G90" s="1" t="s">
        <v>700</v>
      </c>
      <c r="H90" s="1" t="s">
        <v>701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702</v>
      </c>
      <c r="B91" s="1">
        <v>0.0</v>
      </c>
      <c r="C91" s="1">
        <v>0.0</v>
      </c>
      <c r="D91" s="1">
        <v>0.0</v>
      </c>
      <c r="E91" s="1" t="s">
        <v>703</v>
      </c>
      <c r="F91" s="1" t="s">
        <v>704</v>
      </c>
      <c r="G91" s="1" t="s">
        <v>705</v>
      </c>
      <c r="H91" s="1" t="s">
        <v>706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707</v>
      </c>
      <c r="B92" s="1">
        <v>0.0</v>
      </c>
      <c r="C92" s="1">
        <v>0.0</v>
      </c>
      <c r="D92" s="1">
        <v>0.0</v>
      </c>
      <c r="E92" s="1" t="s">
        <v>703</v>
      </c>
      <c r="F92" s="1" t="s">
        <v>704</v>
      </c>
      <c r="G92" s="1" t="s">
        <v>705</v>
      </c>
      <c r="H92" s="1" t="s">
        <v>706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708</v>
      </c>
      <c r="B93" s="1">
        <v>0.0</v>
      </c>
      <c r="C93" s="1">
        <v>0.0</v>
      </c>
      <c r="D93" s="1">
        <v>0.0</v>
      </c>
      <c r="E93" s="1" t="s">
        <v>709</v>
      </c>
      <c r="F93" s="1" t="s">
        <v>710</v>
      </c>
      <c r="G93" s="1" t="s">
        <v>711</v>
      </c>
      <c r="H93" s="1" t="s">
        <v>712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713</v>
      </c>
      <c r="B94" s="1">
        <v>0.0</v>
      </c>
      <c r="C94" s="1">
        <v>0.0</v>
      </c>
      <c r="D94" s="1">
        <v>0.0</v>
      </c>
      <c r="E94" s="1" t="s">
        <v>714</v>
      </c>
      <c r="F94" s="1" t="s">
        <v>715</v>
      </c>
      <c r="G94" s="1" t="s">
        <v>688</v>
      </c>
      <c r="H94" s="1" t="s">
        <v>716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717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>
        <v>0.0</v>
      </c>
      <c r="H95" s="1" t="s">
        <v>718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719</v>
      </c>
      <c r="B96" s="1">
        <v>0.0</v>
      </c>
      <c r="C96" s="1">
        <v>0.0</v>
      </c>
      <c r="D96" s="1">
        <v>0.0</v>
      </c>
      <c r="E96" s="1">
        <v>0.0</v>
      </c>
      <c r="F96" s="1" t="s">
        <v>720</v>
      </c>
      <c r="G96" s="1" t="s">
        <v>721</v>
      </c>
      <c r="H96" s="1" t="s">
        <v>722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723</v>
      </c>
      <c r="B97" s="1">
        <v>0.0</v>
      </c>
      <c r="C97" s="1">
        <v>0.0</v>
      </c>
      <c r="D97" s="1">
        <v>0.0</v>
      </c>
      <c r="E97" s="1" t="s">
        <v>724</v>
      </c>
      <c r="F97" s="1" t="s">
        <v>725</v>
      </c>
      <c r="G97" s="1" t="s">
        <v>726</v>
      </c>
      <c r="H97" s="1" t="s">
        <v>727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728</v>
      </c>
      <c r="B98" s="1">
        <v>0.0</v>
      </c>
      <c r="C98" s="1">
        <v>0.0</v>
      </c>
      <c r="D98" s="1">
        <v>0.0</v>
      </c>
      <c r="E98" s="1" t="s">
        <v>729</v>
      </c>
      <c r="F98" s="1" t="s">
        <v>730</v>
      </c>
      <c r="G98" s="1" t="s">
        <v>731</v>
      </c>
      <c r="H98" s="1" t="s">
        <v>732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733</v>
      </c>
      <c r="B99" s="1">
        <v>0.0</v>
      </c>
      <c r="C99" s="1">
        <v>0.0</v>
      </c>
      <c r="D99" s="1">
        <v>0.0</v>
      </c>
      <c r="E99" s="1" t="s">
        <v>734</v>
      </c>
      <c r="F99" s="1" t="s">
        <v>735</v>
      </c>
      <c r="G99" s="1" t="s">
        <v>736</v>
      </c>
      <c r="H99" s="1" t="s">
        <v>737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738</v>
      </c>
      <c r="B100" s="1">
        <v>0.0</v>
      </c>
      <c r="C100" s="1">
        <v>0.0</v>
      </c>
      <c r="D100" s="1">
        <v>0.0</v>
      </c>
      <c r="E100" s="1" t="s">
        <v>739</v>
      </c>
      <c r="F100" s="1" t="s">
        <v>740</v>
      </c>
      <c r="G100" s="1" t="s">
        <v>741</v>
      </c>
      <c r="H100" s="1" t="s">
        <v>742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743</v>
      </c>
      <c r="B101" s="1">
        <v>0.0</v>
      </c>
      <c r="C101" s="1">
        <v>0.0</v>
      </c>
      <c r="D101" s="1">
        <v>0.0</v>
      </c>
      <c r="E101" s="1" t="s">
        <v>744</v>
      </c>
      <c r="F101" s="1" t="s">
        <v>745</v>
      </c>
      <c r="G101" s="1" t="s">
        <v>746</v>
      </c>
      <c r="H101" s="1" t="s">
        <v>747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748</v>
      </c>
      <c r="B102" s="1">
        <v>0.0</v>
      </c>
      <c r="C102" s="1">
        <v>0.0</v>
      </c>
      <c r="D102" s="1">
        <v>0.0</v>
      </c>
      <c r="E102" s="1" t="s">
        <v>749</v>
      </c>
      <c r="F102" s="1" t="s">
        <v>750</v>
      </c>
      <c r="G102" s="1" t="s">
        <v>751</v>
      </c>
      <c r="H102" s="1" t="s">
        <v>752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753</v>
      </c>
      <c r="B103" s="1">
        <v>0.0</v>
      </c>
      <c r="C103" s="1">
        <v>0.0</v>
      </c>
      <c r="D103" s="1">
        <v>0.0</v>
      </c>
      <c r="E103" s="1">
        <v>0.0</v>
      </c>
      <c r="F103" s="1" t="s">
        <v>754</v>
      </c>
      <c r="G103" s="1" t="s">
        <v>755</v>
      </c>
      <c r="H103" s="1" t="s">
        <v>756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757</v>
      </c>
      <c r="B104" s="1">
        <v>0.0</v>
      </c>
      <c r="C104" s="1">
        <v>0.0</v>
      </c>
      <c r="D104" s="1">
        <v>0.0</v>
      </c>
      <c r="E104" s="1">
        <v>0.0</v>
      </c>
      <c r="F104" s="1" t="s">
        <v>758</v>
      </c>
      <c r="G104" s="1" t="s">
        <v>759</v>
      </c>
      <c r="H104" s="1" t="s">
        <v>760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761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762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763</v>
      </c>
      <c r="H106" s="1" t="s">
        <v>764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765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766</v>
      </c>
      <c r="H107" s="1" t="s">
        <v>767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768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769</v>
      </c>
      <c r="H108" s="1" t="s">
        <v>770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771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772</v>
      </c>
      <c r="H109" s="1" t="s">
        <v>773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774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775</v>
      </c>
      <c r="H110" s="1" t="s">
        <v>776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777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778</v>
      </c>
      <c r="H111" s="1" t="s">
        <v>779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780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778</v>
      </c>
      <c r="H112" s="1" t="s">
        <v>779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781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782</v>
      </c>
      <c r="H113" s="1" t="s">
        <v>783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784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>
        <v>-15.268</v>
      </c>
      <c r="H114" s="1" t="s">
        <v>785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786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>
        <v>0.0</v>
      </c>
      <c r="H115" s="1" t="s">
        <v>787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788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789</v>
      </c>
      <c r="H116" s="1" t="s">
        <v>790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791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792</v>
      </c>
      <c r="H117" s="1" t="s">
        <v>793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794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795</v>
      </c>
      <c r="H118" s="1" t="s">
        <v>796</v>
      </c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797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798</v>
      </c>
      <c r="H119" s="1" t="s">
        <v>799</v>
      </c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800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801</v>
      </c>
      <c r="H120" s="1" t="s">
        <v>802</v>
      </c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803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804</v>
      </c>
      <c r="H121" s="1" t="s">
        <v>805</v>
      </c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806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>
        <v>0.0</v>
      </c>
      <c r="H122" s="1" t="s">
        <v>807</v>
      </c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808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>
        <v>0.0</v>
      </c>
      <c r="H123" s="1" t="s">
        <v>809</v>
      </c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 t="s">
        <v>810</v>
      </c>
      <c r="C1" s="1" t="s">
        <v>811</v>
      </c>
      <c r="D1" s="1" t="s">
        <v>812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813</v>
      </c>
      <c r="B2" s="1" t="s">
        <v>814</v>
      </c>
      <c r="C2" s="1" t="s">
        <v>815</v>
      </c>
      <c r="D2" s="1" t="s">
        <v>816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817</v>
      </c>
      <c r="B3" s="1" t="s">
        <v>818</v>
      </c>
      <c r="C3" s="1" t="s">
        <v>819</v>
      </c>
      <c r="D3" s="1" t="s">
        <v>820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821</v>
      </c>
      <c r="B4" s="1" t="s">
        <v>822</v>
      </c>
      <c r="C4" s="1" t="s">
        <v>823</v>
      </c>
      <c r="D4" s="1" t="s">
        <v>824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817</v>
      </c>
      <c r="B5" s="1" t="s">
        <v>818</v>
      </c>
      <c r="C5" s="1" t="s">
        <v>825</v>
      </c>
      <c r="D5" s="1" t="s">
        <v>826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827</v>
      </c>
      <c r="B6" s="1" t="s">
        <v>828</v>
      </c>
      <c r="C6" s="1" t="s">
        <v>829</v>
      </c>
      <c r="D6" s="1" t="s">
        <v>830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831</v>
      </c>
      <c r="B7" s="1" t="s">
        <v>832</v>
      </c>
      <c r="C7" s="1" t="s">
        <v>833</v>
      </c>
      <c r="D7" s="1" t="s">
        <v>834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835</v>
      </c>
      <c r="B8" s="1" t="s">
        <v>836</v>
      </c>
      <c r="C8" s="1" t="s">
        <v>837</v>
      </c>
      <c r="D8" s="1" t="s">
        <v>838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839</v>
      </c>
      <c r="B9" s="1" t="s">
        <v>840</v>
      </c>
      <c r="C9" s="1" t="s">
        <v>841</v>
      </c>
      <c r="D9" s="1" t="s">
        <v>842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843</v>
      </c>
      <c r="B10" s="1" t="s">
        <v>844</v>
      </c>
      <c r="C10" s="1" t="s">
        <v>845</v>
      </c>
      <c r="D10" s="1" t="s">
        <v>846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847</v>
      </c>
      <c r="B11" s="1" t="s">
        <v>848</v>
      </c>
      <c r="C11" s="1" t="s">
        <v>849</v>
      </c>
      <c r="D11" s="1" t="s">
        <v>850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851</v>
      </c>
      <c r="B12" s="1" t="s">
        <v>852</v>
      </c>
      <c r="C12" s="1" t="s">
        <v>853</v>
      </c>
      <c r="D12" s="1" t="s">
        <v>854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855</v>
      </c>
      <c r="B13" s="1" t="s">
        <v>856</v>
      </c>
      <c r="C13" s="1" t="s">
        <v>857</v>
      </c>
      <c r="D13" s="1" t="s">
        <v>858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859</v>
      </c>
      <c r="B14" s="1" t="s">
        <v>860</v>
      </c>
      <c r="C14" s="1" t="s">
        <v>861</v>
      </c>
      <c r="D14" s="1" t="s">
        <v>862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863</v>
      </c>
      <c r="B15" s="1" t="s">
        <v>818</v>
      </c>
      <c r="C15" s="1" t="s">
        <v>818</v>
      </c>
      <c r="D15" s="1" t="s">
        <v>818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864</v>
      </c>
      <c r="B16" s="1" t="s">
        <v>818</v>
      </c>
      <c r="C16" s="1" t="s">
        <v>818</v>
      </c>
      <c r="D16" s="1" t="s">
        <v>818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865</v>
      </c>
      <c r="B17" s="1" t="s">
        <v>177</v>
      </c>
      <c r="C17" s="1" t="s">
        <v>178</v>
      </c>
      <c r="D17" s="1" t="s">
        <v>179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866</v>
      </c>
      <c r="B18" s="1" t="s">
        <v>818</v>
      </c>
      <c r="C18" s="1" t="s">
        <v>818</v>
      </c>
      <c r="D18" s="1" t="s">
        <v>818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867</v>
      </c>
      <c r="B19" s="1" t="s">
        <v>868</v>
      </c>
      <c r="C19" s="1" t="s">
        <v>661</v>
      </c>
      <c r="D19" s="1" t="s">
        <v>869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870</v>
      </c>
      <c r="B20" s="1" t="s">
        <v>871</v>
      </c>
      <c r="C20" s="1" t="s">
        <v>872</v>
      </c>
      <c r="D20" s="1" t="s">
        <v>873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874</v>
      </c>
      <c r="B21" s="1" t="s">
        <v>875</v>
      </c>
      <c r="C21" s="1" t="s">
        <v>876</v>
      </c>
      <c r="D21" s="1" t="s">
        <v>877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878</v>
      </c>
      <c r="B22" s="1" t="s">
        <v>879</v>
      </c>
      <c r="C22" s="1" t="s">
        <v>880</v>
      </c>
      <c r="D22" s="1" t="s">
        <v>881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882</v>
      </c>
      <c r="B23" s="1" t="s">
        <v>883</v>
      </c>
      <c r="C23" s="1" t="s">
        <v>884</v>
      </c>
      <c r="D23" s="1" t="s">
        <v>885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886</v>
      </c>
      <c r="B24" s="1" t="s">
        <v>887</v>
      </c>
      <c r="C24" s="1" t="s">
        <v>888</v>
      </c>
      <c r="D24" s="1" t="s">
        <v>889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890</v>
      </c>
      <c r="B25" s="1" t="s">
        <v>891</v>
      </c>
      <c r="C25" s="1" t="s">
        <v>892</v>
      </c>
      <c r="D25" s="1" t="s">
        <v>893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894</v>
      </c>
      <c r="B26" s="1" t="s">
        <v>895</v>
      </c>
      <c r="C26" s="1" t="s">
        <v>896</v>
      </c>
      <c r="D26" s="1" t="s">
        <v>897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898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4">
        <v>2031.0</v>
      </c>
      <c r="Q2" s="4">
        <v>2032.0</v>
      </c>
      <c r="R2" s="4">
        <v>2033.0</v>
      </c>
      <c r="S2" s="4">
        <v>2034.0</v>
      </c>
      <c r="T2" s="4">
        <v>2035.0</v>
      </c>
      <c r="U2" s="2"/>
      <c r="V2" s="2"/>
      <c r="W2" s="2"/>
      <c r="X2" s="1"/>
      <c r="Y2" s="2"/>
      <c r="Z2" s="2"/>
    </row>
    <row r="3">
      <c r="A3" s="3" t="s">
        <v>65</v>
      </c>
      <c r="B3" s="1">
        <v>0.0</v>
      </c>
      <c r="C3" s="1">
        <v>-1.388</v>
      </c>
      <c r="D3" s="1">
        <v>47.886</v>
      </c>
      <c r="E3" s="1">
        <v>-2.082</v>
      </c>
      <c r="F3" s="1">
        <v>-65.92999999999999</v>
      </c>
      <c r="G3" s="1">
        <v>16.656</v>
      </c>
      <c r="H3" s="1">
        <v>-15.962</v>
      </c>
      <c r="I3" s="1">
        <f>IF(H3*FORECAST(I2,B3:H3,B2:H2)&gt;0,FORECAST(I2,B3:H3,B2:H2),H3)*$X$1</f>
        <v>-20.91914286</v>
      </c>
      <c r="J3" s="1">
        <f>IF(I3*FORECAST(J2,B3:I3,B2:I2)&gt;0,FORECAST(J2,B3:I3,B2:I2),I3)*$X$1</f>
        <v>-25.40535714</v>
      </c>
      <c r="K3" s="1">
        <f>IF(J3*FORECAST(K2,B3:J3,B2:J2)&gt;0,FORECAST(K2,B3:J3,B2:J2),J3)*$X$1</f>
        <v>-29.89157143</v>
      </c>
      <c r="L3" s="1">
        <f>IF(K3*FORECAST(L2,B3:K3,B2:K2)&gt;0,FORECAST(L2,B3:K3,B2:K2),K3)*$X$1</f>
        <v>-34.37778571</v>
      </c>
      <c r="M3" s="1">
        <f>IF(L3*FORECAST(M2,B3:L3,B2:L2)&gt;0,FORECAST(M2,B3:L3,B2:L2),L3)*$X$1</f>
        <v>-38.864</v>
      </c>
      <c r="N3" s="1">
        <f>IF(M3*FORECAST(N2,B3:M3,B2:M2)&gt;0,FORECAST(N2,B3:M3,B2:M2),M3)*$X$1</f>
        <v>-43.35021429</v>
      </c>
      <c r="O3" s="1">
        <f>IF(N3*FORECAST(O2,B3:N3,B2:N2)&gt;0,FORECAST(O2,B3:N3,B2:N2),N3)*$X$1</f>
        <v>-47.83642857</v>
      </c>
      <c r="P3" s="4">
        <f>IF(O3*FORECAST(P2,B3:O3,B2:O2)&gt;0,FORECAST(P2,B3:O3,B2:O2),O3)*$X$1</f>
        <v>-52.32264286</v>
      </c>
      <c r="Q3" s="4">
        <f>IF(P3*FORECAST(Q2,B3:P3,B2:P2)&gt;0,FORECAST(Q2,B3:P3,B2:P2),P3)*$X$1</f>
        <v>-56.80885714</v>
      </c>
      <c r="R3" s="4">
        <f>IF(Q3*FORECAST(R2,B3:Q3,B2:Q2)&gt;0,FORECAST(R2,B3:Q3,B2:Q2),Q3)*$X$1</f>
        <v>-61.29507143</v>
      </c>
      <c r="S3" s="4">
        <f>IF(R3*FORECAST(S2,B3:R3,B2:R2)&gt;0,FORECAST(S2,B3:R3,B2:R2),R3)*$X$1</f>
        <v>-65.78128571</v>
      </c>
      <c r="T3" s="4">
        <f>IF(S3*FORECAST(T2,B3:S3,B2:S2)&gt;0,FORECAST(T2,B3:S3,B2:S2),S3)*$X$1</f>
        <v>-70.2675</v>
      </c>
      <c r="U3" s="2"/>
      <c r="V3" s="2"/>
      <c r="W3" s="2"/>
      <c r="X3" s="2"/>
      <c r="Y3" s="2"/>
      <c r="Z3" s="2"/>
    </row>
    <row r="4">
      <c r="A4" s="3" t="s">
        <v>129</v>
      </c>
      <c r="B4" s="1">
        <v>52.744</v>
      </c>
      <c r="C4" s="1">
        <v>2.776</v>
      </c>
      <c r="D4" s="1">
        <v>6.246</v>
      </c>
      <c r="E4" s="1">
        <v>9.716</v>
      </c>
      <c r="F4" s="1">
        <v>22.902</v>
      </c>
      <c r="G4" s="1">
        <v>-1.388</v>
      </c>
      <c r="H4" s="1">
        <v>1.388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899</v>
      </c>
      <c r="B5" s="1">
        <v>7.0</v>
      </c>
      <c r="C5" s="1">
        <v>9.0</v>
      </c>
      <c r="D5" s="1">
        <v>9.0</v>
      </c>
      <c r="E5" s="1">
        <v>74.0</v>
      </c>
      <c r="F5" s="1">
        <v>2.0</v>
      </c>
      <c r="G5" s="1">
        <v>3.0</v>
      </c>
      <c r="H5" s="1">
        <v>5.0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900</v>
      </c>
      <c r="L7" s="1">
        <f>IF(T3*FORECAST(T2,B3:T3,B2:T2)&gt;0,FORECAST(T2,B3:T3,B2:T2),S3)*$X$1 * (1+0.02)/(0.0943-0.02)</f>
        <v>-964.641319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901</v>
      </c>
      <c r="L8" s="5">
        <f t="array" ref="L8">NPV(0.0943,J3:T3)</f>
        <v>-292.4978257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902</v>
      </c>
      <c r="L9" s="5">
        <f t="array" ref="L9">NPV(0.0943,J16:T16)</f>
        <v>-357.985527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903</v>
      </c>
      <c r="L10" s="5">
        <f>L8 + L9</f>
        <v>-650.4833527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130</v>
      </c>
      <c r="L11" s="1">
        <v>1.388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904</v>
      </c>
      <c r="L12" s="5">
        <f>L10 - L11</f>
        <v>-651.8713527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905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-130.3742705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4">
        <v>0.0</v>
      </c>
      <c r="R16" s="4">
        <v>0.0</v>
      </c>
      <c r="S16" s="4">
        <v>0.0</v>
      </c>
      <c r="T16" s="4">
        <f>IF(T3*FORECAST(T2,B3:T3,B2:T2)&gt;0,FORECAST(T2,B3:T3,B2:T2),S3)*$X$1 * (1+0.02)/(0.0943-0.02)</f>
        <v>-964.641319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4">
        <v>2031.0</v>
      </c>
      <c r="Q2" s="4">
        <v>2032.0</v>
      </c>
      <c r="R2" s="4">
        <v>2033.0</v>
      </c>
      <c r="S2" s="4">
        <v>2034.0</v>
      </c>
      <c r="T2" s="4">
        <v>2035.0</v>
      </c>
      <c r="U2" s="2"/>
      <c r="V2" s="2"/>
      <c r="W2" s="2"/>
      <c r="X2" s="1"/>
      <c r="Y2" s="2"/>
      <c r="Z2" s="2"/>
    </row>
    <row r="3">
      <c r="A3" s="3" t="s">
        <v>25</v>
      </c>
      <c r="B3" s="1">
        <v>-5.552</v>
      </c>
      <c r="C3" s="1">
        <v>-3.47</v>
      </c>
      <c r="D3" s="1">
        <v>-7.633999999999999</v>
      </c>
      <c r="E3" s="1">
        <v>-13.186</v>
      </c>
      <c r="F3" s="1">
        <v>-63.154</v>
      </c>
      <c r="G3" s="1">
        <v>-54.82599999999999</v>
      </c>
      <c r="H3" s="1">
        <v>-276.212</v>
      </c>
      <c r="I3" s="1">
        <f>IF(H3*FORECAST(I2,B3:H3,B2:H2)&gt;0,FORECAST(I2,B3:H3,B2:H2),H3)*$X$1</f>
        <v>-199.178</v>
      </c>
      <c r="J3" s="1">
        <f>IF(I3*FORECAST(J2,B3:I3,B2:I2)&gt;0,FORECAST(J2,B3:I3,B2:I2),I3)*$X$1</f>
        <v>-233.8284286</v>
      </c>
      <c r="K3" s="1">
        <f>IF(J3*FORECAST(K2,B3:J3,B2:J2)&gt;0,FORECAST(K2,B3:J3,B2:J2),J3)*$X$1</f>
        <v>-268.4788571</v>
      </c>
      <c r="L3" s="1">
        <f>IF(K3*FORECAST(L2,B3:K3,B2:K2)&gt;0,FORECAST(L2,B3:K3,B2:K2),K3)*$X$1</f>
        <v>-303.1292857</v>
      </c>
      <c r="M3" s="1">
        <f>IF(L3*FORECAST(M2,B3:L3,B2:L2)&gt;0,FORECAST(M2,B3:L3,B2:L2),L3)*$X$1</f>
        <v>-337.7797143</v>
      </c>
      <c r="N3" s="1">
        <f>IF(M3*FORECAST(N2,B3:M3,B2:M2)&gt;0,FORECAST(N2,B3:M3,B2:M2),M3)*$X$1</f>
        <v>-372.4301429</v>
      </c>
      <c r="O3" s="1">
        <f>IF(N3*FORECAST(O2,B3:N3,B2:N2)&gt;0,FORECAST(O2,B3:N3,B2:N2),N3)*$X$1</f>
        <v>-407.0805714</v>
      </c>
      <c r="P3" s="4">
        <f>IF(O3*FORECAST(P2,B3:O3,B2:O2)&gt;0,FORECAST(P2,B3:O3,B2:O2),O3)*$X$1</f>
        <v>-441.731</v>
      </c>
      <c r="Q3" s="4">
        <f>IF(P3*FORECAST(Q2,B3:P3,B2:P2)&gt;0,FORECAST(Q2,B3:P3,B2:P2),P3)*$X$1</f>
        <v>-476.3814286</v>
      </c>
      <c r="R3" s="4">
        <f>IF(Q3*FORECAST(R2,B3:Q3,B2:Q2)&gt;0,FORECAST(R2,B3:Q3,B2:Q2),Q3)*$X$1</f>
        <v>-511.0318571</v>
      </c>
      <c r="S3" s="4">
        <f>IF(R3*FORECAST(S2,B3:R3,B2:R2)&gt;0,FORECAST(S2,B3:R3,B2:R2),R3)*$X$1</f>
        <v>-545.6822857</v>
      </c>
      <c r="T3" s="4">
        <f>IF(S3*FORECAST(T2,B3:S3,B2:S2)&gt;0,FORECAST(T2,B3:S3,B2:S2),S3)*$X$1</f>
        <v>-580.3327143</v>
      </c>
      <c r="U3" s="2"/>
      <c r="V3" s="2"/>
      <c r="W3" s="2"/>
      <c r="X3" s="2"/>
      <c r="Y3" s="2"/>
      <c r="Z3" s="2"/>
    </row>
    <row r="4">
      <c r="A4" s="3" t="s">
        <v>129</v>
      </c>
      <c r="B4" s="1">
        <v>52.744</v>
      </c>
      <c r="C4" s="1">
        <v>2.776</v>
      </c>
      <c r="D4" s="1">
        <v>6.246</v>
      </c>
      <c r="E4" s="1">
        <v>9.716</v>
      </c>
      <c r="F4" s="1">
        <v>22.902</v>
      </c>
      <c r="G4" s="1">
        <v>-1.388</v>
      </c>
      <c r="H4" s="1">
        <v>1.388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899</v>
      </c>
      <c r="B5" s="1">
        <v>7.0</v>
      </c>
      <c r="C5" s="1">
        <v>9.0</v>
      </c>
      <c r="D5" s="1">
        <v>9.0</v>
      </c>
      <c r="E5" s="1">
        <v>74.0</v>
      </c>
      <c r="F5" s="1">
        <v>2.0</v>
      </c>
      <c r="G5" s="1">
        <v>3.0</v>
      </c>
      <c r="H5" s="1">
        <v>5.0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900</v>
      </c>
      <c r="L7" s="1">
        <f>IF(T3*FORECAST(T2,B3:T3,B2:T2)&gt;0,FORECAST(T2,B3:T3,B2:T2),S3)*$X$1 * (1+0.02)/(0.0943-0.02)</f>
        <v>-7966.882484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901</v>
      </c>
      <c r="L8" s="5">
        <f t="array" ref="L8">NPV(0.0943,J3:T3)</f>
        <v>-2509.963037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902</v>
      </c>
      <c r="L9" s="5">
        <f t="array" ref="L9">NPV(0.0943,J16:T16)</f>
        <v>-2956.569005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903</v>
      </c>
      <c r="L10" s="5">
        <f>L8 + L9</f>
        <v>-5466.532042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130</v>
      </c>
      <c r="L11" s="1">
        <v>1.388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904</v>
      </c>
      <c r="L12" s="5">
        <f>L10 - L11</f>
        <v>-5467.920042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905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-1093.584008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4">
        <v>0.0</v>
      </c>
      <c r="R16" s="4">
        <v>0.0</v>
      </c>
      <c r="S16" s="4">
        <v>0.0</v>
      </c>
      <c r="T16" s="4">
        <f>IF(T3*FORECAST(T2,B3:T3,B2:T2)&gt;0,FORECAST(T2,B3:T3,B2:T2),S3)*$X$1 * (1+0.02)/(0.0943-0.02)</f>
        <v>-7966.882484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