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<sst xmlns="http://schemas.openxmlformats.org/spreadsheetml/2006/main" count="1853" uniqueCount="1586">
  <si>
    <t>ticker</t>
  </si>
  <si>
    <t>MKL</t>
  </si>
  <si>
    <t>nombre</t>
  </si>
  <si>
    <t>MARKEL GROUP INC</t>
  </si>
  <si>
    <t>empresa</t>
  </si>
  <si>
    <t>Property &amp; Casualty Insurance</t>
  </si>
  <si>
    <t>Open</t>
  </si>
  <si>
    <t>Target Price</t>
  </si>
  <si>
    <t>Upside</t>
  </si>
  <si>
    <t>-74.49%</t>
  </si>
  <si>
    <t>Country</t>
  </si>
  <si>
    <t>United States</t>
  </si>
  <si>
    <t>Market Cap</t>
  </si>
  <si>
    <t>Book Value</t>
  </si>
  <si>
    <t>Pe ratio</t>
  </si>
  <si>
    <t>Dividend Ratio</t>
  </si>
  <si>
    <t>No encontrado</t>
  </si>
  <si>
    <t>Net Debt Growth</t>
  </si>
  <si>
    <t>-175.32%</t>
  </si>
  <si>
    <t>Total Assets Growth</t>
  </si>
  <si>
    <t>1.04%</t>
  </si>
  <si>
    <t>Net Property, Plant and Equipment Growth</t>
  </si>
  <si>
    <t>-2.32%</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</si>
  <si>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</si>
  <si>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</si>
  <si>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</si>
  <si>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</si>
  <si>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</si>
  <si>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</si>
  <si>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</si>
  <si>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</si>
  <si>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</si>
  <si>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</si>
  <si>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</si>
  <si>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</si>
  <si>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</si>
  <si>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</si>
  <si>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</si>
  <si>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</si>
  <si>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</si>
  <si>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</si>
  <si>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</si>
  <si>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</si>
  <si>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</si>
  <si>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</si>
  <si>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</si>
  <si>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</si>
  <si>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</si>
  <si>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</si>
  <si>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</si>
  <si>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</si>
  <si>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</si>
  <si>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</si>
  <si>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</si>
  <si>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</si>
  <si>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</si>
  <si>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</si>
  <si>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</si>
  <si>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</si>
  <si>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</si>
  <si>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</si>
  <si>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</si>
  <si>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</si>
  <si>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</si>
  <si>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</si>
  <si>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</si>
  <si>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</si>
  <si>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</si>
  <si>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</si>
  <si>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</si>
  <si>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</si>
  <si>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</si>
  <si>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</si>
  <si>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</si>
  <si>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</si>
  <si>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</si>
  <si>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</si>
  <si>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</si>
  <si>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</si>
  <si>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</si>
  <si>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</si>
  <si>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</si>
  <si>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</si>
  <si>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</si>
  <si>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</si>
  <si>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</si>
  <si>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</si>
  <si>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Insurance And Annuity Liabilities</t>
  </si>
  <si>
    <t>Unearned Premiums</t>
  </si>
  <si>
    <t>Reinsurance Payable - (BS)</t>
  </si>
  <si>
    <t>Current Portion of Long-Term Debt</t>
  </si>
  <si>
    <t>Current Portion of Leases</t>
  </si>
  <si>
    <t>Long-Term Debt</t>
  </si>
  <si>
    <t>Long-Term Leases</t>
  </si>
  <si>
    <t>Current Income Taxes Payable</t>
  </si>
  <si>
    <t>Deferred Tax Liability Non-Current</t>
  </si>
  <si>
    <t>Other Non Current Liabilities</t>
  </si>
  <si>
    <t>Total Liabilities</t>
  </si>
  <si>
    <t>Preferred Stock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</si>
  <si>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</si>
  <si>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</si>
  <si>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</si>
  <si>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</si>
  <si>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</si>
  <si>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</si>
  <si>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</si>
  <si>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</si>
  <si>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</si>
  <si>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</si>
  <si>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</si>
  <si>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543.98</t>
  </si>
  <si>
    <t>561.23</t>
  </si>
  <si>
    <t>606.3</t>
  </si>
  <si>
    <t>683.58</t>
  </si>
  <si>
    <t>653.86</t>
  </si>
  <si>
    <t>802.58</t>
  </si>
  <si>
    <t>885.72</t>
  </si>
  <si>
    <t>929.27</t>
  </si>
  <si>
    <t>Tangible Book Value</t>
  </si>
  <si>
    <t>Tangible Book Value Per Share</t>
  </si>
  <si>
    <t>418.5</t>
  </si>
  <si>
    <t>420.8</t>
  </si>
  <si>
    <t>472.67</t>
  </si>
  <si>
    <t>458.23</t>
  </si>
  <si>
    <t>368.42</t>
  </si>
  <si>
    <t>509.19</t>
  </si>
  <si>
    <t>567.41</t>
  </si>
  <si>
    <t>688.2</t>
  </si>
  <si>
    <t>602.5</t>
  </si>
  <si>
    <t>775.1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</si>
  <si>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</si>
  <si>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</si>
  <si>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</si>
  <si>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</si>
  <si>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</si>
  <si>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</si>
  <si>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</si>
  <si>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</si>
  <si>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</si>
  <si>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</si>
  <si>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</si>
  <si>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</si>
  <si>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</si>
  <si>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</si>
  <si>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</si>
  <si>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</si>
  <si>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</si>
  <si>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</si>
  <si>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</si>
  <si>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Other Operating Expenses</t>
  </si>
  <si>
    <t>Total Operating Expenses</t>
  </si>
  <si>
    <t>Operating Income</t>
  </si>
  <si>
    <t>Interest Expense, Total</t>
  </si>
  <si>
    <t>Currency Exchange Gains (Loss)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</si>
  <si>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</si>
  <si>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</si>
  <si>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</si>
  <si>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</si>
  <si>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</si>
  <si>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</si>
  <si>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</si>
  <si>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</si>
  <si>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</si>
  <si>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</si>
  <si>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</si>
  <si>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</si>
  <si>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</si>
  <si>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</si>
  <si>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22.38</t>
  </si>
  <si>
    <t>41.99</t>
  </si>
  <si>
    <t>31.41</t>
  </si>
  <si>
    <t>25.89</t>
  </si>
  <si>
    <t>-9.55</t>
  </si>
  <si>
    <t>129.25</t>
  </si>
  <si>
    <t>55.67</t>
  </si>
  <si>
    <t>176.92</t>
  </si>
  <si>
    <t>-23.57</t>
  </si>
  <si>
    <t>147.32</t>
  </si>
  <si>
    <t>Basic EPS - Continuing Operations</t>
  </si>
  <si>
    <t>Basic Weighted Average Shares Outstanding</t>
  </si>
  <si>
    <t>Net EPS - Diluted</t>
  </si>
  <si>
    <t>22.27</t>
  </si>
  <si>
    <t>41.74</t>
  </si>
  <si>
    <t>31.27</t>
  </si>
  <si>
    <t>25.81</t>
  </si>
  <si>
    <t>129.07</t>
  </si>
  <si>
    <t>55.63</t>
  </si>
  <si>
    <t>176.51</t>
  </si>
  <si>
    <t>146.98</t>
  </si>
  <si>
    <t>Diluted EPS - Continuing Operations</t>
  </si>
  <si>
    <t>Diluted Weighted Average Shares Outstanding</t>
  </si>
  <si>
    <t>Normalized Basic EPS</t>
  </si>
  <si>
    <t>20.12</t>
  </si>
  <si>
    <t>33.39</t>
  </si>
  <si>
    <t>30.56</t>
  </si>
  <si>
    <t>3.51</t>
  </si>
  <si>
    <t>8.75</t>
  </si>
  <si>
    <t>103.21</t>
  </si>
  <si>
    <t>44.13</t>
  </si>
  <si>
    <t>140.54</t>
  </si>
  <si>
    <t>-11.48</t>
  </si>
  <si>
    <t>116.4</t>
  </si>
  <si>
    <t>Normalized Diluted EPS</t>
  </si>
  <si>
    <t>20.01</t>
  </si>
  <si>
    <t>33.19</t>
  </si>
  <si>
    <t>30.42</t>
  </si>
  <si>
    <t>3.5</t>
  </si>
  <si>
    <t>103.06</t>
  </si>
  <si>
    <t>44.1</t>
  </si>
  <si>
    <t>140.21</t>
  </si>
  <si>
    <t>116.13</t>
  </si>
  <si>
    <t>Payout Ratio</t>
  </si>
  <si>
    <t>2.25</t>
  </si>
  <si>
    <t>1.48</t>
  </si>
  <si>
    <t>-16.81</t>
  </si>
  <si>
    <t>1.8</t>
  </si>
  <si>
    <t>American Depositary Receipts Ratio (ADR)</t>
  </si>
  <si>
    <t>0.05</t>
  </si>
  <si>
    <t>EBITDA</t>
  </si>
  <si>
    <t>EBITA</t>
  </si>
  <si>
    <t>EBIT</t>
  </si>
  <si>
    <t>EBITDAR</t>
  </si>
  <si>
    <t>Total Revenues (As Reported)</t>
  </si>
  <si>
    <t>Effective Tax Rate - (Ratio)</t>
  </si>
  <si>
    <t>26.5</t>
  </si>
  <si>
    <t>20.61</t>
  </si>
  <si>
    <t>26.9</t>
  </si>
  <si>
    <t>-359.08</t>
  </si>
  <si>
    <t>21.28</t>
  </si>
  <si>
    <t>16.86</t>
  </si>
  <si>
    <t>21.85</t>
  </si>
  <si>
    <t>20.82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</si>
  <si>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</si>
  <si>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</si>
  <si>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</si>
  <si>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</si>
  <si>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</si>
  <si>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</si>
  <si>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</si>
  <si>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</si>
  <si>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</si>
  <si>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</si>
  <si>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</si>
  <si>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</si>
  <si>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</si>
  <si>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Net of Tax (Total)</t>
  </si>
  <si>
    <t>Total Stock-Based Compensation</t>
  </si>
  <si>
    <t>Profitability</t>
  </si>
  <si>
    <t>Return on Assets</t>
  </si>
  <si>
    <t>1.45</t>
  </si>
  <si>
    <t>2.18</t>
  </si>
  <si>
    <t>2.02</t>
  </si>
  <si>
    <t>0.47</t>
  </si>
  <si>
    <t>0.45</t>
  </si>
  <si>
    <t>4.38</t>
  </si>
  <si>
    <t>2.01</t>
  </si>
  <si>
    <t>4.5</t>
  </si>
  <si>
    <t>-0.02</t>
  </si>
  <si>
    <t>3.49</t>
  </si>
  <si>
    <t>Return on Total Capital</t>
  </si>
  <si>
    <t>3.78</t>
  </si>
  <si>
    <t>5.45</t>
  </si>
  <si>
    <t>4.84</t>
  </si>
  <si>
    <t>1.15</t>
  </si>
  <si>
    <t>1.19</t>
  </si>
  <si>
    <t>11.33</t>
  </si>
  <si>
    <t>4.99</t>
  </si>
  <si>
    <t>10.89</t>
  </si>
  <si>
    <t>-0.04</t>
  </si>
  <si>
    <t>9.54</t>
  </si>
  <si>
    <t>Return On Equity %</t>
  </si>
  <si>
    <t>4.49</t>
  </si>
  <si>
    <t>7.57</t>
  </si>
  <si>
    <t>5.6</t>
  </si>
  <si>
    <t>4.4</t>
  </si>
  <si>
    <t>-1.38</t>
  </si>
  <si>
    <t>17.53</t>
  </si>
  <si>
    <t>6.84</t>
  </si>
  <si>
    <t>17.34</t>
  </si>
  <si>
    <t>-0.7</t>
  </si>
  <si>
    <t>14.36</t>
  </si>
  <si>
    <t>Return on Common Equity</t>
  </si>
  <si>
    <t>4.39</t>
  </si>
  <si>
    <t>7.61</t>
  </si>
  <si>
    <t>5.4</t>
  </si>
  <si>
    <t>4.02</t>
  </si>
  <si>
    <t>-1.43</t>
  </si>
  <si>
    <t>17.78</t>
  </si>
  <si>
    <t>6.61</t>
  </si>
  <si>
    <t>18.52</t>
  </si>
  <si>
    <t>-2.41</t>
  </si>
  <si>
    <t>14.59</t>
  </si>
  <si>
    <t>Margin Analysis</t>
  </si>
  <si>
    <t>Gross Profit Margin %</t>
  </si>
  <si>
    <t>44.34</t>
  </si>
  <si>
    <t>50.02</t>
  </si>
  <si>
    <t>49.52</t>
  </si>
  <si>
    <t>37.97</t>
  </si>
  <si>
    <t>44.02</t>
  </si>
  <si>
    <t>58.1</t>
  </si>
  <si>
    <t>51.76</t>
  </si>
  <si>
    <t>54.27</t>
  </si>
  <si>
    <t>40.38</t>
  </si>
  <si>
    <t>48.35</t>
  </si>
  <si>
    <t>EBITDA Margin %</t>
  </si>
  <si>
    <t>15.1</t>
  </si>
  <si>
    <t>20.04</t>
  </si>
  <si>
    <t>18.12</t>
  </si>
  <si>
    <t>6.99</t>
  </si>
  <si>
    <t>6.82</t>
  </si>
  <si>
    <t>28.83</t>
  </si>
  <si>
    <t>16.24</t>
  </si>
  <si>
    <t>27.87</t>
  </si>
  <si>
    <t>3.03</t>
  </si>
  <si>
    <t>20.18</t>
  </si>
  <si>
    <t>EBITA Margin %</t>
  </si>
  <si>
    <t>12.26</t>
  </si>
  <si>
    <t>17.58</t>
  </si>
  <si>
    <t>15.88</t>
  </si>
  <si>
    <t>4.96</t>
  </si>
  <si>
    <t>5.19</t>
  </si>
  <si>
    <t>27.57</t>
  </si>
  <si>
    <t>14.72</t>
  </si>
  <si>
    <t>1.42</t>
  </si>
  <si>
    <t>19.68</t>
  </si>
  <si>
    <t>EBIT Margin %</t>
  </si>
  <si>
    <t>11.13</t>
  </si>
  <si>
    <t>16.3</t>
  </si>
  <si>
    <t>14.66</t>
  </si>
  <si>
    <t>3.63</t>
  </si>
  <si>
    <t>26.01</t>
  </si>
  <si>
    <t>13.09</t>
  </si>
  <si>
    <t>25.25</t>
  </si>
  <si>
    <t>-0.11</t>
  </si>
  <si>
    <t>18.53</t>
  </si>
  <si>
    <t>Income From Continuing Operations Margin %</t>
  </si>
  <si>
    <t>6.31</t>
  </si>
  <si>
    <t>10.97</t>
  </si>
  <si>
    <t>8.2</t>
  </si>
  <si>
    <t>-1.91</t>
  </si>
  <si>
    <t>18.89</t>
  </si>
  <si>
    <t>8.54</t>
  </si>
  <si>
    <t>19.05</t>
  </si>
  <si>
    <t>-0.87</t>
  </si>
  <si>
    <t>13.29</t>
  </si>
  <si>
    <t>Net Income Margin %</t>
  </si>
  <si>
    <t>6.26</t>
  </si>
  <si>
    <t>10.85</t>
  </si>
  <si>
    <t>8.12</t>
  </si>
  <si>
    <t>6.52</t>
  </si>
  <si>
    <t>-1.87</t>
  </si>
  <si>
    <t>18.8</t>
  </si>
  <si>
    <t>8.38</t>
  </si>
  <si>
    <t>18.88</t>
  </si>
  <si>
    <t>-1.83</t>
  </si>
  <si>
    <t>12.63</t>
  </si>
  <si>
    <t>Net Avail. For Common Margin %</t>
  </si>
  <si>
    <t>6.1</t>
  </si>
  <si>
    <t>10.93</t>
  </si>
  <si>
    <t>7.84</t>
  </si>
  <si>
    <t>5.96</t>
  </si>
  <si>
    <t>-1.94</t>
  </si>
  <si>
    <t>18.81</t>
  </si>
  <si>
    <t>7.9</t>
  </si>
  <si>
    <t>18.96</t>
  </si>
  <si>
    <t>-2.74</t>
  </si>
  <si>
    <t>12.44</t>
  </si>
  <si>
    <t>Normalized Net Income Margin</t>
  </si>
  <si>
    <t>5.48</t>
  </si>
  <si>
    <t>8.69</t>
  </si>
  <si>
    <t>7.63</t>
  </si>
  <si>
    <t>0.81</t>
  </si>
  <si>
    <t>1.78</t>
  </si>
  <si>
    <t>15.02</t>
  </si>
  <si>
    <t>15.06</t>
  </si>
  <si>
    <t>-1.34</t>
  </si>
  <si>
    <t>9.83</t>
  </si>
  <si>
    <t>Levered Free Cash Flow Margin</t>
  </si>
  <si>
    <t>11.86</t>
  </si>
  <si>
    <t>9.52</t>
  </si>
  <si>
    <t>-0.76</t>
  </si>
  <si>
    <t>-37.3</t>
  </si>
  <si>
    <t>11.12</t>
  </si>
  <si>
    <t>16.08</t>
  </si>
  <si>
    <t>-8.05</t>
  </si>
  <si>
    <t>8.98</t>
  </si>
  <si>
    <t>-19.51</t>
  </si>
  <si>
    <t>Unlevered Free Cash Flow Margin</t>
  </si>
  <si>
    <t>0.69</t>
  </si>
  <si>
    <t>-35.93</t>
  </si>
  <si>
    <t>12.53</t>
  </si>
  <si>
    <t>17.21</t>
  </si>
  <si>
    <t>-6.91</t>
  </si>
  <si>
    <t>9.87</t>
  </si>
  <si>
    <t>-18.46</t>
  </si>
  <si>
    <t>10.73</t>
  </si>
  <si>
    <t>Asset Turnover</t>
  </si>
  <si>
    <t>0.21</t>
  </si>
  <si>
    <t>0.22</t>
  </si>
  <si>
    <t>0.27</t>
  </si>
  <si>
    <t>0.25</t>
  </si>
  <si>
    <t>0.28</t>
  </si>
  <si>
    <t>0.24</t>
  </si>
  <si>
    <t>0.3</t>
  </si>
  <si>
    <t>Fixed Assets Turnover</t>
  </si>
  <si>
    <t>13.35</t>
  </si>
  <si>
    <t>12.6</t>
  </si>
  <si>
    <t>13.31</t>
  </si>
  <si>
    <t>13.26</t>
  </si>
  <si>
    <t>12.99</t>
  </si>
  <si>
    <t>16.71</t>
  </si>
  <si>
    <t>15.95</t>
  </si>
  <si>
    <t>14.83</t>
  </si>
  <si>
    <t>10.15</t>
  </si>
  <si>
    <t>12.64</t>
  </si>
  <si>
    <t>Receivables Turnover (Average Receivables)</t>
  </si>
  <si>
    <t>4.1</t>
  </si>
  <si>
    <t>4.15</t>
  </si>
  <si>
    <t>4.19</t>
  </si>
  <si>
    <t>3.94</t>
  </si>
  <si>
    <t>3.99</t>
  </si>
  <si>
    <t>4.04</t>
  </si>
  <si>
    <t>Inventory Turnover (Average Inventory)</t>
  </si>
  <si>
    <t>13.27</t>
  </si>
  <si>
    <t>13.12</t>
  </si>
  <si>
    <t>12.47</t>
  </si>
  <si>
    <t>11.91</t>
  </si>
  <si>
    <t>Short Term Liquidity</t>
  </si>
  <si>
    <t>Current Ratio</t>
  </si>
  <si>
    <t>2.92</t>
  </si>
  <si>
    <t>3.3</t>
  </si>
  <si>
    <t>3.04</t>
  </si>
  <si>
    <t>3.29</t>
  </si>
  <si>
    <t>2.74</t>
  </si>
  <si>
    <t>2.99</t>
  </si>
  <si>
    <t>3.39</t>
  </si>
  <si>
    <t>3.05</t>
  </si>
  <si>
    <t>3.15</t>
  </si>
  <si>
    <t>2.88</t>
  </si>
  <si>
    <t>Quick Ratio</t>
  </si>
  <si>
    <t>1.81</t>
  </si>
  <si>
    <t>2.16</t>
  </si>
  <si>
    <t>1.62</t>
  </si>
  <si>
    <t>1.12</t>
  </si>
  <si>
    <t>1.34</t>
  </si>
  <si>
    <t>1.66</t>
  </si>
  <si>
    <t>1.4</t>
  </si>
  <si>
    <t>1.25</t>
  </si>
  <si>
    <t>Operating Cash Flow to Current Liabilities</t>
  </si>
  <si>
    <t>0.26</t>
  </si>
  <si>
    <t>0.2</t>
  </si>
  <si>
    <t>0.23</t>
  </si>
  <si>
    <t>0.35</t>
  </si>
  <si>
    <t>0.37</t>
  </si>
  <si>
    <t>0.39</t>
  </si>
  <si>
    <t>0.36</t>
  </si>
  <si>
    <t>Days Sales Outstanding (Average Receivables)</t>
  </si>
  <si>
    <t>89.11</t>
  </si>
  <si>
    <t>87.86</t>
  </si>
  <si>
    <t>87.36</t>
  </si>
  <si>
    <t>92.7</t>
  </si>
  <si>
    <t>91.44</t>
  </si>
  <si>
    <t>90.24</t>
  </si>
  <si>
    <t>Days Outstanding Inventory (Average Inventory)</t>
  </si>
  <si>
    <t>27.51</t>
  </si>
  <si>
    <t>27.89</t>
  </si>
  <si>
    <t>29.26</t>
  </si>
  <si>
    <t>30.64</t>
  </si>
  <si>
    <t>28.1</t>
  </si>
  <si>
    <t>Average Days Payable Outstanding</t>
  </si>
  <si>
    <t>36.51</t>
  </si>
  <si>
    <t>34.07</t>
  </si>
  <si>
    <t>29.47</t>
  </si>
  <si>
    <t>26.97</t>
  </si>
  <si>
    <t>31.53</t>
  </si>
  <si>
    <t>33.98</t>
  </si>
  <si>
    <t>34.28</t>
  </si>
  <si>
    <t>33.81</t>
  </si>
  <si>
    <t>33.2</t>
  </si>
  <si>
    <t>38.28</t>
  </si>
  <si>
    <t>Cash Conversion Cycle (Average Days)</t>
  </si>
  <si>
    <t>83.77</t>
  </si>
  <si>
    <t>Long Term Solvency</t>
  </si>
  <si>
    <t>Total Debt/Equity</t>
  </si>
  <si>
    <t>29.41</t>
  </si>
  <si>
    <t>28.36</t>
  </si>
  <si>
    <t>30.14</t>
  </si>
  <si>
    <t>32.06</t>
  </si>
  <si>
    <t>32.45</t>
  </si>
  <si>
    <t>33.73</t>
  </si>
  <si>
    <t>32.5</t>
  </si>
  <si>
    <t>34.12</t>
  </si>
  <si>
    <t>28.58</t>
  </si>
  <si>
    <t>Total Debt / Total Capital</t>
  </si>
  <si>
    <t>22.73</t>
  </si>
  <si>
    <t>22.09</t>
  </si>
  <si>
    <t>23.16</t>
  </si>
  <si>
    <t>24.28</t>
  </si>
  <si>
    <t>24.5</t>
  </si>
  <si>
    <t>25.22</t>
  </si>
  <si>
    <t>23.67</t>
  </si>
  <si>
    <t>24.53</t>
  </si>
  <si>
    <t>25.44</t>
  </si>
  <si>
    <t>22.23</t>
  </si>
  <si>
    <t>LT Debt/Equity</t>
  </si>
  <si>
    <t>29.1</t>
  </si>
  <si>
    <t>27.98</t>
  </si>
  <si>
    <t>29.08</t>
  </si>
  <si>
    <t>29.92</t>
  </si>
  <si>
    <t>33.29</t>
  </si>
  <si>
    <t>30.31</t>
  </si>
  <si>
    <t>31.81</t>
  </si>
  <si>
    <t>33.38</t>
  </si>
  <si>
    <t>27.77</t>
  </si>
  <si>
    <t>Long-Term Debt / Total Capital</t>
  </si>
  <si>
    <t>22.49</t>
  </si>
  <si>
    <t>21.8</t>
  </si>
  <si>
    <t>22.34</t>
  </si>
  <si>
    <t>22.59</t>
  </si>
  <si>
    <t>24.89</t>
  </si>
  <si>
    <t>23.14</t>
  </si>
  <si>
    <t>24.01</t>
  </si>
  <si>
    <t>21.6</t>
  </si>
  <si>
    <t>Total Liabilities / Total Assets</t>
  </si>
  <si>
    <t>69.59</t>
  </si>
  <si>
    <t>68.31</t>
  </si>
  <si>
    <t>66.99</t>
  </si>
  <si>
    <t>70.53</t>
  </si>
  <si>
    <t>72.15</t>
  </si>
  <si>
    <t>69.96</t>
  </si>
  <si>
    <t>68.69</t>
  </si>
  <si>
    <t>68.67</t>
  </si>
  <si>
    <t>72.58</t>
  </si>
  <si>
    <t>71.79</t>
  </si>
  <si>
    <t>EBIT / Interest Expense</t>
  </si>
  <si>
    <t>4.87</t>
  </si>
  <si>
    <t>7.4</t>
  </si>
  <si>
    <t>6.33</t>
  </si>
  <si>
    <t>1.55</t>
  </si>
  <si>
    <t>14.43</t>
  </si>
  <si>
    <t>7.17</t>
  </si>
  <si>
    <t>17.67</t>
  </si>
  <si>
    <t>-0.07</t>
  </si>
  <si>
    <t>15.82</t>
  </si>
  <si>
    <t>EBITDA / Interest Expense</t>
  </si>
  <si>
    <t>6.6</t>
  </si>
  <si>
    <t>9.1</t>
  </si>
  <si>
    <t>7.83</t>
  </si>
  <si>
    <t>3.2</t>
  </si>
  <si>
    <t>16.36</t>
  </si>
  <si>
    <t>9.43</t>
  </si>
  <si>
    <t>20.13</t>
  </si>
  <si>
    <t>2.45</t>
  </si>
  <si>
    <t>18.03</t>
  </si>
  <si>
    <t>(EBITDA - Capex) / Interest Expense</t>
  </si>
  <si>
    <t>5.9</t>
  </si>
  <si>
    <t>8.42</t>
  </si>
  <si>
    <t>7.34</t>
  </si>
  <si>
    <t>2.63</t>
  </si>
  <si>
    <t>2.34</t>
  </si>
  <si>
    <t>15.64</t>
  </si>
  <si>
    <t>8.86</t>
  </si>
  <si>
    <t>19.34</t>
  </si>
  <si>
    <t>16.63</t>
  </si>
  <si>
    <t>Total Debt / EBITDA</t>
  </si>
  <si>
    <t>2.91</t>
  </si>
  <si>
    <t>2.08</t>
  </si>
  <si>
    <t>2.53</t>
  </si>
  <si>
    <t>7.32</t>
  </si>
  <si>
    <t>6.45</t>
  </si>
  <si>
    <t>1.35</t>
  </si>
  <si>
    <t>2.42</t>
  </si>
  <si>
    <t>1.33</t>
  </si>
  <si>
    <t>9.7</t>
  </si>
  <si>
    <t>Net Debt / EBITDA</t>
  </si>
  <si>
    <t>0.38</t>
  </si>
  <si>
    <t>-0.36</t>
  </si>
  <si>
    <t>0.82</t>
  </si>
  <si>
    <t>2.13</t>
  </si>
  <si>
    <t>-0.17</t>
  </si>
  <si>
    <t>1.08</t>
  </si>
  <si>
    <t>Total Debt / (EBITDA - Capex)</t>
  </si>
  <si>
    <t>3.25</t>
  </si>
  <si>
    <t>2.7</t>
  </si>
  <si>
    <t>8.88</t>
  </si>
  <si>
    <t>8.36</t>
  </si>
  <si>
    <t>1.41</t>
  </si>
  <si>
    <t>2.57</t>
  </si>
  <si>
    <t>1.39</t>
  </si>
  <si>
    <t>20.65</t>
  </si>
  <si>
    <t>1.44</t>
  </si>
  <si>
    <t>Net Debt / (EBITDA - Capex)</t>
  </si>
  <si>
    <t>0.42</t>
  </si>
  <si>
    <t>-0.39</t>
  </si>
  <si>
    <t>0.88</t>
  </si>
  <si>
    <t>2.58</t>
  </si>
  <si>
    <t>2.76</t>
  </si>
  <si>
    <t>-0.19</t>
  </si>
  <si>
    <t>2.31</t>
  </si>
  <si>
    <t>Growth Over Prior Year</t>
  </si>
  <si>
    <t>Total Revenues, 1 Yr. Growth %</t>
  </si>
  <si>
    <t>18.75</t>
  </si>
  <si>
    <t>4.6</t>
  </si>
  <si>
    <t>4.51</t>
  </si>
  <si>
    <t>8.01</t>
  </si>
  <si>
    <t>12.86</t>
  </si>
  <si>
    <t>39.25</t>
  </si>
  <si>
    <t>2.19</t>
  </si>
  <si>
    <t>31.96</t>
  </si>
  <si>
    <t>-9.12</t>
  </si>
  <si>
    <t>35.36</t>
  </si>
  <si>
    <t>Gross Profit, 1 Yr. Growth %</t>
  </si>
  <si>
    <t>18.01</t>
  </si>
  <si>
    <t>3.45</t>
  </si>
  <si>
    <t>-17.18</t>
  </si>
  <si>
    <t>30.84</t>
  </si>
  <si>
    <t>83.79</t>
  </si>
  <si>
    <t>-8.95</t>
  </si>
  <si>
    <t>64.02</t>
  </si>
  <si>
    <t>-32.38</t>
  </si>
  <si>
    <t>62.08</t>
  </si>
  <si>
    <t>EBITDA, 1 Yr. Growth %</t>
  </si>
  <si>
    <t>4.61</t>
  </si>
  <si>
    <t>38.85</t>
  </si>
  <si>
    <t>-5.53</t>
  </si>
  <si>
    <t>-58.34</t>
  </si>
  <si>
    <t>11.02</t>
  </si>
  <si>
    <t>488.38</t>
  </si>
  <si>
    <t>-42.44</t>
  </si>
  <si>
    <t>126.44</t>
  </si>
  <si>
    <t>-90.11</t>
  </si>
  <si>
    <t>801.75</t>
  </si>
  <si>
    <t>EBITA, 1 Yr. Growth %</t>
  </si>
  <si>
    <t>3.81</t>
  </si>
  <si>
    <t>50.07</t>
  </si>
  <si>
    <t>-5.62</t>
  </si>
  <si>
    <t>-66.28</t>
  </si>
  <si>
    <t>639.95</t>
  </si>
  <si>
    <t>-45.42</t>
  </si>
  <si>
    <t>137.51</t>
  </si>
  <si>
    <t>-95.13</t>
  </si>
  <si>
    <t>EBIT, 1 Yr. Growth %</t>
  </si>
  <si>
    <t>3.75</t>
  </si>
  <si>
    <t>53.14</t>
  </si>
  <si>
    <t>-6.01</t>
  </si>
  <si>
    <t>-73.29</t>
  </si>
  <si>
    <t>10.32</t>
  </si>
  <si>
    <t>936.73</t>
  </si>
  <si>
    <t>-48.58</t>
  </si>
  <si>
    <t>154.62</t>
  </si>
  <si>
    <t>-100.4</t>
  </si>
  <si>
    <t>Earnings From Cont. Operations, 1 Yr. Growth %</t>
  </si>
  <si>
    <t>14.04</t>
  </si>
  <si>
    <t>82.01</t>
  </si>
  <si>
    <t>-21.85</t>
  </si>
  <si>
    <t>-12.96</t>
  </si>
  <si>
    <t>-132.53</t>
  </si>
  <si>
    <t>-53.78</t>
  </si>
  <si>
    <t>194.28</t>
  </si>
  <si>
    <t>-104.13</t>
  </si>
  <si>
    <t>Net Income, 1 Yr. Growth %</t>
  </si>
  <si>
    <t>14.29</t>
  </si>
  <si>
    <t>81.45</t>
  </si>
  <si>
    <t>-21.81</t>
  </si>
  <si>
    <t>-13.26</t>
  </si>
  <si>
    <t>-132.43</t>
  </si>
  <si>
    <t>-54.42</t>
  </si>
  <si>
    <t>197.17</t>
  </si>
  <si>
    <t>-108.83</t>
  </si>
  <si>
    <t>Normalized Net Income, 1 Yr. Growth %</t>
  </si>
  <si>
    <t>65.92</t>
  </si>
  <si>
    <t>-8.26</t>
  </si>
  <si>
    <t>-88.54</t>
  </si>
  <si>
    <t>148.14</t>
  </si>
  <si>
    <t>-57.39</t>
  </si>
  <si>
    <t>217.43</t>
  </si>
  <si>
    <t>-108.06</t>
  </si>
  <si>
    <t>Diluted EPS Before Extra, 1 Yr. Growth %</t>
  </si>
  <si>
    <t>-0.93</t>
  </si>
  <si>
    <t>87.43</t>
  </si>
  <si>
    <t>-25.08</t>
  </si>
  <si>
    <t>-17.46</t>
  </si>
  <si>
    <t>-137.01</t>
  </si>
  <si>
    <t>-56.9</t>
  </si>
  <si>
    <t>217.29</t>
  </si>
  <si>
    <t>-113.35</t>
  </si>
  <si>
    <t>-719.54</t>
  </si>
  <si>
    <t>Net Property, Plant and Equip., 1 Yr. Growth %</t>
  </si>
  <si>
    <t>21.12</t>
  </si>
  <si>
    <t>2.24</t>
  </si>
  <si>
    <t>-4.28</t>
  </si>
  <si>
    <t>21.63</t>
  </si>
  <si>
    <t>9.95</t>
  </si>
  <si>
    <t>6.73</t>
  </si>
  <si>
    <t>7.37</t>
  </si>
  <si>
    <t>74.05</t>
  </si>
  <si>
    <t>9.09</t>
  </si>
  <si>
    <t>8.33</t>
  </si>
  <si>
    <t>Inventory, 1 Yr. Growth %</t>
  </si>
  <si>
    <t>1.47</t>
  </si>
  <si>
    <t>36.13</t>
  </si>
  <si>
    <t>28.28</t>
  </si>
  <si>
    <t>20.84</t>
  </si>
  <si>
    <t>-3.5</t>
  </si>
  <si>
    <t>Accounts Receivable, 1 Yr. Growth %</t>
  </si>
  <si>
    <t>-2.31</t>
  </si>
  <si>
    <t>-1.74</t>
  </si>
  <si>
    <t>8.05</t>
  </si>
  <si>
    <t>16.23</t>
  </si>
  <si>
    <t>7.18</t>
  </si>
  <si>
    <t>Total Assets, 1 Yr. Growth %</t>
  </si>
  <si>
    <t>5.2</t>
  </si>
  <si>
    <t>-1.03</t>
  </si>
  <si>
    <t>26.78</t>
  </si>
  <si>
    <t>1.53</t>
  </si>
  <si>
    <t>12.51</t>
  </si>
  <si>
    <t>11.3</t>
  </si>
  <si>
    <t>16.16</t>
  </si>
  <si>
    <t>2.71</t>
  </si>
  <si>
    <t>10.55</t>
  </si>
  <si>
    <t>Common Equity, 1 Yr. Growth %</t>
  </si>
  <si>
    <t>13.8</t>
  </si>
  <si>
    <t>12.33</t>
  </si>
  <si>
    <t>-4.46</t>
  </si>
  <si>
    <t>21.92</t>
  </si>
  <si>
    <t>10.27</t>
  </si>
  <si>
    <t>15.52</t>
  </si>
  <si>
    <t>-11.69</t>
  </si>
  <si>
    <t>Tangible Book Value, 1 Yr. Growth %</t>
  </si>
  <si>
    <t>13.66</t>
  </si>
  <si>
    <t>0.53</t>
  </si>
  <si>
    <t>12.3</t>
  </si>
  <si>
    <t>-3.41</t>
  </si>
  <si>
    <t>-19.69</t>
  </si>
  <si>
    <t>37.28</t>
  </si>
  <si>
    <t>11.34</t>
  </si>
  <si>
    <t>19.96</t>
  </si>
  <si>
    <t>24.54</t>
  </si>
  <si>
    <t>Cash From Operations, 1 Yr. Growth %</t>
  </si>
  <si>
    <t>-3.85</t>
  </si>
  <si>
    <t>-9.16</t>
  </si>
  <si>
    <t>-17.9</t>
  </si>
  <si>
    <t>60.59</t>
  </si>
  <si>
    <t>42.7</t>
  </si>
  <si>
    <t>36.38</t>
  </si>
  <si>
    <t>30.88</t>
  </si>
  <si>
    <t>19.15</t>
  </si>
  <si>
    <t>2.86</t>
  </si>
  <si>
    <t>Capital Expenditures, 1 Yr. Growth %</t>
  </si>
  <si>
    <t>72.09</t>
  </si>
  <si>
    <t>-2.89</t>
  </si>
  <si>
    <t>-20.16</t>
  </si>
  <si>
    <t>17.24</t>
  </si>
  <si>
    <t>42.79</t>
  </si>
  <si>
    <t>15.74</t>
  </si>
  <si>
    <t>-17.89</t>
  </si>
  <si>
    <t>43.38</t>
  </si>
  <si>
    <t>75.36</t>
  </si>
  <si>
    <t>Levered Free Cash Flow, 1 Yr. Growth %</t>
  </si>
  <si>
    <t>-141.76</t>
  </si>
  <si>
    <t>-16.08</t>
  </si>
  <si>
    <t>-108.35</t>
  </si>
  <si>
    <t>-133.64</t>
  </si>
  <si>
    <t>280.43</t>
  </si>
  <si>
    <t>-151.96</t>
  </si>
  <si>
    <t>-247.3</t>
  </si>
  <si>
    <t>-297.4</t>
  </si>
  <si>
    <t>-169.37</t>
  </si>
  <si>
    <t>Unlevered Free Cash Flow, 1 Yr. Growth %</t>
  </si>
  <si>
    <t>-149.19</t>
  </si>
  <si>
    <t>-14.27</t>
  </si>
  <si>
    <t>-93.42</t>
  </si>
  <si>
    <t>-139.34</t>
  </si>
  <si>
    <t>228.46</t>
  </si>
  <si>
    <t>-141.64</t>
  </si>
  <si>
    <t>-288.68</t>
  </si>
  <si>
    <t>-269.88</t>
  </si>
  <si>
    <t>-178.68</t>
  </si>
  <si>
    <t>Compound Annual Growth Rate Over Two Years</t>
  </si>
  <si>
    <t>Total Revenues, 2 Yr. CAGR %</t>
  </si>
  <si>
    <t>30.81</t>
  </si>
  <si>
    <t>11.45</t>
  </si>
  <si>
    <t>4.56</t>
  </si>
  <si>
    <t>6.25</t>
  </si>
  <si>
    <t>10.41</t>
  </si>
  <si>
    <t>25.36</t>
  </si>
  <si>
    <t>19.29</t>
  </si>
  <si>
    <t>16.13</t>
  </si>
  <si>
    <t>9.51</t>
  </si>
  <si>
    <t>10.91</t>
  </si>
  <si>
    <t>Gross Profit, 2 Yr. CAGR %</t>
  </si>
  <si>
    <t>24.82</t>
  </si>
  <si>
    <t>14.9</t>
  </si>
  <si>
    <t>10.49</t>
  </si>
  <si>
    <t>-7.44</t>
  </si>
  <si>
    <t>4.09</t>
  </si>
  <si>
    <t>55.07</t>
  </si>
  <si>
    <t>29.36</t>
  </si>
  <si>
    <t>21.06</t>
  </si>
  <si>
    <t>5.31</t>
  </si>
  <si>
    <t>4.69</t>
  </si>
  <si>
    <t>EBITDA, 2 Yr. CAGR %</t>
  </si>
  <si>
    <t>25.5</t>
  </si>
  <si>
    <t>20.52</t>
  </si>
  <si>
    <t>14.53</t>
  </si>
  <si>
    <t>-37.26</t>
  </si>
  <si>
    <t>-32.29</t>
  </si>
  <si>
    <t>155.58</t>
  </si>
  <si>
    <t>84.03</t>
  </si>
  <si>
    <t>14.17</t>
  </si>
  <si>
    <t>-52.68</t>
  </si>
  <si>
    <t>-5.59</t>
  </si>
  <si>
    <t>EBITA, 2 Yr. CAGR %</t>
  </si>
  <si>
    <t>19.81</t>
  </si>
  <si>
    <t>24.81</t>
  </si>
  <si>
    <t>19.02</t>
  </si>
  <si>
    <t>-43.59</t>
  </si>
  <si>
    <t>-36.94</t>
  </si>
  <si>
    <t>100.96</t>
  </si>
  <si>
    <t>13.85</t>
  </si>
  <si>
    <t>-65.99</t>
  </si>
  <si>
    <t>-4.4</t>
  </si>
  <si>
    <t>EBIT, 2 Yr. CAGR %</t>
  </si>
  <si>
    <t>18.82</t>
  </si>
  <si>
    <t>26.05</t>
  </si>
  <si>
    <t>19.97</t>
  </si>
  <si>
    <t>-49.89</t>
  </si>
  <si>
    <t>-46.15</t>
  </si>
  <si>
    <t>238.19</t>
  </si>
  <si>
    <t>130.89</t>
  </si>
  <si>
    <t>14.42</t>
  </si>
  <si>
    <t>-89.9</t>
  </si>
  <si>
    <t>-4.95</t>
  </si>
  <si>
    <t>Earnings From Cont. Operations, 2 Yr. CAGR %</t>
  </si>
  <si>
    <t>11.96</t>
  </si>
  <si>
    <t>44.07</t>
  </si>
  <si>
    <t>19.27</t>
  </si>
  <si>
    <t>-17.52</t>
  </si>
  <si>
    <t>-46.79</t>
  </si>
  <si>
    <t>111.9</t>
  </si>
  <si>
    <t>152.6</t>
  </si>
  <si>
    <t>-65.12</t>
  </si>
  <si>
    <t>-7.32</t>
  </si>
  <si>
    <t>Net Income, 2 Yr. CAGR %</t>
  </si>
  <si>
    <t>12.59</t>
  </si>
  <si>
    <t>44.01</t>
  </si>
  <si>
    <t>19.11</t>
  </si>
  <si>
    <t>-17.64</t>
  </si>
  <si>
    <t>-46.96</t>
  </si>
  <si>
    <t>112.83</t>
  </si>
  <si>
    <t>152.31</t>
  </si>
  <si>
    <t>16.38</t>
  </si>
  <si>
    <t>-48.78</t>
  </si>
  <si>
    <t>-9.24</t>
  </si>
  <si>
    <t>Normalized Net Income, 2 Yr. CAGR %</t>
  </si>
  <si>
    <t>31.42</t>
  </si>
  <si>
    <t>23.38</t>
  </si>
  <si>
    <t>-67.58</t>
  </si>
  <si>
    <t>-46.68</t>
  </si>
  <si>
    <t>439.95</t>
  </si>
  <si>
    <t>123.74</t>
  </si>
  <si>
    <t>-49.42</t>
  </si>
  <si>
    <t>-10.36</t>
  </si>
  <si>
    <t>Diluted EPS Before Extra, 2 Yr. CAGR %</t>
  </si>
  <si>
    <t>-7.25</t>
  </si>
  <si>
    <t>36.26</t>
  </si>
  <si>
    <t>18.5</t>
  </si>
  <si>
    <t>-21.36</t>
  </si>
  <si>
    <t>-44.73</t>
  </si>
  <si>
    <t>123.62</t>
  </si>
  <si>
    <t>141.31</t>
  </si>
  <si>
    <t>16.94</t>
  </si>
  <si>
    <t>-34.91</t>
  </si>
  <si>
    <t>-8.71</t>
  </si>
  <si>
    <t>Net Property, Plant and Equip., 2 Yr. CAGR %</t>
  </si>
  <si>
    <t>12.96</t>
  </si>
  <si>
    <t>11.28</t>
  </si>
  <si>
    <t>-1.07</t>
  </si>
  <si>
    <t>15.65</t>
  </si>
  <si>
    <t>8.32</t>
  </si>
  <si>
    <t>7.05</t>
  </si>
  <si>
    <t>36.71</t>
  </si>
  <si>
    <t>37.79</t>
  </si>
  <si>
    <t>8.71</t>
  </si>
  <si>
    <t>Inventory, 2 Yr. CAGR %</t>
  </si>
  <si>
    <t>32.15</t>
  </si>
  <si>
    <t>24.51</t>
  </si>
  <si>
    <t>7.98</t>
  </si>
  <si>
    <t>Accounts Receivable, 2 Yr. CAGR %</t>
  </si>
  <si>
    <t>79.17</t>
  </si>
  <si>
    <t>-2.03</t>
  </si>
  <si>
    <t>1.71</t>
  </si>
  <si>
    <t>14.25</t>
  </si>
  <si>
    <t>9.68</t>
  </si>
  <si>
    <t>5.32</t>
  </si>
  <si>
    <t>Total Assets, 2 Yr. CAGR %</t>
  </si>
  <si>
    <t>41.67</t>
  </si>
  <si>
    <t>2.04</t>
  </si>
  <si>
    <t>14.69</t>
  </si>
  <si>
    <t>13.45</t>
  </si>
  <si>
    <t>6.88</t>
  </si>
  <si>
    <t>13.7</t>
  </si>
  <si>
    <t>9.26</t>
  </si>
  <si>
    <t>6.56</t>
  </si>
  <si>
    <t>Common Equity, 2 Yr. CAGR %</t>
  </si>
  <si>
    <t>39.75</t>
  </si>
  <si>
    <t>8.35</t>
  </si>
  <si>
    <t>5.55</t>
  </si>
  <si>
    <t>10.14</t>
  </si>
  <si>
    <t>3.6</t>
  </si>
  <si>
    <t>7.93</t>
  </si>
  <si>
    <t>12.87</t>
  </si>
  <si>
    <t>0.94</t>
  </si>
  <si>
    <t>Tangible Book Value, 2 Yr. CAGR %</t>
  </si>
  <si>
    <t>43.45</t>
  </si>
  <si>
    <t>6.89</t>
  </si>
  <si>
    <t>-11.93</t>
  </si>
  <si>
    <t>23.63</t>
  </si>
  <si>
    <t>15.57</t>
  </si>
  <si>
    <t>1.69</t>
  </si>
  <si>
    <t>Cash From Operations, 2 Yr. CAGR %</t>
  </si>
  <si>
    <t>35.13</t>
  </si>
  <si>
    <t>-6.54</t>
  </si>
  <si>
    <t>-13.64</t>
  </si>
  <si>
    <t>14.82</t>
  </si>
  <si>
    <t>29.23</t>
  </si>
  <si>
    <t>21.82</t>
  </si>
  <si>
    <t>39.5</t>
  </si>
  <si>
    <t>33.6</t>
  </si>
  <si>
    <t>24.87</t>
  </si>
  <si>
    <t>10.7</t>
  </si>
  <si>
    <t>Capital Expenditures, 2 Yr. CAGR %</t>
  </si>
  <si>
    <t>34.33</t>
  </si>
  <si>
    <t>29.27</t>
  </si>
  <si>
    <t>-11.95</t>
  </si>
  <si>
    <t>-3.25</t>
  </si>
  <si>
    <t>29.38</t>
  </si>
  <si>
    <t>28.56</t>
  </si>
  <si>
    <t>-2.51</t>
  </si>
  <si>
    <t>8.5</t>
  </si>
  <si>
    <t>58.57</t>
  </si>
  <si>
    <t>33.44</t>
  </si>
  <si>
    <t>Levered Free Cash Flow, 2 Yr. CAGR %</t>
  </si>
  <si>
    <t>46.68</t>
  </si>
  <si>
    <t>-40.8</t>
  </si>
  <si>
    <t>-73.52</t>
  </si>
  <si>
    <t>110.34</t>
  </si>
  <si>
    <t>192.99</t>
  </si>
  <si>
    <t>-17.71</t>
  </si>
  <si>
    <t>41.77</t>
  </si>
  <si>
    <t>-12.51</t>
  </si>
  <si>
    <t>70.52</t>
  </si>
  <si>
    <t>17.09</t>
  </si>
  <si>
    <t>Unlevered Free Cash Flow, 2 Yr. CAGR %</t>
  </si>
  <si>
    <t>74.12</t>
  </si>
  <si>
    <t>-35.06</t>
  </si>
  <si>
    <t>-76.24</t>
  </si>
  <si>
    <t>92.96</t>
  </si>
  <si>
    <t>971.79</t>
  </si>
  <si>
    <t>-13.27</t>
  </si>
  <si>
    <t>17.6</t>
  </si>
  <si>
    <t>-11.37</t>
  </si>
  <si>
    <t>79.04</t>
  </si>
  <si>
    <t>15.67</t>
  </si>
  <si>
    <t>Compound Annual Growth Rate Over Three Years</t>
  </si>
  <si>
    <t>Total Revenues, 3 Yr. CAGR %</t>
  </si>
  <si>
    <t>24.98</t>
  </si>
  <si>
    <t>21.42</t>
  </si>
  <si>
    <t>5.7</t>
  </si>
  <si>
    <t>8.41</t>
  </si>
  <si>
    <t>17.11</t>
  </si>
  <si>
    <t>23.37</t>
  </si>
  <si>
    <t>7.02</t>
  </si>
  <si>
    <t>Gross Profit, 3 Yr. CAGR %</t>
  </si>
  <si>
    <t>34.26</t>
  </si>
  <si>
    <t>22.51</t>
  </si>
  <si>
    <t>10.95</t>
  </si>
  <si>
    <t>3.88</t>
  </si>
  <si>
    <t>29.85</t>
  </si>
  <si>
    <t>32.29</t>
  </si>
  <si>
    <t>-0.3</t>
  </si>
  <si>
    <t>21.59</t>
  </si>
  <si>
    <t>EBITDA, 3 Yr. CAGR %</t>
  </si>
  <si>
    <t>30.72</t>
  </si>
  <si>
    <t>29.8</t>
  </si>
  <si>
    <t>-18.24</t>
  </si>
  <si>
    <t>-24.3</t>
  </si>
  <si>
    <t>39.21</t>
  </si>
  <si>
    <t>55.5</t>
  </si>
  <si>
    <t>97.2</t>
  </si>
  <si>
    <t>-49.49</t>
  </si>
  <si>
    <t>26.35</t>
  </si>
  <si>
    <t>EBITA, 3 Yr. CAGR %</t>
  </si>
  <si>
    <t>27.9</t>
  </si>
  <si>
    <t>29.15</t>
  </si>
  <si>
    <t>13.71</t>
  </si>
  <si>
    <t>-21.83</t>
  </si>
  <si>
    <t>-27.83</t>
  </si>
  <si>
    <t>43.3</t>
  </si>
  <si>
    <t>68.92</t>
  </si>
  <si>
    <t>112.47</t>
  </si>
  <si>
    <t>-60.18</t>
  </si>
  <si>
    <t>29.46</t>
  </si>
  <si>
    <t>EBIT, 3 Yr. CAGR %</t>
  </si>
  <si>
    <t>27.39</t>
  </si>
  <si>
    <t>29.31</t>
  </si>
  <si>
    <t>14.3</t>
  </si>
  <si>
    <t>-27.28</t>
  </si>
  <si>
    <t>-35.13</t>
  </si>
  <si>
    <t>80.5</t>
  </si>
  <si>
    <t>138.54</t>
  </si>
  <si>
    <t>-82.63</t>
  </si>
  <si>
    <t>31.98</t>
  </si>
  <si>
    <t>Earnings From Cont. Operations, 3 Yr. CAGR %</t>
  </si>
  <si>
    <t>29.66</t>
  </si>
  <si>
    <t>31.64</t>
  </si>
  <si>
    <t>17.5</t>
  </si>
  <si>
    <t>7.38</t>
  </si>
  <si>
    <t>-39.52</t>
  </si>
  <si>
    <t>57.52</t>
  </si>
  <si>
    <t>27.56</t>
  </si>
  <si>
    <t>165.8</t>
  </si>
  <si>
    <t>-61.69</t>
  </si>
  <si>
    <t>36.19</t>
  </si>
  <si>
    <t>Net Income, 3 Yr. CAGR %</t>
  </si>
  <si>
    <t>31.26</t>
  </si>
  <si>
    <t>17.48</t>
  </si>
  <si>
    <t>7.16</t>
  </si>
  <si>
    <t>-39.64</t>
  </si>
  <si>
    <t>57.8</t>
  </si>
  <si>
    <t>27.33</t>
  </si>
  <si>
    <t>166.46</t>
  </si>
  <si>
    <t>-50.73</t>
  </si>
  <si>
    <t>34.74</t>
  </si>
  <si>
    <t>Normalized Net Income, 3 Yr. CAGR %</t>
  </si>
  <si>
    <t>35.77</t>
  </si>
  <si>
    <t>34.89</t>
  </si>
  <si>
    <t>16.58</t>
  </si>
  <si>
    <t>-44.12</t>
  </si>
  <si>
    <t>-36.1</t>
  </si>
  <si>
    <t>49.49</t>
  </si>
  <si>
    <t>131.59</t>
  </si>
  <si>
    <t>151.41</t>
  </si>
  <si>
    <t>-52.23</t>
  </si>
  <si>
    <t>36.6</t>
  </si>
  <si>
    <t>Diluted EPS Before Extra, 3 Yr. CAGR %</t>
  </si>
  <si>
    <t>15.11</t>
  </si>
  <si>
    <t>17.26</t>
  </si>
  <si>
    <t>11.63</t>
  </si>
  <si>
    <t>5.04</t>
  </si>
  <si>
    <t>-38.83</t>
  </si>
  <si>
    <t>60.41</t>
  </si>
  <si>
    <t>29.17</t>
  </si>
  <si>
    <t>164.37</t>
  </si>
  <si>
    <t>-43.27</t>
  </si>
  <si>
    <t>38.25</t>
  </si>
  <si>
    <t>Net Property, Plant and Equip., 3 Yr. CAGR %</t>
  </si>
  <si>
    <t>19.84</t>
  </si>
  <si>
    <t>9.27</t>
  </si>
  <si>
    <t>5.83</t>
  </si>
  <si>
    <t>5.98</t>
  </si>
  <si>
    <t>8.58</t>
  </si>
  <si>
    <t>25.88</t>
  </si>
  <si>
    <t>26.8</t>
  </si>
  <si>
    <t>27.18</t>
  </si>
  <si>
    <t>Inventory, 3 Yr. CAGR %</t>
  </si>
  <si>
    <t>21.01</t>
  </si>
  <si>
    <t>28.26</t>
  </si>
  <si>
    <t>14.37</t>
  </si>
  <si>
    <t>Accounts Receivable, 3 Yr. CAGR %</t>
  </si>
  <si>
    <t>55.8</t>
  </si>
  <si>
    <t>46.66</t>
  </si>
  <si>
    <t>7.71</t>
  </si>
  <si>
    <t>8.84</t>
  </si>
  <si>
    <t>Total Assets, 3 Yr. CAGR %</t>
  </si>
  <si>
    <t>29.77</t>
  </si>
  <si>
    <t>25.7</t>
  </si>
  <si>
    <t>2.6</t>
  </si>
  <si>
    <t>9.19</t>
  </si>
  <si>
    <t>10.12</t>
  </si>
  <si>
    <t>13.14</t>
  </si>
  <si>
    <t>9.94</t>
  </si>
  <si>
    <t>9.69</t>
  </si>
  <si>
    <t>Common Equity, 3 Yr. CAGR %</t>
  </si>
  <si>
    <t>26.3</t>
  </si>
  <si>
    <t>8.23</t>
  </si>
  <si>
    <t>7.76</t>
  </si>
  <si>
    <t>9.38</t>
  </si>
  <si>
    <t>8.7</t>
  </si>
  <si>
    <t>15.81</t>
  </si>
  <si>
    <t>4.06</t>
  </si>
  <si>
    <t>5.64</t>
  </si>
  <si>
    <t>Tangible Book Value, 3 Yr. CAGR %</t>
  </si>
  <si>
    <t>32.36</t>
  </si>
  <si>
    <t>27.42</t>
  </si>
  <si>
    <t>8.66</t>
  </si>
  <si>
    <t>2.93</t>
  </si>
  <si>
    <t>-4.5</t>
  </si>
  <si>
    <t>2.12</t>
  </si>
  <si>
    <t>7.07</t>
  </si>
  <si>
    <t>22.4</t>
  </si>
  <si>
    <t>4.81</t>
  </si>
  <si>
    <t>9.18</t>
  </si>
  <si>
    <t>Cash From Operations, 3 Yr. CAGR %</t>
  </si>
  <si>
    <t>32.05</t>
  </si>
  <si>
    <t>18.38</t>
  </si>
  <si>
    <t>-10.49</t>
  </si>
  <si>
    <t>6.2</t>
  </si>
  <si>
    <t>11.1</t>
  </si>
  <si>
    <t>33.57</t>
  </si>
  <si>
    <t>26.49</t>
  </si>
  <si>
    <t>36.57</t>
  </si>
  <si>
    <t>28.59</t>
  </si>
  <si>
    <t>17.05</t>
  </si>
  <si>
    <t>Capital Expenditures, 3 Yr. CAGR %</t>
  </si>
  <si>
    <t>20.56</t>
  </si>
  <si>
    <t>10.09</t>
  </si>
  <si>
    <t>-3.13</t>
  </si>
  <si>
    <t>24.67</t>
  </si>
  <si>
    <t>10.71</t>
  </si>
  <si>
    <t>10.87</t>
  </si>
  <si>
    <t>36.67</t>
  </si>
  <si>
    <t>Levered Free Cash Flow, 3 Yr. CAGR %</t>
  </si>
  <si>
    <t>250.6</t>
  </si>
  <si>
    <t>21.77</t>
  </si>
  <si>
    <t>-69.18</t>
  </si>
  <si>
    <t>54.85</t>
  </si>
  <si>
    <t>14.2</t>
  </si>
  <si>
    <t>158.53</t>
  </si>
  <si>
    <t>-29.78</t>
  </si>
  <si>
    <t>43.59</t>
  </si>
  <si>
    <t>14.75</t>
  </si>
  <si>
    <t>Unlevered Free Cash Flow, 3 Yr. CAGR %</t>
  </si>
  <si>
    <t>115.65</t>
  </si>
  <si>
    <t>37.49</t>
  </si>
  <si>
    <t>-69.72</t>
  </si>
  <si>
    <t>47.24</t>
  </si>
  <si>
    <t>13.59</t>
  </si>
  <si>
    <t>503.34</t>
  </si>
  <si>
    <t>-32.43</t>
  </si>
  <si>
    <t>37.68</t>
  </si>
  <si>
    <t>10.1</t>
  </si>
  <si>
    <t>36.12</t>
  </si>
  <si>
    <t>Compound Annual Growth Rate Over Five Years</t>
  </si>
  <si>
    <t>Total Revenues, 5 Yr. CAGR %</t>
  </si>
  <si>
    <t>19.93</t>
  </si>
  <si>
    <t>16.37</t>
  </si>
  <si>
    <t>9.61</t>
  </si>
  <si>
    <t>13.16</t>
  </si>
  <si>
    <t>14.01</t>
  </si>
  <si>
    <t>18.23</t>
  </si>
  <si>
    <t>Gross Profit, 5 Yr. CAGR %</t>
  </si>
  <si>
    <t>29.06</t>
  </si>
  <si>
    <t>25.78</t>
  </si>
  <si>
    <t>24.2</t>
  </si>
  <si>
    <t>8.15</t>
  </si>
  <si>
    <t>19.45</t>
  </si>
  <si>
    <t>13.41</t>
  </si>
  <si>
    <t>20.19</t>
  </si>
  <si>
    <t>15.42</t>
  </si>
  <si>
    <t>20.47</t>
  </si>
  <si>
    <t>EBITDA, 5 Yr. CAGR %</t>
  </si>
  <si>
    <t>22.26</t>
  </si>
  <si>
    <t>20.55</t>
  </si>
  <si>
    <t>23.99</t>
  </si>
  <si>
    <t>-2.95</t>
  </si>
  <si>
    <t>-8.83</t>
  </si>
  <si>
    <t>28.79</t>
  </si>
  <si>
    <t>7.99</t>
  </si>
  <si>
    <t>-3.39</t>
  </si>
  <si>
    <t>46.86</t>
  </si>
  <si>
    <t>EBITA, 5 Yr. CAGR %</t>
  </si>
  <si>
    <t>19.4</t>
  </si>
  <si>
    <t>19.59</t>
  </si>
  <si>
    <t>24.27</t>
  </si>
  <si>
    <t>-7.27</t>
  </si>
  <si>
    <t>-10.15</t>
  </si>
  <si>
    <t>33.08</t>
  </si>
  <si>
    <t>30.7</t>
  </si>
  <si>
    <t>-11.03</t>
  </si>
  <si>
    <t>54.35</t>
  </si>
  <si>
    <t>EBIT, 5 Yr. CAGR %</t>
  </si>
  <si>
    <t>17.74</t>
  </si>
  <si>
    <t>18.85</t>
  </si>
  <si>
    <t>24.37</t>
  </si>
  <si>
    <t>-11.5</t>
  </si>
  <si>
    <t>-15.38</t>
  </si>
  <si>
    <t>34.09</t>
  </si>
  <si>
    <t>7.79</t>
  </si>
  <si>
    <t>-43.04</t>
  </si>
  <si>
    <t>65.07</t>
  </si>
  <si>
    <t>Earnings From Cont. Operations, 5 Yr. CAGR %</t>
  </si>
  <si>
    <t>9.84</t>
  </si>
  <si>
    <t>25.4</t>
  </si>
  <si>
    <t>-14.41</t>
  </si>
  <si>
    <t>40.93</t>
  </si>
  <si>
    <t>7.14</t>
  </si>
  <si>
    <t>39.67</t>
  </si>
  <si>
    <t>-24.06</t>
  </si>
  <si>
    <t>74.37</t>
  </si>
  <si>
    <t>Net Income, 5 Yr. CAGR %</t>
  </si>
  <si>
    <t>9.76</t>
  </si>
  <si>
    <t>16.91</t>
  </si>
  <si>
    <t>26.26</t>
  </si>
  <si>
    <t>9.3</t>
  </si>
  <si>
    <t>-14.53</t>
  </si>
  <si>
    <t>41.01</t>
  </si>
  <si>
    <t>6.96</t>
  </si>
  <si>
    <t>39.7</t>
  </si>
  <si>
    <t>-11.54</t>
  </si>
  <si>
    <t>73.17</t>
  </si>
  <si>
    <t>Normalized Net Income, 5 Yr. CAGR %</t>
  </si>
  <si>
    <t>17.92</t>
  </si>
  <si>
    <t>20.49</t>
  </si>
  <si>
    <t>30.67</t>
  </si>
  <si>
    <t>-23.73</t>
  </si>
  <si>
    <t>-14.74</t>
  </si>
  <si>
    <t>38.44</t>
  </si>
  <si>
    <t>35.21</t>
  </si>
  <si>
    <t>26.02</t>
  </si>
  <si>
    <t>66.4</t>
  </si>
  <si>
    <t>Diluted EPS Before Extra, 5 Yr. CAGR %</t>
  </si>
  <si>
    <t>1.65</t>
  </si>
  <si>
    <t>8.89</t>
  </si>
  <si>
    <t>16.45</t>
  </si>
  <si>
    <t>-0.06</t>
  </si>
  <si>
    <t>-15.73</t>
  </si>
  <si>
    <t>42.11</t>
  </si>
  <si>
    <t>5.91</t>
  </si>
  <si>
    <t>41.36</t>
  </si>
  <si>
    <t>-1.8</t>
  </si>
  <si>
    <t>72.75</t>
  </si>
  <si>
    <t>Net Property, Plant and Equip., 5 Yr. CAGR %</t>
  </si>
  <si>
    <t>33.27</t>
  </si>
  <si>
    <t>21.98</t>
  </si>
  <si>
    <t>10.99</t>
  </si>
  <si>
    <t>8.72</t>
  </si>
  <si>
    <t>9.65</t>
  </si>
  <si>
    <t>6.91</t>
  </si>
  <si>
    <t>7.96</t>
  </si>
  <si>
    <t>21.68</t>
  </si>
  <si>
    <t>19.06</t>
  </si>
  <si>
    <t>18.71</t>
  </si>
  <si>
    <t>Inventory, 5 Yr. CAGR %</t>
  </si>
  <si>
    <t>15.62</t>
  </si>
  <si>
    <t>Accounts Receivable, 5 Yr. CAGR %</t>
  </si>
  <si>
    <t>31.36</t>
  </si>
  <si>
    <t>32.03</t>
  </si>
  <si>
    <t>4.79</t>
  </si>
  <si>
    <t>6.75</t>
  </si>
  <si>
    <t>Total Assets, 5 Yr. CAGR %</t>
  </si>
  <si>
    <t>19.73</t>
  </si>
  <si>
    <t>18.17</t>
  </si>
  <si>
    <t>17.54</t>
  </si>
  <si>
    <t>21.18</t>
  </si>
  <si>
    <t>6.81</t>
  </si>
  <si>
    <t>8.26</t>
  </si>
  <si>
    <t>10.83</t>
  </si>
  <si>
    <t>13.37</t>
  </si>
  <si>
    <t>10.57</t>
  </si>
  <si>
    <t>Common Equity, 5 Yr. CAGR %</t>
  </si>
  <si>
    <t>22.31</t>
  </si>
  <si>
    <t>19.82</t>
  </si>
  <si>
    <t>20.09</t>
  </si>
  <si>
    <t>19.57</t>
  </si>
  <si>
    <t>6.35</t>
  </si>
  <si>
    <t>9.28</t>
  </si>
  <si>
    <t>10.76</t>
  </si>
  <si>
    <t>5.59</t>
  </si>
  <si>
    <t>Tangible Book Value, 5 Yr. CAGR %</t>
  </si>
  <si>
    <t>20.8</t>
  </si>
  <si>
    <t>18.35</t>
  </si>
  <si>
    <t>21.22</t>
  </si>
  <si>
    <t>-0.09</t>
  </si>
  <si>
    <t>5.89</t>
  </si>
  <si>
    <t>7.3</t>
  </si>
  <si>
    <t>4.89</t>
  </si>
  <si>
    <t>Cash From Operations, 5 Yr. CAGR %</t>
  </si>
  <si>
    <t>23.87</t>
  </si>
  <si>
    <t>11.42</t>
  </si>
  <si>
    <t>3.67</t>
  </si>
  <si>
    <t>12.19</t>
  </si>
  <si>
    <t>21.69</t>
  </si>
  <si>
    <t>33.58</t>
  </si>
  <si>
    <t>25.84</t>
  </si>
  <si>
    <t>25.56</t>
  </si>
  <si>
    <t>Capital Expenditures, 5 Yr. CAGR %</t>
  </si>
  <si>
    <t>30.25</t>
  </si>
  <si>
    <t>13.63</t>
  </si>
  <si>
    <t>10.4</t>
  </si>
  <si>
    <t>17.43</t>
  </si>
  <si>
    <t>8.48</t>
  </si>
  <si>
    <t>4.9</t>
  </si>
  <si>
    <t>17.93</t>
  </si>
  <si>
    <t>27.82</t>
  </si>
  <si>
    <t>Levered Free Cash Flow, 5 Yr. CAGR %</t>
  </si>
  <si>
    <t>18.84</t>
  </si>
  <si>
    <t>24.75</t>
  </si>
  <si>
    <t>51.53</t>
  </si>
  <si>
    <t>-12.2</t>
  </si>
  <si>
    <t>20.26</t>
  </si>
  <si>
    <t>8.92</t>
  </si>
  <si>
    <t>67.06</t>
  </si>
  <si>
    <t>0.13</t>
  </si>
  <si>
    <t>32.31</t>
  </si>
  <si>
    <t>Unlevered Free Cash Flow, 5 Yr. CAGR %</t>
  </si>
  <si>
    <t>18.62</t>
  </si>
  <si>
    <t>1.16</t>
  </si>
  <si>
    <t>-10.76</t>
  </si>
  <si>
    <t>57.45</t>
  </si>
  <si>
    <t>-9.17</t>
  </si>
  <si>
    <t>19.16</t>
  </si>
  <si>
    <t>2.82</t>
  </si>
  <si>
    <t>179.3</t>
  </si>
  <si>
    <t>-0.23</t>
  </si>
  <si>
    <t>28.39</t>
  </si>
  <si>
    <t>2019</t>
  </si>
  <si>
    <t>2020</t>
  </si>
  <si>
    <t>2021</t>
  </si>
  <si>
    <t>2022</t>
  </si>
  <si>
    <t>2023</t>
  </si>
  <si>
    <t>2024</t>
  </si>
  <si>
    <t>2025</t>
  </si>
  <si>
    <t>2026</t>
  </si>
  <si>
    <t>Capitalization
                                    1</t>
  </si>
  <si>
    <t>15,790</t>
  </si>
  <si>
    <t>14,237</t>
  </si>
  <si>
    <t>16,867</t>
  </si>
  <si>
    <t>17,721</t>
  </si>
  <si>
    <t>18,769</t>
  </si>
  <si>
    <t>21,353</t>
  </si>
  <si>
    <t>-</t>
  </si>
  <si>
    <t>Change</t>
  </si>
  <si>
    <t>-9.84%</t>
  </si>
  <si>
    <t>18.47%</t>
  </si>
  <si>
    <t>5.06%</t>
  </si>
  <si>
    <t>5.92%</t>
  </si>
  <si>
    <t>13.77%</t>
  </si>
  <si>
    <t>0%</t>
  </si>
  <si>
    <t>Enterprise Value (EV)</t>
  </si>
  <si>
    <t>P/E ratio</t>
  </si>
  <si>
    <t>8.86x</t>
  </si>
  <si>
    <t>18.6x</t>
  </si>
  <si>
    <t>6.99x</t>
  </si>
  <si>
    <t>-55.9x</t>
  </si>
  <si>
    <t>9.66x</t>
  </si>
  <si>
    <t>9.74x</t>
  </si>
  <si>
    <t>12.7x</t>
  </si>
  <si>
    <t>12.5x</t>
  </si>
  <si>
    <t>PBR</t>
  </si>
  <si>
    <t>1.42x</t>
  </si>
  <si>
    <t>1.17x</t>
  </si>
  <si>
    <t>1.19x</t>
  </si>
  <si>
    <t>1.3x</t>
  </si>
  <si>
    <t>1.28x</t>
  </si>
  <si>
    <t>1.16x</t>
  </si>
  <si>
    <t>1.08x</t>
  </si>
  <si>
    <t>PEG</t>
  </si>
  <si>
    <t>-0.3x</t>
  </si>
  <si>
    <t>0x</t>
  </si>
  <si>
    <t>-0x</t>
  </si>
  <si>
    <t>0.6x</t>
  </si>
  <si>
    <t>-0.5x</t>
  </si>
  <si>
    <t>8.18x</t>
  </si>
  <si>
    <t>Capitalization / Revenue</t>
  </si>
  <si>
    <t>1.66x</t>
  </si>
  <si>
    <t>1.46x</t>
  </si>
  <si>
    <t>1.31x</t>
  </si>
  <si>
    <t>1.52x</t>
  </si>
  <si>
    <t>1.36x</t>
  </si>
  <si>
    <t>1.29x</t>
  </si>
  <si>
    <t>EV / Revenue</t>
  </si>
  <si>
    <t>EV / EBITDA</t>
  </si>
  <si>
    <t>EV / EBIT</t>
  </si>
  <si>
    <t>6.06x</t>
  </si>
  <si>
    <t>11x</t>
  </si>
  <si>
    <t>10.4x</t>
  </si>
  <si>
    <t>EV / FCF</t>
  </si>
  <si>
    <t>7.42x</t>
  </si>
  <si>
    <t>FCF Yield</t>
  </si>
  <si>
    <t>Dividend per Share
                                    2</t>
  </si>
  <si>
    <t>Rate of return</t>
  </si>
  <si>
    <t>EPS
                                    2</t>
  </si>
  <si>
    <t>129.1</t>
  </si>
  <si>
    <t>176.5</t>
  </si>
  <si>
    <t>147</t>
  </si>
  <si>
    <t>170.4</t>
  </si>
  <si>
    <t>130.3</t>
  </si>
  <si>
    <t>132.3</t>
  </si>
  <si>
    <t>Distribution rate</t>
  </si>
  <si>
    <t>Net sales
                                    1</t>
  </si>
  <si>
    <t>9,526</t>
  </si>
  <si>
    <t>9,735</t>
  </si>
  <si>
    <t>12,846</t>
  </si>
  <si>
    <t>11,675</t>
  </si>
  <si>
    <t>15,804</t>
  </si>
  <si>
    <t>16,383</t>
  </si>
  <si>
    <t>15,710</t>
  </si>
  <si>
    <t>16,509</t>
  </si>
  <si>
    <t>EBIT
                                    1</t>
  </si>
  <si>
    <t>2,477</t>
  </si>
  <si>
    <t>1,274</t>
  </si>
  <si>
    <t>3,244</t>
  </si>
  <si>
    <t>-92.99</t>
  </si>
  <si>
    <t>1,405</t>
  </si>
  <si>
    <t>3,526</t>
  </si>
  <si>
    <t>1,948</t>
  </si>
  <si>
    <t>2,051</t>
  </si>
  <si>
    <t>Net income
                                    1</t>
  </si>
  <si>
    <t>1,790</t>
  </si>
  <si>
    <t>797.6</t>
  </si>
  <si>
    <t>2,389</t>
  </si>
  <si>
    <t>-250.1</t>
  </si>
  <si>
    <t>1,960</t>
  </si>
  <si>
    <t>2,267</t>
  </si>
  <si>
    <t>1,518</t>
  </si>
  <si>
    <t>1,759</t>
  </si>
  <si>
    <t>Reference price
                                    2</t>
  </si>
  <si>
    <t>1,143.17</t>
  </si>
  <si>
    <t>1,033.30</t>
  </si>
  <si>
    <t>1,234.00</t>
  </si>
  <si>
    <t>1,317.49</t>
  </si>
  <si>
    <t>1,419.90</t>
  </si>
  <si>
    <t>1,660.14</t>
  </si>
  <si>
    <t>Nbr of stocks (in thousands)</t>
  </si>
  <si>
    <t>13,812</t>
  </si>
  <si>
    <t>13,778</t>
  </si>
  <si>
    <t>13,668</t>
  </si>
  <si>
    <t>13,450</t>
  </si>
  <si>
    <t>13,219</t>
  </si>
  <si>
    <t>12,862</t>
  </si>
  <si>
    <t>Announcement Date</t>
  </si>
  <si>
    <t>2/4/20</t>
  </si>
  <si>
    <t>2/2/21</t>
  </si>
  <si>
    <t>2/2/22</t>
  </si>
  <si>
    <t>2/1/23</t>
  </si>
  <si>
    <t>1/31/24</t>
  </si>
  <si>
    <t>address1</t>
  </si>
  <si>
    <t>4521 Highwoods Parkway</t>
  </si>
  <si>
    <t>city</t>
  </si>
  <si>
    <t>Glen Allen</t>
  </si>
  <si>
    <t>state</t>
  </si>
  <si>
    <t>VA</t>
  </si>
  <si>
    <t>zip</t>
  </si>
  <si>
    <t>23060-6148</t>
  </si>
  <si>
    <t>country</t>
  </si>
  <si>
    <t>phone</t>
  </si>
  <si>
    <t>804 747 0136</t>
  </si>
  <si>
    <t>website</t>
  </si>
  <si>
    <t>https://www.markel.com</t>
  </si>
  <si>
    <t>industry</t>
  </si>
  <si>
    <t>Insurance - Property &amp; Casualty</t>
  </si>
  <si>
    <t>industryKey</t>
  </si>
  <si>
    <t>insurance-property-casualty</t>
  </si>
  <si>
    <t>industryDisp</t>
  </si>
  <si>
    <t>sector</t>
  </si>
  <si>
    <t>Financial Services</t>
  </si>
  <si>
    <t>sectorKey</t>
  </si>
  <si>
    <t>financial-services</t>
  </si>
  <si>
    <t>sectorDisp</t>
  </si>
  <si>
    <t>longBusinessSummary</t>
  </si>
  <si>
    <t>Markel Group Inc., a diverse holding company, engages in marketing and underwriting specialty insurance products in the United States, Bermuda, the United Kingdom, and Germany. The company offers general and professional liability, personal lines, marine and energy, specialty programs, and workers' compensation insurance products; and property coverages that include fire, allied lines, and other specialized property coverages, including catastrophe-exposed property risks, such as earthquake and wind. It also offers credit and surety products, and collateral protection insurance products. In addition, the company offers transaction, directors and officers, and healthcare liability reinsurance; and specialty treaty reinsurance products comprising credit and surety, workers' compensation, marine and energy, public entity, mortgage default, aviation and space, agriculture, and discrete political violence and national terror pools. Further, it provides construction services, consumer and building products, transportation-related products, consulting services, and equipment manufacturing products, as well as healthcare, leasing, and investment services. Additionally, the company operates as an insurance and investment fund manager offering a range of investment products, including insurance-linked securities, catastrophe bonds, insurance swaps, traditional reinsurance contracts, industry loss warranties and other financial instruments; and program services. It also manages funds with third parties. The company was formerly known as Markel Corporation and changed its name to Markel Group Inc. in May 2023. Markel Group Inc. was founded in 1930 and is based in Glen Allen, Virginia.</t>
  </si>
  <si>
    <t>fullTimeEmployees</t>
  </si>
  <si>
    <t>companyOfficers</t>
  </si>
  <si>
    <t>[{'maxAge': 1, 'name': 'Mr. Thomas Sinnickson Gayner', 'age': 63, 'title': 'Chief Investment Officer, CEO &amp; Director', 'yearBorn': 1961, 'fiscalYear': 2023, 'totalPay': 2681184, 'exercisedValue': 0, 'unexercisedValue': 0}, {'maxAge': 1, 'name': 'Mr. Brian Jeffrey Costanzo', 'age': 46, 'title': 'CFO &amp; Chief Financial Officer of Markel Insurance Operations', 'yearBorn': 1978, 'fiscalYear': 2023, 'totalPay': 739965, 'exercisedValue': 0, 'unexercisedValue': 0}, {'maxAge': 1, 'name': 'Mr. Michael R. Heaton', 'age': 47, 'title': 'Executive VP &amp; COO', 'yearBorn': 1977, 'fiscalYear': 2023, 'totalPay': 1692385, 'exercisedValue': 0, 'unexercisedValue': 0}, {'maxAge': 1, 'name': 'Mr. Richard Randolph Grinnan', 'age': 55, 'title': 'Senior VP, Chief Legal Officer &amp; Secretary', 'yearBorn': 1969, 'fiscalYear': 2023, 'totalPay': 1093129, 'exercisedValue': 0, 'unexercisedValue': 0}, {'maxAge': 1, 'name': 'Mr. Jeremy Andrew Noble CPA', 'age': 48, 'title': 'President of Markel Insurance Operations &amp; President of Global Insurance Engine', 'yearBorn': 1976, 'fiscalYear': 2023, 'totalPay': 1692385, 'exercisedValue': 0, 'unexercisedValue': 0}, {'maxAge': 1, 'name': 'Ms. Meade P. Grandis', 'title': 'Chief Accounting Officer &amp; Controller', 'fiscalYear': 2023, 'exercisedValue': 0, 'unexercisedValue': 0}, {'maxAge': 1, 'name': 'Ms. Jennifer  Blackwell', 'title': 'Deputy Chief Communications Officer', 'fiscalYear': 2023, 'exercisedValue': 0, 'unexercisedValue': 0}, {'maxAge': 1, 'name': 'Mr. Paul  Broughton', 'title': 'Managing Director of Marketing', 'fiscalYear': 2023, 'exercisedValue': 0, 'unexercisedValue': 0}, {'maxAge': 1, 'name': 'Mr. Frederick W. May Jr.', 'title': 'Vice President of Sales &amp; Business Development', 'fiscalYear': 2023, 'exercisedValue': 0, 'unexercisedValue': 0}, {'maxAge': 1, 'name': 'Mr. Jeff  Lamb', 'title': 'Executive Director of Programs and Alliances - Markel Specialty',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</si>
  <si>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</si>
  <si>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</si>
  <si>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</si>
  <si>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</si>
  <si>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</si>
  <si>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</si>
  <si>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</si>
  <si>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</si>
  <si>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http://phx.corporate-ir.net/phoenix.zhtml?c=104364&amp;p=irol-irhome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</si>
  <si>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</si>
  <si>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</si>
  <si>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</si>
  <si>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</si>
  <si>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</si>
  <si>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</si>
  <si>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</si>
  <si>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</si>
  <si>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</si>
  <si>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</si>
  <si>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</si>
  <si>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</si>
  <si>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</si>
  <si>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</si>
  <si>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</si>
  <si>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</si>
  <si>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</si>
  <si>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</si>
  <si>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</si>
  <si>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</si>
  <si>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</si>
  <si>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</si>
  <si>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</si>
  <si>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</si>
  <si>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</si>
  <si>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</si>
  <si>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</si>
  <si>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</si>
  <si>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</si>
  <si>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</si>
  <si>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</si>
  <si>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</si>
  <si>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</si>
  <si>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</si>
  <si>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</si>
  <si>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</si>
  <si>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</si>
  <si>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</si>
  <si>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</si>
  <si>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</si>
  <si>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</si>
  <si>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</si>
  <si>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</si>
  <si>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</si>
  <si>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</si>
  <si>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</si>
  <si>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</si>
  <si>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</si>
  <si>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</si>
  <si>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</si>
  <si>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</si>
  <si>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</si>
  <si>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</si>
  <si>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</si>
  <si>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</si>
  <si>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</si>
  <si>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</si>
  <si>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</si>
  <si>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</si>
  <si>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</si>
  <si>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</si>
  <si>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</si>
  <si>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</si>
  <si>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</si>
  <si>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Markel Group Inc.</t>
  </si>
  <si>
    <t>longName</t>
  </si>
  <si>
    <t>firstTradeDateEpochUtc</t>
  </si>
  <si>
    <t>timeZoneFullName</t>
  </si>
  <si>
    <t>America/New_York</t>
  </si>
  <si>
    <t>timeZoneShortName</t>
  </si>
  <si>
    <t>EST</t>
  </si>
  <si>
    <t>uuid</t>
  </si>
  <si>
    <t>6a8f79dd-53a9-3059-a5cd-cd066199a06f</t>
  </si>
  <si>
    <t>messageBoardId</t>
  </si>
  <si>
    <t>finmb_286393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</si>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</sst>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kel.com/" TargetMode="External"/><Relationship Id="rId2" Type="http://schemas.openxmlformats.org/officeDocument/2006/relationships/hyperlink" Target="http://phx.corporate-ir.net/phoenix.zhtml?c=10436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1648.99</v>
      </c>
      <c r="C4" s="2"/>
      <c r="D4" s="2"/>
      <c r="E4" s="2"/>
      <c r="F4" s="2"/>
      <c r="G4" s="2"/>
      <c r="H4" s="2"/>
      <c r="I4" s="2"/>
      <c r="J4" s="2"/>
      <c r="K4" s="2"/>
      <c r="L4" s="2"/>
      <c r="M4" s="2"/>
      <c r="N4" s="2"/>
      <c r="O4" s="2"/>
      <c r="P4" s="2"/>
      <c r="Q4" s="2"/>
      <c r="R4" s="2"/>
      <c r="S4" s="2"/>
      <c r="T4" s="2"/>
      <c r="U4" s="2"/>
      <c r="V4" s="2"/>
      <c r="W4" s="2"/>
      <c r="X4" s="2"/>
      <c r="Y4" s="2"/>
      <c r="Z4" s="2"/>
    </row>
    <row r="5">
      <c r="A5" s="1" t="s">
        <v>7</v>
      </c>
      <c r="B5" s="1">
        <v>420.690939262895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2.1365501952E10</v>
      </c>
      <c r="C8" s="2"/>
      <c r="D8" s="2"/>
      <c r="E8" s="2"/>
      <c r="F8" s="2"/>
      <c r="G8" s="2"/>
      <c r="H8" s="2"/>
      <c r="I8" s="2"/>
      <c r="J8" s="2"/>
      <c r="K8" s="2"/>
      <c r="L8" s="2"/>
      <c r="M8" s="2"/>
      <c r="N8" s="2"/>
      <c r="O8" s="2"/>
      <c r="P8" s="2"/>
      <c r="Q8" s="2"/>
      <c r="R8" s="2"/>
      <c r="S8" s="2"/>
      <c r="T8" s="2"/>
      <c r="U8" s="2"/>
      <c r="V8" s="2"/>
      <c r="W8" s="2"/>
      <c r="X8" s="2"/>
      <c r="Y8" s="2"/>
      <c r="Z8" s="2"/>
    </row>
    <row r="9">
      <c r="A9" s="1" t="s">
        <v>13</v>
      </c>
      <c r="B9" s="1">
        <v>1274.337</v>
      </c>
      <c r="C9" s="2"/>
      <c r="D9" s="2"/>
      <c r="E9" s="2"/>
      <c r="F9" s="2"/>
      <c r="G9" s="2"/>
      <c r="H9" s="2"/>
      <c r="I9" s="2"/>
      <c r="J9" s="2"/>
      <c r="K9" s="2"/>
      <c r="L9" s="2"/>
      <c r="M9" s="2"/>
      <c r="N9" s="2"/>
      <c r="O9" s="2"/>
      <c r="P9" s="2"/>
      <c r="Q9" s="2"/>
      <c r="R9" s="2"/>
      <c r="S9" s="2"/>
      <c r="T9" s="2"/>
      <c r="U9" s="2"/>
      <c r="V9" s="2"/>
      <c r="W9" s="2"/>
      <c r="X9" s="2"/>
      <c r="Y9" s="2"/>
      <c r="Z9" s="2"/>
    </row>
    <row r="10">
      <c r="A10" s="1" t="s">
        <v>14</v>
      </c>
      <c r="B10" s="1">
        <v>16.826815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321.0</v>
      </c>
      <c r="C2" s="1">
        <v>583.0</v>
      </c>
      <c r="D2" s="1">
        <v>456.0</v>
      </c>
      <c r="E2" s="1">
        <v>395.0</v>
      </c>
      <c r="F2" s="1">
        <v>-128.0</v>
      </c>
      <c r="G2" s="1">
        <v>1790.0</v>
      </c>
      <c r="H2" s="1">
        <v>816.0</v>
      </c>
      <c r="I2" s="1">
        <v>2430.0</v>
      </c>
      <c r="J2" s="1">
        <v>-214.0</v>
      </c>
      <c r="K2" s="1">
        <v>2000.0</v>
      </c>
      <c r="L2" s="2"/>
      <c r="M2" s="2"/>
      <c r="N2" s="2"/>
      <c r="O2" s="2"/>
      <c r="P2" s="2"/>
      <c r="Q2" s="2"/>
      <c r="R2" s="2"/>
      <c r="S2" s="2"/>
      <c r="T2" s="2"/>
      <c r="U2" s="2"/>
      <c r="V2" s="2"/>
      <c r="W2" s="2"/>
      <c r="X2" s="2"/>
      <c r="Y2" s="2"/>
      <c r="Z2" s="2"/>
    </row>
    <row r="3">
      <c r="A3" s="1" t="s">
        <v>25</v>
      </c>
      <c r="B3" s="1">
        <v>146.0</v>
      </c>
      <c r="C3" s="1">
        <v>132.0</v>
      </c>
      <c r="D3" s="1">
        <v>126.0</v>
      </c>
      <c r="E3" s="1">
        <v>123.0</v>
      </c>
      <c r="F3" s="1">
        <v>112.0</v>
      </c>
      <c r="G3" s="1">
        <v>121.0</v>
      </c>
      <c r="H3" s="1">
        <v>148.0</v>
      </c>
      <c r="I3" s="1">
        <v>176.0</v>
      </c>
      <c r="J3" s="1">
        <v>188.0</v>
      </c>
      <c r="K3" s="1">
        <v>79.0</v>
      </c>
      <c r="L3" s="2"/>
      <c r="M3" s="2"/>
      <c r="N3" s="2"/>
      <c r="O3" s="2"/>
      <c r="P3" s="2"/>
      <c r="Q3" s="2"/>
      <c r="R3" s="2"/>
      <c r="S3" s="2"/>
      <c r="T3" s="2"/>
      <c r="U3" s="2"/>
      <c r="V3" s="2"/>
      <c r="W3" s="2"/>
      <c r="X3" s="2"/>
      <c r="Y3" s="2"/>
      <c r="Z3" s="2"/>
    </row>
    <row r="4">
      <c r="A4" s="1" t="s">
        <v>26</v>
      </c>
      <c r="B4" s="1">
        <v>57.0</v>
      </c>
      <c r="C4" s="1">
        <v>68.0</v>
      </c>
      <c r="D4" s="1">
        <v>68.0</v>
      </c>
      <c r="E4" s="1">
        <v>80.0</v>
      </c>
      <c r="F4" s="1">
        <v>116.0</v>
      </c>
      <c r="G4" s="1">
        <v>149.0</v>
      </c>
      <c r="H4" s="1">
        <v>159.0</v>
      </c>
      <c r="I4" s="1">
        <v>161.0</v>
      </c>
      <c r="J4" s="1">
        <v>179.0</v>
      </c>
      <c r="K4" s="1">
        <v>181.0</v>
      </c>
      <c r="L4" s="2"/>
      <c r="M4" s="2"/>
      <c r="N4" s="2"/>
      <c r="O4" s="2"/>
      <c r="P4" s="2"/>
      <c r="Q4" s="2"/>
      <c r="R4" s="2"/>
      <c r="S4" s="2"/>
      <c r="T4" s="2"/>
      <c r="U4" s="2"/>
      <c r="V4" s="2"/>
      <c r="W4" s="2"/>
      <c r="X4" s="2"/>
      <c r="Y4" s="2"/>
      <c r="Z4" s="2"/>
    </row>
    <row r="5">
      <c r="A5" s="1" t="s">
        <v>27</v>
      </c>
      <c r="B5" s="1">
        <v>204.0</v>
      </c>
      <c r="C5" s="1">
        <v>201.0</v>
      </c>
      <c r="D5" s="1">
        <v>194.0</v>
      </c>
      <c r="E5" s="1">
        <v>204.0</v>
      </c>
      <c r="F5" s="1">
        <v>228.0</v>
      </c>
      <c r="G5" s="1">
        <v>269.0</v>
      </c>
      <c r="H5" s="1">
        <v>307.0</v>
      </c>
      <c r="I5" s="1">
        <v>336.0</v>
      </c>
      <c r="J5" s="1">
        <v>367.0</v>
      </c>
      <c r="K5" s="1">
        <v>260.0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-226.0</v>
      </c>
      <c r="K6" s="1">
        <v>-18.0</v>
      </c>
      <c r="L6" s="2"/>
      <c r="M6" s="2"/>
      <c r="N6" s="2"/>
      <c r="O6" s="2"/>
      <c r="P6" s="2"/>
      <c r="Q6" s="2"/>
      <c r="R6" s="2"/>
      <c r="S6" s="2"/>
      <c r="T6" s="2"/>
      <c r="U6" s="2"/>
      <c r="V6" s="2"/>
      <c r="W6" s="2"/>
      <c r="X6" s="2"/>
      <c r="Y6" s="2"/>
      <c r="Z6" s="2"/>
    </row>
    <row r="7">
      <c r="A7" s="1" t="s">
        <v>29</v>
      </c>
      <c r="B7" s="1">
        <v>-46.0</v>
      </c>
      <c r="C7" s="1">
        <v>-106.0</v>
      </c>
      <c r="D7" s="1">
        <v>-65.0</v>
      </c>
      <c r="E7" s="1">
        <v>5.0</v>
      </c>
      <c r="F7" s="1">
        <v>438.0</v>
      </c>
      <c r="G7" s="1">
        <v>-1600.0</v>
      </c>
      <c r="H7" s="1">
        <v>-618.0</v>
      </c>
      <c r="I7" s="1">
        <v>-1980.0</v>
      </c>
      <c r="J7" s="1">
        <v>1600.0</v>
      </c>
      <c r="K7" s="1">
        <v>-1520.0</v>
      </c>
      <c r="L7" s="2"/>
      <c r="M7" s="2"/>
      <c r="N7" s="2"/>
      <c r="O7" s="2"/>
      <c r="P7" s="2"/>
      <c r="Q7" s="2"/>
      <c r="R7" s="2"/>
      <c r="S7" s="2"/>
      <c r="T7" s="2"/>
      <c r="U7" s="2"/>
      <c r="V7" s="2"/>
      <c r="W7" s="2"/>
      <c r="X7" s="2"/>
      <c r="Y7" s="2"/>
      <c r="Z7" s="2"/>
    </row>
    <row r="8">
      <c r="A8" s="1" t="s">
        <v>30</v>
      </c>
      <c r="B8" s="1">
        <v>0.0</v>
      </c>
      <c r="C8" s="1">
        <v>0.0</v>
      </c>
      <c r="D8" s="1">
        <v>0.0</v>
      </c>
      <c r="E8" s="1">
        <v>0.0</v>
      </c>
      <c r="F8" s="1">
        <v>199.0</v>
      </c>
      <c r="G8" s="1">
        <v>0.0</v>
      </c>
      <c r="H8" s="1">
        <v>0.0</v>
      </c>
      <c r="I8" s="1">
        <v>0.0</v>
      </c>
      <c r="J8" s="1">
        <v>80.0</v>
      </c>
      <c r="K8" s="1">
        <v>0.0</v>
      </c>
      <c r="L8" s="2"/>
      <c r="M8" s="2"/>
      <c r="N8" s="2"/>
      <c r="O8" s="2"/>
      <c r="P8" s="2"/>
      <c r="Q8" s="2"/>
      <c r="R8" s="2"/>
      <c r="S8" s="2"/>
      <c r="T8" s="2"/>
      <c r="U8" s="2"/>
      <c r="V8" s="2"/>
      <c r="W8" s="2"/>
      <c r="X8" s="2"/>
      <c r="Y8" s="2"/>
      <c r="Z8" s="2"/>
    </row>
    <row r="9">
      <c r="A9" s="1" t="s">
        <v>31</v>
      </c>
      <c r="B9" s="1">
        <v>-99.0</v>
      </c>
      <c r="C9" s="1">
        <v>-7.0</v>
      </c>
      <c r="D9" s="1">
        <v>-41.0</v>
      </c>
      <c r="E9" s="1">
        <v>-67.0</v>
      </c>
      <c r="F9" s="1">
        <v>-15.0</v>
      </c>
      <c r="G9" s="1">
        <v>-93.0</v>
      </c>
      <c r="H9" s="1">
        <v>-61.0</v>
      </c>
      <c r="I9" s="1">
        <v>-140.0</v>
      </c>
      <c r="J9" s="1">
        <v>-141.0</v>
      </c>
      <c r="K9" s="1">
        <v>-1.0</v>
      </c>
      <c r="L9" s="2"/>
      <c r="M9" s="2"/>
      <c r="N9" s="2"/>
      <c r="O9" s="2"/>
      <c r="P9" s="2"/>
      <c r="Q9" s="2"/>
      <c r="R9" s="2"/>
      <c r="S9" s="2"/>
      <c r="T9" s="2"/>
      <c r="U9" s="2"/>
      <c r="V9" s="2"/>
      <c r="W9" s="2"/>
      <c r="X9" s="2"/>
      <c r="Y9" s="2"/>
      <c r="Z9" s="2"/>
    </row>
    <row r="10">
      <c r="A10" s="1" t="s">
        <v>32</v>
      </c>
      <c r="B10" s="1">
        <v>21.0</v>
      </c>
      <c r="C10" s="1">
        <v>5.0</v>
      </c>
      <c r="D10" s="1">
        <v>-163.0</v>
      </c>
      <c r="E10" s="1">
        <v>-38.0</v>
      </c>
      <c r="F10" s="1">
        <v>-27.0</v>
      </c>
      <c r="G10" s="1">
        <v>-104.0</v>
      </c>
      <c r="H10" s="1">
        <v>-28.0</v>
      </c>
      <c r="I10" s="1">
        <v>-372.0</v>
      </c>
      <c r="J10" s="1">
        <v>-653.0</v>
      </c>
      <c r="K10" s="1">
        <v>-486.0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-550.0</v>
      </c>
      <c r="I11" s="1">
        <v>-1310.0</v>
      </c>
      <c r="J11" s="1">
        <v>-1170.0</v>
      </c>
      <c r="K11" s="1">
        <v>-768.0</v>
      </c>
      <c r="L11" s="2"/>
      <c r="M11" s="2"/>
      <c r="N11" s="2"/>
      <c r="O11" s="2"/>
      <c r="P11" s="2"/>
      <c r="Q11" s="2"/>
      <c r="R11" s="2"/>
      <c r="S11" s="2"/>
      <c r="T11" s="2"/>
      <c r="U11" s="2"/>
      <c r="V11" s="2"/>
      <c r="W11" s="2"/>
      <c r="X11" s="2"/>
      <c r="Y11" s="2"/>
      <c r="Z11" s="2"/>
    </row>
    <row r="12">
      <c r="A12" s="1" t="s">
        <v>34</v>
      </c>
      <c r="B12" s="1">
        <v>-45.0</v>
      </c>
      <c r="C12" s="1">
        <v>-31.0</v>
      </c>
      <c r="D12" s="1">
        <v>11.0</v>
      </c>
      <c r="E12" s="1">
        <v>-40.0</v>
      </c>
      <c r="F12" s="1">
        <v>-4.0</v>
      </c>
      <c r="G12" s="1">
        <v>65.0</v>
      </c>
      <c r="H12" s="1">
        <v>76.0</v>
      </c>
      <c r="I12" s="1">
        <v>132.0</v>
      </c>
      <c r="J12" s="1">
        <v>211.0</v>
      </c>
      <c r="K12" s="1">
        <v>365.0</v>
      </c>
      <c r="L12" s="2"/>
      <c r="M12" s="2"/>
      <c r="N12" s="2"/>
      <c r="O12" s="2"/>
      <c r="P12" s="2"/>
      <c r="Q12" s="2"/>
      <c r="R12" s="2"/>
      <c r="S12" s="2"/>
      <c r="T12" s="2"/>
      <c r="U12" s="2"/>
      <c r="V12" s="2"/>
      <c r="W12" s="2"/>
      <c r="X12" s="2"/>
      <c r="Y12" s="2"/>
      <c r="Z12" s="2"/>
    </row>
    <row r="13">
      <c r="A13" s="1" t="s">
        <v>35</v>
      </c>
      <c r="B13" s="1">
        <v>148.0</v>
      </c>
      <c r="C13" s="1">
        <v>-4.0</v>
      </c>
      <c r="D13" s="1">
        <v>135.0</v>
      </c>
      <c r="E13" s="1">
        <v>198.0</v>
      </c>
      <c r="F13" s="1">
        <v>62.0</v>
      </c>
      <c r="G13" s="1">
        <v>354.0</v>
      </c>
      <c r="H13" s="1">
        <v>320.0</v>
      </c>
      <c r="I13" s="1">
        <v>622.0</v>
      </c>
      <c r="J13" s="1">
        <v>615.0</v>
      </c>
      <c r="K13" s="1">
        <v>102.0</v>
      </c>
      <c r="L13" s="2"/>
      <c r="M13" s="2"/>
      <c r="N13" s="2"/>
      <c r="O13" s="2"/>
      <c r="P13" s="2"/>
      <c r="Q13" s="2"/>
      <c r="R13" s="2"/>
      <c r="S13" s="2"/>
      <c r="T13" s="2"/>
      <c r="U13" s="2"/>
      <c r="V13" s="2"/>
      <c r="W13" s="2"/>
      <c r="X13" s="2"/>
      <c r="Y13" s="2"/>
      <c r="Z13" s="2"/>
    </row>
    <row r="14">
      <c r="A14" s="1" t="s">
        <v>36</v>
      </c>
      <c r="B14" s="1">
        <v>-46.0</v>
      </c>
      <c r="C14" s="1">
        <v>27.0</v>
      </c>
      <c r="D14" s="1">
        <v>-16.0</v>
      </c>
      <c r="E14" s="1">
        <v>-35.0</v>
      </c>
      <c r="F14" s="1">
        <v>53.0</v>
      </c>
      <c r="G14" s="1">
        <v>36.0</v>
      </c>
      <c r="H14" s="1">
        <v>-70.0</v>
      </c>
      <c r="I14" s="1">
        <v>24.0</v>
      </c>
      <c r="J14" s="1">
        <v>0.0</v>
      </c>
      <c r="K14" s="1">
        <v>0.0</v>
      </c>
      <c r="L14" s="2"/>
      <c r="M14" s="2"/>
      <c r="N14" s="2"/>
      <c r="O14" s="2"/>
      <c r="P14" s="2"/>
      <c r="Q14" s="2"/>
      <c r="R14" s="2"/>
      <c r="S14" s="2"/>
      <c r="T14" s="2"/>
      <c r="U14" s="2"/>
      <c r="V14" s="2"/>
      <c r="W14" s="2"/>
      <c r="X14" s="2"/>
      <c r="Y14" s="2"/>
      <c r="Z14" s="2"/>
    </row>
    <row r="15">
      <c r="A15" s="1" t="s">
        <v>37</v>
      </c>
      <c r="B15" s="1">
        <v>187.0</v>
      </c>
      <c r="C15" s="1">
        <v>-177.0</v>
      </c>
      <c r="D15" s="1">
        <v>-64.0</v>
      </c>
      <c r="E15" s="1">
        <v>564.0</v>
      </c>
      <c r="F15" s="1">
        <v>248.0</v>
      </c>
      <c r="G15" s="1">
        <v>174.0</v>
      </c>
      <c r="H15" s="1">
        <v>1340.0</v>
      </c>
      <c r="I15" s="1">
        <v>1990.0</v>
      </c>
      <c r="J15" s="1">
        <v>2340.0</v>
      </c>
      <c r="K15" s="1">
        <v>2390.0</v>
      </c>
      <c r="L15" s="2"/>
      <c r="M15" s="2"/>
      <c r="N15" s="2"/>
      <c r="O15" s="2"/>
      <c r="P15" s="2"/>
      <c r="Q15" s="2"/>
      <c r="R15" s="2"/>
      <c r="S15" s="2"/>
      <c r="T15" s="2"/>
      <c r="U15" s="2"/>
      <c r="V15" s="2"/>
      <c r="W15" s="2"/>
      <c r="X15" s="2"/>
      <c r="Y15" s="2"/>
      <c r="Z15" s="2"/>
    </row>
    <row r="16">
      <c r="A16" s="1" t="s">
        <v>38</v>
      </c>
      <c r="B16" s="1">
        <v>-13.0</v>
      </c>
      <c r="C16" s="1">
        <v>165.0</v>
      </c>
      <c r="D16" s="1">
        <v>-23.0</v>
      </c>
      <c r="E16" s="1">
        <v>-5.0</v>
      </c>
      <c r="F16" s="1">
        <v>-29.0</v>
      </c>
      <c r="G16" s="1">
        <v>14.0</v>
      </c>
      <c r="H16" s="1">
        <v>0.0</v>
      </c>
      <c r="I16" s="1">
        <v>0.0</v>
      </c>
      <c r="J16" s="1">
        <v>0.0</v>
      </c>
      <c r="K16" s="1">
        <v>0.0</v>
      </c>
      <c r="L16" s="2"/>
      <c r="M16" s="2"/>
      <c r="N16" s="2"/>
      <c r="O16" s="2"/>
      <c r="P16" s="2"/>
      <c r="Q16" s="2"/>
      <c r="R16" s="2"/>
      <c r="S16" s="2"/>
      <c r="T16" s="2"/>
      <c r="U16" s="2"/>
      <c r="V16" s="2"/>
      <c r="W16" s="2"/>
      <c r="X16" s="2"/>
      <c r="Y16" s="2"/>
      <c r="Z16" s="2"/>
    </row>
    <row r="17">
      <c r="A17" s="1" t="s">
        <v>39</v>
      </c>
      <c r="B17" s="1">
        <v>87.0</v>
      </c>
      <c r="C17" s="1">
        <v>-3.0</v>
      </c>
      <c r="D17" s="1">
        <v>112.0</v>
      </c>
      <c r="E17" s="1">
        <v>-319.0</v>
      </c>
      <c r="F17" s="1">
        <v>-131.0</v>
      </c>
      <c r="G17" s="1">
        <v>368.0</v>
      </c>
      <c r="H17" s="1">
        <v>207.0</v>
      </c>
      <c r="I17" s="1">
        <v>549.0</v>
      </c>
      <c r="J17" s="1">
        <v>-92.0</v>
      </c>
      <c r="K17" s="1">
        <v>467.0</v>
      </c>
      <c r="L17" s="2"/>
      <c r="M17" s="2"/>
      <c r="N17" s="2"/>
      <c r="O17" s="2"/>
      <c r="P17" s="2"/>
      <c r="Q17" s="2"/>
      <c r="R17" s="2"/>
      <c r="S17" s="2"/>
      <c r="T17" s="2"/>
      <c r="U17" s="2"/>
      <c r="V17" s="2"/>
      <c r="W17" s="2"/>
      <c r="X17" s="2"/>
      <c r="Y17" s="2"/>
      <c r="Z17" s="2"/>
    </row>
    <row r="18">
      <c r="A18" s="1" t="s">
        <v>40</v>
      </c>
      <c r="B18" s="1">
        <v>717.0</v>
      </c>
      <c r="C18" s="1">
        <v>651.0</v>
      </c>
      <c r="D18" s="1">
        <v>535.0</v>
      </c>
      <c r="E18" s="1">
        <v>859.0</v>
      </c>
      <c r="F18" s="1">
        <v>893.0</v>
      </c>
      <c r="G18" s="1">
        <v>1270.0</v>
      </c>
      <c r="H18" s="1">
        <v>1740.0</v>
      </c>
      <c r="I18" s="1">
        <v>2270.0</v>
      </c>
      <c r="J18" s="1">
        <v>2710.0</v>
      </c>
      <c r="K18" s="1">
        <v>2790.0</v>
      </c>
      <c r="L18" s="2"/>
      <c r="M18" s="2"/>
      <c r="N18" s="2"/>
      <c r="O18" s="2"/>
      <c r="P18" s="2"/>
      <c r="Q18" s="2"/>
      <c r="R18" s="2"/>
      <c r="S18" s="2"/>
      <c r="T18" s="2"/>
      <c r="U18" s="2"/>
      <c r="V18" s="2"/>
      <c r="W18" s="2"/>
      <c r="X18" s="2"/>
      <c r="Y18" s="2"/>
      <c r="Z18" s="2"/>
    </row>
    <row r="19">
      <c r="A19" s="1" t="s">
        <v>41</v>
      </c>
      <c r="B19" s="1">
        <v>-82.0</v>
      </c>
      <c r="C19" s="1">
        <v>-79.0</v>
      </c>
      <c r="D19" s="1">
        <v>-63.0</v>
      </c>
      <c r="E19" s="1">
        <v>-74.0</v>
      </c>
      <c r="F19" s="1">
        <v>-107.0</v>
      </c>
      <c r="G19" s="1">
        <v>-123.0</v>
      </c>
      <c r="H19" s="1">
        <v>-101.0</v>
      </c>
      <c r="I19" s="1">
        <v>-145.0</v>
      </c>
      <c r="J19" s="1">
        <v>-255.0</v>
      </c>
      <c r="K19" s="1">
        <v>-259.0</v>
      </c>
      <c r="L19" s="2"/>
      <c r="M19" s="2"/>
      <c r="N19" s="2"/>
      <c r="O19" s="2"/>
      <c r="P19" s="2"/>
      <c r="Q19" s="2"/>
      <c r="R19" s="2"/>
      <c r="S19" s="2"/>
      <c r="T19" s="2"/>
      <c r="U19" s="2"/>
      <c r="V19" s="2"/>
      <c r="W19" s="2"/>
      <c r="X19" s="2"/>
      <c r="Y19" s="2"/>
      <c r="Z19" s="2"/>
    </row>
    <row r="20">
      <c r="A20" s="1" t="s">
        <v>42</v>
      </c>
      <c r="B20" s="1">
        <v>-319.0</v>
      </c>
      <c r="C20" s="1">
        <v>-262.0</v>
      </c>
      <c r="D20" s="1">
        <v>-7.0</v>
      </c>
      <c r="E20" s="1">
        <v>-1430.0</v>
      </c>
      <c r="F20" s="1">
        <v>-1180.0</v>
      </c>
      <c r="G20" s="1">
        <v>-245.0</v>
      </c>
      <c r="H20" s="1">
        <v>-554.0</v>
      </c>
      <c r="I20" s="1">
        <v>-517.0</v>
      </c>
      <c r="J20" s="1">
        <v>382.0</v>
      </c>
      <c r="K20" s="1">
        <v>-3.0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0.0</v>
      </c>
      <c r="H21" s="1">
        <v>0.0</v>
      </c>
      <c r="I21" s="1">
        <v>0.0</v>
      </c>
      <c r="J21" s="1">
        <v>201.0</v>
      </c>
      <c r="K21" s="1">
        <v>41.0</v>
      </c>
      <c r="L21" s="2"/>
      <c r="M21" s="2"/>
      <c r="N21" s="2"/>
      <c r="O21" s="2"/>
      <c r="P21" s="2"/>
      <c r="Q21" s="2"/>
      <c r="R21" s="2"/>
      <c r="S21" s="2"/>
      <c r="T21" s="2"/>
      <c r="U21" s="2"/>
      <c r="V21" s="2"/>
      <c r="W21" s="2"/>
      <c r="X21" s="2"/>
      <c r="Y21" s="2"/>
      <c r="Z21" s="2"/>
    </row>
    <row r="22" ht="15.75" customHeight="1">
      <c r="A22" s="1" t="s">
        <v>44</v>
      </c>
      <c r="B22" s="1">
        <v>-483.0</v>
      </c>
      <c r="C22" s="1">
        <v>406.0</v>
      </c>
      <c r="D22" s="1">
        <v>-1570.0</v>
      </c>
      <c r="E22" s="1">
        <v>756.0</v>
      </c>
      <c r="F22" s="1">
        <v>527.0</v>
      </c>
      <c r="G22" s="1">
        <v>-183.0</v>
      </c>
      <c r="H22" s="1">
        <v>65.0</v>
      </c>
      <c r="I22" s="1">
        <v>-2320.0</v>
      </c>
      <c r="J22" s="1">
        <v>-2009.0</v>
      </c>
      <c r="K22" s="1">
        <v>-2510.0</v>
      </c>
      <c r="L22" s="2"/>
      <c r="M22" s="2"/>
      <c r="N22" s="2"/>
      <c r="O22" s="2"/>
      <c r="P22" s="2"/>
      <c r="Q22" s="2"/>
      <c r="R22" s="2"/>
      <c r="S22" s="2"/>
      <c r="T22" s="2"/>
      <c r="U22" s="2"/>
      <c r="V22" s="2"/>
      <c r="W22" s="2"/>
      <c r="X22" s="2"/>
      <c r="Y22" s="2"/>
      <c r="Z22" s="2"/>
    </row>
    <row r="23" ht="15.75" customHeight="1">
      <c r="A23" s="1" t="s">
        <v>45</v>
      </c>
      <c r="B23" s="1">
        <v>262.0</v>
      </c>
      <c r="C23" s="1">
        <v>61.0</v>
      </c>
      <c r="D23" s="1">
        <v>92.0</v>
      </c>
      <c r="E23" s="1">
        <v>5.0</v>
      </c>
      <c r="F23" s="1">
        <v>-42.0</v>
      </c>
      <c r="G23" s="1">
        <v>16.0</v>
      </c>
      <c r="H23" s="1">
        <v>78.0</v>
      </c>
      <c r="I23" s="1">
        <v>49.0</v>
      </c>
      <c r="J23" s="1">
        <v>8.0</v>
      </c>
      <c r="K23" s="1">
        <v>23.0</v>
      </c>
      <c r="L23" s="2"/>
      <c r="M23" s="2"/>
      <c r="N23" s="2"/>
      <c r="O23" s="2"/>
      <c r="P23" s="2"/>
      <c r="Q23" s="2"/>
      <c r="R23" s="2"/>
      <c r="S23" s="2"/>
      <c r="T23" s="2"/>
      <c r="U23" s="2"/>
      <c r="V23" s="2"/>
      <c r="W23" s="2"/>
      <c r="X23" s="2"/>
      <c r="Y23" s="2"/>
      <c r="Z23" s="2"/>
    </row>
    <row r="24" ht="15.75" customHeight="1">
      <c r="A24" s="1" t="s">
        <v>46</v>
      </c>
      <c r="B24" s="1">
        <v>-622.0</v>
      </c>
      <c r="C24" s="1">
        <v>126.0</v>
      </c>
      <c r="D24" s="1">
        <v>-1550.0</v>
      </c>
      <c r="E24" s="1">
        <v>-744.0</v>
      </c>
      <c r="F24" s="1">
        <v>-797.0</v>
      </c>
      <c r="G24" s="1">
        <v>-535.0</v>
      </c>
      <c r="H24" s="1">
        <v>-512.0</v>
      </c>
      <c r="I24" s="1">
        <v>-2940.0</v>
      </c>
      <c r="J24" s="1">
        <v>-1670.0</v>
      </c>
      <c r="K24" s="1">
        <v>-2700.0</v>
      </c>
      <c r="L24" s="2"/>
      <c r="M24" s="2"/>
      <c r="N24" s="2"/>
      <c r="O24" s="2"/>
      <c r="P24" s="2"/>
      <c r="Q24" s="2"/>
      <c r="R24" s="2"/>
      <c r="S24" s="2"/>
      <c r="T24" s="2"/>
      <c r="U24" s="2"/>
      <c r="V24" s="2"/>
      <c r="W24" s="2"/>
      <c r="X24" s="2"/>
      <c r="Y24" s="2"/>
      <c r="Z24" s="2"/>
    </row>
    <row r="25" ht="15.75" customHeight="1">
      <c r="A25" s="1" t="s">
        <v>47</v>
      </c>
      <c r="B25" s="1">
        <v>89.0</v>
      </c>
      <c r="C25" s="1">
        <v>69.0</v>
      </c>
      <c r="D25" s="1">
        <v>559.0</v>
      </c>
      <c r="E25" s="1">
        <v>665.0</v>
      </c>
      <c r="F25" s="1">
        <v>207.0</v>
      </c>
      <c r="G25" s="1">
        <v>1650.0</v>
      </c>
      <c r="H25" s="1">
        <v>223.0</v>
      </c>
      <c r="I25" s="1">
        <v>1200.0</v>
      </c>
      <c r="J25" s="1">
        <v>1030.0</v>
      </c>
      <c r="K25" s="1">
        <v>625.0</v>
      </c>
      <c r="L25" s="2"/>
      <c r="M25" s="2"/>
      <c r="N25" s="2"/>
      <c r="O25" s="2"/>
      <c r="P25" s="2"/>
      <c r="Q25" s="2"/>
      <c r="R25" s="2"/>
      <c r="S25" s="2"/>
      <c r="T25" s="2"/>
      <c r="U25" s="2"/>
      <c r="V25" s="2"/>
      <c r="W25" s="2"/>
      <c r="X25" s="2"/>
      <c r="Y25" s="2"/>
      <c r="Z25" s="2"/>
    </row>
    <row r="26" ht="15.75" customHeight="1">
      <c r="A26" s="1" t="s">
        <v>48</v>
      </c>
      <c r="B26" s="1">
        <v>89.0</v>
      </c>
      <c r="C26" s="1">
        <v>69.0</v>
      </c>
      <c r="D26" s="1">
        <v>559.0</v>
      </c>
      <c r="E26" s="1">
        <v>665.0</v>
      </c>
      <c r="F26" s="1">
        <v>207.0</v>
      </c>
      <c r="G26" s="1">
        <v>1650.0</v>
      </c>
      <c r="H26" s="1">
        <v>223.0</v>
      </c>
      <c r="I26" s="1">
        <v>1200.0</v>
      </c>
      <c r="J26" s="1">
        <v>1030.0</v>
      </c>
      <c r="K26" s="1">
        <v>625.0</v>
      </c>
      <c r="L26" s="2"/>
      <c r="M26" s="2"/>
      <c r="N26" s="2"/>
      <c r="O26" s="2"/>
      <c r="P26" s="2"/>
      <c r="Q26" s="2"/>
      <c r="R26" s="2"/>
      <c r="S26" s="2"/>
      <c r="T26" s="2"/>
      <c r="U26" s="2"/>
      <c r="V26" s="2"/>
      <c r="W26" s="2"/>
      <c r="X26" s="2"/>
      <c r="Y26" s="2"/>
      <c r="Z26" s="2"/>
    </row>
    <row r="27" ht="15.75" customHeight="1">
      <c r="A27" s="1" t="s">
        <v>49</v>
      </c>
      <c r="B27" s="1">
        <v>-83.0</v>
      </c>
      <c r="C27" s="1">
        <v>-88.0</v>
      </c>
      <c r="D27" s="1">
        <v>-278.0</v>
      </c>
      <c r="E27" s="1">
        <v>-260.0</v>
      </c>
      <c r="F27" s="1">
        <v>-289.0</v>
      </c>
      <c r="G27" s="1">
        <v>-1100.0</v>
      </c>
      <c r="H27" s="1">
        <v>-276.0</v>
      </c>
      <c r="I27" s="1">
        <v>-487.0</v>
      </c>
      <c r="J27" s="1">
        <v>-1260.0</v>
      </c>
      <c r="K27" s="1">
        <v>-950.0</v>
      </c>
      <c r="L27" s="2"/>
      <c r="M27" s="2"/>
      <c r="N27" s="2"/>
      <c r="O27" s="2"/>
      <c r="P27" s="2"/>
      <c r="Q27" s="2"/>
      <c r="R27" s="2"/>
      <c r="S27" s="2"/>
      <c r="T27" s="2"/>
      <c r="U27" s="2"/>
      <c r="V27" s="2"/>
      <c r="W27" s="2"/>
      <c r="X27" s="2"/>
      <c r="Y27" s="2"/>
      <c r="Z27" s="2"/>
    </row>
    <row r="28" ht="15.75" customHeight="1">
      <c r="A28" s="1" t="s">
        <v>50</v>
      </c>
      <c r="B28" s="1">
        <v>-83.0</v>
      </c>
      <c r="C28" s="1">
        <v>-88.0</v>
      </c>
      <c r="D28" s="1">
        <v>-278.0</v>
      </c>
      <c r="E28" s="1">
        <v>-260.0</v>
      </c>
      <c r="F28" s="1">
        <v>-289.0</v>
      </c>
      <c r="G28" s="1">
        <v>-1100.0</v>
      </c>
      <c r="H28" s="1">
        <v>-276.0</v>
      </c>
      <c r="I28" s="1">
        <v>-487.0</v>
      </c>
      <c r="J28" s="1">
        <v>-1260.0</v>
      </c>
      <c r="K28" s="1">
        <v>-950.0</v>
      </c>
      <c r="L28" s="2"/>
      <c r="M28" s="2"/>
      <c r="N28" s="2"/>
      <c r="O28" s="2"/>
      <c r="P28" s="2"/>
      <c r="Q28" s="2"/>
      <c r="R28" s="2"/>
      <c r="S28" s="2"/>
      <c r="T28" s="2"/>
      <c r="U28" s="2"/>
      <c r="V28" s="2"/>
      <c r="W28" s="2"/>
      <c r="X28" s="2"/>
      <c r="Y28" s="2"/>
      <c r="Z28" s="2"/>
    </row>
    <row r="29" ht="15.75" customHeight="1">
      <c r="A29" s="1" t="s">
        <v>51</v>
      </c>
      <c r="B29" s="1">
        <v>5.0</v>
      </c>
      <c r="C29" s="1">
        <v>4.0</v>
      </c>
      <c r="D29" s="1">
        <v>4.0</v>
      </c>
      <c r="E29" s="1">
        <v>55.0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-26.0</v>
      </c>
      <c r="C30" s="1">
        <v>-31.0</v>
      </c>
      <c r="D30" s="1">
        <v>-51.0</v>
      </c>
      <c r="E30" s="1">
        <v>-111.0</v>
      </c>
      <c r="F30" s="1">
        <v>-54.0</v>
      </c>
      <c r="G30" s="1">
        <v>-116.0</v>
      </c>
      <c r="H30" s="1">
        <v>-26.0</v>
      </c>
      <c r="I30" s="1">
        <v>-207.0</v>
      </c>
      <c r="J30" s="1">
        <v>-291.0</v>
      </c>
      <c r="K30" s="1">
        <v>-445.0</v>
      </c>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592.0</v>
      </c>
      <c r="I31" s="1">
        <v>0.0</v>
      </c>
      <c r="J31" s="1">
        <v>0.0</v>
      </c>
      <c r="K31" s="1">
        <v>0.0</v>
      </c>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-18.0</v>
      </c>
      <c r="I32" s="1">
        <v>-36.0</v>
      </c>
      <c r="J32" s="1">
        <v>-36.0</v>
      </c>
      <c r="K32" s="1">
        <v>-36.0</v>
      </c>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0.0</v>
      </c>
      <c r="H33" s="1">
        <v>-18.0</v>
      </c>
      <c r="I33" s="1">
        <v>-36.0</v>
      </c>
      <c r="J33" s="1">
        <v>-36.0</v>
      </c>
      <c r="K33" s="1">
        <v>-36.0</v>
      </c>
      <c r="L33" s="2"/>
      <c r="M33" s="2"/>
      <c r="N33" s="2"/>
      <c r="O33" s="2"/>
      <c r="P33" s="2"/>
      <c r="Q33" s="2"/>
      <c r="R33" s="2"/>
      <c r="S33" s="2"/>
      <c r="T33" s="2"/>
      <c r="U33" s="2"/>
      <c r="V33" s="2"/>
      <c r="W33" s="2"/>
      <c r="X33" s="2"/>
      <c r="Y33" s="2"/>
      <c r="Z33" s="2"/>
    </row>
    <row r="34" ht="15.75" customHeight="1">
      <c r="A34" s="1" t="s">
        <v>56</v>
      </c>
      <c r="B34" s="1">
        <v>-52.0</v>
      </c>
      <c r="C34" s="1">
        <v>-29.0</v>
      </c>
      <c r="D34" s="1">
        <v>-82.0</v>
      </c>
      <c r="E34" s="1">
        <v>-38.0</v>
      </c>
      <c r="F34" s="1">
        <v>-42.0</v>
      </c>
      <c r="G34" s="1">
        <v>-65.0</v>
      </c>
      <c r="H34" s="1">
        <v>-59.0</v>
      </c>
      <c r="I34" s="1">
        <v>-99.0</v>
      </c>
      <c r="J34" s="1">
        <v>-47.0</v>
      </c>
      <c r="K34" s="1">
        <v>-194.0</v>
      </c>
      <c r="L34" s="2"/>
      <c r="M34" s="2"/>
      <c r="N34" s="2"/>
      <c r="O34" s="2"/>
      <c r="P34" s="2"/>
      <c r="Q34" s="2"/>
      <c r="R34" s="2"/>
      <c r="S34" s="2"/>
      <c r="T34" s="2"/>
      <c r="U34" s="2"/>
      <c r="V34" s="2"/>
      <c r="W34" s="2"/>
      <c r="X34" s="2"/>
      <c r="Y34" s="2"/>
      <c r="Z34" s="2"/>
    </row>
    <row r="35" ht="15.75" customHeight="1">
      <c r="A35" s="1" t="s">
        <v>57</v>
      </c>
      <c r="B35" s="1">
        <v>-67.0</v>
      </c>
      <c r="C35" s="1">
        <v>-74.0</v>
      </c>
      <c r="D35" s="1">
        <v>152.0</v>
      </c>
      <c r="E35" s="1">
        <v>256.0</v>
      </c>
      <c r="F35" s="1">
        <v>-179.0</v>
      </c>
      <c r="G35" s="1">
        <v>359.0</v>
      </c>
      <c r="H35" s="1">
        <v>435.0</v>
      </c>
      <c r="I35" s="1">
        <v>370.0</v>
      </c>
      <c r="J35" s="1">
        <v>-595.0</v>
      </c>
      <c r="K35" s="1">
        <v>-1000.0</v>
      </c>
      <c r="L35" s="2"/>
      <c r="M35" s="2"/>
      <c r="N35" s="2"/>
      <c r="O35" s="2"/>
      <c r="P35" s="2"/>
      <c r="Q35" s="2"/>
      <c r="R35" s="2"/>
      <c r="S35" s="2"/>
      <c r="T35" s="2"/>
      <c r="U35" s="2"/>
      <c r="V35" s="2"/>
      <c r="W35" s="2"/>
      <c r="X35" s="2"/>
      <c r="Y35" s="2"/>
      <c r="Z35" s="2"/>
    </row>
    <row r="36" ht="15.75" customHeight="1">
      <c r="A36" s="1" t="s">
        <v>58</v>
      </c>
      <c r="B36" s="1">
        <v>-45.0</v>
      </c>
      <c r="C36" s="1">
        <v>-32.0</v>
      </c>
      <c r="D36" s="1">
        <v>-32.0</v>
      </c>
      <c r="E36" s="1">
        <v>45.0</v>
      </c>
      <c r="F36" s="1">
        <v>-21.0</v>
      </c>
      <c r="G36" s="1">
        <v>5.0</v>
      </c>
      <c r="H36" s="1">
        <v>55.0</v>
      </c>
      <c r="I36" s="1">
        <v>-41.0</v>
      </c>
      <c r="J36" s="1">
        <v>-103.0</v>
      </c>
      <c r="K36" s="1">
        <v>27.0</v>
      </c>
      <c r="L36" s="2"/>
      <c r="M36" s="2"/>
      <c r="N36" s="2"/>
      <c r="O36" s="2"/>
      <c r="P36" s="2"/>
      <c r="Q36" s="2"/>
      <c r="R36" s="2"/>
      <c r="S36" s="2"/>
      <c r="T36" s="2"/>
      <c r="U36" s="2"/>
      <c r="V36" s="2"/>
      <c r="W36" s="2"/>
      <c r="X36" s="2"/>
      <c r="Y36" s="2"/>
      <c r="Z36" s="2"/>
    </row>
    <row r="37" ht="15.75" customHeight="1">
      <c r="A37" s="1" t="s">
        <v>59</v>
      </c>
      <c r="B37" s="1">
        <v>-18.0</v>
      </c>
      <c r="C37" s="1">
        <v>670.0</v>
      </c>
      <c r="D37" s="1">
        <v>-891.0</v>
      </c>
      <c r="E37" s="1">
        <v>416.0</v>
      </c>
      <c r="F37" s="1">
        <v>-104.0</v>
      </c>
      <c r="G37" s="1">
        <v>1100.0</v>
      </c>
      <c r="H37" s="1">
        <v>1720.0</v>
      </c>
      <c r="I37" s="1">
        <v>-336.0</v>
      </c>
      <c r="J37" s="1">
        <v>341.0</v>
      </c>
      <c r="K37" s="1">
        <v>-889.0</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126.0</v>
      </c>
      <c r="C39" s="1">
        <v>127.0</v>
      </c>
      <c r="D39" s="1">
        <v>135.0</v>
      </c>
      <c r="E39" s="1">
        <v>141.0</v>
      </c>
      <c r="F39" s="1">
        <v>155.0</v>
      </c>
      <c r="G39" s="1">
        <v>170.0</v>
      </c>
      <c r="H39" s="1">
        <v>178.0</v>
      </c>
      <c r="I39" s="1">
        <v>179.0</v>
      </c>
      <c r="J39" s="1">
        <v>197.0</v>
      </c>
      <c r="K39" s="1">
        <v>188.0</v>
      </c>
      <c r="L39" s="2"/>
      <c r="M39" s="2"/>
      <c r="N39" s="2"/>
      <c r="O39" s="2"/>
      <c r="P39" s="2"/>
      <c r="Q39" s="2"/>
      <c r="R39" s="2"/>
      <c r="S39" s="2"/>
      <c r="T39" s="2"/>
      <c r="U39" s="2"/>
      <c r="V39" s="2"/>
      <c r="W39" s="2"/>
      <c r="X39" s="2"/>
      <c r="Y39" s="2"/>
      <c r="Z39" s="2"/>
    </row>
    <row r="40" ht="15.75" customHeight="1">
      <c r="A40" s="1" t="s">
        <v>62</v>
      </c>
      <c r="B40" s="1">
        <v>89.0</v>
      </c>
      <c r="C40" s="1">
        <v>132.0</v>
      </c>
      <c r="D40" s="1">
        <v>142.0</v>
      </c>
      <c r="E40" s="1">
        <v>70.0</v>
      </c>
      <c r="F40" s="1">
        <v>63.0</v>
      </c>
      <c r="G40" s="1">
        <v>128.0</v>
      </c>
      <c r="H40" s="1">
        <v>242.0</v>
      </c>
      <c r="I40" s="1">
        <v>205.0</v>
      </c>
      <c r="J40" s="1">
        <v>252.0</v>
      </c>
      <c r="K40" s="1">
        <v>281.0</v>
      </c>
      <c r="L40" s="2"/>
      <c r="M40" s="2"/>
      <c r="N40" s="2"/>
      <c r="O40" s="2"/>
      <c r="P40" s="2"/>
      <c r="Q40" s="2"/>
      <c r="R40" s="2"/>
      <c r="S40" s="2"/>
      <c r="T40" s="2"/>
      <c r="U40" s="2"/>
      <c r="V40" s="2"/>
      <c r="W40" s="2"/>
      <c r="X40" s="2"/>
      <c r="Y40" s="2"/>
      <c r="Z40" s="2"/>
    </row>
    <row r="41" ht="15.75" customHeight="1">
      <c r="A41" s="1" t="s">
        <v>63</v>
      </c>
      <c r="B41" s="1">
        <v>5.0</v>
      </c>
      <c r="C41" s="1">
        <v>-18.0</v>
      </c>
      <c r="D41" s="1">
        <v>281.0</v>
      </c>
      <c r="E41" s="1">
        <v>405.0</v>
      </c>
      <c r="F41" s="1">
        <v>-82.0</v>
      </c>
      <c r="G41" s="1">
        <v>542.0</v>
      </c>
      <c r="H41" s="1">
        <v>-52.0</v>
      </c>
      <c r="I41" s="1">
        <v>712.0</v>
      </c>
      <c r="J41" s="1">
        <v>-221.0</v>
      </c>
      <c r="K41" s="1">
        <v>-325.0</v>
      </c>
      <c r="L41" s="2"/>
      <c r="M41" s="2"/>
      <c r="N41" s="2"/>
      <c r="O41" s="2"/>
      <c r="P41" s="2"/>
      <c r="Q41" s="2"/>
      <c r="R41" s="2"/>
      <c r="S41" s="2"/>
      <c r="T41" s="2"/>
      <c r="U41" s="2"/>
      <c r="V41" s="2"/>
      <c r="W41" s="2"/>
      <c r="X41" s="2"/>
      <c r="Y41" s="2"/>
      <c r="Z41" s="2"/>
    </row>
    <row r="42" ht="15.75" customHeight="1">
      <c r="A42" s="1" t="s">
        <v>64</v>
      </c>
      <c r="B42" s="1">
        <v>609.0</v>
      </c>
      <c r="C42" s="1">
        <v>511.0</v>
      </c>
      <c r="D42" s="1">
        <v>-42.0</v>
      </c>
      <c r="E42" s="1">
        <v>-2260.0</v>
      </c>
      <c r="F42" s="1">
        <v>761.0</v>
      </c>
      <c r="G42" s="1">
        <v>1530.0</v>
      </c>
      <c r="H42" s="1">
        <v>-783.0</v>
      </c>
      <c r="I42" s="1">
        <v>1150.0</v>
      </c>
      <c r="J42" s="1">
        <v>-2280.0</v>
      </c>
      <c r="K42" s="1">
        <v>1580.0</v>
      </c>
      <c r="L42" s="2"/>
      <c r="M42" s="2"/>
      <c r="N42" s="2"/>
      <c r="O42" s="2"/>
      <c r="P42" s="2"/>
      <c r="Q42" s="2"/>
      <c r="R42" s="2"/>
      <c r="S42" s="2"/>
      <c r="T42" s="2"/>
      <c r="U42" s="2"/>
      <c r="V42" s="2"/>
      <c r="W42" s="2"/>
      <c r="X42" s="2"/>
      <c r="Y42" s="2"/>
      <c r="Z42" s="2"/>
    </row>
    <row r="43" ht="15.75" customHeight="1">
      <c r="A43" s="1" t="s">
        <v>65</v>
      </c>
      <c r="B43" s="1">
        <v>682.0</v>
      </c>
      <c r="C43" s="1">
        <v>585.0</v>
      </c>
      <c r="D43" s="1">
        <v>38.0</v>
      </c>
      <c r="E43" s="1">
        <v>-2180.0</v>
      </c>
      <c r="F43" s="1">
        <v>857.0</v>
      </c>
      <c r="G43" s="1">
        <v>1640.0</v>
      </c>
      <c r="H43" s="1">
        <v>-672.0</v>
      </c>
      <c r="I43" s="1">
        <v>1270.0</v>
      </c>
      <c r="J43" s="1">
        <v>-2150.0</v>
      </c>
      <c r="K43" s="1">
        <v>1700.0</v>
      </c>
      <c r="L43" s="2"/>
      <c r="M43" s="2"/>
      <c r="N43" s="2"/>
      <c r="O43" s="2"/>
      <c r="P43" s="2"/>
      <c r="Q43" s="2"/>
      <c r="R43" s="2"/>
      <c r="S43" s="2"/>
      <c r="T43" s="2"/>
      <c r="U43" s="2"/>
      <c r="V43" s="2"/>
      <c r="W43" s="2"/>
      <c r="X43" s="2"/>
      <c r="Y43" s="2"/>
      <c r="Z43" s="2"/>
    </row>
    <row r="44" ht="15.75" customHeight="1">
      <c r="A44" s="1" t="s">
        <v>66</v>
      </c>
      <c r="B44" s="1">
        <v>-185.0</v>
      </c>
      <c r="C44" s="1">
        <v>99.0</v>
      </c>
      <c r="D44" s="1">
        <v>620.0</v>
      </c>
      <c r="E44" s="1">
        <v>2460.0</v>
      </c>
      <c r="F44" s="1">
        <v>-574.0</v>
      </c>
      <c r="G44" s="1">
        <v>79.0</v>
      </c>
      <c r="H44" s="1">
        <v>1670.0</v>
      </c>
      <c r="I44" s="1">
        <v>950.0</v>
      </c>
      <c r="J44" s="1">
        <v>2260.0</v>
      </c>
      <c r="K44" s="1">
        <v>136.0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10420.0</v>
      </c>
      <c r="C3" s="1">
        <v>9390.0</v>
      </c>
      <c r="D3" s="1">
        <v>9890.0</v>
      </c>
      <c r="E3" s="1">
        <v>9940.0</v>
      </c>
      <c r="F3" s="1">
        <v>10040.0</v>
      </c>
      <c r="G3" s="1">
        <v>9970.0</v>
      </c>
      <c r="H3" s="1">
        <v>10680.0</v>
      </c>
      <c r="I3" s="1">
        <v>12590.0</v>
      </c>
      <c r="J3" s="1">
        <v>11860.0</v>
      </c>
      <c r="K3" s="1">
        <v>14370.0</v>
      </c>
      <c r="L3" s="2"/>
      <c r="M3" s="2"/>
      <c r="N3" s="2"/>
      <c r="O3" s="2"/>
      <c r="P3" s="2"/>
      <c r="Q3" s="2"/>
      <c r="R3" s="2"/>
      <c r="S3" s="2"/>
      <c r="T3" s="2"/>
      <c r="U3" s="2"/>
      <c r="V3" s="2"/>
      <c r="W3" s="2"/>
      <c r="X3" s="2"/>
      <c r="Y3" s="2"/>
      <c r="Z3" s="2"/>
    </row>
    <row r="4">
      <c r="A4" s="1" t="s">
        <v>69</v>
      </c>
      <c r="B4" s="1">
        <v>4140.0</v>
      </c>
      <c r="C4" s="1">
        <v>4070.0</v>
      </c>
      <c r="D4" s="1">
        <v>4750.0</v>
      </c>
      <c r="E4" s="1">
        <v>5970.0</v>
      </c>
      <c r="F4" s="1">
        <v>5720.0</v>
      </c>
      <c r="G4" s="1">
        <v>7590.0</v>
      </c>
      <c r="H4" s="1">
        <v>7210.0</v>
      </c>
      <c r="I4" s="1">
        <v>9480.0</v>
      </c>
      <c r="J4" s="1">
        <v>8170.0</v>
      </c>
      <c r="K4" s="1">
        <v>10180.0</v>
      </c>
      <c r="L4" s="2"/>
      <c r="M4" s="2"/>
      <c r="N4" s="2"/>
      <c r="O4" s="2"/>
      <c r="P4" s="2"/>
      <c r="Q4" s="2"/>
      <c r="R4" s="2"/>
      <c r="S4" s="2"/>
      <c r="T4" s="2"/>
      <c r="U4" s="2"/>
      <c r="V4" s="2"/>
      <c r="W4" s="2"/>
      <c r="X4" s="2"/>
      <c r="Y4" s="2"/>
      <c r="Z4" s="2"/>
    </row>
    <row r="5">
      <c r="A5" s="1" t="s">
        <v>70</v>
      </c>
      <c r="B5" s="1">
        <v>1590.0</v>
      </c>
      <c r="C5" s="1">
        <v>1640.0</v>
      </c>
      <c r="D5" s="1">
        <v>2340.0</v>
      </c>
      <c r="E5" s="1">
        <v>2160.0</v>
      </c>
      <c r="F5" s="1">
        <v>1080.0</v>
      </c>
      <c r="G5" s="1">
        <v>1200.0</v>
      </c>
      <c r="H5" s="1">
        <v>2029.0</v>
      </c>
      <c r="I5" s="1">
        <v>1800.0</v>
      </c>
      <c r="J5" s="1">
        <v>2670.0</v>
      </c>
      <c r="K5" s="1">
        <v>2570.0</v>
      </c>
      <c r="L5" s="2"/>
      <c r="M5" s="2"/>
      <c r="N5" s="2"/>
      <c r="O5" s="2"/>
      <c r="P5" s="2"/>
      <c r="Q5" s="2"/>
      <c r="R5" s="2"/>
      <c r="S5" s="2"/>
      <c r="T5" s="2"/>
      <c r="U5" s="2"/>
      <c r="V5" s="2"/>
      <c r="W5" s="2"/>
      <c r="X5" s="2"/>
      <c r="Y5" s="2"/>
      <c r="Z5" s="2"/>
    </row>
    <row r="6">
      <c r="A6" s="1" t="s">
        <v>71</v>
      </c>
      <c r="B6" s="1">
        <v>16160.0</v>
      </c>
      <c r="C6" s="1">
        <v>15110.0</v>
      </c>
      <c r="D6" s="1">
        <v>16970.0</v>
      </c>
      <c r="E6" s="1">
        <v>18070.0</v>
      </c>
      <c r="F6" s="1">
        <v>16840.0</v>
      </c>
      <c r="G6" s="1">
        <v>18760.0</v>
      </c>
      <c r="H6" s="1">
        <v>19920.0</v>
      </c>
      <c r="I6" s="1">
        <v>23870.0</v>
      </c>
      <c r="J6" s="1">
        <v>22690.0</v>
      </c>
      <c r="K6" s="1">
        <v>27130.0</v>
      </c>
      <c r="L6" s="2"/>
      <c r="M6" s="2"/>
      <c r="N6" s="2"/>
      <c r="O6" s="2"/>
      <c r="P6" s="2"/>
      <c r="Q6" s="2"/>
      <c r="R6" s="2"/>
      <c r="S6" s="2"/>
      <c r="T6" s="2"/>
      <c r="U6" s="2"/>
      <c r="V6" s="2"/>
      <c r="W6" s="2"/>
      <c r="X6" s="2"/>
      <c r="Y6" s="2"/>
      <c r="Z6" s="2"/>
    </row>
    <row r="7">
      <c r="A7" s="1" t="s">
        <v>72</v>
      </c>
      <c r="B7" s="1">
        <v>1960.0</v>
      </c>
      <c r="C7" s="1">
        <v>2630.0</v>
      </c>
      <c r="D7" s="1">
        <v>1740.0</v>
      </c>
      <c r="E7" s="1">
        <v>2200.0</v>
      </c>
      <c r="F7" s="1">
        <v>2009.0</v>
      </c>
      <c r="G7" s="1">
        <v>3070.0</v>
      </c>
      <c r="H7" s="1">
        <v>4340.0</v>
      </c>
      <c r="I7" s="1">
        <v>3980.0</v>
      </c>
      <c r="J7" s="1">
        <v>4140.0</v>
      </c>
      <c r="K7" s="1">
        <v>3750.0</v>
      </c>
      <c r="L7" s="2"/>
      <c r="M7" s="2"/>
      <c r="N7" s="2"/>
      <c r="O7" s="2"/>
      <c r="P7" s="2"/>
      <c r="Q7" s="2"/>
      <c r="R7" s="2"/>
      <c r="S7" s="2"/>
      <c r="T7" s="2"/>
      <c r="U7" s="2"/>
      <c r="V7" s="2"/>
      <c r="W7" s="2"/>
      <c r="X7" s="2"/>
      <c r="Y7" s="2"/>
      <c r="Z7" s="2"/>
    </row>
    <row r="8">
      <c r="A8" s="1" t="s">
        <v>73</v>
      </c>
      <c r="B8" s="1">
        <v>1970.0</v>
      </c>
      <c r="C8" s="1">
        <v>2070.0</v>
      </c>
      <c r="D8" s="1">
        <v>2070.0</v>
      </c>
      <c r="E8" s="1">
        <v>4750.0</v>
      </c>
      <c r="F8" s="1">
        <v>5220.0</v>
      </c>
      <c r="G8" s="1">
        <v>5430.0</v>
      </c>
      <c r="H8" s="1">
        <v>5990.0</v>
      </c>
      <c r="I8" s="1">
        <v>7290.0</v>
      </c>
      <c r="J8" s="1">
        <v>8450.0</v>
      </c>
      <c r="K8" s="1">
        <v>9240.0</v>
      </c>
      <c r="L8" s="2"/>
      <c r="M8" s="2"/>
      <c r="N8" s="2"/>
      <c r="O8" s="2"/>
      <c r="P8" s="2"/>
      <c r="Q8" s="2"/>
      <c r="R8" s="2"/>
      <c r="S8" s="2"/>
      <c r="T8" s="2"/>
      <c r="U8" s="2"/>
      <c r="V8" s="2"/>
      <c r="W8" s="2"/>
      <c r="X8" s="2"/>
      <c r="Y8" s="2"/>
      <c r="Z8" s="2"/>
    </row>
    <row r="9">
      <c r="A9" s="1" t="s">
        <v>74</v>
      </c>
      <c r="B9" s="1">
        <v>1140.0</v>
      </c>
      <c r="C9" s="1">
        <v>1110.0</v>
      </c>
      <c r="D9" s="1">
        <v>1240.0</v>
      </c>
      <c r="E9" s="1">
        <v>1630.0</v>
      </c>
      <c r="F9" s="1">
        <v>1740.0</v>
      </c>
      <c r="G9" s="1">
        <v>1850.0</v>
      </c>
      <c r="H9" s="1">
        <v>1960.0</v>
      </c>
      <c r="I9" s="1">
        <v>2430.0</v>
      </c>
      <c r="J9" s="1">
        <v>2970.0</v>
      </c>
      <c r="K9" s="1">
        <v>3460.0</v>
      </c>
      <c r="L9" s="2"/>
      <c r="M9" s="2"/>
      <c r="N9" s="2"/>
      <c r="O9" s="2"/>
      <c r="P9" s="2"/>
      <c r="Q9" s="2"/>
      <c r="R9" s="2"/>
      <c r="S9" s="2"/>
      <c r="T9" s="2"/>
      <c r="U9" s="2"/>
      <c r="V9" s="2"/>
      <c r="W9" s="2"/>
      <c r="X9" s="2"/>
      <c r="Y9" s="2"/>
      <c r="Z9" s="2"/>
    </row>
    <row r="10">
      <c r="A10" s="1" t="s">
        <v>75</v>
      </c>
      <c r="B10" s="1">
        <v>353.0</v>
      </c>
      <c r="C10" s="1">
        <v>353.0</v>
      </c>
      <c r="D10" s="1">
        <v>392.0</v>
      </c>
      <c r="E10" s="1">
        <v>466.0</v>
      </c>
      <c r="F10" s="1">
        <v>475.0</v>
      </c>
      <c r="G10" s="1">
        <v>566.0</v>
      </c>
      <c r="H10" s="1">
        <v>631.0</v>
      </c>
      <c r="I10" s="1">
        <v>766.0</v>
      </c>
      <c r="J10" s="1">
        <v>925.0</v>
      </c>
      <c r="K10" s="1">
        <v>931.0</v>
      </c>
      <c r="L10" s="2"/>
      <c r="M10" s="2"/>
      <c r="N10" s="2"/>
      <c r="O10" s="2"/>
      <c r="P10" s="2"/>
      <c r="Q10" s="2"/>
      <c r="R10" s="2"/>
      <c r="S10" s="2"/>
      <c r="T10" s="2"/>
      <c r="U10" s="2"/>
      <c r="V10" s="2"/>
      <c r="W10" s="2"/>
      <c r="X10" s="2"/>
      <c r="Y10" s="2"/>
      <c r="Z10" s="2"/>
    </row>
    <row r="11">
      <c r="A11" s="1" t="s">
        <v>76</v>
      </c>
      <c r="B11" s="1">
        <v>677.0</v>
      </c>
      <c r="C11" s="1">
        <v>736.0</v>
      </c>
      <c r="D11" s="1">
        <v>766.0</v>
      </c>
      <c r="E11" s="1">
        <v>912.0</v>
      </c>
      <c r="F11" s="1">
        <v>1030.0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-255.0</v>
      </c>
      <c r="C12" s="1">
        <v>-305.0</v>
      </c>
      <c r="D12" s="1">
        <v>-354.0</v>
      </c>
      <c r="E12" s="1">
        <v>-411.0</v>
      </c>
      <c r="F12" s="1">
        <v>-479.0</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421.0</v>
      </c>
      <c r="C13" s="1">
        <v>431.0</v>
      </c>
      <c r="D13" s="1">
        <v>412.0</v>
      </c>
      <c r="E13" s="1">
        <v>502.0</v>
      </c>
      <c r="F13" s="1">
        <v>552.0</v>
      </c>
      <c r="G13" s="1">
        <v>589.0</v>
      </c>
      <c r="H13" s="1">
        <v>632.0</v>
      </c>
      <c r="I13" s="1">
        <v>1100.0</v>
      </c>
      <c r="J13" s="1">
        <v>1200.0</v>
      </c>
      <c r="K13" s="1">
        <v>1300.0</v>
      </c>
      <c r="L13" s="2"/>
      <c r="M13" s="2"/>
      <c r="N13" s="2"/>
      <c r="O13" s="2"/>
      <c r="P13" s="2"/>
      <c r="Q13" s="2"/>
      <c r="R13" s="2"/>
      <c r="S13" s="2"/>
      <c r="T13" s="2"/>
      <c r="U13" s="2"/>
      <c r="V13" s="2"/>
      <c r="W13" s="2"/>
      <c r="X13" s="2"/>
      <c r="Y13" s="2"/>
      <c r="Z13" s="2"/>
    </row>
    <row r="14">
      <c r="A14" s="1" t="s">
        <v>79</v>
      </c>
      <c r="B14" s="1">
        <v>1050.0</v>
      </c>
      <c r="C14" s="1">
        <v>1170.0</v>
      </c>
      <c r="D14" s="1">
        <v>1140.0</v>
      </c>
      <c r="E14" s="1">
        <v>1780.0</v>
      </c>
      <c r="F14" s="1">
        <v>2240.0</v>
      </c>
      <c r="G14" s="1">
        <v>2310.0</v>
      </c>
      <c r="H14" s="1">
        <v>2600.0</v>
      </c>
      <c r="I14" s="1">
        <v>2900.0</v>
      </c>
      <c r="J14" s="1">
        <v>2640.0</v>
      </c>
      <c r="K14" s="1">
        <v>2620.0</v>
      </c>
      <c r="L14" s="2"/>
      <c r="M14" s="2"/>
      <c r="N14" s="2"/>
      <c r="O14" s="2"/>
      <c r="P14" s="2"/>
      <c r="Q14" s="2"/>
      <c r="R14" s="2"/>
      <c r="S14" s="2"/>
      <c r="T14" s="2"/>
      <c r="U14" s="2"/>
      <c r="V14" s="2"/>
      <c r="W14" s="2"/>
      <c r="X14" s="2"/>
      <c r="Y14" s="2"/>
      <c r="Z14" s="2"/>
    </row>
    <row r="15">
      <c r="A15" s="1" t="s">
        <v>80</v>
      </c>
      <c r="B15" s="1">
        <v>703.0</v>
      </c>
      <c r="C15" s="1">
        <v>792.0</v>
      </c>
      <c r="D15" s="1">
        <v>723.0</v>
      </c>
      <c r="E15" s="1">
        <v>1360.0</v>
      </c>
      <c r="F15" s="1">
        <v>1730.0</v>
      </c>
      <c r="G15" s="1">
        <v>1740.0</v>
      </c>
      <c r="H15" s="1">
        <v>1780.0</v>
      </c>
      <c r="I15" s="1">
        <v>1820.0</v>
      </c>
      <c r="J15" s="1">
        <v>1750.0</v>
      </c>
      <c r="K15" s="1">
        <v>1590.0</v>
      </c>
      <c r="L15" s="2"/>
      <c r="M15" s="2"/>
      <c r="N15" s="2"/>
      <c r="O15" s="2"/>
      <c r="P15" s="2"/>
      <c r="Q15" s="2"/>
      <c r="R15" s="2"/>
      <c r="S15" s="2"/>
      <c r="T15" s="2"/>
      <c r="U15" s="2"/>
      <c r="V15" s="2"/>
      <c r="W15" s="2"/>
      <c r="X15" s="2"/>
      <c r="Y15" s="2"/>
      <c r="Z15" s="2"/>
    </row>
    <row r="16">
      <c r="A16" s="1" t="s">
        <v>81</v>
      </c>
      <c r="B16" s="1">
        <v>522.0</v>
      </c>
      <c r="C16" s="1">
        <v>440.0</v>
      </c>
      <c r="D16" s="1">
        <v>346.0</v>
      </c>
      <c r="E16" s="1">
        <v>302.0</v>
      </c>
      <c r="F16" s="1">
        <v>382.0</v>
      </c>
      <c r="G16" s="1">
        <v>428.0</v>
      </c>
      <c r="H16" s="1">
        <v>875.0</v>
      </c>
      <c r="I16" s="1">
        <v>902.0</v>
      </c>
      <c r="J16" s="1">
        <v>1080.0</v>
      </c>
      <c r="K16" s="1">
        <v>585.0</v>
      </c>
      <c r="L16" s="2"/>
      <c r="M16" s="2"/>
      <c r="N16" s="2"/>
      <c r="O16" s="2"/>
      <c r="P16" s="2"/>
      <c r="Q16" s="2"/>
      <c r="R16" s="2"/>
      <c r="S16" s="2"/>
      <c r="T16" s="2"/>
      <c r="U16" s="2"/>
      <c r="V16" s="2"/>
      <c r="W16" s="2"/>
      <c r="X16" s="2"/>
      <c r="Y16" s="2"/>
      <c r="Z16" s="2"/>
    </row>
    <row r="17">
      <c r="A17" s="1" t="s">
        <v>82</v>
      </c>
      <c r="B17" s="1">
        <v>365.0</v>
      </c>
      <c r="C17" s="1">
        <v>322.0</v>
      </c>
      <c r="D17" s="1">
        <v>300.0</v>
      </c>
      <c r="E17" s="1">
        <v>1100.0</v>
      </c>
      <c r="F17" s="1">
        <v>1330.0</v>
      </c>
      <c r="G17" s="1">
        <v>1720.0</v>
      </c>
      <c r="H17" s="1">
        <v>1860.0</v>
      </c>
      <c r="I17" s="1">
        <v>2330.0</v>
      </c>
      <c r="J17" s="1">
        <v>2710.0</v>
      </c>
      <c r="K17" s="1">
        <v>2980.0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22.0</v>
      </c>
      <c r="H18" s="1">
        <v>3.0</v>
      </c>
      <c r="I18" s="1">
        <v>18.0</v>
      </c>
      <c r="J18" s="1">
        <v>37.0</v>
      </c>
      <c r="K18" s="1">
        <v>23.0</v>
      </c>
      <c r="L18" s="2"/>
      <c r="M18" s="2"/>
      <c r="N18" s="2"/>
      <c r="O18" s="2"/>
      <c r="P18" s="2"/>
      <c r="Q18" s="2"/>
      <c r="R18" s="2"/>
      <c r="S18" s="2"/>
      <c r="T18" s="2"/>
      <c r="U18" s="2"/>
      <c r="V18" s="2"/>
      <c r="W18" s="2"/>
      <c r="X18" s="2"/>
      <c r="Y18" s="2"/>
      <c r="Z18" s="2"/>
    </row>
    <row r="19">
      <c r="A19" s="1" t="s">
        <v>84</v>
      </c>
      <c r="B19" s="1">
        <v>564.0</v>
      </c>
      <c r="C19" s="1">
        <v>513.0</v>
      </c>
      <c r="D19" s="1">
        <v>534.0</v>
      </c>
      <c r="E19" s="1">
        <v>657.0</v>
      </c>
      <c r="F19" s="1">
        <v>783.0</v>
      </c>
      <c r="G19" s="1">
        <v>986.0</v>
      </c>
      <c r="H19" s="1">
        <v>1110.0</v>
      </c>
      <c r="I19" s="1">
        <v>1040.0</v>
      </c>
      <c r="J19" s="1">
        <v>1210.0</v>
      </c>
      <c r="K19" s="1">
        <v>1440.0</v>
      </c>
      <c r="L19" s="2"/>
      <c r="M19" s="2"/>
      <c r="N19" s="2"/>
      <c r="O19" s="2"/>
      <c r="P19" s="2"/>
      <c r="Q19" s="2"/>
      <c r="R19" s="2"/>
      <c r="S19" s="2"/>
      <c r="T19" s="2"/>
      <c r="U19" s="2"/>
      <c r="V19" s="2"/>
      <c r="W19" s="2"/>
      <c r="X19" s="2"/>
      <c r="Y19" s="2"/>
      <c r="Z19" s="2"/>
    </row>
    <row r="20">
      <c r="A20" s="1" t="s">
        <v>85</v>
      </c>
      <c r="B20" s="1">
        <v>25200.0</v>
      </c>
      <c r="C20" s="1">
        <v>24940.0</v>
      </c>
      <c r="D20" s="1">
        <v>25880.0</v>
      </c>
      <c r="E20" s="1">
        <v>32810.0</v>
      </c>
      <c r="F20" s="1">
        <v>33310.0</v>
      </c>
      <c r="G20" s="1">
        <v>37470.0</v>
      </c>
      <c r="H20" s="1">
        <v>41710.0</v>
      </c>
      <c r="I20" s="1">
        <v>48450.0</v>
      </c>
      <c r="J20" s="1">
        <v>49790.0</v>
      </c>
      <c r="K20" s="1">
        <v>55050.0</v>
      </c>
      <c r="L20" s="2"/>
      <c r="M20" s="2"/>
      <c r="N20" s="2"/>
      <c r="O20" s="2"/>
      <c r="P20" s="2"/>
      <c r="Q20" s="2"/>
      <c r="R20" s="2"/>
      <c r="S20" s="2"/>
      <c r="T20" s="2"/>
      <c r="U20" s="2"/>
      <c r="V20" s="2"/>
      <c r="W20" s="2"/>
      <c r="X20" s="2"/>
      <c r="Y20" s="2"/>
      <c r="Z20" s="2"/>
    </row>
    <row r="21" ht="15.75" customHeight="1">
      <c r="A21" s="1" t="s">
        <v>86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1">
        <v>11710.0</v>
      </c>
      <c r="C22" s="1">
        <v>11380.0</v>
      </c>
      <c r="D22" s="1">
        <v>11170.0</v>
      </c>
      <c r="E22" s="1">
        <v>14660.0</v>
      </c>
      <c r="F22" s="1">
        <v>15280.0</v>
      </c>
      <c r="G22" s="1">
        <v>15710.0</v>
      </c>
      <c r="H22" s="1">
        <v>17290.0</v>
      </c>
      <c r="I22" s="1">
        <v>19080.0</v>
      </c>
      <c r="J22" s="1">
        <v>21710.0</v>
      </c>
      <c r="K22" s="1">
        <v>24130.0</v>
      </c>
      <c r="L22" s="2"/>
      <c r="M22" s="2"/>
      <c r="N22" s="2"/>
      <c r="O22" s="2"/>
      <c r="P22" s="2"/>
      <c r="Q22" s="2"/>
      <c r="R22" s="2"/>
      <c r="S22" s="2"/>
      <c r="T22" s="2"/>
      <c r="U22" s="2"/>
      <c r="V22" s="2"/>
      <c r="W22" s="2"/>
      <c r="X22" s="2"/>
      <c r="Y22" s="2"/>
      <c r="Z22" s="2"/>
    </row>
    <row r="23" ht="15.75" customHeight="1">
      <c r="A23" s="1" t="s">
        <v>88</v>
      </c>
      <c r="B23" s="1">
        <v>2250.0</v>
      </c>
      <c r="C23" s="1">
        <v>2170.0</v>
      </c>
      <c r="D23" s="1">
        <v>2260.0</v>
      </c>
      <c r="E23" s="1">
        <v>3310.0</v>
      </c>
      <c r="F23" s="1">
        <v>3610.0</v>
      </c>
      <c r="G23" s="1">
        <v>4059.0</v>
      </c>
      <c r="H23" s="1">
        <v>4430.0</v>
      </c>
      <c r="I23" s="1">
        <v>5380.0</v>
      </c>
      <c r="J23" s="1">
        <v>6220.0</v>
      </c>
      <c r="K23" s="1">
        <v>6640.0</v>
      </c>
      <c r="L23" s="2"/>
      <c r="M23" s="2"/>
      <c r="N23" s="2"/>
      <c r="O23" s="2"/>
      <c r="P23" s="2"/>
      <c r="Q23" s="2"/>
      <c r="R23" s="2"/>
      <c r="S23" s="2"/>
      <c r="T23" s="2"/>
      <c r="U23" s="2"/>
      <c r="V23" s="2"/>
      <c r="W23" s="2"/>
      <c r="X23" s="2"/>
      <c r="Y23" s="2"/>
      <c r="Z23" s="2"/>
    </row>
    <row r="24" ht="15.75" customHeight="1">
      <c r="A24" s="1" t="s">
        <v>89</v>
      </c>
      <c r="B24" s="1">
        <v>276.0</v>
      </c>
      <c r="C24" s="1">
        <v>225.0</v>
      </c>
      <c r="D24" s="1">
        <v>231.0</v>
      </c>
      <c r="E24" s="1">
        <v>324.0</v>
      </c>
      <c r="F24" s="1">
        <v>337.0</v>
      </c>
      <c r="G24" s="1">
        <v>407.0</v>
      </c>
      <c r="H24" s="1">
        <v>493.0</v>
      </c>
      <c r="I24" s="1">
        <v>617.0</v>
      </c>
      <c r="J24" s="1">
        <v>670.0</v>
      </c>
      <c r="K24" s="1">
        <v>1040.0</v>
      </c>
      <c r="L24" s="2"/>
      <c r="M24" s="2"/>
      <c r="N24" s="2"/>
      <c r="O24" s="2"/>
      <c r="P24" s="2"/>
      <c r="Q24" s="2"/>
      <c r="R24" s="2"/>
      <c r="S24" s="2"/>
      <c r="T24" s="2"/>
      <c r="U24" s="2"/>
      <c r="V24" s="2"/>
      <c r="W24" s="2"/>
      <c r="X24" s="2"/>
      <c r="Y24" s="2"/>
      <c r="Z24" s="2"/>
    </row>
    <row r="25" ht="15.75" customHeight="1">
      <c r="A25" s="1" t="s">
        <v>90</v>
      </c>
      <c r="B25" s="1">
        <v>23.0</v>
      </c>
      <c r="C25" s="1">
        <v>30.0</v>
      </c>
      <c r="D25" s="1">
        <v>91.0</v>
      </c>
      <c r="E25" s="1">
        <v>0.0</v>
      </c>
      <c r="F25" s="1">
        <v>235.0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91</v>
      </c>
      <c r="B26" s="1">
        <v>0.0</v>
      </c>
      <c r="C26" s="1">
        <v>0.0</v>
      </c>
      <c r="D26" s="1">
        <v>0.0</v>
      </c>
      <c r="E26" s="1">
        <v>0.0</v>
      </c>
      <c r="F26" s="1">
        <v>0.0</v>
      </c>
      <c r="G26" s="1">
        <v>49.0</v>
      </c>
      <c r="H26" s="1">
        <v>90.0</v>
      </c>
      <c r="I26" s="1">
        <v>103.0</v>
      </c>
      <c r="J26" s="1">
        <v>101.0</v>
      </c>
      <c r="K26" s="1">
        <v>126.0</v>
      </c>
      <c r="L26" s="2"/>
      <c r="M26" s="2"/>
      <c r="N26" s="2"/>
      <c r="O26" s="2"/>
      <c r="P26" s="2"/>
      <c r="Q26" s="2"/>
      <c r="R26" s="2"/>
      <c r="S26" s="2"/>
      <c r="T26" s="2"/>
      <c r="U26" s="2"/>
      <c r="V26" s="2"/>
      <c r="W26" s="2"/>
      <c r="X26" s="2"/>
      <c r="Y26" s="2"/>
      <c r="Z26" s="2"/>
    </row>
    <row r="27" ht="15.75" customHeight="1">
      <c r="A27" s="1" t="s">
        <v>92</v>
      </c>
      <c r="B27" s="1">
        <v>2230.0</v>
      </c>
      <c r="C27" s="1">
        <v>2210.0</v>
      </c>
      <c r="D27" s="1">
        <v>2480.0</v>
      </c>
      <c r="E27" s="1">
        <v>3100.0</v>
      </c>
      <c r="F27" s="1">
        <v>2770.0</v>
      </c>
      <c r="G27" s="1">
        <v>3530.0</v>
      </c>
      <c r="H27" s="1">
        <v>3480.0</v>
      </c>
      <c r="I27" s="1">
        <v>4360.0</v>
      </c>
      <c r="J27" s="1">
        <v>4100.0</v>
      </c>
      <c r="K27" s="1">
        <v>3780.0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213.0</v>
      </c>
      <c r="H28" s="1">
        <v>475.0</v>
      </c>
      <c r="I28" s="1">
        <v>468.0</v>
      </c>
      <c r="J28" s="1">
        <v>454.0</v>
      </c>
      <c r="K28" s="1">
        <v>531.0</v>
      </c>
      <c r="L28" s="2"/>
      <c r="M28" s="2"/>
      <c r="N28" s="2"/>
      <c r="O28" s="2"/>
      <c r="P28" s="2"/>
      <c r="Q28" s="2"/>
      <c r="R28" s="2"/>
      <c r="S28" s="2"/>
      <c r="T28" s="2"/>
      <c r="U28" s="2"/>
      <c r="V28" s="2"/>
      <c r="W28" s="2"/>
      <c r="X28" s="2"/>
      <c r="Y28" s="2"/>
      <c r="Z28" s="2"/>
    </row>
    <row r="29" ht="15.75" customHeight="1">
      <c r="A29" s="1" t="s">
        <v>94</v>
      </c>
      <c r="B29" s="1">
        <v>37.0</v>
      </c>
      <c r="C29" s="1">
        <v>63.0</v>
      </c>
      <c r="D29" s="1">
        <v>46.0</v>
      </c>
      <c r="E29" s="1">
        <v>51.0</v>
      </c>
      <c r="F29" s="1">
        <v>83.0</v>
      </c>
      <c r="G29" s="1">
        <v>64.0</v>
      </c>
      <c r="H29" s="1">
        <v>17.0</v>
      </c>
      <c r="I29" s="1">
        <v>31.0</v>
      </c>
      <c r="J29" s="1">
        <v>2.0</v>
      </c>
      <c r="K29" s="1">
        <v>29.0</v>
      </c>
      <c r="L29" s="2"/>
      <c r="M29" s="2"/>
      <c r="N29" s="2"/>
      <c r="O29" s="2"/>
      <c r="P29" s="2"/>
      <c r="Q29" s="2"/>
      <c r="R29" s="2"/>
      <c r="S29" s="2"/>
      <c r="T29" s="2"/>
      <c r="U29" s="2"/>
      <c r="V29" s="2"/>
      <c r="W29" s="2"/>
      <c r="X29" s="2"/>
      <c r="Y29" s="2"/>
      <c r="Z29" s="2"/>
    </row>
    <row r="30" ht="15.75" customHeight="1">
      <c r="A30" s="1" t="s">
        <v>95</v>
      </c>
      <c r="B30" s="1">
        <v>311.0</v>
      </c>
      <c r="C30" s="1">
        <v>176.0</v>
      </c>
      <c r="D30" s="1">
        <v>330.0</v>
      </c>
      <c r="E30" s="1">
        <v>506.0</v>
      </c>
      <c r="F30" s="1">
        <v>446.0</v>
      </c>
      <c r="G30" s="1">
        <v>861.0</v>
      </c>
      <c r="H30" s="1">
        <v>990.0</v>
      </c>
      <c r="I30" s="1">
        <v>1400.0</v>
      </c>
      <c r="J30" s="1">
        <v>874.0</v>
      </c>
      <c r="K30" s="1">
        <v>1200.0</v>
      </c>
      <c r="L30" s="2"/>
      <c r="M30" s="2"/>
      <c r="N30" s="2"/>
      <c r="O30" s="2"/>
      <c r="P30" s="2"/>
      <c r="Q30" s="2"/>
      <c r="R30" s="2"/>
      <c r="S30" s="2"/>
      <c r="T30" s="2"/>
      <c r="U30" s="2"/>
      <c r="V30" s="2"/>
      <c r="W30" s="2"/>
      <c r="X30" s="2"/>
      <c r="Y30" s="2"/>
      <c r="Z30" s="2"/>
    </row>
    <row r="31" ht="15.75" customHeight="1">
      <c r="A31" s="1" t="s">
        <v>96</v>
      </c>
      <c r="B31" s="1">
        <v>704.0</v>
      </c>
      <c r="C31" s="1">
        <v>790.0</v>
      </c>
      <c r="D31" s="1">
        <v>722.0</v>
      </c>
      <c r="E31" s="1">
        <v>1190.0</v>
      </c>
      <c r="F31" s="1">
        <v>1270.0</v>
      </c>
      <c r="G31" s="1">
        <v>1320.0</v>
      </c>
      <c r="H31" s="1">
        <v>1370.0</v>
      </c>
      <c r="I31" s="1">
        <v>1820.0</v>
      </c>
      <c r="J31" s="1">
        <v>2009.0</v>
      </c>
      <c r="K31" s="1">
        <v>2040.0</v>
      </c>
      <c r="L31" s="2"/>
      <c r="M31" s="2"/>
      <c r="N31" s="2"/>
      <c r="O31" s="2"/>
      <c r="P31" s="2"/>
      <c r="Q31" s="2"/>
      <c r="R31" s="2"/>
      <c r="S31" s="2"/>
      <c r="T31" s="2"/>
      <c r="U31" s="2"/>
      <c r="V31" s="2"/>
      <c r="W31" s="2"/>
      <c r="X31" s="2"/>
      <c r="Y31" s="2"/>
      <c r="Z31" s="2"/>
    </row>
    <row r="32" ht="15.75" customHeight="1">
      <c r="A32" s="1" t="s">
        <v>97</v>
      </c>
      <c r="B32" s="1">
        <v>17540.0</v>
      </c>
      <c r="C32" s="1">
        <v>17040.0</v>
      </c>
      <c r="D32" s="1">
        <v>17330.0</v>
      </c>
      <c r="E32" s="1">
        <v>23140.0</v>
      </c>
      <c r="F32" s="1">
        <v>24030.0</v>
      </c>
      <c r="G32" s="1">
        <v>26220.0</v>
      </c>
      <c r="H32" s="1">
        <v>28650.0</v>
      </c>
      <c r="I32" s="1">
        <v>33270.0</v>
      </c>
      <c r="J32" s="1">
        <v>36140.0</v>
      </c>
      <c r="K32" s="1">
        <v>39520.0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0.0</v>
      </c>
      <c r="H33" s="1">
        <v>592.0</v>
      </c>
      <c r="I33" s="1">
        <v>592.0</v>
      </c>
      <c r="J33" s="1">
        <v>592.0</v>
      </c>
      <c r="K33" s="1">
        <v>592.0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0.0</v>
      </c>
      <c r="G34" s="1">
        <v>0.0</v>
      </c>
      <c r="H34" s="1">
        <v>592.0</v>
      </c>
      <c r="I34" s="1">
        <v>592.0</v>
      </c>
      <c r="J34" s="1">
        <v>592.0</v>
      </c>
      <c r="K34" s="1">
        <v>592.0</v>
      </c>
      <c r="L34" s="2"/>
      <c r="M34" s="2"/>
      <c r="N34" s="2"/>
      <c r="O34" s="2"/>
      <c r="P34" s="2"/>
      <c r="Q34" s="2"/>
      <c r="R34" s="2"/>
      <c r="S34" s="2"/>
      <c r="T34" s="2"/>
      <c r="U34" s="2"/>
      <c r="V34" s="2"/>
      <c r="W34" s="2"/>
      <c r="X34" s="2"/>
      <c r="Y34" s="2"/>
      <c r="Z34" s="2"/>
    </row>
    <row r="35" ht="15.75" customHeight="1">
      <c r="A35" s="1" t="s">
        <v>100</v>
      </c>
      <c r="B35" s="1">
        <v>3310.0</v>
      </c>
      <c r="C35" s="1">
        <v>3340.0</v>
      </c>
      <c r="D35" s="1">
        <v>3370.0</v>
      </c>
      <c r="E35" s="1">
        <v>3380.0</v>
      </c>
      <c r="F35" s="1">
        <v>3390.0</v>
      </c>
      <c r="G35" s="1">
        <v>3400.0</v>
      </c>
      <c r="H35" s="1">
        <v>3430.0</v>
      </c>
      <c r="I35" s="1">
        <v>3440.0</v>
      </c>
      <c r="J35" s="1">
        <v>3490.0</v>
      </c>
      <c r="K35" s="1">
        <v>3520.0</v>
      </c>
      <c r="L35" s="2"/>
      <c r="M35" s="2"/>
      <c r="N35" s="2"/>
      <c r="O35" s="2"/>
      <c r="P35" s="2"/>
      <c r="Q35" s="2"/>
      <c r="R35" s="2"/>
      <c r="S35" s="2"/>
      <c r="T35" s="2"/>
      <c r="U35" s="2"/>
      <c r="V35" s="2"/>
      <c r="W35" s="2"/>
      <c r="X35" s="2"/>
      <c r="Y35" s="2"/>
      <c r="Z35" s="2"/>
    </row>
    <row r="36" ht="15.75" customHeight="1">
      <c r="A36" s="1" t="s">
        <v>101</v>
      </c>
      <c r="B36" s="1">
        <v>2580.0</v>
      </c>
      <c r="C36" s="1">
        <v>3140.0</v>
      </c>
      <c r="D36" s="1">
        <v>3530.0</v>
      </c>
      <c r="E36" s="1">
        <v>3780.0</v>
      </c>
      <c r="F36" s="1">
        <v>5780.0</v>
      </c>
      <c r="G36" s="1">
        <v>7460.0</v>
      </c>
      <c r="H36" s="1">
        <v>8200.0</v>
      </c>
      <c r="I36" s="1">
        <v>10420.0</v>
      </c>
      <c r="J36" s="1">
        <v>9840.0</v>
      </c>
      <c r="K36" s="1">
        <v>11350.0</v>
      </c>
      <c r="L36" s="2"/>
      <c r="M36" s="2"/>
      <c r="N36" s="2"/>
      <c r="O36" s="2"/>
      <c r="P36" s="2"/>
      <c r="Q36" s="2"/>
      <c r="R36" s="2"/>
      <c r="S36" s="2"/>
      <c r="T36" s="2"/>
      <c r="U36" s="2"/>
      <c r="V36" s="2"/>
      <c r="W36" s="2"/>
      <c r="X36" s="2"/>
      <c r="Y36" s="2"/>
      <c r="Z36" s="2"/>
    </row>
    <row r="37" ht="15.75" customHeight="1">
      <c r="A37" s="1" t="s">
        <v>102</v>
      </c>
      <c r="B37" s="1">
        <v>1700.0</v>
      </c>
      <c r="C37" s="1">
        <v>1350.0</v>
      </c>
      <c r="D37" s="1">
        <v>1570.0</v>
      </c>
      <c r="E37" s="1">
        <v>2350.0</v>
      </c>
      <c r="F37" s="1">
        <v>-94.0</v>
      </c>
      <c r="G37" s="1">
        <v>209.0</v>
      </c>
      <c r="H37" s="1">
        <v>584.0</v>
      </c>
      <c r="I37" s="1">
        <v>238.0</v>
      </c>
      <c r="J37" s="1">
        <v>-857.0</v>
      </c>
      <c r="K37" s="1">
        <v>-478.0</v>
      </c>
      <c r="L37" s="2"/>
      <c r="M37" s="2"/>
      <c r="N37" s="2"/>
      <c r="O37" s="2"/>
      <c r="P37" s="2"/>
      <c r="Q37" s="2"/>
      <c r="R37" s="2"/>
      <c r="S37" s="2"/>
      <c r="T37" s="2"/>
      <c r="U37" s="2"/>
      <c r="V37" s="2"/>
      <c r="W37" s="2"/>
      <c r="X37" s="2"/>
      <c r="Y37" s="2"/>
      <c r="Z37" s="2"/>
    </row>
    <row r="38" ht="15.75" customHeight="1">
      <c r="A38" s="1" t="s">
        <v>103</v>
      </c>
      <c r="B38" s="1">
        <v>7590.0</v>
      </c>
      <c r="C38" s="1">
        <v>7830.0</v>
      </c>
      <c r="D38" s="1">
        <v>8460.0</v>
      </c>
      <c r="E38" s="1">
        <v>9500.0</v>
      </c>
      <c r="F38" s="1">
        <v>9080.0</v>
      </c>
      <c r="G38" s="1">
        <v>11070.0</v>
      </c>
      <c r="H38" s="1">
        <v>12210.0</v>
      </c>
      <c r="I38" s="1">
        <v>14100.0</v>
      </c>
      <c r="J38" s="1">
        <v>12470.0</v>
      </c>
      <c r="K38" s="1">
        <v>14390.0</v>
      </c>
      <c r="L38" s="2"/>
      <c r="M38" s="2"/>
      <c r="N38" s="2"/>
      <c r="O38" s="2"/>
      <c r="P38" s="2"/>
      <c r="Q38" s="2"/>
      <c r="R38" s="2"/>
      <c r="S38" s="2"/>
      <c r="T38" s="2"/>
      <c r="U38" s="2"/>
      <c r="V38" s="2"/>
      <c r="W38" s="2"/>
      <c r="X38" s="2"/>
      <c r="Y38" s="2"/>
      <c r="Z38" s="2"/>
    </row>
    <row r="39" ht="15.75" customHeight="1">
      <c r="A39" s="1" t="s">
        <v>104</v>
      </c>
      <c r="B39" s="1">
        <v>68.0</v>
      </c>
      <c r="C39" s="1">
        <v>69.0</v>
      </c>
      <c r="D39" s="1">
        <v>80.0</v>
      </c>
      <c r="E39" s="1">
        <v>164.0</v>
      </c>
      <c r="F39" s="1">
        <v>194.0</v>
      </c>
      <c r="G39" s="1">
        <v>185.0</v>
      </c>
      <c r="H39" s="1">
        <v>261.0</v>
      </c>
      <c r="I39" s="1">
        <v>484.0</v>
      </c>
      <c r="J39" s="1">
        <v>586.0</v>
      </c>
      <c r="K39" s="1">
        <v>542.0</v>
      </c>
      <c r="L39" s="2"/>
      <c r="M39" s="2"/>
      <c r="N39" s="2"/>
      <c r="O39" s="2"/>
      <c r="P39" s="2"/>
      <c r="Q39" s="2"/>
      <c r="R39" s="2"/>
      <c r="S39" s="2"/>
      <c r="T39" s="2"/>
      <c r="U39" s="2"/>
      <c r="V39" s="2"/>
      <c r="W39" s="2"/>
      <c r="X39" s="2"/>
      <c r="Y39" s="2"/>
      <c r="Z39" s="2"/>
    </row>
    <row r="40" ht="15.75" customHeight="1">
      <c r="A40" s="1" t="s">
        <v>105</v>
      </c>
      <c r="B40" s="1">
        <v>7660.0</v>
      </c>
      <c r="C40" s="1">
        <v>7900.0</v>
      </c>
      <c r="D40" s="1">
        <v>8540.0</v>
      </c>
      <c r="E40" s="1">
        <v>9670.0</v>
      </c>
      <c r="F40" s="1">
        <v>9270.0</v>
      </c>
      <c r="G40" s="1">
        <v>11260.0</v>
      </c>
      <c r="H40" s="1">
        <v>13060.0</v>
      </c>
      <c r="I40" s="1">
        <v>15180.0</v>
      </c>
      <c r="J40" s="1">
        <v>13650.0</v>
      </c>
      <c r="K40" s="1">
        <v>15530.0</v>
      </c>
      <c r="L40" s="2"/>
      <c r="M40" s="2"/>
      <c r="N40" s="2"/>
      <c r="O40" s="2"/>
      <c r="P40" s="2"/>
      <c r="Q40" s="2"/>
      <c r="R40" s="2"/>
      <c r="S40" s="2"/>
      <c r="T40" s="2"/>
      <c r="U40" s="2"/>
      <c r="V40" s="2"/>
      <c r="W40" s="2"/>
      <c r="X40" s="2"/>
      <c r="Y40" s="2"/>
      <c r="Z40" s="2"/>
    </row>
    <row r="41" ht="15.75" customHeight="1">
      <c r="A41" s="1" t="s">
        <v>106</v>
      </c>
      <c r="B41" s="1">
        <v>25200.0</v>
      </c>
      <c r="C41" s="1">
        <v>24940.0</v>
      </c>
      <c r="D41" s="1">
        <v>25880.0</v>
      </c>
      <c r="E41" s="1">
        <v>32810.0</v>
      </c>
      <c r="F41" s="1">
        <v>33310.0</v>
      </c>
      <c r="G41" s="1">
        <v>37470.0</v>
      </c>
      <c r="H41" s="1">
        <v>41710.0</v>
      </c>
      <c r="I41" s="1">
        <v>48450.0</v>
      </c>
      <c r="J41" s="1">
        <v>49790.0</v>
      </c>
      <c r="K41" s="1">
        <v>55050.0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107</v>
      </c>
      <c r="B43" s="1">
        <v>13.0</v>
      </c>
      <c r="C43" s="1">
        <v>13.0</v>
      </c>
      <c r="D43" s="1">
        <v>13.0</v>
      </c>
      <c r="E43" s="1">
        <v>13.0</v>
      </c>
      <c r="F43" s="1">
        <v>13.0</v>
      </c>
      <c r="G43" s="1">
        <v>13.0</v>
      </c>
      <c r="H43" s="1">
        <v>13.0</v>
      </c>
      <c r="I43" s="1">
        <v>13.0</v>
      </c>
      <c r="J43" s="1">
        <v>13.0</v>
      </c>
      <c r="K43" s="1">
        <v>13.0</v>
      </c>
      <c r="L43" s="2"/>
      <c r="M43" s="2"/>
      <c r="N43" s="2"/>
      <c r="O43" s="2"/>
      <c r="P43" s="2"/>
      <c r="Q43" s="2"/>
      <c r="R43" s="2"/>
      <c r="S43" s="2"/>
      <c r="T43" s="2"/>
      <c r="U43" s="2"/>
      <c r="V43" s="2"/>
      <c r="W43" s="2"/>
      <c r="X43" s="2"/>
      <c r="Y43" s="2"/>
      <c r="Z43" s="2"/>
    </row>
    <row r="44" ht="15.75" customHeight="1">
      <c r="A44" s="1" t="s">
        <v>108</v>
      </c>
      <c r="B44" s="1">
        <v>13.0</v>
      </c>
      <c r="C44" s="1">
        <v>13.0</v>
      </c>
      <c r="D44" s="1">
        <v>13.0</v>
      </c>
      <c r="E44" s="1">
        <v>13.0</v>
      </c>
      <c r="F44" s="1">
        <v>13.0</v>
      </c>
      <c r="G44" s="1">
        <v>13.0</v>
      </c>
      <c r="H44" s="1">
        <v>13.0</v>
      </c>
      <c r="I44" s="1">
        <v>13.0</v>
      </c>
      <c r="J44" s="1">
        <v>13.0</v>
      </c>
      <c r="K44" s="1">
        <v>13.0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v>0.0</v>
      </c>
      <c r="J45" s="1" t="s">
        <v>117</v>
      </c>
      <c r="K45" s="1">
        <v>0.0</v>
      </c>
      <c r="L45" s="2"/>
      <c r="M45" s="2"/>
      <c r="N45" s="2"/>
      <c r="O45" s="2"/>
      <c r="P45" s="2"/>
      <c r="Q45" s="2"/>
      <c r="R45" s="2"/>
      <c r="S45" s="2"/>
      <c r="T45" s="2"/>
      <c r="U45" s="2"/>
      <c r="V45" s="2"/>
      <c r="W45" s="2"/>
      <c r="X45" s="2"/>
      <c r="Y45" s="2"/>
      <c r="Z45" s="2"/>
    </row>
    <row r="46" ht="15.75" customHeight="1">
      <c r="A46" s="1" t="s">
        <v>118</v>
      </c>
      <c r="B46" s="1">
        <v>5840.0</v>
      </c>
      <c r="C46" s="1">
        <v>5870.0</v>
      </c>
      <c r="D46" s="1">
        <v>6600.0</v>
      </c>
      <c r="E46" s="1">
        <v>6370.0</v>
      </c>
      <c r="F46" s="1">
        <v>5120.0</v>
      </c>
      <c r="G46" s="1">
        <v>7020.0</v>
      </c>
      <c r="H46" s="1">
        <v>7820.0</v>
      </c>
      <c r="I46" s="1">
        <v>9380.0</v>
      </c>
      <c r="J46" s="1">
        <v>8090.0</v>
      </c>
      <c r="K46" s="1">
        <v>10180.0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2250.0</v>
      </c>
      <c r="C48" s="1">
        <v>2240.0</v>
      </c>
      <c r="D48" s="1">
        <v>2570.0</v>
      </c>
      <c r="E48" s="1">
        <v>3100.0</v>
      </c>
      <c r="F48" s="1">
        <v>3010.0</v>
      </c>
      <c r="G48" s="1">
        <v>3800.0</v>
      </c>
      <c r="H48" s="1">
        <v>4050.0</v>
      </c>
      <c r="I48" s="1">
        <v>4930.0</v>
      </c>
      <c r="J48" s="1">
        <v>4660.0</v>
      </c>
      <c r="K48" s="1">
        <v>4440.0</v>
      </c>
      <c r="L48" s="2"/>
      <c r="M48" s="2"/>
      <c r="N48" s="2"/>
      <c r="O48" s="2"/>
      <c r="P48" s="2"/>
      <c r="Q48" s="2"/>
      <c r="R48" s="2"/>
      <c r="S48" s="2"/>
      <c r="T48" s="2"/>
      <c r="U48" s="2"/>
      <c r="V48" s="2"/>
      <c r="W48" s="2"/>
      <c r="X48" s="2"/>
      <c r="Y48" s="2"/>
      <c r="Z48" s="2"/>
    </row>
    <row r="49" ht="15.75" customHeight="1">
      <c r="A49" s="1" t="s">
        <v>131</v>
      </c>
      <c r="B49" s="1">
        <v>293.0</v>
      </c>
      <c r="C49" s="1">
        <v>-389.0</v>
      </c>
      <c r="D49" s="1">
        <v>836.0</v>
      </c>
      <c r="E49" s="1">
        <v>901.0</v>
      </c>
      <c r="F49" s="1">
        <v>995.0</v>
      </c>
      <c r="G49" s="1">
        <v>724.0</v>
      </c>
      <c r="H49" s="1">
        <v>-292.0</v>
      </c>
      <c r="I49" s="1">
        <v>954.0</v>
      </c>
      <c r="J49" s="1">
        <v>521.0</v>
      </c>
      <c r="K49" s="1">
        <v>690.0</v>
      </c>
      <c r="L49" s="2"/>
      <c r="M49" s="2"/>
      <c r="N49" s="2"/>
      <c r="O49" s="2"/>
      <c r="P49" s="2"/>
      <c r="Q49" s="2"/>
      <c r="R49" s="2"/>
      <c r="S49" s="2"/>
      <c r="T49" s="2"/>
      <c r="U49" s="2"/>
      <c r="V49" s="2"/>
      <c r="W49" s="2"/>
      <c r="X49" s="2"/>
      <c r="Y49" s="2"/>
      <c r="Z49" s="2"/>
    </row>
    <row r="50" ht="15.75" customHeight="1">
      <c r="A50" s="1" t="s">
        <v>132</v>
      </c>
      <c r="B50" s="1">
        <v>-15.0</v>
      </c>
      <c r="C50" s="1">
        <v>-16.0</v>
      </c>
      <c r="D50" s="1">
        <v>2.0</v>
      </c>
      <c r="E50" s="1">
        <v>-7.0</v>
      </c>
      <c r="F50" s="1">
        <v>-15.0</v>
      </c>
      <c r="G50" s="1">
        <v>-25.0</v>
      </c>
      <c r="H50" s="1">
        <v>-21.0</v>
      </c>
      <c r="I50" s="1">
        <v>-33.0</v>
      </c>
      <c r="J50" s="1">
        <v>-63.0</v>
      </c>
      <c r="K50" s="1">
        <v>-67.0</v>
      </c>
      <c r="L50" s="2"/>
      <c r="M50" s="2"/>
      <c r="N50" s="2"/>
      <c r="O50" s="2"/>
      <c r="P50" s="2"/>
      <c r="Q50" s="2"/>
      <c r="R50" s="2"/>
      <c r="S50" s="2"/>
      <c r="T50" s="2"/>
      <c r="U50" s="2"/>
      <c r="V50" s="2"/>
      <c r="W50" s="2"/>
      <c r="X50" s="2"/>
      <c r="Y50" s="2"/>
      <c r="Z50" s="2"/>
    </row>
    <row r="51" ht="15.75" customHeight="1">
      <c r="A51" s="1" t="s">
        <v>133</v>
      </c>
      <c r="B51" s="1">
        <v>342.0</v>
      </c>
      <c r="C51" s="1">
        <v>354.0</v>
      </c>
      <c r="D51" s="1">
        <v>322.0</v>
      </c>
      <c r="E51" s="1">
        <v>357.0</v>
      </c>
      <c r="F51" s="1">
        <v>423.0</v>
      </c>
      <c r="G51" s="1">
        <v>502.0</v>
      </c>
      <c r="H51" s="1">
        <v>755.0</v>
      </c>
      <c r="I51" s="1">
        <v>923.0</v>
      </c>
      <c r="J51" s="1">
        <v>1010.0</v>
      </c>
      <c r="K51" s="1">
        <v>1190.0</v>
      </c>
      <c r="L51" s="2"/>
      <c r="M51" s="2"/>
      <c r="N51" s="2"/>
      <c r="O51" s="2"/>
      <c r="P51" s="2"/>
      <c r="Q51" s="2"/>
      <c r="R51" s="2"/>
      <c r="S51" s="2"/>
      <c r="T51" s="2"/>
      <c r="U51" s="2"/>
      <c r="V51" s="2"/>
      <c r="W51" s="2"/>
      <c r="X51" s="2"/>
      <c r="Y51" s="2"/>
      <c r="Z51" s="2"/>
    </row>
    <row r="52" ht="15.75" customHeight="1">
      <c r="A52" s="1" t="s">
        <v>134</v>
      </c>
      <c r="B52" s="1">
        <v>68.0</v>
      </c>
      <c r="C52" s="1">
        <v>69.0</v>
      </c>
      <c r="D52" s="1">
        <v>80.0</v>
      </c>
      <c r="E52" s="1">
        <v>164.0</v>
      </c>
      <c r="F52" s="1">
        <v>194.0</v>
      </c>
      <c r="G52" s="1">
        <v>185.0</v>
      </c>
      <c r="H52" s="1">
        <v>261.0</v>
      </c>
      <c r="I52" s="1">
        <v>484.0</v>
      </c>
      <c r="J52" s="1">
        <v>586.0</v>
      </c>
      <c r="K52" s="1">
        <v>542.0</v>
      </c>
      <c r="L52" s="2"/>
      <c r="M52" s="2"/>
      <c r="N52" s="2"/>
      <c r="O52" s="2"/>
      <c r="P52" s="2"/>
      <c r="Q52" s="2"/>
      <c r="R52" s="2"/>
      <c r="S52" s="2"/>
      <c r="T52" s="2"/>
      <c r="U52" s="2"/>
      <c r="V52" s="2"/>
      <c r="W52" s="2"/>
      <c r="X52" s="2"/>
      <c r="Y52" s="2"/>
      <c r="Z52" s="2"/>
    </row>
    <row r="53" ht="15.75" customHeight="1">
      <c r="A53" s="1" t="s">
        <v>135</v>
      </c>
      <c r="B53" s="1">
        <v>0.0</v>
      </c>
      <c r="C53" s="1">
        <v>0.0</v>
      </c>
      <c r="D53" s="1">
        <v>0.0</v>
      </c>
      <c r="E53" s="1">
        <v>0.0</v>
      </c>
      <c r="F53" s="1">
        <v>0.0</v>
      </c>
      <c r="G53" s="1">
        <v>0.0</v>
      </c>
      <c r="H53" s="1">
        <v>212.0</v>
      </c>
      <c r="I53" s="1">
        <v>460.0</v>
      </c>
      <c r="J53" s="1">
        <v>494.0</v>
      </c>
      <c r="K53" s="1">
        <v>606.0</v>
      </c>
      <c r="L53" s="2"/>
      <c r="M53" s="2"/>
      <c r="N53" s="2"/>
      <c r="O53" s="2"/>
      <c r="P53" s="2"/>
      <c r="Q53" s="2"/>
      <c r="R53" s="2"/>
      <c r="S53" s="2"/>
      <c r="T53" s="2"/>
      <c r="U53" s="2"/>
      <c r="V53" s="2"/>
      <c r="W53" s="2"/>
      <c r="X53" s="2"/>
      <c r="Y53" s="2"/>
      <c r="Z53" s="2"/>
    </row>
    <row r="54" ht="15.75" customHeight="1">
      <c r="A54" s="1" t="s">
        <v>136</v>
      </c>
      <c r="B54" s="1">
        <v>3.0</v>
      </c>
      <c r="C54" s="1">
        <v>3.0</v>
      </c>
      <c r="D54" s="1">
        <v>3.0</v>
      </c>
      <c r="E54" s="1">
        <v>3.0</v>
      </c>
      <c r="F54" s="1">
        <v>3.0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137</v>
      </c>
      <c r="B55" s="1">
        <v>56.0</v>
      </c>
      <c r="C55" s="1">
        <v>56.0</v>
      </c>
      <c r="D55" s="1">
        <v>56.0</v>
      </c>
      <c r="E55" s="1">
        <v>66.0</v>
      </c>
      <c r="F55" s="1">
        <v>72.0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78.0</v>
      </c>
      <c r="C56" s="1">
        <v>77.0</v>
      </c>
      <c r="D56" s="1">
        <v>76.0</v>
      </c>
      <c r="E56" s="1">
        <v>120.0</v>
      </c>
      <c r="F56" s="1">
        <v>137.0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256.0</v>
      </c>
      <c r="C57" s="1">
        <v>292.0</v>
      </c>
      <c r="D57" s="1">
        <v>301.0</v>
      </c>
      <c r="E57" s="1">
        <v>341.0</v>
      </c>
      <c r="F57" s="1">
        <v>392.0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0.0</v>
      </c>
      <c r="C58" s="1">
        <v>1.0</v>
      </c>
      <c r="D58" s="1">
        <v>1.0</v>
      </c>
      <c r="E58" s="1">
        <v>1.0</v>
      </c>
      <c r="F58" s="1">
        <v>1.0</v>
      </c>
      <c r="G58" s="1">
        <v>1.0</v>
      </c>
      <c r="H58" s="1">
        <v>1.0</v>
      </c>
      <c r="I58" s="1">
        <v>2.0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3840.0</v>
      </c>
      <c r="C2" s="1">
        <v>3820.0</v>
      </c>
      <c r="D2" s="1">
        <v>3870.0</v>
      </c>
      <c r="E2" s="1">
        <v>4250.0</v>
      </c>
      <c r="F2" s="1">
        <v>4710.0</v>
      </c>
      <c r="G2" s="1">
        <v>5050.0</v>
      </c>
      <c r="H2" s="1">
        <v>5610.0</v>
      </c>
      <c r="I2" s="1">
        <v>6500.0</v>
      </c>
      <c r="J2" s="1">
        <v>7590.0</v>
      </c>
      <c r="K2" s="1">
        <v>8300.0</v>
      </c>
      <c r="L2" s="2"/>
      <c r="M2" s="2"/>
      <c r="N2" s="2"/>
      <c r="O2" s="2"/>
      <c r="P2" s="2"/>
      <c r="Q2" s="2"/>
      <c r="R2" s="2"/>
      <c r="S2" s="2"/>
      <c r="T2" s="2"/>
      <c r="U2" s="2"/>
      <c r="V2" s="2"/>
      <c r="W2" s="2"/>
      <c r="X2" s="2"/>
      <c r="Y2" s="2"/>
      <c r="Z2" s="2"/>
    </row>
    <row r="3">
      <c r="A3" s="1" t="s">
        <v>142</v>
      </c>
      <c r="B3" s="1">
        <v>363.0</v>
      </c>
      <c r="C3" s="1">
        <v>353.0</v>
      </c>
      <c r="D3" s="1">
        <v>366.0</v>
      </c>
      <c r="E3" s="1">
        <v>395.0</v>
      </c>
      <c r="F3" s="1">
        <v>436.0</v>
      </c>
      <c r="G3" s="1">
        <v>448.0</v>
      </c>
      <c r="H3" s="1">
        <v>376.0</v>
      </c>
      <c r="I3" s="1">
        <v>366.0</v>
      </c>
      <c r="J3" s="1">
        <v>447.0</v>
      </c>
      <c r="K3" s="1">
        <v>735.0</v>
      </c>
      <c r="L3" s="2"/>
      <c r="M3" s="2"/>
      <c r="N3" s="2"/>
      <c r="O3" s="2"/>
      <c r="P3" s="2"/>
      <c r="Q3" s="2"/>
      <c r="R3" s="2"/>
      <c r="S3" s="2"/>
      <c r="T3" s="2"/>
      <c r="U3" s="2"/>
      <c r="V3" s="2"/>
      <c r="W3" s="2"/>
      <c r="X3" s="2"/>
      <c r="Y3" s="2"/>
      <c r="Z3" s="2"/>
    </row>
    <row r="4">
      <c r="A4" s="1" t="s">
        <v>143</v>
      </c>
      <c r="B4" s="1">
        <v>46.0</v>
      </c>
      <c r="C4" s="1">
        <v>106.0</v>
      </c>
      <c r="D4" s="1">
        <v>65.0</v>
      </c>
      <c r="E4" s="1">
        <v>-5.0</v>
      </c>
      <c r="F4" s="1">
        <v>-438.0</v>
      </c>
      <c r="G4" s="1">
        <v>1600.0</v>
      </c>
      <c r="H4" s="1">
        <v>618.0</v>
      </c>
      <c r="I4" s="1">
        <v>1980.0</v>
      </c>
      <c r="J4" s="1">
        <v>-1600.0</v>
      </c>
      <c r="K4" s="1">
        <v>1520.0</v>
      </c>
      <c r="L4" s="2"/>
      <c r="M4" s="2"/>
      <c r="N4" s="2"/>
      <c r="O4" s="2"/>
      <c r="P4" s="2"/>
      <c r="Q4" s="2"/>
      <c r="R4" s="2"/>
      <c r="S4" s="2"/>
      <c r="T4" s="2"/>
      <c r="U4" s="2"/>
      <c r="V4" s="2"/>
      <c r="W4" s="2"/>
      <c r="X4" s="2"/>
      <c r="Y4" s="2"/>
      <c r="Z4" s="2"/>
    </row>
    <row r="5">
      <c r="A5" s="1" t="s">
        <v>144</v>
      </c>
      <c r="B5" s="1">
        <v>884.0</v>
      </c>
      <c r="C5" s="1">
        <v>1090.0</v>
      </c>
      <c r="D5" s="1">
        <v>1310.0</v>
      </c>
      <c r="E5" s="1">
        <v>1420.0</v>
      </c>
      <c r="F5" s="1">
        <v>2130.0</v>
      </c>
      <c r="G5" s="1">
        <v>2430.0</v>
      </c>
      <c r="H5" s="1">
        <v>3130.0</v>
      </c>
      <c r="I5" s="1">
        <v>4000.0</v>
      </c>
      <c r="J5" s="1">
        <v>5240.0</v>
      </c>
      <c r="K5" s="1">
        <v>5250.0</v>
      </c>
      <c r="L5" s="2"/>
      <c r="M5" s="2"/>
      <c r="N5" s="2"/>
      <c r="O5" s="2"/>
      <c r="P5" s="2"/>
      <c r="Q5" s="2"/>
      <c r="R5" s="2"/>
      <c r="S5" s="2"/>
      <c r="T5" s="2"/>
      <c r="U5" s="2"/>
      <c r="V5" s="2"/>
      <c r="W5" s="2"/>
      <c r="X5" s="2"/>
      <c r="Y5" s="2"/>
      <c r="Z5" s="2"/>
    </row>
    <row r="6">
      <c r="A6" s="1" t="s">
        <v>145</v>
      </c>
      <c r="B6" s="1">
        <v>5130.0</v>
      </c>
      <c r="C6" s="1">
        <v>5370.0</v>
      </c>
      <c r="D6" s="1">
        <v>5610.0</v>
      </c>
      <c r="E6" s="1">
        <v>6060.0</v>
      </c>
      <c r="F6" s="1">
        <v>6840.0</v>
      </c>
      <c r="G6" s="1">
        <v>9530.0</v>
      </c>
      <c r="H6" s="1">
        <v>9740.0</v>
      </c>
      <c r="I6" s="1">
        <v>12850.0</v>
      </c>
      <c r="J6" s="1">
        <v>11680.0</v>
      </c>
      <c r="K6" s="1">
        <v>15800.0</v>
      </c>
      <c r="L6" s="2"/>
      <c r="M6" s="2"/>
      <c r="N6" s="2"/>
      <c r="O6" s="2"/>
      <c r="P6" s="2"/>
      <c r="Q6" s="2"/>
      <c r="R6" s="2"/>
      <c r="S6" s="2"/>
      <c r="T6" s="2"/>
      <c r="U6" s="2"/>
      <c r="V6" s="2"/>
      <c r="W6" s="2"/>
      <c r="X6" s="2"/>
      <c r="Y6" s="2"/>
      <c r="Z6" s="2"/>
    </row>
    <row r="7">
      <c r="A7" s="1" t="s">
        <v>146</v>
      </c>
      <c r="B7" s="1">
        <v>2200.0</v>
      </c>
      <c r="C7" s="1">
        <v>1940.0</v>
      </c>
      <c r="D7" s="1">
        <v>2050.0</v>
      </c>
      <c r="E7" s="1">
        <v>2870.0</v>
      </c>
      <c r="F7" s="1">
        <v>2820.0</v>
      </c>
      <c r="G7" s="1">
        <v>2890.0</v>
      </c>
      <c r="H7" s="1">
        <v>3470.0</v>
      </c>
      <c r="I7" s="1">
        <v>3580.0</v>
      </c>
      <c r="J7" s="1">
        <v>4450.0</v>
      </c>
      <c r="K7" s="1">
        <v>5320.0</v>
      </c>
      <c r="L7" s="2"/>
      <c r="M7" s="2"/>
      <c r="N7" s="2"/>
      <c r="O7" s="2"/>
      <c r="P7" s="2"/>
      <c r="Q7" s="2"/>
      <c r="R7" s="2"/>
      <c r="S7" s="2"/>
      <c r="T7" s="2"/>
      <c r="U7" s="2"/>
      <c r="V7" s="2"/>
      <c r="W7" s="2"/>
      <c r="X7" s="2"/>
      <c r="Y7" s="2"/>
      <c r="Z7" s="2"/>
    </row>
    <row r="8">
      <c r="A8" s="1" t="s">
        <v>147</v>
      </c>
      <c r="B8" s="1">
        <v>655.0</v>
      </c>
      <c r="C8" s="1">
        <v>745.0</v>
      </c>
      <c r="D8" s="1">
        <v>782.0</v>
      </c>
      <c r="E8" s="1">
        <v>894.0</v>
      </c>
      <c r="F8" s="1">
        <v>1010.0</v>
      </c>
      <c r="G8" s="1">
        <v>1100.0</v>
      </c>
      <c r="H8" s="1">
        <v>1230.0</v>
      </c>
      <c r="I8" s="1">
        <v>2290.0</v>
      </c>
      <c r="J8" s="1">
        <v>2520.0</v>
      </c>
      <c r="K8" s="1">
        <v>2840.0</v>
      </c>
      <c r="L8" s="2"/>
      <c r="M8" s="2"/>
      <c r="N8" s="2"/>
      <c r="O8" s="2"/>
      <c r="P8" s="2"/>
      <c r="Q8" s="2"/>
      <c r="R8" s="2"/>
      <c r="S8" s="2"/>
      <c r="T8" s="2"/>
      <c r="U8" s="2"/>
      <c r="V8" s="2"/>
      <c r="W8" s="2"/>
      <c r="X8" s="2"/>
      <c r="Y8" s="2"/>
      <c r="Z8" s="2"/>
    </row>
    <row r="9">
      <c r="A9" s="1" t="s">
        <v>148</v>
      </c>
      <c r="B9" s="1">
        <v>57.0</v>
      </c>
      <c r="C9" s="1">
        <v>68.0</v>
      </c>
      <c r="D9" s="1">
        <v>68.0</v>
      </c>
      <c r="E9" s="1">
        <v>80.0</v>
      </c>
      <c r="F9" s="1">
        <v>116.0</v>
      </c>
      <c r="G9" s="1">
        <v>149.0</v>
      </c>
      <c r="H9" s="1">
        <v>159.0</v>
      </c>
      <c r="I9" s="1">
        <v>161.0</v>
      </c>
      <c r="J9" s="1">
        <v>179.0</v>
      </c>
      <c r="K9" s="1">
        <v>181.0</v>
      </c>
      <c r="L9" s="2"/>
      <c r="M9" s="2"/>
      <c r="N9" s="2"/>
      <c r="O9" s="2"/>
      <c r="P9" s="2"/>
      <c r="Q9" s="2"/>
      <c r="R9" s="2"/>
      <c r="S9" s="2"/>
      <c r="T9" s="2"/>
      <c r="U9" s="2"/>
      <c r="V9" s="2"/>
      <c r="W9" s="2"/>
      <c r="X9" s="2"/>
      <c r="Y9" s="2"/>
      <c r="Z9" s="2"/>
    </row>
    <row r="10">
      <c r="A10" s="1" t="s">
        <v>149</v>
      </c>
      <c r="B10" s="1">
        <v>1650.0</v>
      </c>
      <c r="C10" s="1">
        <v>1740.0</v>
      </c>
      <c r="D10" s="1">
        <v>1890.0</v>
      </c>
      <c r="E10" s="1">
        <v>2000.0</v>
      </c>
      <c r="F10" s="1">
        <v>2660.0</v>
      </c>
      <c r="G10" s="1">
        <v>2910.0</v>
      </c>
      <c r="H10" s="1">
        <v>3610.0</v>
      </c>
      <c r="I10" s="1">
        <v>3570.0</v>
      </c>
      <c r="J10" s="1">
        <v>4550.0</v>
      </c>
      <c r="K10" s="1">
        <v>4530.0</v>
      </c>
      <c r="L10" s="2"/>
      <c r="M10" s="2"/>
      <c r="N10" s="2"/>
      <c r="O10" s="2"/>
      <c r="P10" s="2"/>
      <c r="Q10" s="2"/>
      <c r="R10" s="2"/>
      <c r="S10" s="2"/>
      <c r="T10" s="2"/>
      <c r="U10" s="2"/>
      <c r="V10" s="2"/>
      <c r="W10" s="2"/>
      <c r="X10" s="2"/>
      <c r="Y10" s="2"/>
      <c r="Z10" s="2"/>
    </row>
    <row r="11">
      <c r="A11" s="1" t="s">
        <v>150</v>
      </c>
      <c r="B11" s="1">
        <v>4560.0</v>
      </c>
      <c r="C11" s="1">
        <v>4490.0</v>
      </c>
      <c r="D11" s="1">
        <v>4790.0</v>
      </c>
      <c r="E11" s="1">
        <v>5840.0</v>
      </c>
      <c r="F11" s="1">
        <v>6600.0</v>
      </c>
      <c r="G11" s="1">
        <v>7050.0</v>
      </c>
      <c r="H11" s="1">
        <v>8460.0</v>
      </c>
      <c r="I11" s="1">
        <v>9600.0</v>
      </c>
      <c r="J11" s="1">
        <v>11690.0</v>
      </c>
      <c r="K11" s="1">
        <v>12870.0</v>
      </c>
      <c r="L11" s="2"/>
      <c r="M11" s="2"/>
      <c r="N11" s="2"/>
      <c r="O11" s="2"/>
      <c r="P11" s="2"/>
      <c r="Q11" s="2"/>
      <c r="R11" s="2"/>
      <c r="S11" s="2"/>
      <c r="T11" s="2"/>
      <c r="U11" s="2"/>
      <c r="V11" s="2"/>
      <c r="W11" s="2"/>
      <c r="X11" s="2"/>
      <c r="Y11" s="2"/>
      <c r="Z11" s="2"/>
    </row>
    <row r="12">
      <c r="A12" s="1" t="s">
        <v>151</v>
      </c>
      <c r="B12" s="1">
        <v>572.0</v>
      </c>
      <c r="C12" s="1">
        <v>875.0</v>
      </c>
      <c r="D12" s="1">
        <v>823.0</v>
      </c>
      <c r="E12" s="1">
        <v>220.0</v>
      </c>
      <c r="F12" s="1">
        <v>239.0</v>
      </c>
      <c r="G12" s="1">
        <v>2480.0</v>
      </c>
      <c r="H12" s="1">
        <v>1270.0</v>
      </c>
      <c r="I12" s="1">
        <v>3240.0</v>
      </c>
      <c r="J12" s="1">
        <v>-12.0</v>
      </c>
      <c r="K12" s="1">
        <v>2930.0</v>
      </c>
      <c r="L12" s="2"/>
      <c r="M12" s="2"/>
      <c r="N12" s="2"/>
      <c r="O12" s="2"/>
      <c r="P12" s="2"/>
      <c r="Q12" s="2"/>
      <c r="R12" s="2"/>
      <c r="S12" s="2"/>
      <c r="T12" s="2"/>
      <c r="U12" s="2"/>
      <c r="V12" s="2"/>
      <c r="W12" s="2"/>
      <c r="X12" s="2"/>
      <c r="Y12" s="2"/>
      <c r="Z12" s="2"/>
    </row>
    <row r="13">
      <c r="A13" s="1" t="s">
        <v>152</v>
      </c>
      <c r="B13" s="1">
        <v>-117.0</v>
      </c>
      <c r="C13" s="1">
        <v>-118.0</v>
      </c>
      <c r="D13" s="1">
        <v>-130.0</v>
      </c>
      <c r="E13" s="1">
        <v>-132.0</v>
      </c>
      <c r="F13" s="1">
        <v>-154.0</v>
      </c>
      <c r="G13" s="1">
        <v>-172.0</v>
      </c>
      <c r="H13" s="1">
        <v>-178.0</v>
      </c>
      <c r="I13" s="1">
        <v>-184.0</v>
      </c>
      <c r="J13" s="1">
        <v>-196.0</v>
      </c>
      <c r="K13" s="1">
        <v>-185.0</v>
      </c>
      <c r="L13" s="2"/>
      <c r="M13" s="2"/>
      <c r="N13" s="2"/>
      <c r="O13" s="2"/>
      <c r="P13" s="2"/>
      <c r="Q13" s="2"/>
      <c r="R13" s="2"/>
      <c r="S13" s="2"/>
      <c r="T13" s="2"/>
      <c r="U13" s="2"/>
      <c r="V13" s="2"/>
      <c r="W13" s="2"/>
      <c r="X13" s="2"/>
      <c r="Y13" s="2"/>
      <c r="Z13" s="2"/>
    </row>
    <row r="14">
      <c r="A14" s="1" t="s">
        <v>153</v>
      </c>
      <c r="B14" s="1">
        <v>0.0</v>
      </c>
      <c r="C14" s="1">
        <v>0.0</v>
      </c>
      <c r="D14" s="1">
        <v>0.0</v>
      </c>
      <c r="E14" s="1">
        <v>0.0</v>
      </c>
      <c r="F14" s="1">
        <v>107.0</v>
      </c>
      <c r="G14" s="1">
        <v>-2.0</v>
      </c>
      <c r="H14" s="1">
        <v>-95.0</v>
      </c>
      <c r="I14" s="1">
        <v>72.0</v>
      </c>
      <c r="J14" s="1">
        <v>140.0</v>
      </c>
      <c r="K14" s="1">
        <v>-90.0</v>
      </c>
      <c r="L14" s="2"/>
      <c r="M14" s="2"/>
      <c r="N14" s="2"/>
      <c r="O14" s="2"/>
      <c r="P14" s="2"/>
      <c r="Q14" s="2"/>
      <c r="R14" s="2"/>
      <c r="S14" s="2"/>
      <c r="T14" s="2"/>
      <c r="U14" s="2"/>
      <c r="V14" s="2"/>
      <c r="W14" s="2"/>
      <c r="X14" s="2"/>
      <c r="Y14" s="2"/>
      <c r="Z14" s="2"/>
    </row>
    <row r="15">
      <c r="A15" s="1" t="s">
        <v>154</v>
      </c>
      <c r="B15" s="1">
        <v>454.0</v>
      </c>
      <c r="C15" s="1">
        <v>757.0</v>
      </c>
      <c r="D15" s="1">
        <v>693.0</v>
      </c>
      <c r="E15" s="1">
        <v>87.0</v>
      </c>
      <c r="F15" s="1">
        <v>191.0</v>
      </c>
      <c r="G15" s="1">
        <v>2300.0</v>
      </c>
      <c r="H15" s="1">
        <v>1000.0</v>
      </c>
      <c r="I15" s="1">
        <v>3130.0</v>
      </c>
      <c r="J15" s="1">
        <v>-68.0</v>
      </c>
      <c r="K15" s="1">
        <v>2650.0</v>
      </c>
      <c r="L15" s="2"/>
      <c r="M15" s="2"/>
      <c r="N15" s="2"/>
      <c r="O15" s="2"/>
      <c r="P15" s="2"/>
      <c r="Q15" s="2"/>
      <c r="R15" s="2"/>
      <c r="S15" s="2"/>
      <c r="T15" s="2"/>
      <c r="U15" s="2"/>
      <c r="V15" s="2"/>
      <c r="W15" s="2"/>
      <c r="X15" s="2"/>
      <c r="Y15" s="2"/>
      <c r="Z15" s="2"/>
    </row>
    <row r="16">
      <c r="A16" s="1" t="s">
        <v>155</v>
      </c>
      <c r="B16" s="1">
        <v>-13.0</v>
      </c>
      <c r="C16" s="1">
        <v>-14.0</v>
      </c>
      <c r="D16" s="1">
        <v>-18.0</v>
      </c>
      <c r="E16" s="1">
        <v>0.0</v>
      </c>
      <c r="F16" s="1">
        <v>-91.0</v>
      </c>
      <c r="G16" s="1">
        <v>0.0</v>
      </c>
      <c r="H16" s="1">
        <v>0.0</v>
      </c>
      <c r="I16" s="1">
        <v>0.0</v>
      </c>
      <c r="J16" s="1">
        <v>-80.0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-107.0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-44.0</v>
      </c>
      <c r="E18" s="1">
        <v>0.0</v>
      </c>
      <c r="F18" s="1">
        <v>0.0</v>
      </c>
      <c r="G18" s="1">
        <v>-17.0</v>
      </c>
      <c r="H18" s="1">
        <v>0.0</v>
      </c>
      <c r="I18" s="1">
        <v>0.0</v>
      </c>
      <c r="J18" s="1">
        <v>0.0</v>
      </c>
      <c r="K18" s="1">
        <v>0.0</v>
      </c>
      <c r="L18" s="2"/>
      <c r="M18" s="2"/>
      <c r="N18" s="2"/>
      <c r="O18" s="2"/>
      <c r="P18" s="2"/>
      <c r="Q18" s="2"/>
      <c r="R18" s="2"/>
      <c r="S18" s="2"/>
      <c r="T18" s="2"/>
      <c r="U18" s="2"/>
      <c r="V18" s="2"/>
      <c r="W18" s="2"/>
      <c r="X18" s="2"/>
      <c r="Y18" s="2"/>
      <c r="Z18" s="2"/>
    </row>
    <row r="19">
      <c r="A19" s="1" t="s">
        <v>158</v>
      </c>
      <c r="B19" s="1">
        <v>440.0</v>
      </c>
      <c r="C19" s="1">
        <v>742.0</v>
      </c>
      <c r="D19" s="1">
        <v>630.0</v>
      </c>
      <c r="E19" s="1">
        <v>87.0</v>
      </c>
      <c r="F19" s="1">
        <v>-7.0</v>
      </c>
      <c r="G19" s="1">
        <v>2290.0</v>
      </c>
      <c r="H19" s="1">
        <v>1000.0</v>
      </c>
      <c r="I19" s="1">
        <v>3130.0</v>
      </c>
      <c r="J19" s="1">
        <v>-149.0</v>
      </c>
      <c r="K19" s="1">
        <v>2650.0</v>
      </c>
      <c r="L19" s="2"/>
      <c r="M19" s="2"/>
      <c r="N19" s="2"/>
      <c r="O19" s="2"/>
      <c r="P19" s="2"/>
      <c r="Q19" s="2"/>
      <c r="R19" s="2"/>
      <c r="S19" s="2"/>
      <c r="T19" s="2"/>
      <c r="U19" s="2"/>
      <c r="V19" s="2"/>
      <c r="W19" s="2"/>
      <c r="X19" s="2"/>
      <c r="Y19" s="2"/>
      <c r="Z19" s="2"/>
    </row>
    <row r="20">
      <c r="A20" s="1" t="s">
        <v>159</v>
      </c>
      <c r="B20" s="1">
        <v>117.0</v>
      </c>
      <c r="C20" s="1">
        <v>153.0</v>
      </c>
      <c r="D20" s="1">
        <v>169.0</v>
      </c>
      <c r="E20" s="1">
        <v>-313.0</v>
      </c>
      <c r="F20" s="1">
        <v>122.0</v>
      </c>
      <c r="G20" s="1">
        <v>486.0</v>
      </c>
      <c r="H20" s="1">
        <v>169.0</v>
      </c>
      <c r="I20" s="1">
        <v>684.0</v>
      </c>
      <c r="J20" s="1">
        <v>-47.0</v>
      </c>
      <c r="K20" s="1">
        <v>553.0</v>
      </c>
      <c r="L20" s="2"/>
      <c r="M20" s="2"/>
      <c r="N20" s="2"/>
      <c r="O20" s="2"/>
      <c r="P20" s="2"/>
      <c r="Q20" s="2"/>
      <c r="R20" s="2"/>
      <c r="S20" s="2"/>
      <c r="T20" s="2"/>
      <c r="U20" s="2"/>
      <c r="V20" s="2"/>
      <c r="W20" s="2"/>
      <c r="X20" s="2"/>
      <c r="Y20" s="2"/>
      <c r="Z20" s="2"/>
    </row>
    <row r="21" ht="15.75" customHeight="1">
      <c r="A21" s="1" t="s">
        <v>160</v>
      </c>
      <c r="B21" s="1">
        <v>324.0</v>
      </c>
      <c r="C21" s="1">
        <v>589.0</v>
      </c>
      <c r="D21" s="1">
        <v>460.0</v>
      </c>
      <c r="E21" s="1">
        <v>401.0</v>
      </c>
      <c r="F21" s="1">
        <v>-130.0</v>
      </c>
      <c r="G21" s="1">
        <v>1800.0</v>
      </c>
      <c r="H21" s="1">
        <v>832.0</v>
      </c>
      <c r="I21" s="1">
        <v>2450.0</v>
      </c>
      <c r="J21" s="1">
        <v>-101.0</v>
      </c>
      <c r="K21" s="1">
        <v>2100.0</v>
      </c>
      <c r="L21" s="2"/>
      <c r="M21" s="2"/>
      <c r="N21" s="2"/>
      <c r="O21" s="2"/>
      <c r="P21" s="2"/>
      <c r="Q21" s="2"/>
      <c r="R21" s="2"/>
      <c r="S21" s="2"/>
      <c r="T21" s="2"/>
      <c r="U21" s="2"/>
      <c r="V21" s="2"/>
      <c r="W21" s="2"/>
      <c r="X21" s="2"/>
      <c r="Y21" s="2"/>
      <c r="Z21" s="2"/>
    </row>
    <row r="22" ht="15.75" customHeight="1">
      <c r="A22" s="1" t="s">
        <v>161</v>
      </c>
      <c r="B22" s="1">
        <v>324.0</v>
      </c>
      <c r="C22" s="1">
        <v>589.0</v>
      </c>
      <c r="D22" s="1">
        <v>460.0</v>
      </c>
      <c r="E22" s="1">
        <v>401.0</v>
      </c>
      <c r="F22" s="1">
        <v>-130.0</v>
      </c>
      <c r="G22" s="1">
        <v>1800.0</v>
      </c>
      <c r="H22" s="1">
        <v>832.0</v>
      </c>
      <c r="I22" s="1">
        <v>2450.0</v>
      </c>
      <c r="J22" s="1">
        <v>-101.0</v>
      </c>
      <c r="K22" s="1">
        <v>2100.0</v>
      </c>
      <c r="L22" s="2"/>
      <c r="M22" s="2"/>
      <c r="N22" s="2"/>
      <c r="O22" s="2"/>
      <c r="P22" s="2"/>
      <c r="Q22" s="2"/>
      <c r="R22" s="2"/>
      <c r="S22" s="2"/>
      <c r="T22" s="2"/>
      <c r="U22" s="2"/>
      <c r="V22" s="2"/>
      <c r="W22" s="2"/>
      <c r="X22" s="2"/>
      <c r="Y22" s="2"/>
      <c r="Z22" s="2"/>
    </row>
    <row r="23" ht="15.75" customHeight="1">
      <c r="A23" s="1" t="s">
        <v>104</v>
      </c>
      <c r="B23" s="1">
        <v>-2.0</v>
      </c>
      <c r="C23" s="1">
        <v>-6.0</v>
      </c>
      <c r="D23" s="1">
        <v>-4.0</v>
      </c>
      <c r="E23" s="1">
        <v>-5.0</v>
      </c>
      <c r="F23" s="1">
        <v>2.0</v>
      </c>
      <c r="G23" s="1">
        <v>-9.0</v>
      </c>
      <c r="H23" s="1">
        <v>-15.0</v>
      </c>
      <c r="I23" s="1">
        <v>-22.0</v>
      </c>
      <c r="J23" s="1">
        <v>-113.0</v>
      </c>
      <c r="K23" s="1">
        <v>-105.0</v>
      </c>
      <c r="L23" s="2"/>
      <c r="M23" s="2"/>
      <c r="N23" s="2"/>
      <c r="O23" s="2"/>
      <c r="P23" s="2"/>
      <c r="Q23" s="2"/>
      <c r="R23" s="2"/>
      <c r="S23" s="2"/>
      <c r="T23" s="2"/>
      <c r="U23" s="2"/>
      <c r="V23" s="2"/>
      <c r="W23" s="2"/>
      <c r="X23" s="2"/>
      <c r="Y23" s="2"/>
      <c r="Z23" s="2"/>
    </row>
    <row r="24" ht="15.75" customHeight="1">
      <c r="A24" s="1" t="s">
        <v>162</v>
      </c>
      <c r="B24" s="1">
        <v>321.0</v>
      </c>
      <c r="C24" s="1">
        <v>583.0</v>
      </c>
      <c r="D24" s="1">
        <v>456.0</v>
      </c>
      <c r="E24" s="1">
        <v>395.0</v>
      </c>
      <c r="F24" s="1">
        <v>-128.0</v>
      </c>
      <c r="G24" s="1">
        <v>1790.0</v>
      </c>
      <c r="H24" s="1">
        <v>816.0</v>
      </c>
      <c r="I24" s="1">
        <v>2430.0</v>
      </c>
      <c r="J24" s="1">
        <v>-214.0</v>
      </c>
      <c r="K24" s="1">
        <v>2000.0</v>
      </c>
      <c r="L24" s="2"/>
      <c r="M24" s="2"/>
      <c r="N24" s="2"/>
      <c r="O24" s="2"/>
      <c r="P24" s="2"/>
      <c r="Q24" s="2"/>
      <c r="R24" s="2"/>
      <c r="S24" s="2"/>
      <c r="T24" s="2"/>
      <c r="U24" s="2"/>
      <c r="V24" s="2"/>
      <c r="W24" s="2"/>
      <c r="X24" s="2"/>
      <c r="Y24" s="2"/>
      <c r="Z24" s="2"/>
    </row>
    <row r="25" ht="15.75" customHeight="1">
      <c r="A25" s="1" t="s">
        <v>163</v>
      </c>
      <c r="B25" s="1">
        <v>8.0</v>
      </c>
      <c r="C25" s="1">
        <v>-4.0</v>
      </c>
      <c r="D25" s="1">
        <v>15.0</v>
      </c>
      <c r="E25" s="1">
        <v>33.0</v>
      </c>
      <c r="F25" s="1">
        <v>4.0</v>
      </c>
      <c r="G25" s="1">
        <v>-1.0</v>
      </c>
      <c r="H25" s="1">
        <v>47.0</v>
      </c>
      <c r="I25" s="1">
        <v>-10.0</v>
      </c>
      <c r="J25" s="1">
        <v>106.0</v>
      </c>
      <c r="K25" s="1">
        <v>29.0</v>
      </c>
      <c r="L25" s="2"/>
      <c r="M25" s="2"/>
      <c r="N25" s="2"/>
      <c r="O25" s="2"/>
      <c r="P25" s="2"/>
      <c r="Q25" s="2"/>
      <c r="R25" s="2"/>
      <c r="S25" s="2"/>
      <c r="T25" s="2"/>
      <c r="U25" s="2"/>
      <c r="V25" s="2"/>
      <c r="W25" s="2"/>
      <c r="X25" s="2"/>
      <c r="Y25" s="2"/>
      <c r="Z25" s="2"/>
    </row>
    <row r="26" ht="15.75" customHeight="1">
      <c r="A26" s="1" t="s">
        <v>164</v>
      </c>
      <c r="B26" s="1">
        <v>313.0</v>
      </c>
      <c r="C26" s="1">
        <v>587.0</v>
      </c>
      <c r="D26" s="1">
        <v>440.0</v>
      </c>
      <c r="E26" s="1">
        <v>362.0</v>
      </c>
      <c r="F26" s="1">
        <v>-133.0</v>
      </c>
      <c r="G26" s="1">
        <v>1790.0</v>
      </c>
      <c r="H26" s="1">
        <v>769.0</v>
      </c>
      <c r="I26" s="1">
        <v>2440.0</v>
      </c>
      <c r="J26" s="1">
        <v>-320.0</v>
      </c>
      <c r="K26" s="1">
        <v>1970.0</v>
      </c>
      <c r="L26" s="2"/>
      <c r="M26" s="2"/>
      <c r="N26" s="2"/>
      <c r="O26" s="2"/>
      <c r="P26" s="2"/>
      <c r="Q26" s="2"/>
      <c r="R26" s="2"/>
      <c r="S26" s="2"/>
      <c r="T26" s="2"/>
      <c r="U26" s="2"/>
      <c r="V26" s="2"/>
      <c r="W26" s="2"/>
      <c r="X26" s="2"/>
      <c r="Y26" s="2"/>
      <c r="Z26" s="2"/>
    </row>
    <row r="27" ht="15.75" customHeight="1">
      <c r="A27" s="1" t="s">
        <v>165</v>
      </c>
      <c r="B27" s="1">
        <v>313.0</v>
      </c>
      <c r="C27" s="1">
        <v>587.0</v>
      </c>
      <c r="D27" s="1">
        <v>440.0</v>
      </c>
      <c r="E27" s="1">
        <v>362.0</v>
      </c>
      <c r="F27" s="1">
        <v>-133.0</v>
      </c>
      <c r="G27" s="1">
        <v>1790.0</v>
      </c>
      <c r="H27" s="1">
        <v>769.0</v>
      </c>
      <c r="I27" s="1">
        <v>2440.0</v>
      </c>
      <c r="J27" s="1">
        <v>-320.0</v>
      </c>
      <c r="K27" s="1">
        <v>1970.0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13.0</v>
      </c>
      <c r="C31" s="1">
        <v>13.0</v>
      </c>
      <c r="D31" s="1">
        <v>14.0</v>
      </c>
      <c r="E31" s="1">
        <v>13.0</v>
      </c>
      <c r="F31" s="1">
        <v>13.0</v>
      </c>
      <c r="G31" s="1">
        <v>13.0</v>
      </c>
      <c r="H31" s="1">
        <v>13.0</v>
      </c>
      <c r="I31" s="1">
        <v>13.0</v>
      </c>
      <c r="J31" s="1">
        <v>13.0</v>
      </c>
      <c r="K31" s="1">
        <v>13.0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172</v>
      </c>
      <c r="G32" s="1" t="s">
        <v>185</v>
      </c>
      <c r="H32" s="1" t="s">
        <v>186</v>
      </c>
      <c r="I32" s="1" t="s">
        <v>187</v>
      </c>
      <c r="J32" s="1" t="s">
        <v>176</v>
      </c>
      <c r="K32" s="1" t="s">
        <v>188</v>
      </c>
      <c r="L32" s="2"/>
      <c r="M32" s="2"/>
      <c r="N32" s="2"/>
      <c r="O32" s="2"/>
      <c r="P32" s="2"/>
      <c r="Q32" s="2"/>
      <c r="R32" s="2"/>
      <c r="S32" s="2"/>
      <c r="T32" s="2"/>
      <c r="U32" s="2"/>
      <c r="V32" s="2"/>
      <c r="W32" s="2"/>
      <c r="X32" s="2"/>
      <c r="Y32" s="2"/>
      <c r="Z32" s="2"/>
    </row>
    <row r="33" ht="15.75" customHeight="1">
      <c r="A33" s="1" t="s">
        <v>189</v>
      </c>
      <c r="B33" s="1" t="s">
        <v>181</v>
      </c>
      <c r="C33" s="1" t="s">
        <v>182</v>
      </c>
      <c r="D33" s="1" t="s">
        <v>183</v>
      </c>
      <c r="E33" s="1" t="s">
        <v>184</v>
      </c>
      <c r="F33" s="1" t="s">
        <v>172</v>
      </c>
      <c r="G33" s="1" t="s">
        <v>185</v>
      </c>
      <c r="H33" s="1" t="s">
        <v>186</v>
      </c>
      <c r="I33" s="1" t="s">
        <v>187</v>
      </c>
      <c r="J33" s="1" t="s">
        <v>176</v>
      </c>
      <c r="K33" s="1" t="s">
        <v>188</v>
      </c>
      <c r="L33" s="2"/>
      <c r="M33" s="2"/>
      <c r="N33" s="2"/>
      <c r="O33" s="2"/>
      <c r="P33" s="2"/>
      <c r="Q33" s="2"/>
      <c r="R33" s="2"/>
      <c r="S33" s="2"/>
      <c r="T33" s="2"/>
      <c r="U33" s="2"/>
      <c r="V33" s="2"/>
      <c r="W33" s="2"/>
      <c r="X33" s="2"/>
      <c r="Y33" s="2"/>
      <c r="Z33" s="2"/>
    </row>
    <row r="34" ht="15.75" customHeight="1">
      <c r="A34" s="1" t="s">
        <v>190</v>
      </c>
      <c r="B34" s="1">
        <v>14.0</v>
      </c>
      <c r="C34" s="1">
        <v>14.0</v>
      </c>
      <c r="D34" s="1">
        <v>14.0</v>
      </c>
      <c r="E34" s="1">
        <v>14.0</v>
      </c>
      <c r="F34" s="1">
        <v>13.0</v>
      </c>
      <c r="G34" s="1">
        <v>13.0</v>
      </c>
      <c r="H34" s="1">
        <v>13.0</v>
      </c>
      <c r="I34" s="1">
        <v>13.0</v>
      </c>
      <c r="J34" s="1">
        <v>13.0</v>
      </c>
      <c r="K34" s="1">
        <v>13.0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196</v>
      </c>
      <c r="G36" s="1" t="s">
        <v>207</v>
      </c>
      <c r="H36" s="1" t="s">
        <v>208</v>
      </c>
      <c r="I36" s="1" t="s">
        <v>209</v>
      </c>
      <c r="J36" s="1" t="s">
        <v>200</v>
      </c>
      <c r="K36" s="1" t="s">
        <v>210</v>
      </c>
      <c r="L36" s="2"/>
      <c r="M36" s="2"/>
      <c r="N36" s="2"/>
      <c r="O36" s="2"/>
      <c r="P36" s="2"/>
      <c r="Q36" s="2"/>
      <c r="R36" s="2"/>
      <c r="S36" s="2"/>
      <c r="T36" s="2"/>
      <c r="U36" s="2"/>
      <c r="V36" s="2"/>
      <c r="W36" s="2"/>
      <c r="X36" s="2"/>
      <c r="Y36" s="2"/>
      <c r="Z36" s="2"/>
    </row>
    <row r="37" ht="15.75" customHeight="1">
      <c r="A37" s="1" t="s">
        <v>211</v>
      </c>
      <c r="B37" s="1">
        <v>0.0</v>
      </c>
      <c r="C37" s="1">
        <v>0.0</v>
      </c>
      <c r="D37" s="1">
        <v>0.0</v>
      </c>
      <c r="E37" s="1">
        <v>0.0</v>
      </c>
      <c r="F37" s="1">
        <v>0.0</v>
      </c>
      <c r="G37" s="1">
        <v>0.0</v>
      </c>
      <c r="H37" s="1" t="s">
        <v>212</v>
      </c>
      <c r="I37" s="1" t="s">
        <v>213</v>
      </c>
      <c r="J37" s="1" t="s">
        <v>214</v>
      </c>
      <c r="K37" s="1" t="s">
        <v>215</v>
      </c>
      <c r="L37" s="2"/>
      <c r="M37" s="2"/>
      <c r="N37" s="2"/>
      <c r="O37" s="2"/>
      <c r="P37" s="2"/>
      <c r="Q37" s="2"/>
      <c r="R37" s="2"/>
      <c r="S37" s="2"/>
      <c r="T37" s="2"/>
      <c r="U37" s="2"/>
      <c r="V37" s="2"/>
      <c r="W37" s="2"/>
      <c r="X37" s="2"/>
      <c r="Y37" s="2"/>
      <c r="Z37" s="2"/>
    </row>
    <row r="38" ht="15.75" customHeight="1">
      <c r="A38" s="1" t="s">
        <v>216</v>
      </c>
      <c r="B38" s="1" t="s">
        <v>217</v>
      </c>
      <c r="C38" s="1" t="s">
        <v>217</v>
      </c>
      <c r="D38" s="1" t="s">
        <v>217</v>
      </c>
      <c r="E38" s="1" t="s">
        <v>217</v>
      </c>
      <c r="F38" s="1" t="s">
        <v>217</v>
      </c>
      <c r="G38" s="1" t="s">
        <v>217</v>
      </c>
      <c r="H38" s="1" t="s">
        <v>217</v>
      </c>
      <c r="I38" s="1" t="s">
        <v>217</v>
      </c>
      <c r="J38" s="1" t="s">
        <v>217</v>
      </c>
      <c r="K38" s="1" t="s">
        <v>217</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218</v>
      </c>
      <c r="B40" s="1">
        <v>775.0</v>
      </c>
      <c r="C40" s="1">
        <v>1080.0</v>
      </c>
      <c r="D40" s="1">
        <v>1020.0</v>
      </c>
      <c r="E40" s="1">
        <v>424.0</v>
      </c>
      <c r="F40" s="1">
        <v>467.0</v>
      </c>
      <c r="G40" s="1">
        <v>2750.0</v>
      </c>
      <c r="H40" s="1">
        <v>1580.0</v>
      </c>
      <c r="I40" s="1">
        <v>3580.0</v>
      </c>
      <c r="J40" s="1">
        <v>354.0</v>
      </c>
      <c r="K40" s="1">
        <v>3190.0</v>
      </c>
      <c r="L40" s="2"/>
      <c r="M40" s="2"/>
      <c r="N40" s="2"/>
      <c r="O40" s="2"/>
      <c r="P40" s="2"/>
      <c r="Q40" s="2"/>
      <c r="R40" s="2"/>
      <c r="S40" s="2"/>
      <c r="T40" s="2"/>
      <c r="U40" s="2"/>
      <c r="V40" s="2"/>
      <c r="W40" s="2"/>
      <c r="X40" s="2"/>
      <c r="Y40" s="2"/>
      <c r="Z40" s="2"/>
    </row>
    <row r="41" ht="15.75" customHeight="1">
      <c r="A41" s="1" t="s">
        <v>219</v>
      </c>
      <c r="B41" s="1">
        <v>629.0</v>
      </c>
      <c r="C41" s="1">
        <v>944.0</v>
      </c>
      <c r="D41" s="1">
        <v>891.0</v>
      </c>
      <c r="E41" s="1">
        <v>301.0</v>
      </c>
      <c r="F41" s="1">
        <v>355.0</v>
      </c>
      <c r="G41" s="1">
        <v>2630.0</v>
      </c>
      <c r="H41" s="1">
        <v>1430.0</v>
      </c>
      <c r="I41" s="1">
        <v>3400.0</v>
      </c>
      <c r="J41" s="1">
        <v>166.0</v>
      </c>
      <c r="K41" s="1">
        <v>3110.0</v>
      </c>
      <c r="L41" s="2"/>
      <c r="M41" s="2"/>
      <c r="N41" s="2"/>
      <c r="O41" s="2"/>
      <c r="P41" s="2"/>
      <c r="Q41" s="2"/>
      <c r="R41" s="2"/>
      <c r="S41" s="2"/>
      <c r="T41" s="2"/>
      <c r="U41" s="2"/>
      <c r="V41" s="2"/>
      <c r="W41" s="2"/>
      <c r="X41" s="2"/>
      <c r="Y41" s="2"/>
      <c r="Z41" s="2"/>
    </row>
    <row r="42" ht="15.75" customHeight="1">
      <c r="A42" s="1" t="s">
        <v>220</v>
      </c>
      <c r="B42" s="1">
        <v>572.0</v>
      </c>
      <c r="C42" s="1">
        <v>875.0</v>
      </c>
      <c r="D42" s="1">
        <v>823.0</v>
      </c>
      <c r="E42" s="1">
        <v>220.0</v>
      </c>
      <c r="F42" s="1">
        <v>239.0</v>
      </c>
      <c r="G42" s="1">
        <v>2480.0</v>
      </c>
      <c r="H42" s="1">
        <v>1270.0</v>
      </c>
      <c r="I42" s="1">
        <v>3240.0</v>
      </c>
      <c r="J42" s="1">
        <v>-12.0</v>
      </c>
      <c r="K42" s="1">
        <v>2930.0</v>
      </c>
      <c r="L42" s="2"/>
      <c r="M42" s="2"/>
      <c r="N42" s="2"/>
      <c r="O42" s="2"/>
      <c r="P42" s="2"/>
      <c r="Q42" s="2"/>
      <c r="R42" s="2"/>
      <c r="S42" s="2"/>
      <c r="T42" s="2"/>
      <c r="U42" s="2"/>
      <c r="V42" s="2"/>
      <c r="W42" s="2"/>
      <c r="X42" s="2"/>
      <c r="Y42" s="2"/>
      <c r="Z42" s="2"/>
    </row>
    <row r="43" ht="15.75" customHeight="1">
      <c r="A43" s="1" t="s">
        <v>221</v>
      </c>
      <c r="B43" s="1">
        <v>818.0</v>
      </c>
      <c r="C43" s="1">
        <v>1120.0</v>
      </c>
      <c r="D43" s="1">
        <v>1060.0</v>
      </c>
      <c r="E43" s="1">
        <v>468.0</v>
      </c>
      <c r="F43" s="1">
        <v>520.0</v>
      </c>
      <c r="G43" s="1">
        <v>2810.0</v>
      </c>
      <c r="H43" s="1">
        <v>1680.0</v>
      </c>
      <c r="I43" s="1">
        <v>3700.0</v>
      </c>
      <c r="J43" s="1">
        <v>480.0</v>
      </c>
      <c r="K43" s="1">
        <v>3340.0</v>
      </c>
      <c r="L43" s="2"/>
      <c r="M43" s="2"/>
      <c r="N43" s="2"/>
      <c r="O43" s="2"/>
      <c r="P43" s="2"/>
      <c r="Q43" s="2"/>
      <c r="R43" s="2"/>
      <c r="S43" s="2"/>
      <c r="T43" s="2"/>
      <c r="U43" s="2"/>
      <c r="V43" s="2"/>
      <c r="W43" s="2"/>
      <c r="X43" s="2"/>
      <c r="Y43" s="2"/>
      <c r="Z43" s="2"/>
    </row>
    <row r="44" ht="15.75" customHeight="1">
      <c r="A44" s="1" t="s">
        <v>222</v>
      </c>
      <c r="B44" s="1">
        <v>5130.0</v>
      </c>
      <c r="C44" s="1">
        <v>5370.0</v>
      </c>
      <c r="D44" s="1">
        <v>5610.0</v>
      </c>
      <c r="E44" s="1">
        <v>6060.0</v>
      </c>
      <c r="F44" s="1">
        <v>6840.0</v>
      </c>
      <c r="G44" s="1">
        <v>9530.0</v>
      </c>
      <c r="H44" s="1">
        <v>9740.0</v>
      </c>
      <c r="I44" s="1">
        <v>12850.0</v>
      </c>
      <c r="J44" s="1">
        <v>11680.0</v>
      </c>
      <c r="K44" s="1">
        <v>15800.0</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v>0.0</v>
      </c>
      <c r="G45" s="1" t="s">
        <v>228</v>
      </c>
      <c r="H45" s="1" t="s">
        <v>229</v>
      </c>
      <c r="I45" s="1" t="s">
        <v>230</v>
      </c>
      <c r="J45" s="1">
        <v>32.0</v>
      </c>
      <c r="K45" s="1" t="s">
        <v>231</v>
      </c>
      <c r="L45" s="2"/>
      <c r="M45" s="2"/>
      <c r="N45" s="2"/>
      <c r="O45" s="2"/>
      <c r="P45" s="2"/>
      <c r="Q45" s="2"/>
      <c r="R45" s="2"/>
      <c r="S45" s="2"/>
      <c r="T45" s="2"/>
      <c r="U45" s="2"/>
      <c r="V45" s="2"/>
      <c r="W45" s="2"/>
      <c r="X45" s="2"/>
      <c r="Y45" s="2"/>
      <c r="Z45" s="2"/>
    </row>
    <row r="46" ht="15.75" customHeight="1">
      <c r="A46" s="1" t="s">
        <v>232</v>
      </c>
      <c r="B46" s="1">
        <v>7.0</v>
      </c>
      <c r="C46" s="1">
        <v>44.0</v>
      </c>
      <c r="D46" s="1">
        <v>57.0</v>
      </c>
      <c r="E46" s="1">
        <v>-19.0</v>
      </c>
      <c r="F46" s="1">
        <v>77.0</v>
      </c>
      <c r="G46" s="1">
        <v>140.0</v>
      </c>
      <c r="H46" s="1">
        <v>167.0</v>
      </c>
      <c r="I46" s="1">
        <v>201.0</v>
      </c>
      <c r="J46" s="1">
        <v>222.0</v>
      </c>
      <c r="K46" s="1">
        <v>249.0</v>
      </c>
      <c r="L46" s="2"/>
      <c r="M46" s="2"/>
      <c r="N46" s="2"/>
      <c r="O46" s="2"/>
      <c r="P46" s="2"/>
      <c r="Q46" s="2"/>
      <c r="R46" s="2"/>
      <c r="S46" s="2"/>
      <c r="T46" s="2"/>
      <c r="U46" s="2"/>
      <c r="V46" s="2"/>
      <c r="W46" s="2"/>
      <c r="X46" s="2"/>
      <c r="Y46" s="2"/>
      <c r="Z46" s="2"/>
    </row>
    <row r="47" ht="15.75" customHeight="1">
      <c r="A47" s="1" t="s">
        <v>233</v>
      </c>
      <c r="B47" s="1">
        <v>24.0</v>
      </c>
      <c r="C47" s="1">
        <v>118.0</v>
      </c>
      <c r="D47" s="1">
        <v>48.0</v>
      </c>
      <c r="E47" s="1">
        <v>29.0</v>
      </c>
      <c r="F47" s="1">
        <v>41.0</v>
      </c>
      <c r="G47" s="1">
        <v>23.0</v>
      </c>
      <c r="H47" s="1">
        <v>4.0</v>
      </c>
      <c r="I47" s="1">
        <v>29.0</v>
      </c>
      <c r="J47" s="1">
        <v>12.0</v>
      </c>
      <c r="K47" s="1">
        <v>69.0</v>
      </c>
      <c r="L47" s="2"/>
      <c r="M47" s="2"/>
      <c r="N47" s="2"/>
      <c r="O47" s="2"/>
      <c r="P47" s="2"/>
      <c r="Q47" s="2"/>
      <c r="R47" s="2"/>
      <c r="S47" s="2"/>
      <c r="T47" s="2"/>
      <c r="U47" s="2"/>
      <c r="V47" s="2"/>
      <c r="W47" s="2"/>
      <c r="X47" s="2"/>
      <c r="Y47" s="2"/>
      <c r="Z47" s="2"/>
    </row>
    <row r="48" ht="15.75" customHeight="1">
      <c r="A48" s="1" t="s">
        <v>234</v>
      </c>
      <c r="B48" s="1">
        <v>32.0</v>
      </c>
      <c r="C48" s="1">
        <v>163.0</v>
      </c>
      <c r="D48" s="1">
        <v>106.0</v>
      </c>
      <c r="E48" s="1">
        <v>10.0</v>
      </c>
      <c r="F48" s="1">
        <v>120.0</v>
      </c>
      <c r="G48" s="1">
        <v>163.0</v>
      </c>
      <c r="H48" s="1">
        <v>171.0</v>
      </c>
      <c r="I48" s="1">
        <v>231.0</v>
      </c>
      <c r="J48" s="1">
        <v>234.0</v>
      </c>
      <c r="K48" s="1">
        <v>319.0</v>
      </c>
      <c r="L48" s="2"/>
      <c r="M48" s="2"/>
      <c r="N48" s="2"/>
      <c r="O48" s="2"/>
      <c r="P48" s="2"/>
      <c r="Q48" s="2"/>
      <c r="R48" s="2"/>
      <c r="S48" s="2"/>
      <c r="T48" s="2"/>
      <c r="U48" s="2"/>
      <c r="V48" s="2"/>
      <c r="W48" s="2"/>
      <c r="X48" s="2"/>
      <c r="Y48" s="2"/>
      <c r="Z48" s="2"/>
    </row>
    <row r="49" ht="15.75" customHeight="1">
      <c r="A49" s="1" t="s">
        <v>235</v>
      </c>
      <c r="B49" s="1">
        <v>43.0</v>
      </c>
      <c r="C49" s="1">
        <v>9.0</v>
      </c>
      <c r="D49" s="1">
        <v>19.0</v>
      </c>
      <c r="E49" s="1">
        <v>-222.0</v>
      </c>
      <c r="F49" s="1">
        <v>-77.0</v>
      </c>
      <c r="G49" s="1">
        <v>218.0</v>
      </c>
      <c r="H49" s="1">
        <v>-9.0</v>
      </c>
      <c r="I49" s="1">
        <v>438.0</v>
      </c>
      <c r="J49" s="1">
        <v>-301.0</v>
      </c>
      <c r="K49" s="1">
        <v>250.0</v>
      </c>
      <c r="L49" s="2"/>
      <c r="M49" s="2"/>
      <c r="N49" s="2"/>
      <c r="O49" s="2"/>
      <c r="P49" s="2"/>
      <c r="Q49" s="2"/>
      <c r="R49" s="2"/>
      <c r="S49" s="2"/>
      <c r="T49" s="2"/>
      <c r="U49" s="2"/>
      <c r="V49" s="2"/>
      <c r="W49" s="2"/>
      <c r="X49" s="2"/>
      <c r="Y49" s="2"/>
      <c r="Z49" s="2"/>
    </row>
    <row r="50" ht="15.75" customHeight="1">
      <c r="A50" s="1" t="s">
        <v>236</v>
      </c>
      <c r="B50" s="1">
        <v>40.0</v>
      </c>
      <c r="C50" s="1">
        <v>-19.0</v>
      </c>
      <c r="D50" s="1">
        <v>43.0</v>
      </c>
      <c r="E50" s="1">
        <v>-102.0</v>
      </c>
      <c r="F50" s="1">
        <v>79.0</v>
      </c>
      <c r="G50" s="1">
        <v>105.0</v>
      </c>
      <c r="H50" s="1">
        <v>7.0</v>
      </c>
      <c r="I50" s="1">
        <v>15.0</v>
      </c>
      <c r="J50" s="1">
        <v>19.0</v>
      </c>
      <c r="K50" s="1">
        <v>-16.0</v>
      </c>
      <c r="L50" s="2"/>
      <c r="M50" s="2"/>
      <c r="N50" s="2"/>
      <c r="O50" s="2"/>
      <c r="P50" s="2"/>
      <c r="Q50" s="2"/>
      <c r="R50" s="2"/>
      <c r="S50" s="2"/>
      <c r="T50" s="2"/>
      <c r="U50" s="2"/>
      <c r="V50" s="2"/>
      <c r="W50" s="2"/>
      <c r="X50" s="2"/>
      <c r="Y50" s="2"/>
      <c r="Z50" s="2"/>
    </row>
    <row r="51" ht="15.75" customHeight="1">
      <c r="A51" s="1" t="s">
        <v>237</v>
      </c>
      <c r="B51" s="1">
        <v>84.0</v>
      </c>
      <c r="C51" s="1">
        <v>-9.0</v>
      </c>
      <c r="D51" s="1">
        <v>63.0</v>
      </c>
      <c r="E51" s="1">
        <v>-324.0</v>
      </c>
      <c r="F51" s="1">
        <v>2.0</v>
      </c>
      <c r="G51" s="1">
        <v>323.0</v>
      </c>
      <c r="H51" s="1">
        <v>-2.0</v>
      </c>
      <c r="I51" s="1">
        <v>454.0</v>
      </c>
      <c r="J51" s="1">
        <v>-282.0</v>
      </c>
      <c r="K51" s="1">
        <v>234.0</v>
      </c>
      <c r="L51" s="2"/>
      <c r="M51" s="2"/>
      <c r="N51" s="2"/>
      <c r="O51" s="2"/>
      <c r="P51" s="2"/>
      <c r="Q51" s="2"/>
      <c r="R51" s="2"/>
      <c r="S51" s="2"/>
      <c r="T51" s="2"/>
      <c r="U51" s="2"/>
      <c r="V51" s="2"/>
      <c r="W51" s="2"/>
      <c r="X51" s="2"/>
      <c r="Y51" s="2"/>
      <c r="Z51" s="2"/>
    </row>
    <row r="52" ht="15.75" customHeight="1">
      <c r="A52" s="1" t="s">
        <v>238</v>
      </c>
      <c r="B52" s="1">
        <v>281.0</v>
      </c>
      <c r="C52" s="1">
        <v>467.0</v>
      </c>
      <c r="D52" s="1">
        <v>428.0</v>
      </c>
      <c r="E52" s="1">
        <v>49.0</v>
      </c>
      <c r="F52" s="1">
        <v>122.0</v>
      </c>
      <c r="G52" s="1">
        <v>1430.0</v>
      </c>
      <c r="H52" s="1">
        <v>610.0</v>
      </c>
      <c r="I52" s="1">
        <v>1930.0</v>
      </c>
      <c r="J52" s="1">
        <v>-156.0</v>
      </c>
      <c r="K52" s="1">
        <v>1550.0</v>
      </c>
      <c r="L52" s="2"/>
      <c r="M52" s="2"/>
      <c r="N52" s="2"/>
      <c r="O52" s="2"/>
      <c r="P52" s="2"/>
      <c r="Q52" s="2"/>
      <c r="R52" s="2"/>
      <c r="S52" s="2"/>
      <c r="T52" s="2"/>
      <c r="U52" s="2"/>
      <c r="V52" s="2"/>
      <c r="W52" s="2"/>
      <c r="X52" s="2"/>
      <c r="Y52" s="2"/>
      <c r="Z52" s="2"/>
    </row>
    <row r="53" ht="15.75" customHeight="1">
      <c r="A53" s="1" t="s">
        <v>239</v>
      </c>
      <c r="B53" s="1">
        <v>18.0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240</v>
      </c>
      <c r="B54" s="1">
        <v>-3.0</v>
      </c>
      <c r="C54" s="1">
        <v>-2.0</v>
      </c>
      <c r="D54" s="1">
        <v>-1.0</v>
      </c>
      <c r="E54" s="1">
        <v>64.0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241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242</v>
      </c>
      <c r="B56" s="1">
        <v>42.0</v>
      </c>
      <c r="C56" s="1">
        <v>44.0</v>
      </c>
      <c r="D56" s="1">
        <v>40.0</v>
      </c>
      <c r="E56" s="1">
        <v>44.0</v>
      </c>
      <c r="F56" s="1">
        <v>52.0</v>
      </c>
      <c r="G56" s="1">
        <v>62.0</v>
      </c>
      <c r="H56" s="1">
        <v>94.0</v>
      </c>
      <c r="I56" s="1">
        <v>115.0</v>
      </c>
      <c r="J56" s="1">
        <v>126.0</v>
      </c>
      <c r="K56" s="1">
        <v>148.0</v>
      </c>
      <c r="L56" s="2"/>
      <c r="M56" s="2"/>
      <c r="N56" s="2"/>
      <c r="O56" s="2"/>
      <c r="P56" s="2"/>
      <c r="Q56" s="2"/>
      <c r="R56" s="2"/>
      <c r="S56" s="2"/>
      <c r="T56" s="2"/>
      <c r="U56" s="2"/>
      <c r="V56" s="2"/>
      <c r="W56" s="2"/>
      <c r="X56" s="2"/>
      <c r="Y56" s="2"/>
      <c r="Z56" s="2"/>
    </row>
    <row r="57" ht="15.75" customHeight="1">
      <c r="A57" s="1" t="s">
        <v>243</v>
      </c>
      <c r="B57" s="1">
        <v>17.0</v>
      </c>
      <c r="C57" s="1">
        <v>18.0</v>
      </c>
      <c r="D57" s="1">
        <v>17.0</v>
      </c>
      <c r="E57" s="1">
        <v>16.0</v>
      </c>
      <c r="F57" s="1">
        <v>21.0</v>
      </c>
      <c r="G57" s="1">
        <v>25.0</v>
      </c>
      <c r="H57" s="1">
        <v>35.0</v>
      </c>
      <c r="I57" s="1">
        <v>37.0</v>
      </c>
      <c r="J57" s="1">
        <v>41.0</v>
      </c>
      <c r="K57" s="1">
        <v>48.0</v>
      </c>
      <c r="L57" s="2"/>
      <c r="M57" s="2"/>
      <c r="N57" s="2"/>
      <c r="O57" s="2"/>
      <c r="P57" s="2"/>
      <c r="Q57" s="2"/>
      <c r="R57" s="2"/>
      <c r="S57" s="2"/>
      <c r="T57" s="2"/>
      <c r="U57" s="2"/>
      <c r="V57" s="2"/>
      <c r="W57" s="2"/>
      <c r="X57" s="2"/>
      <c r="Y57" s="2"/>
      <c r="Z57" s="2"/>
    </row>
    <row r="58" ht="15.75" customHeight="1">
      <c r="A58" s="1" t="s">
        <v>244</v>
      </c>
      <c r="B58" s="1">
        <v>24.0</v>
      </c>
      <c r="C58" s="1">
        <v>25.0</v>
      </c>
      <c r="D58" s="1">
        <v>22.0</v>
      </c>
      <c r="E58" s="1">
        <v>27.0</v>
      </c>
      <c r="F58" s="1">
        <v>31.0</v>
      </c>
      <c r="G58" s="1">
        <v>37.0</v>
      </c>
      <c r="H58" s="1">
        <v>59.0</v>
      </c>
      <c r="I58" s="1">
        <v>77.0</v>
      </c>
      <c r="J58" s="1">
        <v>84.0</v>
      </c>
      <c r="K58" s="1">
        <v>100.0</v>
      </c>
      <c r="L58" s="2"/>
      <c r="M58" s="2"/>
      <c r="N58" s="2"/>
      <c r="O58" s="2"/>
      <c r="P58" s="2"/>
      <c r="Q58" s="2"/>
      <c r="R58" s="2"/>
      <c r="S58" s="2"/>
      <c r="T58" s="2"/>
      <c r="U58" s="2"/>
      <c r="V58" s="2"/>
      <c r="W58" s="2"/>
      <c r="X58" s="2"/>
      <c r="Y58" s="2"/>
      <c r="Z58" s="2"/>
    </row>
    <row r="59" ht="15.75" customHeight="1">
      <c r="A59" s="1" t="s">
        <v>245</v>
      </c>
      <c r="B59" s="1">
        <v>18.0</v>
      </c>
      <c r="C59" s="1">
        <v>16.0</v>
      </c>
      <c r="D59" s="1">
        <v>14.0</v>
      </c>
      <c r="E59" s="1">
        <v>11.0</v>
      </c>
      <c r="F59" s="1">
        <v>13.0</v>
      </c>
      <c r="G59" s="1">
        <v>24.0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18.0</v>
      </c>
      <c r="C60" s="1">
        <v>16.0</v>
      </c>
      <c r="D60" s="1">
        <v>14.0</v>
      </c>
      <c r="E60" s="1">
        <v>11.0</v>
      </c>
      <c r="F60" s="1">
        <v>13.0</v>
      </c>
      <c r="G60" s="1">
        <v>24.0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288</v>
      </c>
      <c r="I6" s="1" t="s">
        <v>289</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224</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258</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288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367</v>
      </c>
      <c r="B15" s="1" t="s">
        <v>368</v>
      </c>
      <c r="C15" s="1" t="s">
        <v>369</v>
      </c>
      <c r="D15" s="1" t="s">
        <v>370</v>
      </c>
      <c r="E15" s="1" t="s">
        <v>371</v>
      </c>
      <c r="F15" s="1" t="s">
        <v>372</v>
      </c>
      <c r="G15" s="1" t="s">
        <v>373</v>
      </c>
      <c r="H15" s="1" t="s">
        <v>346</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386</v>
      </c>
      <c r="K16" s="1">
        <v>10.0</v>
      </c>
      <c r="L16" s="2"/>
      <c r="M16" s="2"/>
      <c r="N16" s="2"/>
      <c r="O16" s="2"/>
      <c r="P16" s="2"/>
      <c r="Q16" s="2"/>
      <c r="R16" s="2"/>
      <c r="S16" s="2"/>
      <c r="T16" s="2"/>
      <c r="U16" s="2"/>
      <c r="V16" s="2"/>
      <c r="W16" s="2"/>
      <c r="X16" s="2"/>
      <c r="Y16" s="2"/>
      <c r="Z16" s="2"/>
    </row>
    <row r="17">
      <c r="A17" s="1" t="s">
        <v>387</v>
      </c>
      <c r="B17" s="1" t="s">
        <v>344</v>
      </c>
      <c r="C17" s="1" t="s">
        <v>267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396</v>
      </c>
      <c r="B19" s="1" t="s">
        <v>397</v>
      </c>
      <c r="C19" s="1" t="s">
        <v>397</v>
      </c>
      <c r="D19" s="1" t="s">
        <v>398</v>
      </c>
      <c r="E19" s="1" t="s">
        <v>397</v>
      </c>
      <c r="F19" s="1" t="s">
        <v>397</v>
      </c>
      <c r="G19" s="1" t="s">
        <v>399</v>
      </c>
      <c r="H19" s="1" t="s">
        <v>400</v>
      </c>
      <c r="I19" s="1" t="s">
        <v>401</v>
      </c>
      <c r="J19" s="1" t="s">
        <v>402</v>
      </c>
      <c r="K19" s="1" t="s">
        <v>403</v>
      </c>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411</v>
      </c>
      <c r="I20" s="1" t="s">
        <v>412</v>
      </c>
      <c r="J20" s="1" t="s">
        <v>413</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421</v>
      </c>
      <c r="H21" s="1">
        <v>0.0</v>
      </c>
      <c r="I21" s="1">
        <v>0.0</v>
      </c>
      <c r="J21" s="1">
        <v>0.0</v>
      </c>
      <c r="K21" s="1">
        <v>0.0</v>
      </c>
      <c r="L21" s="2"/>
      <c r="M21" s="2"/>
      <c r="N21" s="2"/>
      <c r="O21" s="2"/>
      <c r="P21" s="2"/>
      <c r="Q21" s="2"/>
      <c r="R21" s="2"/>
      <c r="S21" s="2"/>
      <c r="T21" s="2"/>
      <c r="U21" s="2"/>
      <c r="V21" s="2"/>
      <c r="W21" s="2"/>
      <c r="X21" s="2"/>
      <c r="Y21" s="2"/>
      <c r="Z21" s="2"/>
    </row>
    <row r="22" ht="15.75" customHeight="1">
      <c r="A22" s="1" t="s">
        <v>422</v>
      </c>
      <c r="B22" s="1">
        <v>0.0</v>
      </c>
      <c r="C22" s="1">
        <v>0.0</v>
      </c>
      <c r="D22" s="1">
        <v>0.0</v>
      </c>
      <c r="E22" s="1">
        <v>0.0</v>
      </c>
      <c r="F22" s="1">
        <v>0.0</v>
      </c>
      <c r="G22" s="1" t="s">
        <v>423</v>
      </c>
      <c r="H22" s="1" t="s">
        <v>424</v>
      </c>
      <c r="I22" s="1" t="s">
        <v>425</v>
      </c>
      <c r="J22" s="1" t="s">
        <v>426</v>
      </c>
      <c r="K22" s="1" t="s">
        <v>409</v>
      </c>
      <c r="L22" s="2"/>
      <c r="M22" s="2"/>
      <c r="N22" s="2"/>
      <c r="O22" s="2"/>
      <c r="P22" s="2"/>
      <c r="Q22" s="2"/>
      <c r="R22" s="2"/>
      <c r="S22" s="2"/>
      <c r="T22" s="2"/>
      <c r="U22" s="2"/>
      <c r="V22" s="2"/>
      <c r="W22" s="2"/>
      <c r="X22" s="2"/>
      <c r="Y22" s="2"/>
      <c r="Z22" s="2"/>
    </row>
    <row r="23" ht="15.75" customHeight="1">
      <c r="A23" s="1" t="s">
        <v>427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433</v>
      </c>
      <c r="G24" s="1" t="s">
        <v>434</v>
      </c>
      <c r="H24" s="1" t="s">
        <v>435</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440</v>
      </c>
      <c r="C25" s="1" t="s">
        <v>441</v>
      </c>
      <c r="D25" s="1" t="s">
        <v>255</v>
      </c>
      <c r="E25" s="1" t="s">
        <v>442</v>
      </c>
      <c r="F25" s="1" t="s">
        <v>443</v>
      </c>
      <c r="G25" s="1" t="s">
        <v>444</v>
      </c>
      <c r="H25" s="1" t="s">
        <v>445</v>
      </c>
      <c r="I25" s="1" t="s">
        <v>444</v>
      </c>
      <c r="J25" s="1" t="s">
        <v>446</v>
      </c>
      <c r="K25" s="1" t="s">
        <v>447</v>
      </c>
      <c r="L25" s="2"/>
      <c r="M25" s="2"/>
      <c r="N25" s="2"/>
      <c r="O25" s="2"/>
      <c r="P25" s="2"/>
      <c r="Q25" s="2"/>
      <c r="R25" s="2"/>
      <c r="S25" s="2"/>
      <c r="T25" s="2"/>
      <c r="U25" s="2"/>
      <c r="V25" s="2"/>
      <c r="W25" s="2"/>
      <c r="X25" s="2"/>
      <c r="Y25" s="2"/>
      <c r="Z25" s="2"/>
    </row>
    <row r="26" ht="15.75" customHeight="1">
      <c r="A26" s="1" t="s">
        <v>448</v>
      </c>
      <c r="B26" s="1" t="s">
        <v>401</v>
      </c>
      <c r="C26" s="1" t="s">
        <v>449</v>
      </c>
      <c r="D26" s="1" t="s">
        <v>450</v>
      </c>
      <c r="E26" s="1" t="s">
        <v>451</v>
      </c>
      <c r="F26" s="1" t="s">
        <v>397</v>
      </c>
      <c r="G26" s="1" t="s">
        <v>401</v>
      </c>
      <c r="H26" s="1" t="s">
        <v>452</v>
      </c>
      <c r="I26" s="1" t="s">
        <v>453</v>
      </c>
      <c r="J26" s="1" t="s">
        <v>454</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461</v>
      </c>
      <c r="G27" s="1" t="s">
        <v>462</v>
      </c>
      <c r="H27" s="1">
        <v>0.0</v>
      </c>
      <c r="I27" s="1">
        <v>0.0</v>
      </c>
      <c r="J27" s="1">
        <v>0.0</v>
      </c>
      <c r="K27" s="1">
        <v>0.0</v>
      </c>
      <c r="L27" s="2"/>
      <c r="M27" s="2"/>
      <c r="N27" s="2"/>
      <c r="O27" s="2"/>
      <c r="P27" s="2"/>
      <c r="Q27" s="2"/>
      <c r="R27" s="2"/>
      <c r="S27" s="2"/>
      <c r="T27" s="2"/>
      <c r="U27" s="2"/>
      <c r="V27" s="2"/>
      <c r="W27" s="2"/>
      <c r="X27" s="2"/>
      <c r="Y27" s="2"/>
      <c r="Z27" s="2"/>
    </row>
    <row r="28" ht="15.75" customHeight="1">
      <c r="A28" s="1" t="s">
        <v>463</v>
      </c>
      <c r="B28" s="1">
        <v>0.0</v>
      </c>
      <c r="C28" s="1">
        <v>0.0</v>
      </c>
      <c r="D28" s="1">
        <v>0.0</v>
      </c>
      <c r="E28" s="1">
        <v>0.0</v>
      </c>
      <c r="F28" s="1">
        <v>0.0</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v>0.0</v>
      </c>
      <c r="C30" s="1">
        <v>0.0</v>
      </c>
      <c r="D30" s="1">
        <v>0.0</v>
      </c>
      <c r="E30" s="1">
        <v>0.0</v>
      </c>
      <c r="F30" s="1">
        <v>0.0</v>
      </c>
      <c r="G30" s="1" t="s">
        <v>481</v>
      </c>
      <c r="H30" s="1">
        <v>0.0</v>
      </c>
      <c r="I30" s="1">
        <v>0.0</v>
      </c>
      <c r="J30" s="1">
        <v>0.0</v>
      </c>
      <c r="K30" s="1">
        <v>0.0</v>
      </c>
      <c r="L30" s="2"/>
      <c r="M30" s="2"/>
      <c r="N30" s="2"/>
      <c r="O30" s="2"/>
      <c r="P30" s="2"/>
      <c r="Q30" s="2"/>
      <c r="R30" s="2"/>
      <c r="S30" s="2"/>
      <c r="T30" s="2"/>
      <c r="U30" s="2"/>
      <c r="V30" s="2"/>
      <c r="W30" s="2"/>
      <c r="X30" s="2"/>
      <c r="Y30" s="2"/>
      <c r="Z30" s="2"/>
    </row>
    <row r="31" ht="15.75" customHeight="1">
      <c r="A31" s="1" t="s">
        <v>482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t="s">
        <v>488</v>
      </c>
      <c r="G32" s="1" t="s">
        <v>489</v>
      </c>
      <c r="H32" s="1">
        <v>31.0</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487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497</v>
      </c>
      <c r="F35" s="1" t="s">
        <v>518</v>
      </c>
      <c r="G35" s="1" t="s">
        <v>519</v>
      </c>
      <c r="H35" s="1" t="s">
        <v>520</v>
      </c>
      <c r="I35" s="1" t="s">
        <v>521</v>
      </c>
      <c r="J35" s="1" t="s">
        <v>519</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445</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313</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263</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572</v>
      </c>
      <c r="L40" s="2"/>
      <c r="M40" s="2"/>
      <c r="N40" s="2"/>
      <c r="O40" s="2"/>
      <c r="P40" s="2"/>
      <c r="Q40" s="2"/>
      <c r="R40" s="2"/>
      <c r="S40" s="2"/>
      <c r="T40" s="2"/>
      <c r="U40" s="2"/>
      <c r="V40" s="2"/>
      <c r="W40" s="2"/>
      <c r="X40" s="2"/>
      <c r="Y40" s="2"/>
      <c r="Z40" s="2"/>
    </row>
    <row r="41" ht="15.75" customHeight="1">
      <c r="A41" s="1" t="s">
        <v>574</v>
      </c>
      <c r="B41" s="1" t="s">
        <v>575</v>
      </c>
      <c r="C41" s="1" t="s">
        <v>576</v>
      </c>
      <c r="D41" s="1" t="s">
        <v>577</v>
      </c>
      <c r="E41" s="1" t="s">
        <v>578</v>
      </c>
      <c r="F41" s="1" t="s">
        <v>578</v>
      </c>
      <c r="G41" s="1" t="s">
        <v>449</v>
      </c>
      <c r="H41" s="1" t="s">
        <v>579</v>
      </c>
      <c r="I41" s="1" t="s">
        <v>449</v>
      </c>
      <c r="J41" s="1" t="s">
        <v>580</v>
      </c>
      <c r="K41" s="1" t="s">
        <v>397</v>
      </c>
      <c r="L41" s="2"/>
      <c r="M41" s="2"/>
      <c r="N41" s="2"/>
      <c r="O41" s="2"/>
      <c r="P41" s="2"/>
      <c r="Q41" s="2"/>
      <c r="R41" s="2"/>
      <c r="S41" s="2"/>
      <c r="T41" s="2"/>
      <c r="U41" s="2"/>
      <c r="V41" s="2"/>
      <c r="W41" s="2"/>
      <c r="X41" s="2"/>
      <c r="Y41" s="2"/>
      <c r="Z41" s="2"/>
    </row>
    <row r="42" ht="15.75" customHeight="1">
      <c r="A42" s="1" t="s">
        <v>581</v>
      </c>
      <c r="B42" s="1" t="s">
        <v>582</v>
      </c>
      <c r="C42" s="1" t="s">
        <v>212</v>
      </c>
      <c r="D42" s="1" t="s">
        <v>583</v>
      </c>
      <c r="E42" s="1" t="s">
        <v>584</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399</v>
      </c>
      <c r="H43" s="1" t="s">
        <v>597</v>
      </c>
      <c r="I43" s="1" t="s">
        <v>399</v>
      </c>
      <c r="J43" s="1" t="s">
        <v>598</v>
      </c>
      <c r="K43" s="1" t="s">
        <v>398</v>
      </c>
      <c r="L43" s="2"/>
      <c r="M43" s="2"/>
      <c r="N43" s="2"/>
      <c r="O43" s="2"/>
      <c r="P43" s="2"/>
      <c r="Q43" s="2"/>
      <c r="R43" s="2"/>
      <c r="S43" s="2"/>
      <c r="T43" s="2"/>
      <c r="U43" s="2"/>
      <c r="V43" s="2"/>
      <c r="W43" s="2"/>
      <c r="X43" s="2"/>
      <c r="Y43" s="2"/>
      <c r="Z43" s="2"/>
    </row>
    <row r="44" ht="15.75" customHeight="1">
      <c r="A44" s="1" t="s">
        <v>599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600</v>
      </c>
      <c r="B45" s="1" t="s">
        <v>601</v>
      </c>
      <c r="C45" s="1" t="s">
        <v>602</v>
      </c>
      <c r="D45" s="1" t="s">
        <v>603</v>
      </c>
      <c r="E45" s="1" t="s">
        <v>604</v>
      </c>
      <c r="F45" s="1" t="s">
        <v>605</v>
      </c>
      <c r="G45" s="1" t="s">
        <v>606</v>
      </c>
      <c r="H45" s="1" t="s">
        <v>607</v>
      </c>
      <c r="I45" s="1" t="s">
        <v>608</v>
      </c>
      <c r="J45" s="1" t="s">
        <v>609</v>
      </c>
      <c r="K45" s="1" t="s">
        <v>610</v>
      </c>
      <c r="L45" s="2"/>
      <c r="M45" s="2"/>
      <c r="N45" s="2"/>
      <c r="O45" s="2"/>
      <c r="P45" s="2"/>
      <c r="Q45" s="2"/>
      <c r="R45" s="2"/>
      <c r="S45" s="2"/>
      <c r="T45" s="2"/>
      <c r="U45" s="2"/>
      <c r="V45" s="2"/>
      <c r="W45" s="2"/>
      <c r="X45" s="2"/>
      <c r="Y45" s="2"/>
      <c r="Z45" s="2"/>
    </row>
    <row r="46" ht="15.75" customHeight="1">
      <c r="A46" s="1" t="s">
        <v>611</v>
      </c>
      <c r="B46" s="1" t="s">
        <v>378</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562</v>
      </c>
      <c r="G48" s="1" t="s">
        <v>637</v>
      </c>
      <c r="H48" s="1" t="s">
        <v>638</v>
      </c>
      <c r="I48" s="1" t="s">
        <v>639</v>
      </c>
      <c r="J48" s="1" t="s">
        <v>640</v>
      </c>
      <c r="K48" s="1">
        <v>0.0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v>-2.0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v>0.0</v>
      </c>
      <c r="H50" s="1" t="s">
        <v>657</v>
      </c>
      <c r="I50" s="1" t="s">
        <v>658</v>
      </c>
      <c r="J50" s="1" t="s">
        <v>659</v>
      </c>
      <c r="K50" s="1">
        <v>0.0</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v>0.0</v>
      </c>
      <c r="H51" s="1" t="s">
        <v>666</v>
      </c>
      <c r="I51" s="1" t="s">
        <v>667</v>
      </c>
      <c r="J51" s="1" t="s">
        <v>668</v>
      </c>
      <c r="K51" s="1">
        <v>0.0</v>
      </c>
      <c r="L51" s="2"/>
      <c r="M51" s="2"/>
      <c r="N51" s="2"/>
      <c r="O51" s="2"/>
      <c r="P51" s="2"/>
      <c r="Q51" s="2"/>
      <c r="R51" s="2"/>
      <c r="S51" s="2"/>
      <c r="T51" s="2"/>
      <c r="U51" s="2"/>
      <c r="V51" s="2"/>
      <c r="W51" s="2"/>
      <c r="X51" s="2"/>
      <c r="Y51" s="2"/>
      <c r="Z51" s="2"/>
    </row>
    <row r="52" ht="15.75" customHeight="1">
      <c r="A52" s="1" t="s">
        <v>669</v>
      </c>
      <c r="B52" s="1" t="s">
        <v>416</v>
      </c>
      <c r="C52" s="1" t="s">
        <v>670</v>
      </c>
      <c r="D52" s="1" t="s">
        <v>671</v>
      </c>
      <c r="E52" s="1" t="s">
        <v>672</v>
      </c>
      <c r="F52" s="1" t="s">
        <v>673</v>
      </c>
      <c r="G52" s="1">
        <v>0.0</v>
      </c>
      <c r="H52" s="1" t="s">
        <v>674</v>
      </c>
      <c r="I52" s="1" t="s">
        <v>675</v>
      </c>
      <c r="J52" s="1" t="s">
        <v>676</v>
      </c>
      <c r="K52" s="1">
        <v>0.0</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v>0.0</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v>0.0</v>
      </c>
      <c r="C55" s="1">
        <v>0.0</v>
      </c>
      <c r="D55" s="1">
        <v>0.0</v>
      </c>
      <c r="E55" s="1">
        <v>0.0</v>
      </c>
      <c r="F55" s="1">
        <v>0.0</v>
      </c>
      <c r="G55" s="1" t="s">
        <v>699</v>
      </c>
      <c r="H55" s="1" t="s">
        <v>700</v>
      </c>
      <c r="I55" s="1" t="s">
        <v>701</v>
      </c>
      <c r="J55" s="1" t="s">
        <v>702</v>
      </c>
      <c r="K55" s="1" t="s">
        <v>703</v>
      </c>
      <c r="L55" s="2"/>
      <c r="M55" s="2"/>
      <c r="N55" s="2"/>
      <c r="O55" s="2"/>
      <c r="P55" s="2"/>
      <c r="Q55" s="2"/>
      <c r="R55" s="2"/>
      <c r="S55" s="2"/>
      <c r="T55" s="2"/>
      <c r="U55" s="2"/>
      <c r="V55" s="2"/>
      <c r="W55" s="2"/>
      <c r="X55" s="2"/>
      <c r="Y55" s="2"/>
      <c r="Z55" s="2"/>
    </row>
    <row r="56" ht="15.75" customHeight="1">
      <c r="A56" s="1" t="s">
        <v>704</v>
      </c>
      <c r="B56" s="1" t="s">
        <v>705</v>
      </c>
      <c r="C56" s="1" t="s">
        <v>706</v>
      </c>
      <c r="D56" s="1" t="s">
        <v>707</v>
      </c>
      <c r="E56" s="1" t="s">
        <v>708</v>
      </c>
      <c r="F56" s="1" t="s">
        <v>206</v>
      </c>
      <c r="G56" s="1" t="s">
        <v>709</v>
      </c>
      <c r="H56" s="1">
        <v>0.0</v>
      </c>
      <c r="I56" s="1">
        <v>0.0</v>
      </c>
      <c r="J56" s="1">
        <v>0.0</v>
      </c>
      <c r="K56" s="1">
        <v>0.0</v>
      </c>
      <c r="L56" s="2"/>
      <c r="M56" s="2"/>
      <c r="N56" s="2"/>
      <c r="O56" s="2"/>
      <c r="P56" s="2"/>
      <c r="Q56" s="2"/>
      <c r="R56" s="2"/>
      <c r="S56" s="2"/>
      <c r="T56" s="2"/>
      <c r="U56" s="2"/>
      <c r="V56" s="2"/>
      <c r="W56" s="2"/>
      <c r="X56" s="2"/>
      <c r="Y56" s="2"/>
      <c r="Z56" s="2"/>
    </row>
    <row r="57" ht="15.75" customHeight="1">
      <c r="A57" s="1" t="s">
        <v>710</v>
      </c>
      <c r="B57" s="1" t="s">
        <v>711</v>
      </c>
      <c r="C57" s="1" t="s">
        <v>712</v>
      </c>
      <c r="D57" s="1" t="s">
        <v>642</v>
      </c>
      <c r="E57" s="1" t="s">
        <v>713</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437</v>
      </c>
      <c r="D58" s="1">
        <v>8.0</v>
      </c>
      <c r="E58" s="1" t="s">
        <v>722</v>
      </c>
      <c r="F58" s="1" t="s">
        <v>723</v>
      </c>
      <c r="G58" s="1" t="s">
        <v>724</v>
      </c>
      <c r="H58" s="1" t="s">
        <v>725</v>
      </c>
      <c r="I58" s="1" t="s">
        <v>726</v>
      </c>
      <c r="J58" s="1" t="s">
        <v>727</v>
      </c>
      <c r="K58" s="1" t="s">
        <v>291</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t="s">
        <v>735</v>
      </c>
      <c r="I59" s="1" t="s">
        <v>736</v>
      </c>
      <c r="J59" s="1">
        <v>-14.0</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v>4.0</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714</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v>0.0</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v>2.0</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1" t="s">
        <v>791</v>
      </c>
      <c r="C66" s="1" t="s">
        <v>792</v>
      </c>
      <c r="D66" s="1" t="s">
        <v>793</v>
      </c>
      <c r="E66" s="1" t="s">
        <v>794</v>
      </c>
      <c r="F66" s="1" t="s">
        <v>795</v>
      </c>
      <c r="G66" s="1" t="s">
        <v>796</v>
      </c>
      <c r="H66" s="1" t="s">
        <v>797</v>
      </c>
      <c r="I66" s="1" t="s">
        <v>798</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810</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667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831</v>
      </c>
      <c r="K69" s="1" t="s">
        <v>832</v>
      </c>
      <c r="L69" s="2"/>
      <c r="M69" s="2"/>
      <c r="N69" s="2"/>
      <c r="O69" s="2"/>
      <c r="P69" s="2"/>
      <c r="Q69" s="2"/>
      <c r="R69" s="2"/>
      <c r="S69" s="2"/>
      <c r="T69" s="2"/>
      <c r="U69" s="2"/>
      <c r="V69" s="2"/>
      <c r="W69" s="2"/>
      <c r="X69" s="2"/>
      <c r="Y69" s="2"/>
      <c r="Z69" s="2"/>
    </row>
    <row r="70" ht="15.75" customHeight="1">
      <c r="A70" s="1" t="s">
        <v>833</v>
      </c>
      <c r="B70" s="1" t="s">
        <v>834</v>
      </c>
      <c r="C70" s="1" t="s">
        <v>835</v>
      </c>
      <c r="D70" s="1" t="s">
        <v>836</v>
      </c>
      <c r="E70" s="1" t="s">
        <v>837</v>
      </c>
      <c r="F70" s="1" t="s">
        <v>838</v>
      </c>
      <c r="G70" s="1" t="s">
        <v>839</v>
      </c>
      <c r="H70" s="1" t="s">
        <v>840</v>
      </c>
      <c r="I70" s="1" t="s">
        <v>563</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691</v>
      </c>
      <c r="C72" s="1" t="s">
        <v>855</v>
      </c>
      <c r="D72" s="1" t="s">
        <v>856</v>
      </c>
      <c r="E72" s="1" t="s">
        <v>857</v>
      </c>
      <c r="F72" s="1" t="s">
        <v>858</v>
      </c>
      <c r="G72" s="1" t="s">
        <v>859</v>
      </c>
      <c r="H72" s="1" t="s">
        <v>860</v>
      </c>
      <c r="I72" s="1" t="s">
        <v>327</v>
      </c>
      <c r="J72" s="1" t="s">
        <v>861</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363</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v>0.0</v>
      </c>
      <c r="C75" s="1">
        <v>0.0</v>
      </c>
      <c r="D75" s="1">
        <v>0.0</v>
      </c>
      <c r="E75" s="1">
        <v>0.0</v>
      </c>
      <c r="F75" s="1">
        <v>0.0</v>
      </c>
      <c r="G75" s="1">
        <v>0.0</v>
      </c>
      <c r="H75" s="1" t="s">
        <v>276</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v>0.0</v>
      </c>
      <c r="I76" s="1">
        <v>0.0</v>
      </c>
      <c r="J76" s="1">
        <v>0.0</v>
      </c>
      <c r="K76" s="1">
        <v>0.0</v>
      </c>
      <c r="L76" s="2"/>
      <c r="M76" s="2"/>
      <c r="N76" s="2"/>
      <c r="O76" s="2"/>
      <c r="P76" s="2"/>
      <c r="Q76" s="2"/>
      <c r="R76" s="2"/>
      <c r="S76" s="2"/>
      <c r="T76" s="2"/>
      <c r="U76" s="2"/>
      <c r="V76" s="2"/>
      <c r="W76" s="2"/>
      <c r="X76" s="2"/>
      <c r="Y76" s="2"/>
      <c r="Z76" s="2"/>
    </row>
    <row r="77" ht="15.75" customHeight="1">
      <c r="A77" s="1" t="s">
        <v>895</v>
      </c>
      <c r="B77" s="1" t="s">
        <v>896</v>
      </c>
      <c r="C77" s="1" t="s">
        <v>897</v>
      </c>
      <c r="D77" s="1" t="s">
        <v>572</v>
      </c>
      <c r="E77" s="1" t="s">
        <v>898</v>
      </c>
      <c r="F77" s="1" t="s">
        <v>899</v>
      </c>
      <c r="G77" s="1" t="s">
        <v>900</v>
      </c>
      <c r="H77" s="1" t="s">
        <v>426</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411</v>
      </c>
      <c r="I78" s="1" t="s">
        <v>911</v>
      </c>
      <c r="J78" s="1" t="s">
        <v>580</v>
      </c>
      <c r="K78" s="1" t="s">
        <v>912</v>
      </c>
      <c r="L78" s="2"/>
      <c r="M78" s="2"/>
      <c r="N78" s="2"/>
      <c r="O78" s="2"/>
      <c r="P78" s="2"/>
      <c r="Q78" s="2"/>
      <c r="R78" s="2"/>
      <c r="S78" s="2"/>
      <c r="T78" s="2"/>
      <c r="U78" s="2"/>
      <c r="V78" s="2"/>
      <c r="W78" s="2"/>
      <c r="X78" s="2"/>
      <c r="Y78" s="2"/>
      <c r="Z78" s="2"/>
    </row>
    <row r="79" ht="15.75" customHeight="1">
      <c r="A79" s="1" t="s">
        <v>913</v>
      </c>
      <c r="B79" s="1" t="s">
        <v>914</v>
      </c>
      <c r="C79" s="1" t="s">
        <v>915</v>
      </c>
      <c r="D79" s="1" t="s">
        <v>783</v>
      </c>
      <c r="E79" s="1" t="s">
        <v>417</v>
      </c>
      <c r="F79" s="1" t="s">
        <v>916</v>
      </c>
      <c r="G79" s="1">
        <v>5.0</v>
      </c>
      <c r="H79" s="1" t="s">
        <v>917</v>
      </c>
      <c r="I79" s="1" t="s">
        <v>918</v>
      </c>
      <c r="J79" s="1" t="s">
        <v>919</v>
      </c>
      <c r="K79" s="1" t="s">
        <v>421</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965</v>
      </c>
      <c r="B85" s="1" t="s">
        <v>966</v>
      </c>
      <c r="C85" s="1" t="s">
        <v>967</v>
      </c>
      <c r="D85" s="1" t="s">
        <v>696</v>
      </c>
      <c r="E85" s="1" t="s">
        <v>968</v>
      </c>
      <c r="F85" s="1" t="s">
        <v>969</v>
      </c>
      <c r="G85" s="1" t="s">
        <v>786</v>
      </c>
      <c r="H85" s="1" t="s">
        <v>970</v>
      </c>
      <c r="I85" s="1" t="s">
        <v>971</v>
      </c>
      <c r="J85" s="1" t="s">
        <v>972</v>
      </c>
      <c r="K85" s="1" t="s">
        <v>276</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453</v>
      </c>
      <c r="F86" s="1" t="s">
        <v>977</v>
      </c>
      <c r="G86" s="1" t="s">
        <v>184</v>
      </c>
      <c r="H86" s="1" t="s">
        <v>978</v>
      </c>
      <c r="I86" s="1" t="s">
        <v>979</v>
      </c>
      <c r="J86" s="1" t="s">
        <v>980</v>
      </c>
      <c r="K86" s="1" t="s">
        <v>981</v>
      </c>
      <c r="L86" s="2"/>
      <c r="M86" s="2"/>
      <c r="N86" s="2"/>
      <c r="O86" s="2"/>
      <c r="P86" s="2"/>
      <c r="Q86" s="2"/>
      <c r="R86" s="2"/>
      <c r="S86" s="2"/>
      <c r="T86" s="2"/>
      <c r="U86" s="2"/>
      <c r="V86" s="2"/>
      <c r="W86" s="2"/>
      <c r="X86" s="2"/>
      <c r="Y86" s="2"/>
      <c r="Z86" s="2"/>
    </row>
    <row r="87" ht="15.75" customHeight="1">
      <c r="A87" s="1" t="s">
        <v>982</v>
      </c>
      <c r="B87" s="1" t="s">
        <v>983</v>
      </c>
      <c r="C87" s="1" t="s">
        <v>984</v>
      </c>
      <c r="D87" s="1" t="s">
        <v>326</v>
      </c>
      <c r="E87" s="1" t="s">
        <v>985</v>
      </c>
      <c r="F87" s="1" t="s">
        <v>986</v>
      </c>
      <c r="G87" s="1" t="s">
        <v>987</v>
      </c>
      <c r="H87" s="1" t="s">
        <v>988</v>
      </c>
      <c r="I87" s="1" t="s">
        <v>989</v>
      </c>
      <c r="J87" s="1" t="s">
        <v>990</v>
      </c>
      <c r="K87" s="1" t="s">
        <v>991</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1001</v>
      </c>
      <c r="K88" s="1" t="s">
        <v>1002</v>
      </c>
      <c r="L88" s="2"/>
      <c r="M88" s="2"/>
      <c r="N88" s="2"/>
      <c r="O88" s="2"/>
      <c r="P88" s="2"/>
      <c r="Q88" s="2"/>
      <c r="R88" s="2"/>
      <c r="S88" s="2"/>
      <c r="T88" s="2"/>
      <c r="U88" s="2"/>
      <c r="V88" s="2"/>
      <c r="W88" s="2"/>
      <c r="X88" s="2"/>
      <c r="Y88" s="2"/>
      <c r="Z88" s="2"/>
    </row>
    <row r="89" ht="15.75" customHeight="1">
      <c r="A89" s="1" t="s">
        <v>1003</v>
      </c>
      <c r="B89" s="1" t="s">
        <v>1004</v>
      </c>
      <c r="C89" s="1" t="s">
        <v>1005</v>
      </c>
      <c r="D89" s="1" t="s">
        <v>1006</v>
      </c>
      <c r="E89" s="1" t="s">
        <v>1007</v>
      </c>
      <c r="F89" s="1" t="s">
        <v>1008</v>
      </c>
      <c r="G89" s="1" t="s">
        <v>294</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v>32.0</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1035</v>
      </c>
      <c r="C92" s="1" t="s">
        <v>1036</v>
      </c>
      <c r="D92" s="1" t="s">
        <v>1037</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844</v>
      </c>
      <c r="H94" s="1" t="s">
        <v>604</v>
      </c>
      <c r="I94" s="1" t="s">
        <v>1062</v>
      </c>
      <c r="J94" s="1" t="s">
        <v>1063</v>
      </c>
      <c r="K94" s="1" t="s">
        <v>1064</v>
      </c>
      <c r="L94" s="2"/>
      <c r="M94" s="2"/>
      <c r="N94" s="2"/>
      <c r="O94" s="2"/>
      <c r="P94" s="2"/>
      <c r="Q94" s="2"/>
      <c r="R94" s="2"/>
      <c r="S94" s="2"/>
      <c r="T94" s="2"/>
      <c r="U94" s="2"/>
      <c r="V94" s="2"/>
      <c r="W94" s="2"/>
      <c r="X94" s="2"/>
      <c r="Y94" s="2"/>
      <c r="Z94" s="2"/>
    </row>
    <row r="95" ht="15.75" customHeight="1">
      <c r="A95" s="1" t="s">
        <v>1065</v>
      </c>
      <c r="B95" s="1">
        <v>0.0</v>
      </c>
      <c r="C95" s="1">
        <v>0.0</v>
      </c>
      <c r="D95" s="1">
        <v>0.0</v>
      </c>
      <c r="E95" s="1">
        <v>0.0</v>
      </c>
      <c r="F95" s="1">
        <v>0.0</v>
      </c>
      <c r="G95" s="1">
        <v>0.0</v>
      </c>
      <c r="H95" s="1">
        <v>0.0</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452</v>
      </c>
      <c r="E96" s="1" t="s">
        <v>1072</v>
      </c>
      <c r="F96" s="1" t="s">
        <v>719</v>
      </c>
      <c r="G96" s="1" t="s">
        <v>1073</v>
      </c>
      <c r="H96" s="1">
        <v>0.0</v>
      </c>
      <c r="I96" s="1">
        <v>0.0</v>
      </c>
      <c r="J96" s="1">
        <v>0.0</v>
      </c>
      <c r="K96" s="1">
        <v>0.0</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697</v>
      </c>
      <c r="I97" s="1" t="s">
        <v>407</v>
      </c>
      <c r="J97" s="1" t="s">
        <v>1081</v>
      </c>
      <c r="K97" s="1" t="s">
        <v>1082</v>
      </c>
      <c r="L97" s="2"/>
      <c r="M97" s="2"/>
      <c r="N97" s="2"/>
      <c r="O97" s="2"/>
      <c r="P97" s="2"/>
      <c r="Q97" s="2"/>
      <c r="R97" s="2"/>
      <c r="S97" s="2"/>
      <c r="T97" s="2"/>
      <c r="U97" s="2"/>
      <c r="V97" s="2"/>
      <c r="W97" s="2"/>
      <c r="X97" s="2"/>
      <c r="Y97" s="2"/>
      <c r="Z97" s="2"/>
    </row>
    <row r="98" ht="15.75" customHeight="1">
      <c r="A98" s="1" t="s">
        <v>1083</v>
      </c>
      <c r="B98" s="1" t="s">
        <v>745</v>
      </c>
      <c r="C98" s="1" t="s">
        <v>1084</v>
      </c>
      <c r="D98" s="1" t="s">
        <v>1085</v>
      </c>
      <c r="E98" s="1" t="s">
        <v>1086</v>
      </c>
      <c r="F98" s="1" t="s">
        <v>1049</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1096</v>
      </c>
      <c r="F99" s="1" t="s">
        <v>1097</v>
      </c>
      <c r="G99" s="1" t="s">
        <v>1098</v>
      </c>
      <c r="H99" s="1" t="s">
        <v>1099</v>
      </c>
      <c r="I99" s="1" t="s">
        <v>1100</v>
      </c>
      <c r="J99" s="1" t="s">
        <v>1101</v>
      </c>
      <c r="K99" s="1" t="s">
        <v>1102</v>
      </c>
      <c r="L99" s="2"/>
      <c r="M99" s="2"/>
      <c r="N99" s="2"/>
      <c r="O99" s="2"/>
      <c r="P99" s="2"/>
      <c r="Q99" s="2"/>
      <c r="R99" s="2"/>
      <c r="S99" s="2"/>
      <c r="T99" s="2"/>
      <c r="U99" s="2"/>
      <c r="V99" s="2"/>
      <c r="W99" s="2"/>
      <c r="X99" s="2"/>
      <c r="Y99" s="2"/>
      <c r="Z99" s="2"/>
    </row>
    <row r="100" ht="15.75" customHeight="1">
      <c r="A100" s="1" t="s">
        <v>1103</v>
      </c>
      <c r="B100" s="1" t="s">
        <v>1104</v>
      </c>
      <c r="C100" s="1" t="s">
        <v>1105</v>
      </c>
      <c r="D100" s="1" t="s">
        <v>1106</v>
      </c>
      <c r="E100" s="1" t="s">
        <v>1107</v>
      </c>
      <c r="F100" s="1" t="s">
        <v>1108</v>
      </c>
      <c r="G100" s="1" t="s">
        <v>1109</v>
      </c>
      <c r="H100" s="1" t="s">
        <v>1110</v>
      </c>
      <c r="I100" s="1" t="s">
        <v>1111</v>
      </c>
      <c r="J100" s="1" t="s">
        <v>1112</v>
      </c>
      <c r="K100" s="1" t="s">
        <v>1113</v>
      </c>
      <c r="L100" s="2"/>
      <c r="M100" s="2"/>
      <c r="N100" s="2"/>
      <c r="O100" s="2"/>
      <c r="P100" s="2"/>
      <c r="Q100" s="2"/>
      <c r="R100" s="2"/>
      <c r="S100" s="2"/>
      <c r="T100" s="2"/>
      <c r="U100" s="2"/>
      <c r="V100" s="2"/>
      <c r="W100" s="2"/>
      <c r="X100" s="2"/>
      <c r="Y100" s="2"/>
      <c r="Z100" s="2"/>
    </row>
    <row r="101" ht="15.75" customHeight="1">
      <c r="A101" s="1" t="s">
        <v>1114</v>
      </c>
      <c r="B101" s="1" t="s">
        <v>976</v>
      </c>
      <c r="C101" s="1" t="s">
        <v>1115</v>
      </c>
      <c r="D101" s="1" t="s">
        <v>1116</v>
      </c>
      <c r="E101" s="1" t="s">
        <v>1117</v>
      </c>
      <c r="F101" s="1" t="s">
        <v>413</v>
      </c>
      <c r="G101" s="1" t="s">
        <v>1118</v>
      </c>
      <c r="H101" s="1" t="s">
        <v>1119</v>
      </c>
      <c r="I101" s="1" t="s">
        <v>1120</v>
      </c>
      <c r="J101" s="1" t="s">
        <v>1030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1128</v>
      </c>
      <c r="H102" s="1" t="s">
        <v>1129</v>
      </c>
      <c r="I102" s="1" t="s">
        <v>1130</v>
      </c>
      <c r="J102" s="1" t="s">
        <v>1131</v>
      </c>
      <c r="K102" s="1" t="s">
        <v>991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1144</v>
      </c>
      <c r="B105" s="1" t="s">
        <v>1145</v>
      </c>
      <c r="C105" s="1" t="s">
        <v>836</v>
      </c>
      <c r="D105" s="1" t="s">
        <v>1146</v>
      </c>
      <c r="E105" s="1" t="s">
        <v>305</v>
      </c>
      <c r="F105" s="1" t="s">
        <v>1147</v>
      </c>
      <c r="G105" s="1" t="s">
        <v>1148</v>
      </c>
      <c r="H105" s="1" t="s">
        <v>414</v>
      </c>
      <c r="I105" s="1" t="s">
        <v>612</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788</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1163</v>
      </c>
      <c r="D107" s="1" t="s">
        <v>1164</v>
      </c>
      <c r="E107" s="1" t="s">
        <v>1165</v>
      </c>
      <c r="F107" s="1" t="s">
        <v>1166</v>
      </c>
      <c r="G107" s="1" t="s">
        <v>1167</v>
      </c>
      <c r="H107" s="1" t="s">
        <v>1168</v>
      </c>
      <c r="I107" s="1" t="s">
        <v>1112</v>
      </c>
      <c r="J107" s="1" t="s">
        <v>1169</v>
      </c>
      <c r="K107" s="1" t="s">
        <v>1170</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1177</v>
      </c>
      <c r="H108" s="1" t="s">
        <v>1088</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1184</v>
      </c>
      <c r="E109" s="1" t="s">
        <v>1185</v>
      </c>
      <c r="F109" s="1" t="s">
        <v>1186</v>
      </c>
      <c r="G109" s="1" t="s">
        <v>1187</v>
      </c>
      <c r="H109" s="1" t="s">
        <v>1188</v>
      </c>
      <c r="I109" s="1" t="s">
        <v>474</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952</v>
      </c>
      <c r="D110" s="1" t="s">
        <v>1193</v>
      </c>
      <c r="E110" s="1" t="s">
        <v>1078</v>
      </c>
      <c r="F110" s="1" t="s">
        <v>1194</v>
      </c>
      <c r="G110" s="1" t="s">
        <v>1195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1200</v>
      </c>
      <c r="B111" s="1" t="s">
        <v>1201</v>
      </c>
      <c r="C111" s="1" t="s">
        <v>1202</v>
      </c>
      <c r="D111" s="1" t="s">
        <v>1203</v>
      </c>
      <c r="E111" s="1" t="s">
        <v>1204</v>
      </c>
      <c r="F111" s="1" t="s">
        <v>1205</v>
      </c>
      <c r="G111" s="1" t="s">
        <v>1206</v>
      </c>
      <c r="H111" s="1" t="s">
        <v>1207</v>
      </c>
      <c r="I111" s="1" t="s">
        <v>1208</v>
      </c>
      <c r="J111" s="1" t="s">
        <v>1209</v>
      </c>
      <c r="K111" s="1" t="s">
        <v>1210</v>
      </c>
      <c r="L111" s="2"/>
      <c r="M111" s="2"/>
      <c r="N111" s="2"/>
      <c r="O111" s="2"/>
      <c r="P111" s="2"/>
      <c r="Q111" s="2"/>
      <c r="R111" s="2"/>
      <c r="S111" s="2"/>
      <c r="T111" s="2"/>
      <c r="U111" s="2"/>
      <c r="V111" s="2"/>
      <c r="W111" s="2"/>
      <c r="X111" s="2"/>
      <c r="Y111" s="2"/>
      <c r="Z111" s="2"/>
    </row>
    <row r="112" ht="15.75" customHeight="1">
      <c r="A112" s="1" t="s">
        <v>1211</v>
      </c>
      <c r="B112" s="1" t="s">
        <v>1212</v>
      </c>
      <c r="C112" s="1" t="s">
        <v>1213</v>
      </c>
      <c r="D112" s="1" t="s">
        <v>1214</v>
      </c>
      <c r="E112" s="1" t="s">
        <v>1215</v>
      </c>
      <c r="F112" s="1" t="s">
        <v>1216</v>
      </c>
      <c r="G112" s="1" t="s">
        <v>1217</v>
      </c>
      <c r="H112" s="1" t="s">
        <v>368</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t="s">
        <v>1223</v>
      </c>
      <c r="D113" s="1" t="s">
        <v>1224</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t="s">
        <v>1233</v>
      </c>
      <c r="C114" s="1" t="s">
        <v>1234</v>
      </c>
      <c r="D114" s="1" t="s">
        <v>1235</v>
      </c>
      <c r="E114" s="1" t="s">
        <v>1236</v>
      </c>
      <c r="F114" s="1" t="s">
        <v>1237</v>
      </c>
      <c r="G114" s="1" t="s">
        <v>1238</v>
      </c>
      <c r="H114" s="1" t="s">
        <v>1239</v>
      </c>
      <c r="I114" s="1" t="s">
        <v>1240</v>
      </c>
      <c r="J114" s="1" t="s">
        <v>1241</v>
      </c>
      <c r="K114" s="1" t="s">
        <v>1242</v>
      </c>
      <c r="L114" s="2"/>
      <c r="M114" s="2"/>
      <c r="N114" s="2"/>
      <c r="O114" s="2"/>
      <c r="P114" s="2"/>
      <c r="Q114" s="2"/>
      <c r="R114" s="2"/>
      <c r="S114" s="2"/>
      <c r="T114" s="2"/>
      <c r="U114" s="2"/>
      <c r="V114" s="2"/>
      <c r="W114" s="2"/>
      <c r="X114" s="2"/>
      <c r="Y114" s="2"/>
      <c r="Z114" s="2"/>
    </row>
    <row r="115" ht="15.75" customHeight="1">
      <c r="A115" s="1" t="s">
        <v>1243</v>
      </c>
      <c r="B115" s="1">
        <v>0.0</v>
      </c>
      <c r="C115" s="1">
        <v>0.0</v>
      </c>
      <c r="D115" s="1">
        <v>0.0</v>
      </c>
      <c r="E115" s="1">
        <v>0.0</v>
      </c>
      <c r="F115" s="1">
        <v>0.0</v>
      </c>
      <c r="G115" s="1">
        <v>0.0</v>
      </c>
      <c r="H115" s="1">
        <v>0.0</v>
      </c>
      <c r="I115" s="1">
        <v>0.0</v>
      </c>
      <c r="J115" s="1">
        <v>0.0</v>
      </c>
      <c r="K115" s="1" t="s">
        <v>1244</v>
      </c>
      <c r="L115" s="2"/>
      <c r="M115" s="2"/>
      <c r="N115" s="2"/>
      <c r="O115" s="2"/>
      <c r="P115" s="2"/>
      <c r="Q115" s="2"/>
      <c r="R115" s="2"/>
      <c r="S115" s="2"/>
      <c r="T115" s="2"/>
      <c r="U115" s="2"/>
      <c r="V115" s="2"/>
      <c r="W115" s="2"/>
      <c r="X115" s="2"/>
      <c r="Y115" s="2"/>
      <c r="Z115" s="2"/>
    </row>
    <row r="116" ht="15.75" customHeight="1">
      <c r="A116" s="1" t="s">
        <v>1245</v>
      </c>
      <c r="B116" s="1">
        <v>0.0</v>
      </c>
      <c r="C116" s="1">
        <v>0.0</v>
      </c>
      <c r="D116" s="1" t="s">
        <v>1246</v>
      </c>
      <c r="E116" s="1" t="s">
        <v>1247</v>
      </c>
      <c r="F116" s="1" t="s">
        <v>1248</v>
      </c>
      <c r="G116" s="1" t="s">
        <v>1249</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1088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547</v>
      </c>
      <c r="H118" s="1" t="s">
        <v>1266</v>
      </c>
      <c r="I118" s="1" t="s">
        <v>1267</v>
      </c>
      <c r="J118" s="1" t="s">
        <v>1268</v>
      </c>
      <c r="K118" s="1" t="s">
        <v>1237</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t="s">
        <v>1253</v>
      </c>
      <c r="F119" s="1" t="s">
        <v>1273</v>
      </c>
      <c r="G119" s="1" t="s">
        <v>642</v>
      </c>
      <c r="H119" s="1" t="s">
        <v>1274</v>
      </c>
      <c r="I119" s="1" t="s">
        <v>1275</v>
      </c>
      <c r="J119" s="1" t="s">
        <v>1276</v>
      </c>
      <c r="K119" s="1" t="s">
        <v>1131</v>
      </c>
      <c r="L119" s="2"/>
      <c r="M119" s="2"/>
      <c r="N119" s="2"/>
      <c r="O119" s="2"/>
      <c r="P119" s="2"/>
      <c r="Q119" s="2"/>
      <c r="R119" s="2"/>
      <c r="S119" s="2"/>
      <c r="T119" s="2"/>
      <c r="U119" s="2"/>
      <c r="V119" s="2"/>
      <c r="W119" s="2"/>
      <c r="X119" s="2"/>
      <c r="Y119" s="2"/>
      <c r="Z119" s="2"/>
    </row>
    <row r="120" ht="15.75" customHeight="1">
      <c r="A120" s="1" t="s">
        <v>1277</v>
      </c>
      <c r="B120" s="1" t="s">
        <v>1160</v>
      </c>
      <c r="C120" s="1" t="s">
        <v>1278</v>
      </c>
      <c r="D120" s="1" t="s">
        <v>1279</v>
      </c>
      <c r="E120" s="1" t="s">
        <v>871</v>
      </c>
      <c r="F120" s="1" t="s">
        <v>1280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263</v>
      </c>
      <c r="E121" s="1" t="s">
        <v>1289</v>
      </c>
      <c r="F121" s="1" t="s">
        <v>1290</v>
      </c>
      <c r="G121" s="1" t="s">
        <v>1291</v>
      </c>
      <c r="H121" s="1" t="s">
        <v>1292</v>
      </c>
      <c r="I121" s="1" t="s">
        <v>1293</v>
      </c>
      <c r="J121" s="1" t="s">
        <v>1294</v>
      </c>
      <c r="K121" s="1" t="s">
        <v>1172</v>
      </c>
      <c r="L121" s="2"/>
      <c r="M121" s="2"/>
      <c r="N121" s="2"/>
      <c r="O121" s="2"/>
      <c r="P121" s="2"/>
      <c r="Q121" s="2"/>
      <c r="R121" s="2"/>
      <c r="S121" s="2"/>
      <c r="T121" s="2"/>
      <c r="U121" s="2"/>
      <c r="V121" s="2"/>
      <c r="W121" s="2"/>
      <c r="X121" s="2"/>
      <c r="Y121" s="2"/>
      <c r="Z121" s="2"/>
    </row>
    <row r="122" ht="15.75" customHeight="1">
      <c r="A122" s="1" t="s">
        <v>1295</v>
      </c>
      <c r="B122" s="1" t="s">
        <v>1296</v>
      </c>
      <c r="C122" s="1" t="s">
        <v>450</v>
      </c>
      <c r="D122" s="1" t="s">
        <v>1297</v>
      </c>
      <c r="E122" s="1" t="s">
        <v>1298</v>
      </c>
      <c r="F122" s="1" t="s">
        <v>1299</v>
      </c>
      <c r="G122" s="1" t="s">
        <v>1300</v>
      </c>
      <c r="H122" s="1" t="s">
        <v>1301</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1310</v>
      </c>
      <c r="G123" s="1" t="s">
        <v>1311</v>
      </c>
      <c r="H123" s="1" t="s">
        <v>1312</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1325</v>
      </c>
      <c r="C4" s="1" t="s">
        <v>1326</v>
      </c>
      <c r="D4" s="1" t="s">
        <v>1327</v>
      </c>
      <c r="E4" s="1" t="s">
        <v>1328</v>
      </c>
      <c r="F4" s="1" t="s">
        <v>1329</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1333</v>
      </c>
      <c r="D5" s="1" t="s">
        <v>1334</v>
      </c>
      <c r="E5" s="1" t="s">
        <v>1335</v>
      </c>
      <c r="F5" s="1" t="s">
        <v>1336</v>
      </c>
      <c r="G5" s="1" t="s">
        <v>1337</v>
      </c>
      <c r="H5" s="1" t="s">
        <v>1338</v>
      </c>
      <c r="I5" s="1" t="s">
        <v>1338</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1350</v>
      </c>
      <c r="F7" s="1" t="s">
        <v>1353</v>
      </c>
      <c r="G7" s="1" t="s">
        <v>1354</v>
      </c>
      <c r="H7" s="1" t="s">
        <v>1355</v>
      </c>
      <c r="I7" s="1" t="s">
        <v>1356</v>
      </c>
      <c r="J7" s="2"/>
      <c r="K7" s="2"/>
      <c r="L7" s="2"/>
      <c r="M7" s="2"/>
      <c r="N7" s="2"/>
      <c r="O7" s="2"/>
      <c r="P7" s="2"/>
      <c r="Q7" s="2"/>
      <c r="R7" s="2"/>
      <c r="S7" s="2"/>
      <c r="T7" s="2"/>
      <c r="U7" s="2"/>
      <c r="V7" s="2"/>
      <c r="W7" s="2"/>
      <c r="X7" s="2"/>
      <c r="Y7" s="2"/>
      <c r="Z7" s="2"/>
    </row>
    <row r="8">
      <c r="A8" s="1" t="s">
        <v>1357</v>
      </c>
      <c r="B8" s="1" t="s">
        <v>1331</v>
      </c>
      <c r="C8" s="1" t="s">
        <v>1358</v>
      </c>
      <c r="D8" s="1" t="s">
        <v>1359</v>
      </c>
      <c r="E8" s="1" t="s">
        <v>1359</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1352</v>
      </c>
      <c r="G9" s="1" t="s">
        <v>1353</v>
      </c>
      <c r="H9" s="1" t="s">
        <v>1369</v>
      </c>
      <c r="I9" s="1" t="s">
        <v>1370</v>
      </c>
      <c r="J9" s="2"/>
      <c r="K9" s="2"/>
      <c r="L9" s="2"/>
      <c r="M9" s="2"/>
      <c r="N9" s="2"/>
      <c r="O9" s="2"/>
      <c r="P9" s="2"/>
      <c r="Q9" s="2"/>
      <c r="R9" s="2"/>
      <c r="S9" s="2"/>
      <c r="T9" s="2"/>
      <c r="U9" s="2"/>
      <c r="V9" s="2"/>
      <c r="W9" s="2"/>
      <c r="X9" s="2"/>
      <c r="Y9" s="2"/>
      <c r="Z9" s="2"/>
    </row>
    <row r="10">
      <c r="A10" s="1" t="s">
        <v>1371</v>
      </c>
      <c r="B10" s="1" t="s">
        <v>1359</v>
      </c>
      <c r="C10" s="1" t="s">
        <v>1359</v>
      </c>
      <c r="D10" s="1" t="s">
        <v>1359</v>
      </c>
      <c r="E10" s="1" t="s">
        <v>1359</v>
      </c>
      <c r="F10" s="1" t="s">
        <v>1359</v>
      </c>
      <c r="G10" s="1" t="s">
        <v>1353</v>
      </c>
      <c r="H10" s="1" t="s">
        <v>1369</v>
      </c>
      <c r="I10" s="1" t="s">
        <v>1370</v>
      </c>
      <c r="J10" s="2"/>
      <c r="K10" s="2"/>
      <c r="L10" s="2"/>
      <c r="M10" s="2"/>
      <c r="N10" s="2"/>
      <c r="O10" s="2"/>
      <c r="P10" s="2"/>
      <c r="Q10" s="2"/>
      <c r="R10" s="2"/>
      <c r="S10" s="2"/>
      <c r="T10" s="2"/>
      <c r="U10" s="2"/>
      <c r="V10" s="2"/>
      <c r="W10" s="2"/>
      <c r="X10" s="2"/>
      <c r="Y10" s="2"/>
      <c r="Z10" s="2"/>
    </row>
    <row r="11">
      <c r="A11" s="1" t="s">
        <v>1372</v>
      </c>
      <c r="B11" s="1" t="s">
        <v>1331</v>
      </c>
      <c r="C11" s="1" t="s">
        <v>1331</v>
      </c>
      <c r="D11" s="1" t="s">
        <v>1331</v>
      </c>
      <c r="E11" s="1" t="s">
        <v>1331</v>
      </c>
      <c r="F11" s="1" t="s">
        <v>1331</v>
      </c>
      <c r="G11" s="1" t="s">
        <v>1331</v>
      </c>
      <c r="H11" s="1" t="s">
        <v>1331</v>
      </c>
      <c r="I11" s="1" t="s">
        <v>1331</v>
      </c>
      <c r="J11" s="2"/>
      <c r="K11" s="2"/>
      <c r="L11" s="2"/>
      <c r="M11" s="2"/>
      <c r="N11" s="2"/>
      <c r="O11" s="2"/>
      <c r="P11" s="2"/>
      <c r="Q11" s="2"/>
      <c r="R11" s="2"/>
      <c r="S11" s="2"/>
      <c r="T11" s="2"/>
      <c r="U11" s="2"/>
      <c r="V11" s="2"/>
      <c r="W11" s="2"/>
      <c r="X11" s="2"/>
      <c r="Y11" s="2"/>
      <c r="Z11" s="2"/>
    </row>
    <row r="12">
      <c r="A12" s="1" t="s">
        <v>1373</v>
      </c>
      <c r="B12" s="1" t="s">
        <v>1359</v>
      </c>
      <c r="C12" s="1" t="s">
        <v>1359</v>
      </c>
      <c r="D12" s="1" t="s">
        <v>1359</v>
      </c>
      <c r="E12" s="1" t="s">
        <v>1360</v>
      </c>
      <c r="F12" s="1" t="s">
        <v>1359</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1331</v>
      </c>
      <c r="C13" s="1" t="s">
        <v>1331</v>
      </c>
      <c r="D13" s="1" t="s">
        <v>1331</v>
      </c>
      <c r="E13" s="1" t="s">
        <v>1331</v>
      </c>
      <c r="F13" s="1" t="s">
        <v>1378</v>
      </c>
      <c r="G13" s="1" t="s">
        <v>1331</v>
      </c>
      <c r="H13" s="1" t="s">
        <v>1331</v>
      </c>
      <c r="I13" s="1" t="s">
        <v>1331</v>
      </c>
      <c r="J13" s="2"/>
      <c r="K13" s="2"/>
      <c r="L13" s="2"/>
      <c r="M13" s="2"/>
      <c r="N13" s="2"/>
      <c r="O13" s="2"/>
      <c r="P13" s="2"/>
      <c r="Q13" s="2"/>
      <c r="R13" s="2"/>
      <c r="S13" s="2"/>
      <c r="T13" s="2"/>
      <c r="U13" s="2"/>
      <c r="V13" s="2"/>
      <c r="W13" s="2"/>
      <c r="X13" s="2"/>
      <c r="Y13" s="2"/>
      <c r="Z13" s="2"/>
    </row>
    <row r="14">
      <c r="A14" s="1" t="s">
        <v>1379</v>
      </c>
      <c r="B14" s="1" t="s">
        <v>1331</v>
      </c>
      <c r="C14" s="1" t="s">
        <v>1331</v>
      </c>
      <c r="D14" s="1" t="s">
        <v>1331</v>
      </c>
      <c r="E14" s="1" t="s">
        <v>1331</v>
      </c>
      <c r="F14" s="1" t="s">
        <v>1338</v>
      </c>
      <c r="G14" s="1" t="s">
        <v>1331</v>
      </c>
      <c r="H14" s="1" t="s">
        <v>1331</v>
      </c>
      <c r="I14" s="1" t="s">
        <v>1331</v>
      </c>
      <c r="J14" s="2"/>
      <c r="K14" s="2"/>
      <c r="L14" s="2"/>
      <c r="M14" s="2"/>
      <c r="N14" s="2"/>
      <c r="O14" s="2"/>
      <c r="P14" s="2"/>
      <c r="Q14" s="2"/>
      <c r="R14" s="2"/>
      <c r="S14" s="2"/>
      <c r="T14" s="2"/>
      <c r="U14" s="2"/>
      <c r="V14" s="2"/>
      <c r="W14" s="2"/>
      <c r="X14" s="2"/>
      <c r="Y14" s="2"/>
      <c r="Z14" s="2"/>
    </row>
    <row r="15">
      <c r="A15" s="1" t="s">
        <v>1380</v>
      </c>
      <c r="B15" s="1" t="s">
        <v>1331</v>
      </c>
      <c r="C15" s="1" t="s">
        <v>1331</v>
      </c>
      <c r="D15" s="1" t="s">
        <v>1331</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1381</v>
      </c>
      <c r="B16" s="1" t="s">
        <v>1331</v>
      </c>
      <c r="C16" s="1" t="s">
        <v>1331</v>
      </c>
      <c r="D16" s="1" t="s">
        <v>1331</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1382</v>
      </c>
      <c r="B17" s="1" t="s">
        <v>1383</v>
      </c>
      <c r="C17" s="1" t="s">
        <v>186</v>
      </c>
      <c r="D17" s="1" t="s">
        <v>1384</v>
      </c>
      <c r="E17" s="1" t="s">
        <v>176</v>
      </c>
      <c r="F17" s="1" t="s">
        <v>1385</v>
      </c>
      <c r="G17" s="1" t="s">
        <v>1386</v>
      </c>
      <c r="H17" s="1" t="s">
        <v>1387</v>
      </c>
      <c r="I17" s="1" t="s">
        <v>1388</v>
      </c>
      <c r="J17" s="2"/>
      <c r="K17" s="2"/>
      <c r="L17" s="2"/>
      <c r="M17" s="2"/>
      <c r="N17" s="2"/>
      <c r="O17" s="2"/>
      <c r="P17" s="2"/>
      <c r="Q17" s="2"/>
      <c r="R17" s="2"/>
      <c r="S17" s="2"/>
      <c r="T17" s="2"/>
      <c r="U17" s="2"/>
      <c r="V17" s="2"/>
      <c r="W17" s="2"/>
      <c r="X17" s="2"/>
      <c r="Y17" s="2"/>
      <c r="Z17" s="2"/>
    </row>
    <row r="18">
      <c r="A18" s="1" t="s">
        <v>1389</v>
      </c>
      <c r="B18" s="1" t="s">
        <v>1331</v>
      </c>
      <c r="C18" s="1" t="s">
        <v>1331</v>
      </c>
      <c r="D18" s="1" t="s">
        <v>1331</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1" t="s">
        <v>1397</v>
      </c>
      <c r="I19" s="1" t="s">
        <v>1398</v>
      </c>
      <c r="J19" s="2"/>
      <c r="K19" s="2"/>
      <c r="L19" s="2"/>
      <c r="M19" s="2"/>
      <c r="N19" s="2"/>
      <c r="O19" s="2"/>
      <c r="P19" s="2"/>
      <c r="Q19" s="2"/>
      <c r="R19" s="2"/>
      <c r="S19" s="2"/>
      <c r="T19" s="2"/>
      <c r="U19" s="2"/>
      <c r="V19" s="2"/>
      <c r="W19" s="2"/>
      <c r="X19" s="2"/>
      <c r="Y19" s="2"/>
      <c r="Z19" s="2"/>
    </row>
    <row r="20">
      <c r="A20" s="1" t="s">
        <v>218</v>
      </c>
      <c r="B20" s="1" t="s">
        <v>1331</v>
      </c>
      <c r="C20" s="1" t="s">
        <v>1331</v>
      </c>
      <c r="D20" s="1" t="s">
        <v>1331</v>
      </c>
      <c r="E20" s="1" t="s">
        <v>1331</v>
      </c>
      <c r="F20" s="1" t="s">
        <v>1331</v>
      </c>
      <c r="G20" s="1" t="s">
        <v>1331</v>
      </c>
      <c r="H20" s="1" t="s">
        <v>1331</v>
      </c>
      <c r="I20" s="1" t="s">
        <v>1331</v>
      </c>
      <c r="J20" s="2"/>
      <c r="K20" s="2"/>
      <c r="L20" s="2"/>
      <c r="M20" s="2"/>
      <c r="N20" s="2"/>
      <c r="O20" s="2"/>
      <c r="P20" s="2"/>
      <c r="Q20" s="2"/>
      <c r="R20" s="2"/>
      <c r="S20" s="2"/>
      <c r="T20" s="2"/>
      <c r="U20" s="2"/>
      <c r="V20" s="2"/>
      <c r="W20" s="2"/>
      <c r="X20" s="2"/>
      <c r="Y20" s="2"/>
      <c r="Z20" s="2"/>
    </row>
    <row r="21" ht="15.75" customHeight="1">
      <c r="A21" s="1" t="s">
        <v>1399</v>
      </c>
      <c r="B21" s="1" t="s">
        <v>1400</v>
      </c>
      <c r="C21" s="1" t="s">
        <v>1401</v>
      </c>
      <c r="D21" s="1" t="s">
        <v>1402</v>
      </c>
      <c r="E21" s="1" t="s">
        <v>1403</v>
      </c>
      <c r="F21" s="1" t="s">
        <v>1404</v>
      </c>
      <c r="G21" s="1" t="s">
        <v>1405</v>
      </c>
      <c r="H21" s="1" t="s">
        <v>1406</v>
      </c>
      <c r="I21" s="1" t="s">
        <v>1407</v>
      </c>
      <c r="J21" s="2"/>
      <c r="K21" s="2"/>
      <c r="L21" s="2"/>
      <c r="M21" s="2"/>
      <c r="N21" s="2"/>
      <c r="O21" s="2"/>
      <c r="P21" s="2"/>
      <c r="Q21" s="2"/>
      <c r="R21" s="2"/>
      <c r="S21" s="2"/>
      <c r="T21" s="2"/>
      <c r="U21" s="2"/>
      <c r="V21" s="2"/>
      <c r="W21" s="2"/>
      <c r="X21" s="2"/>
      <c r="Y21" s="2"/>
      <c r="Z21" s="2"/>
    </row>
    <row r="22" ht="15.75" customHeight="1">
      <c r="A22" s="1" t="s">
        <v>1408</v>
      </c>
      <c r="B22" s="1" t="s">
        <v>1409</v>
      </c>
      <c r="C22" s="1" t="s">
        <v>1410</v>
      </c>
      <c r="D22" s="1" t="s">
        <v>1411</v>
      </c>
      <c r="E22" s="1" t="s">
        <v>1412</v>
      </c>
      <c r="F22" s="1" t="s">
        <v>1413</v>
      </c>
      <c r="G22" s="1" t="s">
        <v>1414</v>
      </c>
      <c r="H22" s="1" t="s">
        <v>1415</v>
      </c>
      <c r="I22" s="1" t="s">
        <v>1416</v>
      </c>
      <c r="J22" s="2"/>
      <c r="K22" s="2"/>
      <c r="L22" s="2"/>
      <c r="M22" s="2"/>
      <c r="N22" s="2"/>
      <c r="O22" s="2"/>
      <c r="P22" s="2"/>
      <c r="Q22" s="2"/>
      <c r="R22" s="2"/>
      <c r="S22" s="2"/>
      <c r="T22" s="2"/>
      <c r="U22" s="2"/>
      <c r="V22" s="2"/>
      <c r="W22" s="2"/>
      <c r="X22" s="2"/>
      <c r="Y22" s="2"/>
      <c r="Z22" s="2"/>
    </row>
    <row r="23" ht="15.75" customHeight="1">
      <c r="A23" s="1" t="s">
        <v>131</v>
      </c>
      <c r="B23" s="1" t="s">
        <v>1331</v>
      </c>
      <c r="C23" s="1" t="s">
        <v>1331</v>
      </c>
      <c r="D23" s="1" t="s">
        <v>1331</v>
      </c>
      <c r="E23" s="1" t="s">
        <v>1331</v>
      </c>
      <c r="F23" s="1" t="s">
        <v>1331</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1430</v>
      </c>
      <c r="I25" s="1" t="s">
        <v>1331</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11</v>
      </c>
      <c r="C6" s="2"/>
      <c r="D6" s="2"/>
      <c r="E6" s="2"/>
      <c r="F6" s="2"/>
      <c r="G6" s="2"/>
      <c r="H6" s="2"/>
      <c r="I6" s="2"/>
      <c r="J6" s="2"/>
      <c r="K6" s="2"/>
      <c r="L6" s="2"/>
      <c r="M6" s="2"/>
      <c r="N6" s="2"/>
      <c r="O6" s="2"/>
      <c r="P6" s="2"/>
      <c r="Q6" s="2"/>
      <c r="R6" s="2"/>
      <c r="S6" s="2"/>
      <c r="T6" s="2"/>
      <c r="U6" s="2"/>
      <c r="V6" s="2"/>
      <c r="W6" s="2"/>
      <c r="X6" s="2"/>
      <c r="Y6" s="2"/>
      <c r="Z6" s="2"/>
    </row>
    <row r="7">
      <c r="A7" s="3" t="s">
        <v>1446</v>
      </c>
      <c r="B7" s="1" t="s">
        <v>1447</v>
      </c>
      <c r="C7" s="2"/>
      <c r="D7" s="2"/>
      <c r="E7" s="2"/>
      <c r="F7" s="2"/>
      <c r="G7" s="2"/>
      <c r="H7" s="2"/>
      <c r="I7" s="2"/>
      <c r="J7" s="2"/>
      <c r="K7" s="2"/>
      <c r="L7" s="2"/>
      <c r="M7" s="2"/>
      <c r="N7" s="2"/>
      <c r="O7" s="2"/>
      <c r="P7" s="2"/>
      <c r="Q7" s="2"/>
      <c r="R7" s="2"/>
      <c r="S7" s="2"/>
      <c r="T7" s="2"/>
      <c r="U7" s="2"/>
      <c r="V7" s="2"/>
      <c r="W7" s="2"/>
      <c r="X7" s="2"/>
      <c r="Y7" s="2"/>
      <c r="Z7" s="2"/>
    </row>
    <row r="8">
      <c r="A8" s="3" t="s">
        <v>1448</v>
      </c>
      <c r="B8" s="4" t="s">
        <v>1449</v>
      </c>
      <c r="C8" s="2"/>
      <c r="D8" s="2"/>
      <c r="E8" s="2"/>
      <c r="F8" s="2"/>
      <c r="G8" s="2"/>
      <c r="H8" s="2"/>
      <c r="I8" s="2"/>
      <c r="J8" s="2"/>
      <c r="K8" s="2"/>
      <c r="L8" s="2"/>
      <c r="M8" s="2"/>
      <c r="N8" s="2"/>
      <c r="O8" s="2"/>
      <c r="P8" s="2"/>
      <c r="Q8" s="2"/>
      <c r="R8" s="2"/>
      <c r="S8" s="2"/>
      <c r="T8" s="2"/>
      <c r="U8" s="2"/>
      <c r="V8" s="2"/>
      <c r="W8" s="2"/>
      <c r="X8" s="2"/>
      <c r="Y8" s="2"/>
      <c r="Z8" s="2"/>
    </row>
    <row r="9">
      <c r="A9" s="3" t="s">
        <v>1450</v>
      </c>
      <c r="B9" s="1" t="s">
        <v>1451</v>
      </c>
      <c r="C9" s="2"/>
      <c r="D9" s="2"/>
      <c r="E9" s="2"/>
      <c r="F9" s="2"/>
      <c r="G9" s="2"/>
      <c r="H9" s="2"/>
      <c r="I9" s="2"/>
      <c r="J9" s="2"/>
      <c r="K9" s="2"/>
      <c r="L9" s="2"/>
      <c r="M9" s="2"/>
      <c r="N9" s="2"/>
      <c r="O9" s="2"/>
      <c r="P9" s="2"/>
      <c r="Q9" s="2"/>
      <c r="R9" s="2"/>
      <c r="S9" s="2"/>
      <c r="T9" s="2"/>
      <c r="U9" s="2"/>
      <c r="V9" s="2"/>
      <c r="W9" s="2"/>
      <c r="X9" s="2"/>
      <c r="Y9" s="2"/>
      <c r="Z9" s="2"/>
    </row>
    <row r="10">
      <c r="A10" s="3" t="s">
        <v>1452</v>
      </c>
      <c r="B10" s="1"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1451</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1458</v>
      </c>
      <c r="C13" s="2"/>
      <c r="D13" s="2"/>
      <c r="E13" s="2"/>
      <c r="F13" s="2"/>
      <c r="G13" s="2"/>
      <c r="H13" s="2"/>
      <c r="I13" s="2"/>
      <c r="J13" s="2"/>
      <c r="K13" s="2"/>
      <c r="L13" s="2"/>
      <c r="M13" s="2"/>
      <c r="N13" s="2"/>
      <c r="O13" s="2"/>
      <c r="P13" s="2"/>
      <c r="Q13" s="2"/>
      <c r="R13" s="2"/>
      <c r="S13" s="2"/>
      <c r="T13" s="2"/>
      <c r="U13" s="2"/>
      <c r="V13" s="2"/>
      <c r="W13" s="2"/>
      <c r="X13" s="2"/>
      <c r="Y13" s="2"/>
      <c r="Z13" s="2"/>
    </row>
    <row r="14">
      <c r="A14" s="3" t="s">
        <v>1459</v>
      </c>
      <c r="B14" s="1" t="s">
        <v>1456</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v>21600.0</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t="s">
        <v>1464</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1467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1472</v>
      </c>
      <c r="B25" s="4" t="s">
        <v>1473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1476</v>
      </c>
      <c r="B28" s="1">
        <v>1660.14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1477</v>
      </c>
      <c r="B29" s="1">
        <v>1648.99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1478</v>
      </c>
      <c r="B30" s="1">
        <v>1641.51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1479</v>
      </c>
      <c r="B31" s="1">
        <v>1667.21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1480</v>
      </c>
      <c r="B32" s="1">
        <v>1660.14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1481</v>
      </c>
      <c r="B33" s="1">
        <v>1648.99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1482</v>
      </c>
      <c r="B34" s="1">
        <v>1641.51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1483</v>
      </c>
      <c r="B35" s="1">
        <v>1667.21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1484</v>
      </c>
      <c r="B36" s="1">
        <v>0.735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1485</v>
      </c>
      <c r="B37" s="1">
        <v>7.667182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1486</v>
      </c>
      <c r="B38" s="1">
        <v>16.826815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1487</v>
      </c>
      <c r="B39" s="1">
        <v>18638.0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1488</v>
      </c>
      <c r="B40" s="1">
        <v>18638.0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1489</v>
      </c>
      <c r="B41" s="1">
        <v>50477.0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1490</v>
      </c>
      <c r="B42" s="1">
        <v>42490.0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1491</v>
      </c>
      <c r="B43" s="1">
        <v>42490.0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1492</v>
      </c>
      <c r="B44" s="1">
        <v>1656.96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1493</v>
      </c>
      <c r="B45" s="1">
        <v>1659.74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1495</v>
      </c>
      <c r="B47" s="1">
        <v>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1496</v>
      </c>
      <c r="B48" s="1">
        <v>2.1365501952E10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1497</v>
      </c>
      <c r="B49" s="1">
        <v>1342.66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1498</v>
      </c>
      <c r="B50" s="1">
        <v>1809.11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1499</v>
      </c>
      <c r="B51" s="1">
        <v>1.2263321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1500</v>
      </c>
      <c r="B52" s="1">
        <v>1699.6656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1501</v>
      </c>
      <c r="B53" s="1">
        <v>1594.7174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1502</v>
      </c>
      <c r="B54" s="1" t="s">
        <v>1503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1504</v>
      </c>
      <c r="B55" s="1">
        <v>2.0720973824E10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1505</v>
      </c>
      <c r="B56" s="1">
        <v>0.17031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1506</v>
      </c>
      <c r="B57" s="1">
        <v>1.2617788E7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1507</v>
      </c>
      <c r="B58" s="1">
        <v>1.28623E7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1508</v>
      </c>
      <c r="B59" s="1">
        <v>143636.0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1509</v>
      </c>
      <c r="B60" s="1">
        <v>143239.0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1512</v>
      </c>
      <c r="B63" s="1">
        <v>0.0112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1513</v>
      </c>
      <c r="B64" s="1">
        <v>0.01984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1514</v>
      </c>
      <c r="B65" s="1">
        <v>0.78821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1515</v>
      </c>
      <c r="B66" s="1">
        <v>2.62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1516</v>
      </c>
      <c r="B67" s="1">
        <v>0.0114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1517</v>
      </c>
      <c r="B68" s="1">
        <v>1.3231E7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1518</v>
      </c>
      <c r="B69" s="1">
        <v>1274.337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1519</v>
      </c>
      <c r="B70" s="1">
        <v>1.3034973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v>20.248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v>2.849008128E9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v>216.65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1526</v>
      </c>
      <c r="B77" s="1">
        <v>98.43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1527</v>
      </c>
      <c r="B78" s="1">
        <v>1.189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1528</v>
      </c>
      <c r="B79" s="1">
        <v>4.588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1529</v>
      </c>
      <c r="B80" s="1">
        <v>0.15986645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1530</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1531</v>
      </c>
      <c r="B82" s="1" t="s">
        <v>1532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1533</v>
      </c>
      <c r="B83" s="1" t="s">
        <v>1534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1536</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1537</v>
      </c>
      <c r="B86" s="1" t="s">
        <v>1538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1539</v>
      </c>
      <c r="B87" s="1" t="s">
        <v>1538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1540</v>
      </c>
      <c r="B88" s="1">
        <v>5.347818E8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1541</v>
      </c>
      <c r="B89" s="1" t="s">
        <v>1542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1543</v>
      </c>
      <c r="B90" s="1" t="s">
        <v>1544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t="s">
        <v>1546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t="s">
        <v>1548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v>1661.095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v>1836.0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v>1500.0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v>1697.6666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v>1750.0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v>2.75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t="s">
        <v>1557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1558</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1559</v>
      </c>
      <c r="B102" s="1">
        <v>6.228779008E9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1560</v>
      </c>
      <c r="B103" s="1">
        <v>484.266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1561</v>
      </c>
      <c r="B104" s="1">
        <v>4.515948032E9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1562</v>
      </c>
      <c r="B105" s="1">
        <v>4.356054016E9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1563</v>
      </c>
      <c r="B106" s="1">
        <v>1.086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1564</v>
      </c>
      <c r="B107" s="1">
        <v>2.683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1565</v>
      </c>
      <c r="B108" s="1">
        <v>1.7422280704E10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1566</v>
      </c>
      <c r="B109" s="1">
        <v>24.662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1567</v>
      </c>
      <c r="B110" s="1">
        <v>1329.539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1568</v>
      </c>
      <c r="B111" s="1">
        <v>0.04617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1569</v>
      </c>
      <c r="B112" s="1">
        <v>0.19139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1570</v>
      </c>
      <c r="B113" s="1">
        <v>2.95365888E8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1571</v>
      </c>
      <c r="B114" s="1">
        <v>2.922590976E9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1572</v>
      </c>
      <c r="B115" s="1">
        <v>20.099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1573</v>
      </c>
      <c r="B116" s="1">
        <v>0.366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1574</v>
      </c>
      <c r="B117" s="1">
        <v>0.52191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1575</v>
      </c>
      <c r="B118" s="1">
        <v>0.25921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1576</v>
      </c>
      <c r="B119" s="1">
        <v>0.29739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1577</v>
      </c>
      <c r="B120" s="1" t="s">
        <v>1503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1578</v>
      </c>
      <c r="B121" s="1">
        <v>6.9901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682.0</v>
      </c>
      <c r="C3" s="1">
        <v>585.0</v>
      </c>
      <c r="D3" s="1">
        <v>38.0</v>
      </c>
      <c r="E3" s="1">
        <v>-2180.0</v>
      </c>
      <c r="F3" s="1">
        <v>857.0</v>
      </c>
      <c r="G3" s="1">
        <v>1640.0</v>
      </c>
      <c r="H3" s="1">
        <v>-672.0</v>
      </c>
      <c r="I3" s="1">
        <v>1270.0</v>
      </c>
      <c r="J3" s="1">
        <v>-2150.0</v>
      </c>
      <c r="K3" s="1">
        <v>1700.0</v>
      </c>
      <c r="L3" s="1">
        <f>IF(K3*FORECAST(L2,B3:K3,B2:K2)&gt;0,FORECAST(L2,B3:K3,B2:K2),K3)*$X$1</f>
        <v>226.4666667</v>
      </c>
      <c r="M3" s="1">
        <f>IF(L3*FORECAST(M2,B3:L3,B2:L2)&gt;0,FORECAST(M2,B3:L3,B2:L2),L3)*$X$1</f>
        <v>235.4606061</v>
      </c>
      <c r="N3" s="1">
        <f>IF(M3*FORECAST(N2,B3:M3,B2:M2)&gt;0,FORECAST(N2,B3:M3,B2:M2),M3)*$X$1</f>
        <v>244.4545455</v>
      </c>
      <c r="O3" s="1">
        <f>IF(N3*FORECAST(O2,B3:N3,B2:N2)&gt;0,FORECAST(O2,B3:N3,B2:N2),N3)*$X$1</f>
        <v>253.4484848</v>
      </c>
      <c r="P3" s="1">
        <f>IF(O3*FORECAST(P2,B3:O3,B2:O2)&gt;0,FORECAST(P2,B3:O3,B2:O2),O3)*$X$1</f>
        <v>262.4424242</v>
      </c>
      <c r="Q3" s="1">
        <f>IF(P3*FORECAST(Q2,B3:P3,B2:P2)&gt;0,FORECAST(Q2,B3:P3,B2:P2),P3)*$X$1</f>
        <v>271.4363636</v>
      </c>
      <c r="R3" s="1">
        <f>IF(Q3*FORECAST(R2,B3:Q3,B2:Q2)&gt;0,FORECAST(R2,B3:Q3,B2:Q2),Q3)*$X$1</f>
        <v>280.430303</v>
      </c>
      <c r="S3" s="5">
        <f>IF(R3*FORECAST(S2,B3:R3,B2:R2)&gt;0,FORECAST(S2,B3:R3,B2:R2),R3)*$X$1</f>
        <v>289.4242424</v>
      </c>
      <c r="T3" s="5">
        <f>IF(S3*FORECAST(T2,B3:S3,B2:S2)&gt;0,FORECAST(T2,B3:S3,B2:S2),S3)*$X$1</f>
        <v>298.4181818</v>
      </c>
      <c r="U3" s="5">
        <f>IF(T3*FORECAST(U2,B3:T3,B2:T2)&gt;0,FORECAST(U2,B3:T3,B2:T2),T3)*$X$1</f>
        <v>307.4121212</v>
      </c>
      <c r="V3" s="5">
        <f>IF(U3*FORECAST(V2,B3:U3,B2:U2)&gt;0,FORECAST(V2,B3:U3,B2:U2),U3)*$X$1</f>
        <v>316.4060606</v>
      </c>
      <c r="W3" s="5">
        <f>IF(V3*FORECAST(W2,B3:V3,B2:V2)&gt;0,FORECAST(W2,B3:V3,B2:V2),V3)*$X$1</f>
        <v>325.4</v>
      </c>
      <c r="X3" s="2"/>
      <c r="Y3" s="2"/>
      <c r="Z3" s="2"/>
    </row>
    <row r="4">
      <c r="A4" s="3" t="s">
        <v>130</v>
      </c>
      <c r="B4" s="1">
        <v>293.0</v>
      </c>
      <c r="C4" s="1">
        <v>-389.0</v>
      </c>
      <c r="D4" s="1">
        <v>836.0</v>
      </c>
      <c r="E4" s="1">
        <v>901.0</v>
      </c>
      <c r="F4" s="1">
        <v>995.0</v>
      </c>
      <c r="G4" s="1">
        <v>724.0</v>
      </c>
      <c r="H4" s="1">
        <v>-292.0</v>
      </c>
      <c r="I4" s="1">
        <v>954.0</v>
      </c>
      <c r="J4" s="1">
        <v>521.0</v>
      </c>
      <c r="K4" s="1">
        <v>690.0</v>
      </c>
      <c r="L4" s="2"/>
      <c r="M4" s="2"/>
      <c r="N4" s="2"/>
      <c r="O4" s="2"/>
      <c r="P4" s="2"/>
      <c r="Q4" s="2"/>
      <c r="R4" s="2"/>
      <c r="S4" s="2"/>
      <c r="T4" s="2"/>
      <c r="U4" s="2"/>
      <c r="V4" s="2"/>
      <c r="W4" s="2"/>
      <c r="X4" s="2"/>
      <c r="Y4" s="2"/>
      <c r="Z4" s="2"/>
    </row>
    <row r="5">
      <c r="A5" s="3" t="s">
        <v>1579</v>
      </c>
      <c r="B5" s="1">
        <v>14.0</v>
      </c>
      <c r="C5" s="1">
        <v>14.0</v>
      </c>
      <c r="D5" s="1">
        <v>14.0</v>
      </c>
      <c r="E5" s="1">
        <v>14.0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(1+0.02)/(0.0744-0.02)</f>
        <v>6101.25</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NPV(0.0744,M3:W3)</f>
        <v>2010.664348</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NPV(0.0744,M16:W16)</f>
        <v>2770.721179</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4781.385527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690.0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4091.385527</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314.7219636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6101.25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324.0</v>
      </c>
      <c r="C3" s="1">
        <v>589.0</v>
      </c>
      <c r="D3" s="1">
        <v>460.0</v>
      </c>
      <c r="E3" s="1">
        <v>401.0</v>
      </c>
      <c r="F3" s="1">
        <v>-130.0</v>
      </c>
      <c r="G3" s="1">
        <v>1800.0</v>
      </c>
      <c r="H3" s="1">
        <v>832.0</v>
      </c>
      <c r="I3" s="1">
        <v>2450.0</v>
      </c>
      <c r="J3" s="1">
        <v>-101.0</v>
      </c>
      <c r="K3" s="1">
        <v>2100.0</v>
      </c>
      <c r="L3" s="1">
        <f>IF(K3*FORECAST(L2,B3:K3,B2:K2)&gt;0,FORECAST(L2,B3:K3,B2:K2),K3)*$X$1</f>
        <v>1683.4</v>
      </c>
      <c r="M3" s="1">
        <f>IF(L3*FORECAST(M2,B3:L3,B2:L2)&gt;0,FORECAST(M2,B3:L3,B2:L2),L3)*$X$1</f>
        <v>1830.836364</v>
      </c>
      <c r="N3" s="1">
        <f>IF(M3*FORECAST(N2,B3:M3,B2:M2)&gt;0,FORECAST(N2,B3:M3,B2:M2),M3)*$X$1</f>
        <v>1978.272727</v>
      </c>
      <c r="O3" s="1">
        <f>IF(N3*FORECAST(O2,B3:N3,B2:N2)&gt;0,FORECAST(O2,B3:N3,B2:N2),N3)*$X$1</f>
        <v>2125.709091</v>
      </c>
      <c r="P3" s="1">
        <f>IF(O3*FORECAST(P2,B3:O3,B2:O2)&gt;0,FORECAST(P2,B3:O3,B2:O2),O3)*$X$1</f>
        <v>2273.145455</v>
      </c>
      <c r="Q3" s="1">
        <f>IF(P3*FORECAST(Q2,B3:P3,B2:P2)&gt;0,FORECAST(Q2,B3:P3,B2:P2),P3)*$X$1</f>
        <v>2420.581818</v>
      </c>
      <c r="R3" s="1">
        <f>IF(Q3*FORECAST(R2,B3:Q3,B2:Q2)&gt;0,FORECAST(R2,B3:Q3,B2:Q2),Q3)*$X$1</f>
        <v>2568.018182</v>
      </c>
      <c r="S3" s="5">
        <f>IF(R3*FORECAST(S2,B3:R3,B2:R2)&gt;0,FORECAST(S2,B3:R3,B2:R2),R3)*$X$1</f>
        <v>2715.454545</v>
      </c>
      <c r="T3" s="5">
        <f>IF(S3*FORECAST(T2,B3:S3,B2:S2)&gt;0,FORECAST(T2,B3:S3,B2:S2),S3)*$X$1</f>
        <v>2862.890909</v>
      </c>
      <c r="U3" s="5">
        <f>IF(T3*FORECAST(U2,B3:T3,B2:T2)&gt;0,FORECAST(U2,B3:T3,B2:T2),T3)*$X$1</f>
        <v>3010.327273</v>
      </c>
      <c r="V3" s="5">
        <f>IF(U3*FORECAST(V2,B3:U3,B2:U2)&gt;0,FORECAST(V2,B3:U3,B2:U2),U3)*$X$1</f>
        <v>3157.763636</v>
      </c>
      <c r="W3" s="5">
        <f>IF(V3*FORECAST(W2,B3:V3,B2:V2)&gt;0,FORECAST(W2,B3:V3,B2:V2),V3)*$X$1</f>
        <v>3305.2</v>
      </c>
      <c r="X3" s="2"/>
      <c r="Y3" s="2"/>
      <c r="Z3" s="2"/>
    </row>
    <row r="4">
      <c r="A4" s="3" t="s">
        <v>130</v>
      </c>
      <c r="B4" s="1">
        <v>293.0</v>
      </c>
      <c r="C4" s="1">
        <v>-389.0</v>
      </c>
      <c r="D4" s="1">
        <v>836.0</v>
      </c>
      <c r="E4" s="1">
        <v>901.0</v>
      </c>
      <c r="F4" s="1">
        <v>995.0</v>
      </c>
      <c r="G4" s="1">
        <v>724.0</v>
      </c>
      <c r="H4" s="1">
        <v>-292.0</v>
      </c>
      <c r="I4" s="1">
        <v>954.0</v>
      </c>
      <c r="J4" s="1">
        <v>521.0</v>
      </c>
      <c r="K4" s="1">
        <v>690.0</v>
      </c>
      <c r="L4" s="2"/>
      <c r="M4" s="2"/>
      <c r="N4" s="2"/>
      <c r="O4" s="2"/>
      <c r="P4" s="2"/>
      <c r="Q4" s="2"/>
      <c r="R4" s="2"/>
      <c r="S4" s="2"/>
      <c r="T4" s="2"/>
      <c r="U4" s="2"/>
      <c r="V4" s="2"/>
      <c r="W4" s="2"/>
      <c r="X4" s="2"/>
      <c r="Y4" s="2"/>
      <c r="Z4" s="2"/>
    </row>
    <row r="5">
      <c r="A5" s="3" t="s">
        <v>1579</v>
      </c>
      <c r="B5" s="1">
        <v>14.0</v>
      </c>
      <c r="C5" s="1">
        <v>14.0</v>
      </c>
      <c r="D5" s="1">
        <v>14.0</v>
      </c>
      <c r="E5" s="1">
        <v>14.0</v>
      </c>
      <c r="F5" s="1">
        <v>13.0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1580</v>
      </c>
      <c r="L7" s="1">
        <f>IF(W3*FORECAST(W2,B3:W3,B2:W2)&gt;0,FORECAST(W2,B3:W3,B2:W2),V3)*$X$1 * (1+0.02)/(0.0744-0.02)</f>
        <v>61972.5</v>
      </c>
      <c r="M7" s="2"/>
      <c r="N7" s="2"/>
      <c r="O7" s="2"/>
      <c r="P7" s="2"/>
      <c r="Q7" s="2"/>
      <c r="R7" s="2"/>
      <c r="S7" s="2"/>
      <c r="T7" s="2"/>
      <c r="U7" s="2"/>
      <c r="V7" s="2"/>
      <c r="W7" s="2"/>
      <c r="X7" s="2"/>
      <c r="Y7" s="2"/>
      <c r="Z7" s="2"/>
    </row>
    <row r="8">
      <c r="A8" s="2"/>
      <c r="B8" s="2"/>
      <c r="C8" s="2"/>
      <c r="D8" s="2"/>
      <c r="E8" s="2"/>
      <c r="F8" s="2"/>
      <c r="G8" s="2"/>
      <c r="H8" s="2"/>
      <c r="I8" s="2"/>
      <c r="J8" s="2"/>
      <c r="K8" s="1" t="s">
        <v>1581</v>
      </c>
      <c r="L8" s="6">
        <f t="array" ref="L8">NPV(0.0744,M3:W3)</f>
        <v>18073.39826</v>
      </c>
      <c r="M8" s="2"/>
      <c r="N8" s="2"/>
      <c r="O8" s="2"/>
      <c r="P8" s="2"/>
      <c r="Q8" s="2"/>
      <c r="R8" s="2"/>
      <c r="S8" s="2"/>
      <c r="T8" s="2"/>
      <c r="U8" s="2"/>
      <c r="V8" s="2"/>
      <c r="W8" s="2"/>
      <c r="X8" s="2"/>
      <c r="Y8" s="2"/>
      <c r="Z8" s="2"/>
    </row>
    <row r="9">
      <c r="A9" s="2"/>
      <c r="B9" s="2"/>
      <c r="C9" s="2"/>
      <c r="D9" s="2"/>
      <c r="E9" s="2"/>
      <c r="F9" s="2"/>
      <c r="G9" s="2"/>
      <c r="H9" s="2"/>
      <c r="I9" s="2"/>
      <c r="J9" s="2"/>
      <c r="K9" s="1" t="s">
        <v>1582</v>
      </c>
      <c r="L9" s="6">
        <f t="array" ref="L9">NPV(0.0744,M16:W16)</f>
        <v>28143.17038</v>
      </c>
      <c r="M9" s="2"/>
      <c r="N9" s="2"/>
      <c r="O9" s="2"/>
      <c r="P9" s="2"/>
      <c r="Q9" s="2"/>
      <c r="R9" s="2"/>
      <c r="S9" s="2"/>
      <c r="T9" s="2"/>
      <c r="U9" s="2"/>
      <c r="V9" s="2"/>
      <c r="W9" s="2"/>
      <c r="X9" s="2"/>
      <c r="Y9" s="2"/>
      <c r="Z9" s="2"/>
    </row>
    <row r="10">
      <c r="A10" s="2"/>
      <c r="B10" s="2"/>
      <c r="C10" s="2"/>
      <c r="D10" s="2"/>
      <c r="E10" s="2"/>
      <c r="F10" s="2"/>
      <c r="G10" s="2"/>
      <c r="H10" s="2"/>
      <c r="I10" s="2"/>
      <c r="J10" s="2"/>
      <c r="K10" s="1" t="s">
        <v>1583</v>
      </c>
      <c r="L10" s="6">
        <f>L8 + L9</f>
        <v>46216.56864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690.0</v>
      </c>
      <c r="M11" s="2"/>
      <c r="N11" s="2"/>
      <c r="O11" s="2"/>
      <c r="P11" s="2"/>
      <c r="Q11" s="2"/>
      <c r="R11" s="2"/>
      <c r="S11" s="2"/>
      <c r="T11" s="2"/>
      <c r="U11" s="2"/>
      <c r="V11" s="2"/>
      <c r="W11" s="2"/>
      <c r="X11" s="2"/>
      <c r="Y11" s="2"/>
      <c r="Z11" s="2"/>
    </row>
    <row r="12">
      <c r="A12" s="2"/>
      <c r="B12" s="2"/>
      <c r="C12" s="2"/>
      <c r="D12" s="2"/>
      <c r="E12" s="2"/>
      <c r="F12" s="2"/>
      <c r="G12" s="2"/>
      <c r="H12" s="2"/>
      <c r="I12" s="2"/>
      <c r="J12" s="2"/>
      <c r="K12" s="1" t="s">
        <v>1584</v>
      </c>
      <c r="L12" s="6">
        <f>L10 - L11</f>
        <v>45526.56864</v>
      </c>
      <c r="M12" s="2"/>
      <c r="N12" s="2"/>
      <c r="O12" s="2"/>
      <c r="P12" s="2"/>
      <c r="Q12" s="2"/>
      <c r="R12" s="2"/>
      <c r="S12" s="2"/>
      <c r="T12" s="2"/>
      <c r="U12" s="2"/>
      <c r="V12" s="2"/>
      <c r="W12" s="2"/>
      <c r="X12" s="2"/>
      <c r="Y12" s="2"/>
      <c r="Z12" s="2"/>
    </row>
    <row r="13">
      <c r="A13" s="2"/>
      <c r="B13" s="2"/>
      <c r="C13" s="2"/>
      <c r="D13" s="2"/>
      <c r="E13" s="2"/>
      <c r="F13" s="2"/>
      <c r="G13" s="2"/>
      <c r="H13" s="2"/>
      <c r="I13" s="2"/>
      <c r="J13" s="2"/>
      <c r="K13" s="1" t="s">
        <v>1585</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3502.043741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61972.5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