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<sst xmlns="http://schemas.openxmlformats.org/spreadsheetml/2006/main" count="1676" uniqueCount="1454">
  <si>
    <t>ticker</t>
  </si>
  <si>
    <t>MEDP</t>
  </si>
  <si>
    <t>nombre</t>
  </si>
  <si>
    <t>MEDPACE HOLDINGS INC</t>
  </si>
  <si>
    <t>empresa</t>
  </si>
  <si>
    <t>Biotechnology &amp; Medical Research</t>
  </si>
  <si>
    <t>Open</t>
  </si>
  <si>
    <t>Target Price</t>
  </si>
  <si>
    <t>Upside</t>
  </si>
  <si>
    <t>7.12%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</si>
  <si>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</si>
  <si>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</si>
  <si>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</si>
  <si>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</si>
  <si>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</si>
  <si>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</si>
  <si>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</si>
  <si>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</si>
  <si>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19.34%</t>
  </si>
  <si>
    <t>Total Assets Growth</t>
  </si>
  <si>
    <t>11.79%</t>
  </si>
  <si>
    <t>Net Property, Plant and Equipment Growth</t>
  </si>
  <si>
    <t>2.70%</t>
  </si>
  <si>
    <t>EBITDA Growth</t>
  </si>
  <si>
    <t>272.39%</t>
  </si>
  <si>
    <t>Fiscal Period: December</t>
  </si>
  <si>
    <t>Net Income</t>
  </si>
  <si>
    <t>Depreciation &amp; Amortization - CF</t>
  </si>
  <si>
    <t>Amortization of Goodwill and Intangible Assets - (CF)</t>
  </si>
  <si>
    <t>Depreciation &amp; Amortization, Total</t>
  </si>
  <si>
    <t>Amortization of Deferred Charges, Total - (CF)</t>
  </si>
  <si>
    <t>Asset Writedown &amp; Restructuring Costs</t>
  </si>
  <si>
    <t>Stock-Based Compensation (CF)</t>
  </si>
  <si>
    <t>Other Operating Activities, Total</t>
  </si>
  <si>
    <t>Change In Accounts Receivable</t>
  </si>
  <si>
    <t>Change In Accounts Payable</t>
  </si>
  <si>
    <t>Change in Unearned Revenues</t>
  </si>
  <si>
    <t>Change in Other Net Operating Assets</t>
  </si>
  <si>
    <t>Cash from Operations</t>
  </si>
  <si>
    <t>Capital Expenditure</t>
  </si>
  <si>
    <t>Cash Acquisitions</t>
  </si>
  <si>
    <t>Sale (Purchase) of Intangible assets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</si>
  <si>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</si>
  <si>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</si>
  <si>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</si>
  <si>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</si>
  <si>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</si>
  <si>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</si>
  <si>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</si>
  <si>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</si>
  <si>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</si>
  <si>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</si>
  <si>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</si>
  <si>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</si>
  <si>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</si>
  <si>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</si>
  <si>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</si>
  <si>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</si>
  <si>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</si>
  <si>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</si>
  <si>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</si>
  <si>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</si>
  <si>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</si>
  <si>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</si>
  <si>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</si>
  <si>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</si>
  <si>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</si>
  <si>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Other Receivables</t>
  </si>
  <si>
    <t>Notes Receivable</t>
  </si>
  <si>
    <t>Total Receivables</t>
  </si>
  <si>
    <t>Prepaid Expenses</t>
  </si>
  <si>
    <t>Restricted Cash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</si>
  <si>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</si>
  <si>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</si>
  <si>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</si>
  <si>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</si>
  <si>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</si>
  <si>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Goodwill</t>
  </si>
  <si>
    <t>Other Intangibles, Total</t>
  </si>
  <si>
    <t>Deferred Tax Assets Long-Term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</si>
  <si>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</si>
  <si>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</si>
  <si>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</si>
  <si>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</si>
  <si>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</si>
  <si>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</si>
  <si>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</si>
  <si>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</si>
  <si>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Current Portion of Leases</t>
  </si>
  <si>
    <t>Unearned Revenue Current, Total</t>
  </si>
  <si>
    <t>Other Current Liabilities</t>
  </si>
  <si>
    <t>Total Current Liabilities</t>
  </si>
  <si>
    <t>Long-Term Debt</t>
  </si>
  <si>
    <t>Long-Term Leases</t>
  </si>
  <si>
    <t>Deferred Tax Liability Non Current</t>
  </si>
  <si>
    <t>Other Non Current Liabilities</t>
  </si>
  <si>
    <t>Total Liabilities</t>
  </si>
  <si>
    <t>Common Stock, Total</t>
  </si>
  <si>
    <t>Additional Paid In Capital</t>
  </si>
  <si>
    <t>Retained Earnings</t>
  </si>
  <si>
    <t>Treasury Stock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</si>
  <si>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</si>
  <si>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</si>
  <si>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</si>
  <si>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</si>
  <si>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</si>
  <si>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</si>
  <si>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</si>
  <si>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14.44</t>
  </si>
  <si>
    <t>12.67</t>
  </si>
  <si>
    <t>15.02</t>
  </si>
  <si>
    <t>14.28</t>
  </si>
  <si>
    <t>16.63</t>
  </si>
  <si>
    <t>20.25</t>
  </si>
  <si>
    <t>22.8</t>
  </si>
  <si>
    <t>26.6</t>
  </si>
  <si>
    <t>12.46</t>
  </si>
  <si>
    <t>18.22</t>
  </si>
  <si>
    <t>Tangible Book Value</t>
  </si>
  <si>
    <t>Tangible Book Value Per Share</t>
  </si>
  <si>
    <t>-18.62</t>
  </si>
  <si>
    <t>-13.31</t>
  </si>
  <si>
    <t>-4.58</t>
  </si>
  <si>
    <t>-7.26</t>
  </si>
  <si>
    <t>-3.96</t>
  </si>
  <si>
    <t>0.27</t>
  </si>
  <si>
    <t>2.74</t>
  </si>
  <si>
    <t>6.95</t>
  </si>
  <si>
    <t>-10.12</t>
  </si>
  <si>
    <t>-4.54</t>
  </si>
  <si>
    <t>Total Debt</t>
  </si>
  <si>
    <t>Net Debt</t>
  </si>
  <si>
    <t>Debt Equivalent Oper. Leases</t>
  </si>
  <si>
    <t>Account Code - Inventory Valuation</t>
  </si>
  <si>
    <t>Land - (BS)</t>
  </si>
  <si>
    <t>Buildings, Total</t>
  </si>
  <si>
    <t>Machinery, Total</t>
  </si>
  <si>
    <t>Full Time Employees</t>
  </si>
  <si>
    <t>Accumulated Allowance for Doubtful Accounts (Supple)</t>
  </si>
  <si>
    <t>Order Backlog</t>
  </si>
  <si>
    <t>Revenues</t>
  </si>
  <si>
    <t>Total Revenues</t>
  </si>
  <si>
    <t>Cost of Goods Sold, Total</t>
  </si>
  <si>
    <t>Gross Profit</t>
  </si>
  <si>
    <t>Selling General &amp; Admin Expenses, Total</t>
  </si>
  <si>
    <t>Depreciation &amp; Amortization - (IS)</t>
  </si>
  <si>
    <t>Amortization of Goodwill and Intangible Assets - (IS)</t>
  </si>
  <si>
    <t>Other Operating Expenses</t>
  </si>
  <si>
    <t>0</t>
  </si>
  <si>
    <t>Other Operating Expenses, Total</t>
  </si>
  <si>
    <t>Operating Income</t>
  </si>
  <si>
    <t>Interest Expense, Total</t>
  </si>
  <si>
    <t>Interest And Investment Income</t>
  </si>
  <si>
    <t>Net Interest Expenses</t>
  </si>
  <si>
    <t>Currency Exchange Gains (Loss)</t>
  </si>
  <si>
    <t>Other Non Operating Income (Expenses)</t>
  </si>
  <si>
    <t>EBT, Excl. Unusual Items</t>
  </si>
  <si>
    <t>Merger &amp; Related Restructuring Charges</t>
  </si>
  <si>
    <t>Impairment of Goodwill</t>
  </si>
  <si>
    <t>Legal Settlements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</si>
  <si>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</si>
  <si>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</si>
  <si>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</si>
  <si>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</si>
  <si>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</si>
  <si>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</si>
  <si>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</si>
  <si>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</si>
  <si>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</si>
  <si>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</si>
  <si>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</si>
  <si>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-0.56</t>
  </si>
  <si>
    <t>-0.28</t>
  </si>
  <si>
    <t>0.38</t>
  </si>
  <si>
    <t>2.05</t>
  </si>
  <si>
    <t>2.79</t>
  </si>
  <si>
    <t>4.07</t>
  </si>
  <si>
    <t>5.06</t>
  </si>
  <si>
    <t>7.57</t>
  </si>
  <si>
    <t>9.2</t>
  </si>
  <si>
    <t>Basic EPS - Continuing Operations</t>
  </si>
  <si>
    <t>Basic Weighted Average Shares Outstanding</t>
  </si>
  <si>
    <t>Net EPS - Diluted</t>
  </si>
  <si>
    <t>0.37</t>
  </si>
  <si>
    <t>0.98</t>
  </si>
  <si>
    <t>1.97</t>
  </si>
  <si>
    <t>2.67</t>
  </si>
  <si>
    <t>3.84</t>
  </si>
  <si>
    <t>4.81</t>
  </si>
  <si>
    <t>7.28</t>
  </si>
  <si>
    <t>8.88</t>
  </si>
  <si>
    <t>Diluted EPS - Continuing Operations</t>
  </si>
  <si>
    <t>Diluted Weighted Average Shares Outstanding</t>
  </si>
  <si>
    <t>Normalized Basic EPS</t>
  </si>
  <si>
    <t>0.01</t>
  </si>
  <si>
    <t>-0.02</t>
  </si>
  <si>
    <t>0.56</t>
  </si>
  <si>
    <t>0.91</t>
  </si>
  <si>
    <t>1.65</t>
  </si>
  <si>
    <t>2.17</t>
  </si>
  <si>
    <t>2.96</t>
  </si>
  <si>
    <t>3.52</t>
  </si>
  <si>
    <t>5.46</t>
  </si>
  <si>
    <t>6.83</t>
  </si>
  <si>
    <t>Normalized Diluted EPS</t>
  </si>
  <si>
    <t>0.55</t>
  </si>
  <si>
    <t>0.89</t>
  </si>
  <si>
    <t>1.59</t>
  </si>
  <si>
    <t>2.08</t>
  </si>
  <si>
    <t>3.35</t>
  </si>
  <si>
    <t>5.25</t>
  </si>
  <si>
    <t>6.59</t>
  </si>
  <si>
    <t>EBITDA</t>
  </si>
  <si>
    <t>EBITA</t>
  </si>
  <si>
    <t>EBIT</t>
  </si>
  <si>
    <t>EBITDAR</t>
  </si>
  <si>
    <t>Total Revenues (As Reported)</t>
  </si>
  <si>
    <t>Effective Tax Rate - (Ratio)</t>
  </si>
  <si>
    <t>26.76</t>
  </si>
  <si>
    <t>-10.77</t>
  </si>
  <si>
    <t>38.86</t>
  </si>
  <si>
    <t>31.3</t>
  </si>
  <si>
    <t>22.1</t>
  </si>
  <si>
    <t>19.54</t>
  </si>
  <si>
    <t>13.74</t>
  </si>
  <si>
    <t>9.91</t>
  </si>
  <si>
    <t>13.25</t>
  </si>
  <si>
    <t>15.75</t>
  </si>
  <si>
    <t>Current Domestic Taxes</t>
  </si>
  <si>
    <t>Current Foreign Taxes</t>
  </si>
  <si>
    <t>Total Current Taxes</t>
  </si>
  <si>
    <t>Deferred Domestic Taxes</t>
  </si>
  <si>
    <t>Deferred Foreign Taxes</t>
  </si>
  <si>
    <t>Total Deferred Taxes</t>
  </si>
  <si>
    <t>Normalized Net Income</t>
  </si>
  <si>
    <t>Supplemental Operating Expense Items</t>
  </si>
  <si>
    <t>Advertising Expense</t>
  </si>
  <si>
    <t>Selling and Marketing Expenses</t>
  </si>
  <si>
    <t>Net Rental Expense, Total</t>
  </si>
  <si>
    <t>Imputed Operating Lease Interest Expense</t>
  </si>
  <si>
    <t>Imputed Operating Lease Depreciation</t>
  </si>
  <si>
    <t>Stock-Based Comp., COGS (Total)</t>
  </si>
  <si>
    <t>Stock-Based Comp., SG&amp;A Exp. (Total)</t>
  </si>
  <si>
    <t>Total Stock-Based Compensation</t>
  </si>
  <si>
    <t>Profitability</t>
  </si>
  <si>
    <t>Return on Assets</t>
  </si>
  <si>
    <t>1.63</t>
  </si>
  <si>
    <t>3.34</t>
  </si>
  <si>
    <t>4.2</t>
  </si>
  <si>
    <t>6.58</t>
  </si>
  <si>
    <t>7.54</t>
  </si>
  <si>
    <t>8.24</t>
  </si>
  <si>
    <t>8.14</t>
  </si>
  <si>
    <t>11.56</t>
  </si>
  <si>
    <t>13.99</t>
  </si>
  <si>
    <t>Return on Total Capital</t>
  </si>
  <si>
    <t>1.94</t>
  </si>
  <si>
    <t>4.03</t>
  </si>
  <si>
    <t>5.21</t>
  </si>
  <si>
    <t>8.71</t>
  </si>
  <si>
    <t>10.76</t>
  </si>
  <si>
    <t>12.14</t>
  </si>
  <si>
    <t>12.19</t>
  </si>
  <si>
    <t>20.56</t>
  </si>
  <si>
    <t>31.95</t>
  </si>
  <si>
    <t>Return On Equity %</t>
  </si>
  <si>
    <t>-2.13</t>
  </si>
  <si>
    <t>2.62</t>
  </si>
  <si>
    <t>7.02</t>
  </si>
  <si>
    <t>13.39</t>
  </si>
  <si>
    <t>15.26</t>
  </si>
  <si>
    <t>18.98</t>
  </si>
  <si>
    <t>20.68</t>
  </si>
  <si>
    <t>36.64</t>
  </si>
  <si>
    <t>59.83</t>
  </si>
  <si>
    <t>Return on Common Equity</t>
  </si>
  <si>
    <t>13.34</t>
  </si>
  <si>
    <t>15.22</t>
  </si>
  <si>
    <t>18.92</t>
  </si>
  <si>
    <t>20.63</t>
  </si>
  <si>
    <t>36.62</t>
  </si>
  <si>
    <t>59.79</t>
  </si>
  <si>
    <t>Margin Analysis</t>
  </si>
  <si>
    <t>Gross Profit Margin %</t>
  </si>
  <si>
    <t>46.11</t>
  </si>
  <si>
    <t>48.86</t>
  </si>
  <si>
    <t>46.44</t>
  </si>
  <si>
    <t>45.2</t>
  </si>
  <si>
    <t>64.19</t>
  </si>
  <si>
    <t>62.72</t>
  </si>
  <si>
    <t>61.72</t>
  </si>
  <si>
    <t>61.39</t>
  </si>
  <si>
    <t>63.36</t>
  </si>
  <si>
    <t>66.16</t>
  </si>
  <si>
    <t>SG&amp;A Margin</t>
  </si>
  <si>
    <t>13.68</t>
  </si>
  <si>
    <t>18.65</t>
  </si>
  <si>
    <t>16.6</t>
  </si>
  <si>
    <t>16.39</t>
  </si>
  <si>
    <t>10.74</t>
  </si>
  <si>
    <t>11.06</t>
  </si>
  <si>
    <t>9.95</t>
  </si>
  <si>
    <t>9.49</t>
  </si>
  <si>
    <t>8.56</t>
  </si>
  <si>
    <t>EBITDA Margin %</t>
  </si>
  <si>
    <t>32.43</t>
  </si>
  <si>
    <t>30.21</t>
  </si>
  <si>
    <t>29.84</t>
  </si>
  <si>
    <t>28.81</t>
  </si>
  <si>
    <t>19.85</t>
  </si>
  <si>
    <t>17.47</t>
  </si>
  <si>
    <t>20.15</t>
  </si>
  <si>
    <t>19.23</t>
  </si>
  <si>
    <t>20.62</t>
  </si>
  <si>
    <t>19.26</t>
  </si>
  <si>
    <t>EBITA Margin %</t>
  </si>
  <si>
    <t>28.22</t>
  </si>
  <si>
    <t>27.83</t>
  </si>
  <si>
    <t>26.59</t>
  </si>
  <si>
    <t>18.54</t>
  </si>
  <si>
    <t>16.5</t>
  </si>
  <si>
    <t>18.89</t>
  </si>
  <si>
    <t>17.83</t>
  </si>
  <si>
    <t>19.32</t>
  </si>
  <si>
    <t>17.98</t>
  </si>
  <si>
    <t>EBIT Margin %</t>
  </si>
  <si>
    <t>8.96</t>
  </si>
  <si>
    <t>8.49</t>
  </si>
  <si>
    <t>14.16</t>
  </si>
  <si>
    <t>16.78</t>
  </si>
  <si>
    <t>14.34</t>
  </si>
  <si>
    <t>14.78</t>
  </si>
  <si>
    <t>18.04</t>
  </si>
  <si>
    <t>17.39</t>
  </si>
  <si>
    <t>19.09</t>
  </si>
  <si>
    <t>17.86</t>
  </si>
  <si>
    <t>Income From Continuing Operations Margin %</t>
  </si>
  <si>
    <t>-5.37</t>
  </si>
  <si>
    <t>-2.71</t>
  </si>
  <si>
    <t>3.62</t>
  </si>
  <si>
    <t>10.12</t>
  </si>
  <si>
    <t>10.39</t>
  </si>
  <si>
    <t>11.67</t>
  </si>
  <si>
    <t>15.7</t>
  </si>
  <si>
    <t>15.92</t>
  </si>
  <si>
    <t>16.81</t>
  </si>
  <si>
    <t>Net Income Margin %</t>
  </si>
  <si>
    <t>Net Avail. For Common Margin %</t>
  </si>
  <si>
    <t>10.35</t>
  </si>
  <si>
    <t>11.63</t>
  </si>
  <si>
    <t>15.65</t>
  </si>
  <si>
    <t>15.88</t>
  </si>
  <si>
    <t>16.8</t>
  </si>
  <si>
    <t>14.99</t>
  </si>
  <si>
    <t>Normalized Net Income Margin</t>
  </si>
  <si>
    <t>0.1</t>
  </si>
  <si>
    <t>-0.24</t>
  </si>
  <si>
    <t>5.43</t>
  </si>
  <si>
    <t>9.21</t>
  </si>
  <si>
    <t>8.33</t>
  </si>
  <si>
    <t>9.06</t>
  </si>
  <si>
    <t>11.38</t>
  </si>
  <si>
    <t>11.04</t>
  </si>
  <si>
    <t>12.11</t>
  </si>
  <si>
    <t>11.12</t>
  </si>
  <si>
    <t>Levered Free Cash Flow Margin</t>
  </si>
  <si>
    <t>27.34</t>
  </si>
  <si>
    <t>22.53</t>
  </si>
  <si>
    <t>22.71</t>
  </si>
  <si>
    <t>16.64</t>
  </si>
  <si>
    <t>17.7</t>
  </si>
  <si>
    <t>20.28</t>
  </si>
  <si>
    <t>18.77</t>
  </si>
  <si>
    <t>20.3</t>
  </si>
  <si>
    <t>18.36</t>
  </si>
  <si>
    <t>Unlevered Free Cash Flow Margin</t>
  </si>
  <si>
    <t>31.83</t>
  </si>
  <si>
    <t>25.11</t>
  </si>
  <si>
    <t>23.76</t>
  </si>
  <si>
    <t>17.27</t>
  </si>
  <si>
    <t>20.43</t>
  </si>
  <si>
    <t>18.38</t>
  </si>
  <si>
    <t>Asset Turnover</t>
  </si>
  <si>
    <t>0.31</t>
  </si>
  <si>
    <t>0.4</t>
  </si>
  <si>
    <t>0.73</t>
  </si>
  <si>
    <t>0.82</t>
  </si>
  <si>
    <t>0.75</t>
  </si>
  <si>
    <t>0.97</t>
  </si>
  <si>
    <t>1.25</t>
  </si>
  <si>
    <t>Fixed Assets Turnover</t>
  </si>
  <si>
    <t>8.47</t>
  </si>
  <si>
    <t>9.12</t>
  </si>
  <si>
    <t>8.35</t>
  </si>
  <si>
    <t>13.95</t>
  </si>
  <si>
    <t>11.35</t>
  </si>
  <si>
    <t>6.21</t>
  </si>
  <si>
    <t>5.42</t>
  </si>
  <si>
    <t>6.19</t>
  </si>
  <si>
    <t>7.33</t>
  </si>
  <si>
    <t>Receivables Turnover (Average Receivables)</t>
  </si>
  <si>
    <t>4.91</t>
  </si>
  <si>
    <t>5.12</t>
  </si>
  <si>
    <t>4.75</t>
  </si>
  <si>
    <t>6.51</t>
  </si>
  <si>
    <t>5.96</t>
  </si>
  <si>
    <t>5.85</t>
  </si>
  <si>
    <t>6.64</t>
  </si>
  <si>
    <t>6.84</t>
  </si>
  <si>
    <t>Short Term Liquidity</t>
  </si>
  <si>
    <t>Current Ratio</t>
  </si>
  <si>
    <t>0.71</t>
  </si>
  <si>
    <t>0.79</t>
  </si>
  <si>
    <t>0.67</t>
  </si>
  <si>
    <t>0.69</t>
  </si>
  <si>
    <t>0.92</t>
  </si>
  <si>
    <t>1.08</t>
  </si>
  <si>
    <t>1.24</t>
  </si>
  <si>
    <t>0.42</t>
  </si>
  <si>
    <t>0.64</t>
  </si>
  <si>
    <t>Quick Ratio</t>
  </si>
  <si>
    <t>0.9</t>
  </si>
  <si>
    <t>0.6</t>
  </si>
  <si>
    <t>0.57</t>
  </si>
  <si>
    <t>0.61</t>
  </si>
  <si>
    <t>0.84</t>
  </si>
  <si>
    <t>1.16</t>
  </si>
  <si>
    <t>0.36</t>
  </si>
  <si>
    <t>Operating Cash Flow to Current Liabilities</t>
  </si>
  <si>
    <t>0.63</t>
  </si>
  <si>
    <t>0.54</t>
  </si>
  <si>
    <t>0.51</t>
  </si>
  <si>
    <t>0.59</t>
  </si>
  <si>
    <t>0.47</t>
  </si>
  <si>
    <t>0.48</t>
  </si>
  <si>
    <t>Days Sales Outstanding (Average Receivables)</t>
  </si>
  <si>
    <t>74.31</t>
  </si>
  <si>
    <t>71.52</t>
  </si>
  <si>
    <t>76.9</t>
  </si>
  <si>
    <t>56.08</t>
  </si>
  <si>
    <t>61.28</t>
  </si>
  <si>
    <t>62.58</t>
  </si>
  <si>
    <t>55.5</t>
  </si>
  <si>
    <t>54.98</t>
  </si>
  <si>
    <t>53.4</t>
  </si>
  <si>
    <t>Average Days Payable Outstanding</t>
  </si>
  <si>
    <t>16.7</t>
  </si>
  <si>
    <t>18.1</t>
  </si>
  <si>
    <t>23.77</t>
  </si>
  <si>
    <t>24.17</t>
  </si>
  <si>
    <t>22.25</t>
  </si>
  <si>
    <t>25.28</t>
  </si>
  <si>
    <t>21.61</t>
  </si>
  <si>
    <t>20.04</t>
  </si>
  <si>
    <t>18.57</t>
  </si>
  <si>
    <t>Long Term Solvency</t>
  </si>
  <si>
    <t>Total Debt/Equity</t>
  </si>
  <si>
    <t>130.2</t>
  </si>
  <si>
    <t>98.73</t>
  </si>
  <si>
    <t>31.75</t>
  </si>
  <si>
    <t>49.29</t>
  </si>
  <si>
    <t>18.03</t>
  </si>
  <si>
    <t>7.74</t>
  </si>
  <si>
    <t>16.26</t>
  </si>
  <si>
    <t>15.45</t>
  </si>
  <si>
    <t>53.87</t>
  </si>
  <si>
    <t>29.43</t>
  </si>
  <si>
    <t>Total Debt / Total Capital</t>
  </si>
  <si>
    <t>56.56</t>
  </si>
  <si>
    <t>49.68</t>
  </si>
  <si>
    <t>24.1</t>
  </si>
  <si>
    <t>33.02</t>
  </si>
  <si>
    <t>15.27</t>
  </si>
  <si>
    <t>7.18</t>
  </si>
  <si>
    <t>13.38</t>
  </si>
  <si>
    <t>35.01</t>
  </si>
  <si>
    <t>22.74</t>
  </si>
  <si>
    <t>LT Debt/Equity</t>
  </si>
  <si>
    <t>98.71</t>
  </si>
  <si>
    <t>29.44</t>
  </si>
  <si>
    <t>46.02</t>
  </si>
  <si>
    <t>17.67</t>
  </si>
  <si>
    <t>6.23</t>
  </si>
  <si>
    <t>14.29</t>
  </si>
  <si>
    <t>35.94</t>
  </si>
  <si>
    <t>25.43</t>
  </si>
  <si>
    <t>Long-Term Debt / Total Capital</t>
  </si>
  <si>
    <t>49.67</t>
  </si>
  <si>
    <t>22.35</t>
  </si>
  <si>
    <t>30.82</t>
  </si>
  <si>
    <t>14.97</t>
  </si>
  <si>
    <t>5.78</t>
  </si>
  <si>
    <t>12.29</t>
  </si>
  <si>
    <t>11.9</t>
  </si>
  <si>
    <t>23.36</t>
  </si>
  <si>
    <t>19.65</t>
  </si>
  <si>
    <t>Total Liabilities / Total Assets</t>
  </si>
  <si>
    <t>63.35</t>
  </si>
  <si>
    <t>57.98</t>
  </si>
  <si>
    <t>37.63</t>
  </si>
  <si>
    <t>47.04</t>
  </si>
  <si>
    <t>39.08</t>
  </si>
  <si>
    <t>36.46</t>
  </si>
  <si>
    <t>42.06</t>
  </si>
  <si>
    <t>42.59</t>
  </si>
  <si>
    <t>71.43</t>
  </si>
  <si>
    <t>66.26</t>
  </si>
  <si>
    <t>EBIT / Interest Expense</t>
  </si>
  <si>
    <t>2.71</t>
  </si>
  <si>
    <t>8.58</t>
  </si>
  <si>
    <t>12.39</t>
  </si>
  <si>
    <t>81.16</t>
  </si>
  <si>
    <t>95.94</t>
  </si>
  <si>
    <t>690.22</t>
  </si>
  <si>
    <t>EBITDA / Interest Expense</t>
  </si>
  <si>
    <t>3.56</t>
  </si>
  <si>
    <t>3.55</t>
  </si>
  <si>
    <t>5.71</t>
  </si>
  <si>
    <t>14.73</t>
  </si>
  <si>
    <t>17.14</t>
  </si>
  <si>
    <t>106.13</t>
  </si>
  <si>
    <t>115.48</t>
  </si>
  <si>
    <t>820.75</t>
  </si>
  <si>
    <t>(EBITDA - Capex) / Interest Expense</t>
  </si>
  <si>
    <t>3.31</t>
  </si>
  <si>
    <t>5.01</t>
  </si>
  <si>
    <t>13.18</t>
  </si>
  <si>
    <t>15.18</t>
  </si>
  <si>
    <t>94.71</t>
  </si>
  <si>
    <t>102.79</t>
  </si>
  <si>
    <t>745.65</t>
  </si>
  <si>
    <t>Total Debt / EBITDA</t>
  </si>
  <si>
    <t>5.56</t>
  </si>
  <si>
    <t>4.22</t>
  </si>
  <si>
    <t>1.75</t>
  </si>
  <si>
    <t>2.23</t>
  </si>
  <si>
    <t>0.76</t>
  </si>
  <si>
    <t>0.34</t>
  </si>
  <si>
    <t>0.62</t>
  </si>
  <si>
    <t>0.41</t>
  </si>
  <si>
    <t>Net Debt / EBITDA</t>
  </si>
  <si>
    <t>4.99</t>
  </si>
  <si>
    <t>1.42</t>
  </si>
  <si>
    <t>1.99</t>
  </si>
  <si>
    <t>-0.46</t>
  </si>
  <si>
    <t>-0.69</t>
  </si>
  <si>
    <t>-1.26</t>
  </si>
  <si>
    <t>-0.2</t>
  </si>
  <si>
    <t>Total Debt / (EBITDA - Capex)</t>
  </si>
  <si>
    <t>5.9</t>
  </si>
  <si>
    <t>4.52</t>
  </si>
  <si>
    <t>2.49</t>
  </si>
  <si>
    <t>0.86</t>
  </si>
  <si>
    <t>0.66</t>
  </si>
  <si>
    <t>0.7</t>
  </si>
  <si>
    <t>0.45</t>
  </si>
  <si>
    <t>Net Debt / (EBITDA - Capex)</t>
  </si>
  <si>
    <t>5.29</t>
  </si>
  <si>
    <t>4.36</t>
  </si>
  <si>
    <t>1.62</t>
  </si>
  <si>
    <t>-0.51</t>
  </si>
  <si>
    <t>-0.81</t>
  </si>
  <si>
    <t>-1.41</t>
  </si>
  <si>
    <t>-0.22</t>
  </si>
  <si>
    <t>Growth Over Prior Year</t>
  </si>
  <si>
    <t>Total Revenues, 1 Yr. Growth %</t>
  </si>
  <si>
    <t>18.74</t>
  </si>
  <si>
    <t>10.36</t>
  </si>
  <si>
    <t>15.78</t>
  </si>
  <si>
    <t>4.27</t>
  </si>
  <si>
    <t>82.32</t>
  </si>
  <si>
    <t>22.19</t>
  </si>
  <si>
    <t>23.38</t>
  </si>
  <si>
    <t>27.8</t>
  </si>
  <si>
    <t>29.17</t>
  </si>
  <si>
    <t>Gross Profit, 1 Yr. Growth %</t>
  </si>
  <si>
    <t>7.42</t>
  </si>
  <si>
    <t>16.95</t>
  </si>
  <si>
    <t>10.05</t>
  </si>
  <si>
    <t>1.5</t>
  </si>
  <si>
    <t>158.92</t>
  </si>
  <si>
    <t>19.38</t>
  </si>
  <si>
    <t>5.84</t>
  </si>
  <si>
    <t>31.92</t>
  </si>
  <si>
    <t>34.86</t>
  </si>
  <si>
    <t>EBITDA, 1 Yr. Growth %</t>
  </si>
  <si>
    <t>5.24</t>
  </si>
  <si>
    <t>2.8</t>
  </si>
  <si>
    <t>9.51</t>
  </si>
  <si>
    <t>25.61</t>
  </si>
  <si>
    <t>7.58</t>
  </si>
  <si>
    <t>24.01</t>
  </si>
  <si>
    <t>17.78</t>
  </si>
  <si>
    <t>EBITA, 1 Yr. Growth %</t>
  </si>
  <si>
    <t>5.93</t>
  </si>
  <si>
    <t>3.08</t>
  </si>
  <si>
    <t>9.03</t>
  </si>
  <si>
    <t>-0.39</t>
  </si>
  <si>
    <t>27.1</t>
  </si>
  <si>
    <t>8.79</t>
  </si>
  <si>
    <t>23.1</t>
  </si>
  <si>
    <t>16.47</t>
  </si>
  <si>
    <t>38.44</t>
  </si>
  <si>
    <t>20.2</t>
  </si>
  <si>
    <t>EBIT, 1 Yr. Growth %</t>
  </si>
  <si>
    <t>-55.83</t>
  </si>
  <si>
    <t>66.77</t>
  </si>
  <si>
    <t>23.56</t>
  </si>
  <si>
    <t>55.8</t>
  </si>
  <si>
    <t>25.94</t>
  </si>
  <si>
    <t>31.26</t>
  </si>
  <si>
    <t>18.9</t>
  </si>
  <si>
    <t>40.32</t>
  </si>
  <si>
    <t>20.86</t>
  </si>
  <si>
    <t>Earnings From Cont. Operations, 1 Yr. Growth %</t>
  </si>
  <si>
    <t>-162.68</t>
  </si>
  <si>
    <t>-44.3</t>
  </si>
  <si>
    <t>-254.79</t>
  </si>
  <si>
    <t>191.41</t>
  </si>
  <si>
    <t>87.07</t>
  </si>
  <si>
    <t>37.25</t>
  </si>
  <si>
    <t>44.74</t>
  </si>
  <si>
    <t>25.08</t>
  </si>
  <si>
    <t>34.93</t>
  </si>
  <si>
    <t>Net Income, 1 Yr. Growth %</t>
  </si>
  <si>
    <t>Normalized Net Income, 1 Yr. Growth %</t>
  </si>
  <si>
    <t>-98.94</t>
  </si>
  <si>
    <t>-366.89</t>
  </si>
  <si>
    <t>943.89</t>
  </si>
  <si>
    <t>76.94</t>
  </si>
  <si>
    <t>64.99</t>
  </si>
  <si>
    <t>32.87</t>
  </si>
  <si>
    <t>19.77</t>
  </si>
  <si>
    <t>40.13</t>
  </si>
  <si>
    <t>18.67</t>
  </si>
  <si>
    <t>Diluted EPS Before Extra, 1 Yr. Growth %</t>
  </si>
  <si>
    <t>-143.62</t>
  </si>
  <si>
    <t>-50.55</t>
  </si>
  <si>
    <t>-232.14</t>
  </si>
  <si>
    <t>164.86</t>
  </si>
  <si>
    <t>101.02</t>
  </si>
  <si>
    <t>35.53</t>
  </si>
  <si>
    <t>43.82</t>
  </si>
  <si>
    <t>25.26</t>
  </si>
  <si>
    <t>51.35</t>
  </si>
  <si>
    <t>21.98</t>
  </si>
  <si>
    <t>Accounts Receivable, 1 Yr. Growth %</t>
  </si>
  <si>
    <t>-0.25</t>
  </si>
  <si>
    <t>22.55</t>
  </si>
  <si>
    <t>4.15</t>
  </si>
  <si>
    <t>60.63</t>
  </si>
  <si>
    <t>16.65</t>
  </si>
  <si>
    <t>3.4</t>
  </si>
  <si>
    <t>15.82</t>
  </si>
  <si>
    <t>35.92</t>
  </si>
  <si>
    <t>17.76</t>
  </si>
  <si>
    <t>Net Property, Plant and Equip., 1 Yr. Growth %</t>
  </si>
  <si>
    <t>-1.5</t>
  </si>
  <si>
    <t>11.26</t>
  </si>
  <si>
    <t>7.21</t>
  </si>
  <si>
    <t>90.31</t>
  </si>
  <si>
    <t>99.94</t>
  </si>
  <si>
    <t>12.01</t>
  </si>
  <si>
    <t>11.77</t>
  </si>
  <si>
    <t>6.62</t>
  </si>
  <si>
    <t>Total Assets, 1 Yr. Growth %</t>
  </si>
  <si>
    <t>-10.29</t>
  </si>
  <si>
    <t>-0.5</t>
  </si>
  <si>
    <t>-2.9</t>
  </si>
  <si>
    <t>1.81</t>
  </si>
  <si>
    <t>18.09</t>
  </si>
  <si>
    <t>21.66</t>
  </si>
  <si>
    <t>19.36</t>
  </si>
  <si>
    <t>-18.52</t>
  </si>
  <si>
    <t>22.5</t>
  </si>
  <si>
    <t>Tangible Book Value, 1 Yr. Growth %</t>
  </si>
  <si>
    <t>-16.2</t>
  </si>
  <si>
    <t>-57.09</t>
  </si>
  <si>
    <t>37.48</t>
  </si>
  <si>
    <t>-45.17</t>
  </si>
  <si>
    <t>-106.79</t>
  </si>
  <si>
    <t>916.14</t>
  </si>
  <si>
    <t>157.12</t>
  </si>
  <si>
    <t>-226.02</t>
  </si>
  <si>
    <t>-55.65</t>
  </si>
  <si>
    <t>Common Equity, 1 Yr. Growth %</t>
  </si>
  <si>
    <t>2.86</t>
  </si>
  <si>
    <t>47.7</t>
  </si>
  <si>
    <t>-17.55</t>
  </si>
  <si>
    <t>17.11</t>
  </si>
  <si>
    <t>23.16</t>
  </si>
  <si>
    <t>10.95</t>
  </si>
  <si>
    <t>18.26</t>
  </si>
  <si>
    <t>-59.45</t>
  </si>
  <si>
    <t>44.66</t>
  </si>
  <si>
    <t>Cash From Operations, 1 Yr. Growth %</t>
  </si>
  <si>
    <t>-23.23</t>
  </si>
  <si>
    <t>11.64</t>
  </si>
  <si>
    <t>6.16</t>
  </si>
  <si>
    <t>60.79</t>
  </si>
  <si>
    <t>28.92</t>
  </si>
  <si>
    <t>28.14</t>
  </si>
  <si>
    <t>1.8</t>
  </si>
  <si>
    <t>47.36</t>
  </si>
  <si>
    <t>11.68</t>
  </si>
  <si>
    <t>Capital Expenditures, 1 Yr. Growth %</t>
  </si>
  <si>
    <t>16.53</t>
  </si>
  <si>
    <t>21.64</t>
  </si>
  <si>
    <t>109.39</t>
  </si>
  <si>
    <t>-13.39</t>
  </si>
  <si>
    <t>36.68</t>
  </si>
  <si>
    <t>11.78</t>
  </si>
  <si>
    <t>74.97</t>
  </si>
  <si>
    <t>-9.79</t>
  </si>
  <si>
    <t>30.45</t>
  </si>
  <si>
    <t>-0.63</t>
  </si>
  <si>
    <t>Levered Free Cash Flow, 1 Yr. Growth %</t>
  </si>
  <si>
    <t>-5.75</t>
  </si>
  <si>
    <t>2.98</t>
  </si>
  <si>
    <t>36.52</t>
  </si>
  <si>
    <t>29.98</t>
  </si>
  <si>
    <t>23.25</t>
  </si>
  <si>
    <t>38.26</t>
  </si>
  <si>
    <t>16.83</t>
  </si>
  <si>
    <t>Unlevered Free Cash Flow, 1 Yr. Growth %</t>
  </si>
  <si>
    <t>-9.62</t>
  </si>
  <si>
    <t>-3.1</t>
  </si>
  <si>
    <t>35.34</t>
  </si>
  <si>
    <t>25.22</t>
  </si>
  <si>
    <t>23.23</t>
  </si>
  <si>
    <t>14.2</t>
  </si>
  <si>
    <t>39.07</t>
  </si>
  <si>
    <t>16.22</t>
  </si>
  <si>
    <t>Compound Annual Growth Rate Over Two Years</t>
  </si>
  <si>
    <t>Total Revenues, 2 Yr. CAGR %</t>
  </si>
  <si>
    <t>14.47</t>
  </si>
  <si>
    <t>13.04</t>
  </si>
  <si>
    <t>9.88</t>
  </si>
  <si>
    <t>37.88</t>
  </si>
  <si>
    <t>49.26</t>
  </si>
  <si>
    <t>14.64</t>
  </si>
  <si>
    <t>15.19</t>
  </si>
  <si>
    <t>25.57</t>
  </si>
  <si>
    <t>28.48</t>
  </si>
  <si>
    <t>Gross Profit, 2 Yr. CAGR %</t>
  </si>
  <si>
    <t>12.08</t>
  </si>
  <si>
    <t>13.45</t>
  </si>
  <si>
    <t>5.69</t>
  </si>
  <si>
    <t>62.11</t>
  </si>
  <si>
    <t>75.81</t>
  </si>
  <si>
    <t>12.41</t>
  </si>
  <si>
    <t>13.96</t>
  </si>
  <si>
    <t>27.23</t>
  </si>
  <si>
    <t>33.38</t>
  </si>
  <si>
    <t>EBITDA, 2 Yr. CAGR %</t>
  </si>
  <si>
    <t>4.01</t>
  </si>
  <si>
    <t>8.44</t>
  </si>
  <si>
    <t>4.17</t>
  </si>
  <si>
    <t>12.45</t>
  </si>
  <si>
    <t>16.25</t>
  </si>
  <si>
    <t>15.5</t>
  </si>
  <si>
    <t>20.85</t>
  </si>
  <si>
    <t>27.03</t>
  </si>
  <si>
    <t>28.56</t>
  </si>
  <si>
    <t>EBITA, 2 Yr. CAGR %</t>
  </si>
  <si>
    <t>4.49</t>
  </si>
  <si>
    <t>8.51</t>
  </si>
  <si>
    <t>12.52</t>
  </si>
  <si>
    <t>17.59</t>
  </si>
  <si>
    <t>15.73</t>
  </si>
  <si>
    <t>19.74</t>
  </si>
  <si>
    <t>26.98</t>
  </si>
  <si>
    <t>EBIT, 2 Yr. CAGR %</t>
  </si>
  <si>
    <t>-32.05</t>
  </si>
  <si>
    <t>42.08</t>
  </si>
  <si>
    <t>40.03</t>
  </si>
  <si>
    <t>38.75</t>
  </si>
  <si>
    <t>40.08</t>
  </si>
  <si>
    <t>28.57</t>
  </si>
  <si>
    <t>24.93</t>
  </si>
  <si>
    <t>30.23</t>
  </si>
  <si>
    <t>Earnings From Cont. Operations, 2 Yr. CAGR %</t>
  </si>
  <si>
    <t>-40.92</t>
  </si>
  <si>
    <t>-7.15</t>
  </si>
  <si>
    <t>112.39</t>
  </si>
  <si>
    <t>133.48</t>
  </si>
  <si>
    <t>60.23</t>
  </si>
  <si>
    <t>40.94</t>
  </si>
  <si>
    <t>34.55</t>
  </si>
  <si>
    <t>29.91</t>
  </si>
  <si>
    <t>24.71</t>
  </si>
  <si>
    <t>Net Income, 2 Yr. CAGR %</t>
  </si>
  <si>
    <t>Normalized Net Income, 2 Yr. CAGR %</t>
  </si>
  <si>
    <t>-83.16</t>
  </si>
  <si>
    <t>740.1</t>
  </si>
  <si>
    <t>248.71</t>
  </si>
  <si>
    <t>69.55</t>
  </si>
  <si>
    <t>48.06</t>
  </si>
  <si>
    <t>33.93</t>
  </si>
  <si>
    <t>27.16</t>
  </si>
  <si>
    <t>29.55</t>
  </si>
  <si>
    <t>28.96</t>
  </si>
  <si>
    <t>Diluted EPS Before Extra, 2 Yr. CAGR %</t>
  </si>
  <si>
    <t>-53.55</t>
  </si>
  <si>
    <t>-16.37</t>
  </si>
  <si>
    <t>87.08</t>
  </si>
  <si>
    <t>130.74</t>
  </si>
  <si>
    <t>65.06</t>
  </si>
  <si>
    <t>39.62</t>
  </si>
  <si>
    <t>34.22</t>
  </si>
  <si>
    <t>37.69</t>
  </si>
  <si>
    <t>35.87</t>
  </si>
  <si>
    <t>Accounts Receivable, 2 Yr. CAGR %</t>
  </si>
  <si>
    <t>10.57</t>
  </si>
  <si>
    <t>12.98</t>
  </si>
  <si>
    <t>29.34</t>
  </si>
  <si>
    <t>36.88</t>
  </si>
  <si>
    <t>9.83</t>
  </si>
  <si>
    <t>9.44</t>
  </si>
  <si>
    <t>25.47</t>
  </si>
  <si>
    <t>26.51</t>
  </si>
  <si>
    <t>Net Property, Plant and Equip., 2 Yr. CAGR %</t>
  </si>
  <si>
    <t>7.25</t>
  </si>
  <si>
    <t>9.22</t>
  </si>
  <si>
    <t>42.84</t>
  </si>
  <si>
    <t>95.06</t>
  </si>
  <si>
    <t>49.65</t>
  </si>
  <si>
    <t>11.89</t>
  </si>
  <si>
    <t>9.16</t>
  </si>
  <si>
    <t>Total Assets, 2 Yr. CAGR %</t>
  </si>
  <si>
    <t>-5.52</t>
  </si>
  <si>
    <t>-1.71</t>
  </si>
  <si>
    <t>-0.57</t>
  </si>
  <si>
    <t>9.65</t>
  </si>
  <si>
    <t>19.86</t>
  </si>
  <si>
    <t>20.51</t>
  </si>
  <si>
    <t>-1.38</t>
  </si>
  <si>
    <t>-0.09</t>
  </si>
  <si>
    <t>Tangible Book Value, 2 Yr. CAGR %</t>
  </si>
  <si>
    <t>-40.03</t>
  </si>
  <si>
    <t>-23.19</t>
  </si>
  <si>
    <t>-13.18</t>
  </si>
  <si>
    <t>-80.71</t>
  </si>
  <si>
    <t>-16.94</t>
  </si>
  <si>
    <t>411.14</t>
  </si>
  <si>
    <t>80.01</t>
  </si>
  <si>
    <t>-25.24</t>
  </si>
  <si>
    <t>Common Equity, 2 Yr. CAGR %</t>
  </si>
  <si>
    <t>23.26</t>
  </si>
  <si>
    <t>-1.74</t>
  </si>
  <si>
    <t>20.1</t>
  </si>
  <si>
    <t>16.89</t>
  </si>
  <si>
    <t>14.55</t>
  </si>
  <si>
    <t>-30.75</t>
  </si>
  <si>
    <t>-23.41</t>
  </si>
  <si>
    <t>Cash From Operations, 2 Yr. CAGR %</t>
  </si>
  <si>
    <t>-7.42</t>
  </si>
  <si>
    <t>10.44</t>
  </si>
  <si>
    <t>6.49</t>
  </si>
  <si>
    <t>30.65</t>
  </si>
  <si>
    <t>43.97</t>
  </si>
  <si>
    <t>28.53</t>
  </si>
  <si>
    <t>14.21</t>
  </si>
  <si>
    <t>22.48</t>
  </si>
  <si>
    <t>28.29</t>
  </si>
  <si>
    <t>Capital Expenditures, 2 Yr. CAGR %</t>
  </si>
  <si>
    <t>19.06</t>
  </si>
  <si>
    <t>59.59</t>
  </si>
  <si>
    <t>34.66</t>
  </si>
  <si>
    <t>8.8</t>
  </si>
  <si>
    <t>23.6</t>
  </si>
  <si>
    <t>39.85</t>
  </si>
  <si>
    <t>25.63</t>
  </si>
  <si>
    <t>8.48</t>
  </si>
  <si>
    <t>13.86</t>
  </si>
  <si>
    <t>Levered Free Cash Flow, 2 Yr. CAGR %</t>
  </si>
  <si>
    <t>-1.04</t>
  </si>
  <si>
    <t>17.28</t>
  </si>
  <si>
    <t>33.21</t>
  </si>
  <si>
    <t>26.57</t>
  </si>
  <si>
    <t>18.62</t>
  </si>
  <si>
    <t>27.09</t>
  </si>
  <si>
    <t>Unlevered Free Cash Flow, 2 Yr. CAGR %</t>
  </si>
  <si>
    <t>-6.02</t>
  </si>
  <si>
    <t>13.33</t>
  </si>
  <si>
    <t>30.18</t>
  </si>
  <si>
    <t>24.22</t>
  </si>
  <si>
    <t>18.63</t>
  </si>
  <si>
    <t>26.02</t>
  </si>
  <si>
    <t>27.13</t>
  </si>
  <si>
    <t>Compound Annual Growth Rate Over Three Years</t>
  </si>
  <si>
    <t>Total Revenues, 3 Yr. CAGR %</t>
  </si>
  <si>
    <t>14.91</t>
  </si>
  <si>
    <t>10.04</t>
  </si>
  <si>
    <t>30.08</t>
  </si>
  <si>
    <t>32.44</t>
  </si>
  <si>
    <t>33.81</t>
  </si>
  <si>
    <t>17.48</t>
  </si>
  <si>
    <t>19.25</t>
  </si>
  <si>
    <t>Gross Profit, 3 Yr. CAGR %</t>
  </si>
  <si>
    <t>11.4</t>
  </si>
  <si>
    <t>9.31</t>
  </si>
  <si>
    <t>42.47</t>
  </si>
  <si>
    <t>46.39</t>
  </si>
  <si>
    <t>48.45</t>
  </si>
  <si>
    <t>15.74</t>
  </si>
  <si>
    <t>19.66</t>
  </si>
  <si>
    <t>29.72</t>
  </si>
  <si>
    <t>EBITDA, 3 Yr. CAGR %</t>
  </si>
  <si>
    <t>7.36</t>
  </si>
  <si>
    <t>10.88</t>
  </si>
  <si>
    <t>10.8</t>
  </si>
  <si>
    <t>18.78</t>
  </si>
  <si>
    <t>26.01</t>
  </si>
  <si>
    <t>24.86</t>
  </si>
  <si>
    <t>EBITA, 3 Yr. CAGR %</t>
  </si>
  <si>
    <t>7.64</t>
  </si>
  <si>
    <t>10.72</t>
  </si>
  <si>
    <t>19.4</t>
  </si>
  <si>
    <t>15.97</t>
  </si>
  <si>
    <t>25.68</t>
  </si>
  <si>
    <t>24.68</t>
  </si>
  <si>
    <t>EBIT, 3 Yr. CAGR %</t>
  </si>
  <si>
    <t>-3.75</t>
  </si>
  <si>
    <t>35.62</t>
  </si>
  <si>
    <t>45.1</t>
  </si>
  <si>
    <t>34.34</t>
  </si>
  <si>
    <t>37.07</t>
  </si>
  <si>
    <t>29.86</t>
  </si>
  <si>
    <t>26.34</t>
  </si>
  <si>
    <t>Earnings From Cont. Operations, 3 Yr. CAGR %</t>
  </si>
  <si>
    <t>-18.55</t>
  </si>
  <si>
    <t>103.59</t>
  </si>
  <si>
    <t>95.58</t>
  </si>
  <si>
    <t>54.89</t>
  </si>
  <si>
    <t>35.44</t>
  </si>
  <si>
    <t>34.68</t>
  </si>
  <si>
    <t>24.83</t>
  </si>
  <si>
    <t>Net Income, 3 Yr. CAGR %</t>
  </si>
  <si>
    <t>Normalized Net Income, 3 Yr. CAGR %</t>
  </si>
  <si>
    <t>-9.15</t>
  </si>
  <si>
    <t>399.84</t>
  </si>
  <si>
    <t>171.72</t>
  </si>
  <si>
    <t>56.32</t>
  </si>
  <si>
    <t>43.57</t>
  </si>
  <si>
    <t>29.04</t>
  </si>
  <si>
    <t>31.35</t>
  </si>
  <si>
    <t>25.82</t>
  </si>
  <si>
    <t>Diluted EPS Before Extra, 3 Yr. CAGR %</t>
  </si>
  <si>
    <t>-33.92</t>
  </si>
  <si>
    <t>22.81</t>
  </si>
  <si>
    <t>91.62</t>
  </si>
  <si>
    <t>93.24</t>
  </si>
  <si>
    <t>57.65</t>
  </si>
  <si>
    <t>39.7</t>
  </si>
  <si>
    <t>32.24</t>
  </si>
  <si>
    <t>Accounts Receivable, 3 Yr. CAGR %</t>
  </si>
  <si>
    <t>8.39</t>
  </si>
  <si>
    <t>27.04</t>
  </si>
  <si>
    <t>24.96</t>
  </si>
  <si>
    <t>24.66</t>
  </si>
  <si>
    <t>11.79</t>
  </si>
  <si>
    <t>17.64</t>
  </si>
  <si>
    <t>22.85</t>
  </si>
  <si>
    <t>Net Property, Plant and Equip., 3 Yr. CAGR %</t>
  </si>
  <si>
    <t>8.57</t>
  </si>
  <si>
    <t>31.43</t>
  </si>
  <si>
    <t>59.78</t>
  </si>
  <si>
    <t>62.13</t>
  </si>
  <si>
    <t>35.78</t>
  </si>
  <si>
    <t>10.1</t>
  </si>
  <si>
    <t>Total Assets, 3 Yr. CAGR %</t>
  </si>
  <si>
    <t>-4.66</t>
  </si>
  <si>
    <t>-0.55</t>
  </si>
  <si>
    <t>5.3</t>
  </si>
  <si>
    <t>13.52</t>
  </si>
  <si>
    <t>19.7</t>
  </si>
  <si>
    <t>5.77</t>
  </si>
  <si>
    <t>6.01</t>
  </si>
  <si>
    <t>Tangible Book Value, 3 Yr. CAGR %</t>
  </si>
  <si>
    <t>-20.93</t>
  </si>
  <si>
    <t>-31.36</t>
  </si>
  <si>
    <t>-62.87</t>
  </si>
  <si>
    <t>-27.68</t>
  </si>
  <si>
    <t>21.06</t>
  </si>
  <si>
    <t>220.51</t>
  </si>
  <si>
    <t>12.84</t>
  </si>
  <si>
    <t>Common Equity, 3 Yr. CAGR %</t>
  </si>
  <si>
    <t>7.8</t>
  </si>
  <si>
    <t>12.56</t>
  </si>
  <si>
    <t>5.95</t>
  </si>
  <si>
    <t>16.97</t>
  </si>
  <si>
    <t>17.35</t>
  </si>
  <si>
    <t>-18.97</t>
  </si>
  <si>
    <t>-11.48</t>
  </si>
  <si>
    <t>Cash From Operations, 3 Yr. CAGR %</t>
  </si>
  <si>
    <t>-2.23</t>
  </si>
  <si>
    <t>22.17</t>
  </si>
  <si>
    <t>30.07</t>
  </si>
  <si>
    <t>38.49</t>
  </si>
  <si>
    <t>24.34</t>
  </si>
  <si>
    <t>Capital Expenditures, 3 Yr. CAGR %</t>
  </si>
  <si>
    <t>43.71</t>
  </si>
  <si>
    <t>30.17</t>
  </si>
  <si>
    <t>35.33</t>
  </si>
  <si>
    <t>9.78</t>
  </si>
  <si>
    <t>38.78</t>
  </si>
  <si>
    <t>20.83</t>
  </si>
  <si>
    <t>27.22</t>
  </si>
  <si>
    <t>5.35</t>
  </si>
  <si>
    <t>Levered Free Cash Flow, 3 Yr. CAGR %</t>
  </si>
  <si>
    <t>9.36</t>
  </si>
  <si>
    <t>21.37</t>
  </si>
  <si>
    <t>29.81</t>
  </si>
  <si>
    <t>22.29</t>
  </si>
  <si>
    <t>24.84</t>
  </si>
  <si>
    <t>22.63</t>
  </si>
  <si>
    <t>Unlevered Free Cash Flow, 3 Yr. CAGR %</t>
  </si>
  <si>
    <t>5.39</t>
  </si>
  <si>
    <t>17.16</t>
  </si>
  <si>
    <t>27.82</t>
  </si>
  <si>
    <t>20.79</t>
  </si>
  <si>
    <t>22.66</t>
  </si>
  <si>
    <t>Compound Annual Growth Rate Over Five Years</t>
  </si>
  <si>
    <t>Total Revenues, 5 Yr. CAGR %</t>
  </si>
  <si>
    <t>24.31</t>
  </si>
  <si>
    <t>23.67</t>
  </si>
  <si>
    <t>25.25</t>
  </si>
  <si>
    <t>21.76</t>
  </si>
  <si>
    <t>Gross Profit, 5 Yr. CAGR %</t>
  </si>
  <si>
    <t>32.2</t>
  </si>
  <si>
    <t>29.59</t>
  </si>
  <si>
    <t>39.57</t>
  </si>
  <si>
    <t>EBITDA, 5 Yr. CAGR %</t>
  </si>
  <si>
    <t>9.37</t>
  </si>
  <si>
    <t>9.85</t>
  </si>
  <si>
    <t>12.7</t>
  </si>
  <si>
    <t>14.72</t>
  </si>
  <si>
    <t>22.01</t>
  </si>
  <si>
    <t>21.03</t>
  </si>
  <si>
    <t>EBITA, 5 Yr. CAGR %</t>
  </si>
  <si>
    <t>9.57</t>
  </si>
  <si>
    <t>10.15</t>
  </si>
  <si>
    <t>14.58</t>
  </si>
  <si>
    <t>22.38</t>
  </si>
  <si>
    <t>21.02</t>
  </si>
  <si>
    <t>EBIT, 5 Yr. CAGR %</t>
  </si>
  <si>
    <t>11.41</t>
  </si>
  <si>
    <t>37.39</t>
  </si>
  <si>
    <t>38.25</t>
  </si>
  <si>
    <t>30.49</t>
  </si>
  <si>
    <t>33.85</t>
  </si>
  <si>
    <t>Earnings From Cont. Operations, 5 Yr. CAGR %</t>
  </si>
  <si>
    <t>24.12</t>
  </si>
  <si>
    <t>45.18</t>
  </si>
  <si>
    <t>75.74</t>
  </si>
  <si>
    <t>68.41</t>
  </si>
  <si>
    <t>44.37</t>
  </si>
  <si>
    <t>31.04</t>
  </si>
  <si>
    <t>Net Income, 5 Yr. CAGR %</t>
  </si>
  <si>
    <t>Normalized Net Income, 5 Yr. CAGR %</t>
  </si>
  <si>
    <t>16.96</t>
  </si>
  <si>
    <t>207.24</t>
  </si>
  <si>
    <t>104.75</t>
  </si>
  <si>
    <t>43.93</t>
  </si>
  <si>
    <t>37.79</t>
  </si>
  <si>
    <t>Diluted EPS Before Extra, 5 Yr. CAGR %</t>
  </si>
  <si>
    <t>38.23</t>
  </si>
  <si>
    <t>68.82</t>
  </si>
  <si>
    <t>67.03</t>
  </si>
  <si>
    <t>49.34</t>
  </si>
  <si>
    <t>35.14</t>
  </si>
  <si>
    <t>Accounts Receivable, 5 Yr. CAGR %</t>
  </si>
  <si>
    <t>18.99</t>
  </si>
  <si>
    <t>18.51</t>
  </si>
  <si>
    <t>24.99</t>
  </si>
  <si>
    <t>17.46</t>
  </si>
  <si>
    <t>Net Property, Plant and Equip., 5 Yr. CAGR %</t>
  </si>
  <si>
    <t>21.16</t>
  </si>
  <si>
    <t>39.59</t>
  </si>
  <si>
    <t>38.43</t>
  </si>
  <si>
    <t>38.56</t>
  </si>
  <si>
    <t>38.4</t>
  </si>
  <si>
    <t>Total Assets, 5 Yr. CAGR %</t>
  </si>
  <si>
    <t>0.83</t>
  </si>
  <si>
    <t>7.16</t>
  </si>
  <si>
    <t>11.14</t>
  </si>
  <si>
    <t>7.3</t>
  </si>
  <si>
    <t>Tangible Book Value, 5 Yr. CAGR %</t>
  </si>
  <si>
    <t>-55.02</t>
  </si>
  <si>
    <t>-25.92</t>
  </si>
  <si>
    <t>5.98</t>
  </si>
  <si>
    <t>-0.17</t>
  </si>
  <si>
    <t>Common Equity, 5 Yr. CAGR %</t>
  </si>
  <si>
    <t>-5.16</t>
  </si>
  <si>
    <t>-1.07</t>
  </si>
  <si>
    <t>Cash From Operations, 5 Yr. CAGR %</t>
  </si>
  <si>
    <t>9.79</t>
  </si>
  <si>
    <t>21.83</t>
  </si>
  <si>
    <t>23.48</t>
  </si>
  <si>
    <t>31.85</t>
  </si>
  <si>
    <t>22.58</t>
  </si>
  <si>
    <t>Capital Expenditures, 5 Yr. CAGR %</t>
  </si>
  <si>
    <t>27.51</t>
  </si>
  <si>
    <t>37.12</t>
  </si>
  <si>
    <t>15.87</t>
  </si>
  <si>
    <t>25.76</t>
  </si>
  <si>
    <t>17.99</t>
  </si>
  <si>
    <t>Levered Free Cash Flow, 5 Yr. CAGR %</t>
  </si>
  <si>
    <t>15.95</t>
  </si>
  <si>
    <t>20.26</t>
  </si>
  <si>
    <t>28.12</t>
  </si>
  <si>
    <t>24.19</t>
  </si>
  <si>
    <t>Unlevered Free Cash Flow, 5 Yr. CAGR %</t>
  </si>
  <si>
    <t>12.55</t>
  </si>
  <si>
    <t>17.74</t>
  </si>
  <si>
    <t>23.28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</si>
  <si>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</si>
  <si>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</si>
  <si>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</si>
  <si>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</si>
  <si>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</si>
  <si>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</si>
  <si>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</si>
  <si>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</si>
  <si>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</si>
  <si>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3,010</t>
  </si>
  <si>
    <t>4,952</t>
  </si>
  <si>
    <t>7,782</t>
  </si>
  <si>
    <t>6,589</t>
  </si>
  <si>
    <t>9,405</t>
  </si>
  <si>
    <t>10,881</t>
  </si>
  <si>
    <t>-</t>
  </si>
  <si>
    <t>Change</t>
  </si>
  <si>
    <t>64.49%</t>
  </si>
  <si>
    <t>57.15%</t>
  </si>
  <si>
    <t>-15.33%</t>
  </si>
  <si>
    <t>42.75%</t>
  </si>
  <si>
    <t>15.69%</t>
  </si>
  <si>
    <t>0%</t>
  </si>
  <si>
    <t>Enterprise Value (EV)
                                    1</t>
  </si>
  <si>
    <t>2,878</t>
  </si>
  <si>
    <t>4,674</t>
  </si>
  <si>
    <t>7,320</t>
  </si>
  <si>
    <t>6,749</t>
  </si>
  <si>
    <t>9,302</t>
  </si>
  <si>
    <t>10,429</t>
  </si>
  <si>
    <t>10,162</t>
  </si>
  <si>
    <t>9,797</t>
  </si>
  <si>
    <t>62.37%</t>
  </si>
  <si>
    <t>56.62%</t>
  </si>
  <si>
    <t>-7.8%</t>
  </si>
  <si>
    <t>37.82%</t>
  </si>
  <si>
    <t>12.11%</t>
  </si>
  <si>
    <t>-2.56%</t>
  </si>
  <si>
    <t>-3.58%</t>
  </si>
  <si>
    <t>P/E ratio</t>
  </si>
  <si>
    <t>31.5x</t>
  </si>
  <si>
    <t>36.3x</t>
  </si>
  <si>
    <t>45.2x</t>
  </si>
  <si>
    <t>29.2x</t>
  </si>
  <si>
    <t>34.5x</t>
  </si>
  <si>
    <t>29.3x</t>
  </si>
  <si>
    <t>27.7x</t>
  </si>
  <si>
    <t>23.9x</t>
  </si>
  <si>
    <t>PBR</t>
  </si>
  <si>
    <t>4.35x</t>
  </si>
  <si>
    <t>6.51x</t>
  </si>
  <si>
    <t>8.61x</t>
  </si>
  <si>
    <t>18.5x</t>
  </si>
  <si>
    <t>17.5x</t>
  </si>
  <si>
    <t>11.1x</t>
  </si>
  <si>
    <t>16.8x</t>
  </si>
  <si>
    <t>16.7x</t>
  </si>
  <si>
    <t>PEG</t>
  </si>
  <si>
    <t>0.8x</t>
  </si>
  <si>
    <t>1.8x</t>
  </si>
  <si>
    <t>0.6x</t>
  </si>
  <si>
    <t>1.6x</t>
  </si>
  <si>
    <t>4.58x</t>
  </si>
  <si>
    <t>1.5x</t>
  </si>
  <si>
    <t>Capitalization / Revenue</t>
  </si>
  <si>
    <t>3.5x</t>
  </si>
  <si>
    <t>5.35x</t>
  </si>
  <si>
    <t>6.81x</t>
  </si>
  <si>
    <t>4.51x</t>
  </si>
  <si>
    <t>4.99x</t>
  </si>
  <si>
    <t>5.16x</t>
  </si>
  <si>
    <t>4.81x</t>
  </si>
  <si>
    <t>4.26x</t>
  </si>
  <si>
    <t>EV / Revenue</t>
  </si>
  <si>
    <t>3.34x</t>
  </si>
  <si>
    <t>5.05x</t>
  </si>
  <si>
    <t>6.41x</t>
  </si>
  <si>
    <t>4.62x</t>
  </si>
  <si>
    <t>4.93x</t>
  </si>
  <si>
    <t>4.95x</t>
  </si>
  <si>
    <t>4.49x</t>
  </si>
  <si>
    <t>3.83x</t>
  </si>
  <si>
    <t>EV / EBITDA</t>
  </si>
  <si>
    <t>19.2x</t>
  </si>
  <si>
    <t>24.9x</t>
  </si>
  <si>
    <t>32.8x</t>
  </si>
  <si>
    <t>21.9x</t>
  </si>
  <si>
    <t>25.7x</t>
  </si>
  <si>
    <t>22.7x</t>
  </si>
  <si>
    <t>21x</t>
  </si>
  <si>
    <t>17.6x</t>
  </si>
  <si>
    <t>EV / EBIT</t>
  </si>
  <si>
    <t>20.4x</t>
  </si>
  <si>
    <t>26.5x</t>
  </si>
  <si>
    <t>35.4x</t>
  </si>
  <si>
    <t>23.6x</t>
  </si>
  <si>
    <t>27.5x</t>
  </si>
  <si>
    <t>24.2x</t>
  </si>
  <si>
    <t>22.4x</t>
  </si>
  <si>
    <t>18.7x</t>
  </si>
  <si>
    <t>EV / FCF</t>
  </si>
  <si>
    <t>15.6x</t>
  </si>
  <si>
    <t>20.6x</t>
  </si>
  <si>
    <t>31.1x</t>
  </si>
  <si>
    <t>23.4x</t>
  </si>
  <si>
    <t>22.1x</t>
  </si>
  <si>
    <t>21.8x</t>
  </si>
  <si>
    <t>17.8x</t>
  </si>
  <si>
    <t>FCF Yield</t>
  </si>
  <si>
    <t>6.39%</t>
  </si>
  <si>
    <t>4.86%</t>
  </si>
  <si>
    <t>3.21%</t>
  </si>
  <si>
    <t>5.2%</t>
  </si>
  <si>
    <t>4.26%</t>
  </si>
  <si>
    <t>4.53%</t>
  </si>
  <si>
    <t>4.58%</t>
  </si>
  <si>
    <t>5.63%</t>
  </si>
  <si>
    <t>Dividend per Share
                                    2</t>
  </si>
  <si>
    <t>Rate of return</t>
  </si>
  <si>
    <t>EPS
                                    2</t>
  </si>
  <si>
    <t>11.96</t>
  </si>
  <si>
    <t>12.69</t>
  </si>
  <si>
    <t>14.65</t>
  </si>
  <si>
    <t>Distribution rate</t>
  </si>
  <si>
    <t>Net sales
                                    1</t>
  </si>
  <si>
    <t>861</t>
  </si>
  <si>
    <t>925.9</t>
  </si>
  <si>
    <t>1,142</t>
  </si>
  <si>
    <t>1,460</t>
  </si>
  <si>
    <t>1,886</t>
  </si>
  <si>
    <t>2,107</t>
  </si>
  <si>
    <t>2,264</t>
  </si>
  <si>
    <t>2,555</t>
  </si>
  <si>
    <t>EBITDA
                                    1</t>
  </si>
  <si>
    <t>149.6</t>
  </si>
  <si>
    <t>187.8</t>
  </si>
  <si>
    <t>223.1</t>
  </si>
  <si>
    <t>308.1</t>
  </si>
  <si>
    <t>362.5</t>
  </si>
  <si>
    <t>459.7</t>
  </si>
  <si>
    <t>483.8</t>
  </si>
  <si>
    <t>557.1</t>
  </si>
  <si>
    <t>EBIT
                                    1</t>
  </si>
  <si>
    <t>141.2</t>
  </si>
  <si>
    <t>176.1</t>
  </si>
  <si>
    <t>207.1</t>
  </si>
  <si>
    <t>285.8</t>
  </si>
  <si>
    <t>338.4</t>
  </si>
  <si>
    <t>431.2</t>
  </si>
  <si>
    <t>453.7</t>
  </si>
  <si>
    <t>524.8</t>
  </si>
  <si>
    <t>Net income
                                    1</t>
  </si>
  <si>
    <t>100.4</t>
  </si>
  <si>
    <t>145.4</t>
  </si>
  <si>
    <t>181.8</t>
  </si>
  <si>
    <t>245.4</t>
  </si>
  <si>
    <t>282.8</t>
  </si>
  <si>
    <t>383.7</t>
  </si>
  <si>
    <t>405.3</t>
  </si>
  <si>
    <t>464.3</t>
  </si>
  <si>
    <t>Net Debt
                                    1</t>
  </si>
  <si>
    <t>-131.9</t>
  </si>
  <si>
    <t>-277.8</t>
  </si>
  <si>
    <t>-461.3</t>
  </si>
  <si>
    <t>160.6</t>
  </si>
  <si>
    <t>-103.3</t>
  </si>
  <si>
    <t>-452.2</t>
  </si>
  <si>
    <t>-719.5</t>
  </si>
  <si>
    <t>-1,084</t>
  </si>
  <si>
    <t>Reference price
                                    2</t>
  </si>
  <si>
    <t>84.06</t>
  </si>
  <si>
    <t>139.20</t>
  </si>
  <si>
    <t>217.64</t>
  </si>
  <si>
    <t>212.41</t>
  </si>
  <si>
    <t>306.53</t>
  </si>
  <si>
    <t>350.87</t>
  </si>
  <si>
    <t>Nbr of stocks (in thousands)</t>
  </si>
  <si>
    <t>35,812</t>
  </si>
  <si>
    <t>35,572</t>
  </si>
  <si>
    <t>35,754</t>
  </si>
  <si>
    <t>31,018</t>
  </si>
  <si>
    <t>30,683</t>
  </si>
  <si>
    <t>31,012</t>
  </si>
  <si>
    <t>Announcement Date</t>
  </si>
  <si>
    <t>2/24/20</t>
  </si>
  <si>
    <t>2/15/21</t>
  </si>
  <si>
    <t>2/14/22</t>
  </si>
  <si>
    <t>2/13/23</t>
  </si>
  <si>
    <t>2/12/24</t>
  </si>
  <si>
    <t>address1</t>
  </si>
  <si>
    <t>5375 Medpace Way</t>
  </si>
  <si>
    <t>city</t>
  </si>
  <si>
    <t>Cincinnati</t>
  </si>
  <si>
    <t>state</t>
  </si>
  <si>
    <t>OH</t>
  </si>
  <si>
    <t>zip</t>
  </si>
  <si>
    <t>45227</t>
  </si>
  <si>
    <t>country</t>
  </si>
  <si>
    <t>phone</t>
  </si>
  <si>
    <t>513 579 9911</t>
  </si>
  <si>
    <t>fax</t>
  </si>
  <si>
    <t>513 579 0444</t>
  </si>
  <si>
    <t>website</t>
  </si>
  <si>
    <t>https://www.medpace.com</t>
  </si>
  <si>
    <t>industry</t>
  </si>
  <si>
    <t>Diagnostics &amp; Research</t>
  </si>
  <si>
    <t>industryKey</t>
  </si>
  <si>
    <t>diagnostics-research</t>
  </si>
  <si>
    <t>industryDisp</t>
  </si>
  <si>
    <t>sector</t>
  </si>
  <si>
    <t>Healthcare</t>
  </si>
  <si>
    <t>sectorKey</t>
  </si>
  <si>
    <t>healthcare</t>
  </si>
  <si>
    <t>sectorDisp</t>
  </si>
  <si>
    <t>longBusinessSummary</t>
  </si>
  <si>
    <t>Medpace Holdings, Inc. provides clinical research-based drug and medical device development services in North America, Europe, and Asia. The company offers a suite of services supporting the clinical development process from Phase I to Phase IV in various therapeutic areas. It provides clinical development services to the pharmaceutical, biotechnology, and medical device industries; and development plan design, coordinated central laboratory, project management, regulatory affairs, clinical monitoring, data management and analysis, pharmacovigilance new drug application submissions, and post-marketing clinical support services. In addition, the company offers bio-analytical laboratory services, clinical human pharmacology, imaging services, and electrocardiography reading support for clinical trials. Medpace Holdings, Inc. was founded in 1992 and is based in Cincinnati, Ohio.</t>
  </si>
  <si>
    <t>fullTimeEmployees</t>
  </si>
  <si>
    <t>companyOfficers</t>
  </si>
  <si>
    <t>[{'maxAge': 1, 'name': 'Dr. August James Troendle M.D.', 'age': 68, 'title': 'Chairman &amp; CEO', 'yearBorn': 1956, 'fiscalYear': 2023, 'totalPay': 1646031, 'exercisedValue': 0, 'unexercisedValue': 92850848}, {'maxAge': 1, 'name': 'Mr. Jesse J. Geiger BBA, CPA', 'age': 50, 'title': 'President', 'yearBorn': 1974, 'fiscalYear': 2023, 'totalPay': 945078, 'exercisedValue': 0, 'unexercisedValue': 21054080}, {'maxAge': 1, 'name': 'Mr. Kevin M. Brady', 'age': 50, 'title': 'CFO &amp; Treasurer', 'yearBorn': 1974, 'fiscalYear': 2023, 'totalPay': 690481, 'exercisedValue': 1638010, 'unexercisedValue': 2983080}, {'maxAge': 1, 'name': 'Ms. Susan E. Burwig BSN, MA', 'age': 61, 'title': 'Executive Vice President of Operations', 'yearBorn': 1963, 'fiscalYear': 2023, 'totalPay': 1124299, 'exercisedValue': 1466025, 'unexercisedValue': 22978022}, {'maxAge': 1, 'name': 'Mr. Stephen P. Ewald J.D.', 'age': 55, 'title': 'Chief Compliance Officer, General Counsel &amp; Corporate Secretary', 'yearBorn': 1969, 'fiscalYear': 2023, 'totalPay': 914643, 'exercisedValue': 3200151, 'unexercisedValue': 0}, {'maxAge': 1, 'name': 'Brandon  Ebken', 'title': 'Chief Information Officer', 'fiscalYear': 2023, 'exercisedValue': 0, 'unexercisedValue': 0}, {'maxAge': 1, 'name': 'Ms. Lauren  Morris', 'title': 'Associate Director of Investors Relations', 'fiscalYear': 2023, 'exercisedValue': 0, 'unexercisedValue': 0}, {'maxAge': 1, 'name': 'Mr. Todd  Meyers', 'title': 'Vice President of Business Development &amp; Marketing', 'fiscalYear': 2023, 'exercisedValue': 0, 'unexercisedValue': 0}, {'maxAge': 1, 'name': 'John T. Wynne MBA', 'title': 'Senior Vice President of Commercial Operations &amp; Clinical Pharmacology Unit', 'fiscalYear': 2023, 'exercisedValue': 0, 'unexercisedValue': 0}, {'maxAge': 1, 'name': 'Mr. Reinilde  Heyrman M.D.', 'age': 63, 'title': 'Chief Medical Officer of Medical Department', 'yearBorn': 1961,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</si>
  <si>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</si>
  <si>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</si>
  <si>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</si>
  <si>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</si>
  <si>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</si>
  <si>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</si>
  <si>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</si>
  <si>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</si>
  <si>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</si>
  <si>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</si>
  <si>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</si>
  <si>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</si>
  <si>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</si>
  <si>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</si>
  <si>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</si>
  <si>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</si>
  <si>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</si>
  <si>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</si>
  <si>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</si>
  <si>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</si>
  <si>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</si>
  <si>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</si>
  <si>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</si>
  <si>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</si>
  <si>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</si>
  <si>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</si>
  <si>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</si>
  <si>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</si>
  <si>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</si>
  <si>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</si>
  <si>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</si>
  <si>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</si>
  <si>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</si>
  <si>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</si>
  <si>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</si>
  <si>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</si>
  <si>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</si>
  <si>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</si>
  <si>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</si>
  <si>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</si>
  <si>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</si>
  <si>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</si>
  <si>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</si>
  <si>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</si>
  <si>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</si>
  <si>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</si>
  <si>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</si>
  <si>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</si>
  <si>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</si>
  <si>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</si>
  <si>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</si>
  <si>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</si>
  <si>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</si>
  <si>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</si>
  <si>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</si>
  <si>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</si>
  <si>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</si>
  <si>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</si>
  <si>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</si>
  <si>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</si>
  <si>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enterpriseToRevenue</t>
  </si>
  <si>
    <t>enterpriseToEbitda</t>
  </si>
  <si>
    <t>52WeekChange</t>
  </si>
  <si>
    <t>SandP52WeekChange</t>
  </si>
  <si>
    <t>exchange</t>
  </si>
  <si>
    <t>NMS</t>
  </si>
  <si>
    <t>quoteType</t>
  </si>
  <si>
    <t>EQUITY</t>
  </si>
  <si>
    <t>symbol</t>
  </si>
  <si>
    <t>underlyingSymbol</t>
  </si>
  <si>
    <t>shortName</t>
  </si>
  <si>
    <t>Medpace Holdings, Inc.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</si>
  <si>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</si>
  <si>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</si>
  <si>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</si>
  <si>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</si>
  <si>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</si>
  <si>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</si>
  <si>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</si>
  <si>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b158a4ab-e72e-3133-a90d-5be125173518</t>
  </si>
  <si>
    <t>messageBoardId</t>
  </si>
  <si>
    <t>finmb_260345878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</si>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</sst>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medpace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350.11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375.0412334382393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1.0905601024E10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28.423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27.110956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-15.0</v>
      </c>
      <c r="C2" s="1">
        <v>-8.0</v>
      </c>
      <c r="D2" s="1">
        <v>13.0</v>
      </c>
      <c r="E2" s="1">
        <v>39.0</v>
      </c>
      <c r="F2" s="1">
        <v>73.0</v>
      </c>
      <c r="G2" s="1">
        <v>100.0</v>
      </c>
      <c r="H2" s="1">
        <v>145.0</v>
      </c>
      <c r="I2" s="1">
        <v>182.0</v>
      </c>
      <c r="J2" s="1">
        <v>245.0</v>
      </c>
      <c r="K2" s="1">
        <v>283.0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6.0</v>
      </c>
      <c r="C3" s="1">
        <v>6.0</v>
      </c>
      <c r="D3" s="1">
        <v>7.0</v>
      </c>
      <c r="E3" s="1">
        <v>8.0</v>
      </c>
      <c r="F3" s="1">
        <v>9.0</v>
      </c>
      <c r="G3" s="1">
        <v>8.0</v>
      </c>
      <c r="H3" s="1">
        <v>11.0</v>
      </c>
      <c r="I3" s="1">
        <v>16.0</v>
      </c>
      <c r="J3" s="1">
        <v>18.0</v>
      </c>
      <c r="K3" s="1">
        <v>24.0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61.0</v>
      </c>
      <c r="C4" s="1">
        <v>63.0</v>
      </c>
      <c r="D4" s="1">
        <v>50.0</v>
      </c>
      <c r="E4" s="1">
        <v>37.0</v>
      </c>
      <c r="F4" s="1">
        <v>29.0</v>
      </c>
      <c r="G4" s="1">
        <v>14.0</v>
      </c>
      <c r="H4" s="1">
        <v>7.0</v>
      </c>
      <c r="I4" s="1">
        <v>5.0</v>
      </c>
      <c r="J4" s="1">
        <v>3.0</v>
      </c>
      <c r="K4" s="1">
        <v>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68.0</v>
      </c>
      <c r="C5" s="1">
        <v>69.0</v>
      </c>
      <c r="D5" s="1">
        <v>58.0</v>
      </c>
      <c r="E5" s="1">
        <v>46.0</v>
      </c>
      <c r="F5" s="1">
        <v>38.0</v>
      </c>
      <c r="G5" s="1">
        <v>23.0</v>
      </c>
      <c r="H5" s="1">
        <v>19.0</v>
      </c>
      <c r="I5" s="1">
        <v>21.0</v>
      </c>
      <c r="J5" s="1">
        <v>22.0</v>
      </c>
      <c r="K5" s="1">
        <v>26.0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2.0</v>
      </c>
      <c r="C6" s="1">
        <v>2.0</v>
      </c>
      <c r="D6" s="1">
        <v>2.0</v>
      </c>
      <c r="E6" s="1">
        <v>66.0</v>
      </c>
      <c r="F6" s="1">
        <v>61.0</v>
      </c>
      <c r="G6" s="1">
        <v>95.0</v>
      </c>
      <c r="H6" s="1">
        <v>0.0</v>
      </c>
      <c r="I6" s="1">
        <v>0.0</v>
      </c>
      <c r="J6" s="1">
        <v>0.0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9.0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12.0</v>
      </c>
      <c r="C8" s="1">
        <v>22.0</v>
      </c>
      <c r="D8" s="1">
        <v>9.0</v>
      </c>
      <c r="E8" s="1">
        <v>4.0</v>
      </c>
      <c r="F8" s="1">
        <v>6.0</v>
      </c>
      <c r="G8" s="1">
        <v>20.0</v>
      </c>
      <c r="H8" s="1">
        <v>13.0</v>
      </c>
      <c r="I8" s="1">
        <v>14.0</v>
      </c>
      <c r="J8" s="1">
        <v>21.0</v>
      </c>
      <c r="K8" s="1">
        <v>20.0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-10.0</v>
      </c>
      <c r="C9" s="1">
        <v>-12.0</v>
      </c>
      <c r="D9" s="1">
        <v>70.0</v>
      </c>
      <c r="E9" s="1">
        <v>-6.0</v>
      </c>
      <c r="F9" s="1">
        <v>-2.0</v>
      </c>
      <c r="G9" s="1">
        <v>20.0</v>
      </c>
      <c r="H9" s="1">
        <v>13.0</v>
      </c>
      <c r="I9" s="1">
        <v>-20.0</v>
      </c>
      <c r="J9" s="1">
        <v>-7.0</v>
      </c>
      <c r="K9" s="1">
        <v>-2.0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-11.0</v>
      </c>
      <c r="C10" s="1">
        <v>33.0</v>
      </c>
      <c r="D10" s="1">
        <v>-13.0</v>
      </c>
      <c r="E10" s="1">
        <v>-2.0</v>
      </c>
      <c r="F10" s="1">
        <v>-27.0</v>
      </c>
      <c r="G10" s="1">
        <v>-21.0</v>
      </c>
      <c r="H10" s="1">
        <v>-5.0</v>
      </c>
      <c r="I10" s="1">
        <v>-24.0</v>
      </c>
      <c r="J10" s="1">
        <v>-66.0</v>
      </c>
      <c r="K10" s="1">
        <v>-48.0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14.0</v>
      </c>
      <c r="C11" s="1">
        <v>2.0</v>
      </c>
      <c r="D11" s="1">
        <v>69.0</v>
      </c>
      <c r="E11" s="1">
        <v>4.0</v>
      </c>
      <c r="F11" s="1">
        <v>1.0</v>
      </c>
      <c r="G11" s="1">
        <v>4.0</v>
      </c>
      <c r="H11" s="1">
        <v>-2.0</v>
      </c>
      <c r="I11" s="1">
        <v>1.0</v>
      </c>
      <c r="J11" s="1">
        <v>6.0</v>
      </c>
      <c r="K11" s="1">
        <v>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12.0</v>
      </c>
      <c r="C12" s="1">
        <v>-7.0</v>
      </c>
      <c r="D12" s="1">
        <v>14.0</v>
      </c>
      <c r="E12" s="1">
        <v>7.0</v>
      </c>
      <c r="F12" s="1">
        <v>35.0</v>
      </c>
      <c r="G12" s="1">
        <v>44.0</v>
      </c>
      <c r="H12" s="1">
        <v>63.0</v>
      </c>
      <c r="I12" s="1">
        <v>88.0</v>
      </c>
      <c r="J12" s="1">
        <v>118.0</v>
      </c>
      <c r="K12" s="1">
        <v>97.0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2.0</v>
      </c>
      <c r="C13" s="1">
        <v>6.0</v>
      </c>
      <c r="D13" s="1">
        <v>5.0</v>
      </c>
      <c r="E13" s="1">
        <v>3.0</v>
      </c>
      <c r="F13" s="1">
        <v>29.0</v>
      </c>
      <c r="G13" s="1">
        <v>7.0</v>
      </c>
      <c r="H13" s="1">
        <v>10.0</v>
      </c>
      <c r="I13" s="1">
        <v>84.0</v>
      </c>
      <c r="J13" s="1">
        <v>48.0</v>
      </c>
      <c r="K13" s="1">
        <v>56.0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75.0</v>
      </c>
      <c r="C14" s="1">
        <v>84.0</v>
      </c>
      <c r="D14" s="1">
        <v>91.0</v>
      </c>
      <c r="E14" s="1">
        <v>97.0</v>
      </c>
      <c r="F14" s="1">
        <v>157.0</v>
      </c>
      <c r="G14" s="1">
        <v>202.0</v>
      </c>
      <c r="H14" s="1">
        <v>259.0</v>
      </c>
      <c r="I14" s="1">
        <v>263.0</v>
      </c>
      <c r="J14" s="1">
        <v>388.0</v>
      </c>
      <c r="K14" s="1">
        <v>433.0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-5.0</v>
      </c>
      <c r="C15" s="1">
        <v>-6.0</v>
      </c>
      <c r="D15" s="1">
        <v>-13.0</v>
      </c>
      <c r="E15" s="1">
        <v>-11.0</v>
      </c>
      <c r="F15" s="1">
        <v>-16.0</v>
      </c>
      <c r="G15" s="1">
        <v>-17.0</v>
      </c>
      <c r="H15" s="1">
        <v>-31.0</v>
      </c>
      <c r="I15" s="1">
        <v>-28.0</v>
      </c>
      <c r="J15" s="1">
        <v>-36.0</v>
      </c>
      <c r="K15" s="1">
        <v>-36.0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-903.0</v>
      </c>
      <c r="C16" s="1">
        <v>0.0</v>
      </c>
      <c r="D16" s="1">
        <v>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0.0</v>
      </c>
      <c r="C17" s="1">
        <v>0.0</v>
      </c>
      <c r="D17" s="1">
        <v>0.0</v>
      </c>
      <c r="E17" s="1">
        <v>-56.0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30.0</v>
      </c>
      <c r="C18" s="1">
        <v>3.0</v>
      </c>
      <c r="D18" s="1">
        <v>11.0</v>
      </c>
      <c r="E18" s="1">
        <v>5.0</v>
      </c>
      <c r="F18" s="1">
        <v>-94.0</v>
      </c>
      <c r="G18" s="1">
        <v>-1.0</v>
      </c>
      <c r="H18" s="1">
        <v>12.0</v>
      </c>
      <c r="I18" s="1">
        <v>-3.0</v>
      </c>
      <c r="J18" s="1">
        <v>-1.0</v>
      </c>
      <c r="K18" s="1">
        <v>2.0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-908.0</v>
      </c>
      <c r="C19" s="1">
        <v>-6.0</v>
      </c>
      <c r="D19" s="1">
        <v>-13.0</v>
      </c>
      <c r="E19" s="1">
        <v>-12.0</v>
      </c>
      <c r="F19" s="1">
        <v>-16.0</v>
      </c>
      <c r="G19" s="1">
        <v>-19.0</v>
      </c>
      <c r="H19" s="1">
        <v>-31.0</v>
      </c>
      <c r="I19" s="1">
        <v>-31.0</v>
      </c>
      <c r="J19" s="1">
        <v>-38.0</v>
      </c>
      <c r="K19" s="1">
        <v>-34.0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1.0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324.0</v>
      </c>
      <c r="K20" s="1">
        <v>105.0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527.0</v>
      </c>
      <c r="C21" s="1">
        <v>0.0</v>
      </c>
      <c r="D21" s="1">
        <v>165.0</v>
      </c>
      <c r="E21" s="1">
        <v>100.0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529.0</v>
      </c>
      <c r="C22" s="1">
        <v>0.0</v>
      </c>
      <c r="D22" s="1">
        <v>165.0</v>
      </c>
      <c r="E22" s="1">
        <v>100.0</v>
      </c>
      <c r="F22" s="1">
        <v>0.0</v>
      </c>
      <c r="G22" s="1">
        <v>0.0</v>
      </c>
      <c r="H22" s="1">
        <v>0.0</v>
      </c>
      <c r="I22" s="1">
        <v>0.0</v>
      </c>
      <c r="J22" s="1">
        <v>324.0</v>
      </c>
      <c r="K22" s="1">
        <v>105.0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-1.0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-274.0</v>
      </c>
      <c r="K23" s="1">
        <v>-155.0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-49.0</v>
      </c>
      <c r="C24" s="1">
        <v>-117.0</v>
      </c>
      <c r="D24" s="1">
        <v>-392.0</v>
      </c>
      <c r="E24" s="1">
        <v>-44.0</v>
      </c>
      <c r="F24" s="1">
        <v>-144.0</v>
      </c>
      <c r="G24" s="1">
        <v>-80.0</v>
      </c>
      <c r="H24" s="1">
        <v>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-51.0</v>
      </c>
      <c r="C25" s="1">
        <v>-117.0</v>
      </c>
      <c r="D25" s="1">
        <v>-392.0</v>
      </c>
      <c r="E25" s="1">
        <v>-44.0</v>
      </c>
      <c r="F25" s="1">
        <v>-144.0</v>
      </c>
      <c r="G25" s="1">
        <v>-80.0</v>
      </c>
      <c r="H25" s="1">
        <v>0.0</v>
      </c>
      <c r="I25" s="1">
        <v>0.0</v>
      </c>
      <c r="J25" s="1">
        <v>-274.0</v>
      </c>
      <c r="K25" s="1">
        <v>-155.0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414.0</v>
      </c>
      <c r="C26" s="1">
        <v>85.0</v>
      </c>
      <c r="D26" s="1">
        <v>174.0</v>
      </c>
      <c r="E26" s="1">
        <v>1.0</v>
      </c>
      <c r="F26" s="1">
        <v>2.0</v>
      </c>
      <c r="G26" s="1">
        <v>6.0</v>
      </c>
      <c r="H26" s="1">
        <v>15.0</v>
      </c>
      <c r="I26" s="1">
        <v>17.0</v>
      </c>
      <c r="J26" s="1">
        <v>22.0</v>
      </c>
      <c r="K26" s="1">
        <v>11.0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0.0</v>
      </c>
      <c r="C27" s="1">
        <v>0.0</v>
      </c>
      <c r="D27" s="1">
        <v>0.0</v>
      </c>
      <c r="E27" s="1">
        <v>-156.0</v>
      </c>
      <c r="F27" s="1">
        <v>0.0</v>
      </c>
      <c r="G27" s="1">
        <v>0.0</v>
      </c>
      <c r="H27" s="1">
        <v>-98.0</v>
      </c>
      <c r="I27" s="1">
        <v>-62.0</v>
      </c>
      <c r="J27" s="1">
        <v>-848.0</v>
      </c>
      <c r="K27" s="1">
        <v>-144.0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-9.0</v>
      </c>
      <c r="C28" s="1">
        <v>0.0</v>
      </c>
      <c r="D28" s="1">
        <v>-4.0</v>
      </c>
      <c r="E28" s="1">
        <v>0.0</v>
      </c>
      <c r="F28" s="1">
        <v>0.0</v>
      </c>
      <c r="G28" s="1">
        <v>0.0</v>
      </c>
      <c r="H28" s="1">
        <v>0.0</v>
      </c>
      <c r="I28" s="1">
        <v>0.0</v>
      </c>
      <c r="J28" s="1">
        <v>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882.0</v>
      </c>
      <c r="C29" s="1">
        <v>-116.0</v>
      </c>
      <c r="D29" s="1">
        <v>-58.0</v>
      </c>
      <c r="E29" s="1">
        <v>-97.0</v>
      </c>
      <c r="F29" s="1">
        <v>-142.0</v>
      </c>
      <c r="G29" s="1">
        <v>-73.0</v>
      </c>
      <c r="H29" s="1">
        <v>-82.0</v>
      </c>
      <c r="I29" s="1">
        <v>-44.0</v>
      </c>
      <c r="J29" s="1">
        <v>-776.0</v>
      </c>
      <c r="K29" s="1">
        <v>-183.0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-81.0</v>
      </c>
      <c r="C30" s="1">
        <v>-60.0</v>
      </c>
      <c r="D30" s="1">
        <v>-63.0</v>
      </c>
      <c r="E30" s="1">
        <v>1.0</v>
      </c>
      <c r="F30" s="1">
        <v>-1.0</v>
      </c>
      <c r="G30" s="1">
        <v>-16.0</v>
      </c>
      <c r="H30" s="1">
        <v>66.0</v>
      </c>
      <c r="I30" s="1">
        <v>-3.0</v>
      </c>
      <c r="J30" s="1">
        <v>-6.0</v>
      </c>
      <c r="K30" s="1">
        <v>1.0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48.0</v>
      </c>
      <c r="C31" s="1">
        <v>-39.0</v>
      </c>
      <c r="D31" s="1">
        <v>19.0</v>
      </c>
      <c r="E31" s="1">
        <v>-10.0</v>
      </c>
      <c r="F31" s="1">
        <v>-3.0</v>
      </c>
      <c r="G31" s="1">
        <v>109.0</v>
      </c>
      <c r="H31" s="1">
        <v>146.0</v>
      </c>
      <c r="I31" s="1">
        <v>184.0</v>
      </c>
      <c r="J31" s="1">
        <v>-433.0</v>
      </c>
      <c r="K31" s="1">
        <v>217.0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24.0</v>
      </c>
      <c r="C33" s="1">
        <v>24.0</v>
      </c>
      <c r="D33" s="1">
        <v>16.0</v>
      </c>
      <c r="E33" s="1">
        <v>6.0</v>
      </c>
      <c r="F33" s="1">
        <v>7.0</v>
      </c>
      <c r="G33" s="1">
        <v>1.0</v>
      </c>
      <c r="H33" s="1">
        <v>10.0</v>
      </c>
      <c r="I33" s="1">
        <v>12.0</v>
      </c>
      <c r="J33" s="1">
        <v>2.0</v>
      </c>
      <c r="K33" s="1">
        <v>3.0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1">
        <v>4.0</v>
      </c>
      <c r="C34" s="1">
        <v>10.0</v>
      </c>
      <c r="D34" s="1">
        <v>17.0</v>
      </c>
      <c r="E34" s="1">
        <v>17.0</v>
      </c>
      <c r="F34" s="1">
        <v>23.0</v>
      </c>
      <c r="G34" s="1">
        <v>13.0</v>
      </c>
      <c r="H34" s="1">
        <v>23.0</v>
      </c>
      <c r="I34" s="1">
        <v>56.0</v>
      </c>
      <c r="J34" s="1">
        <v>50.0</v>
      </c>
      <c r="K34" s="1">
        <v>76.0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0.0</v>
      </c>
      <c r="C35" s="1">
        <v>87.0</v>
      </c>
      <c r="D35" s="1">
        <v>83.0</v>
      </c>
      <c r="E35" s="1">
        <v>87.0</v>
      </c>
      <c r="F35" s="1">
        <v>117.0</v>
      </c>
      <c r="G35" s="1">
        <v>152.0</v>
      </c>
      <c r="H35" s="1">
        <v>188.0</v>
      </c>
      <c r="I35" s="1">
        <v>214.0</v>
      </c>
      <c r="J35" s="1">
        <v>296.0</v>
      </c>
      <c r="K35" s="1">
        <v>346.0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0.0</v>
      </c>
      <c r="C36" s="1">
        <v>102.0</v>
      </c>
      <c r="D36" s="1">
        <v>93.0</v>
      </c>
      <c r="E36" s="1">
        <v>91.0</v>
      </c>
      <c r="F36" s="1">
        <v>122.0</v>
      </c>
      <c r="G36" s="1">
        <v>152.0</v>
      </c>
      <c r="H36" s="1">
        <v>188.0</v>
      </c>
      <c r="I36" s="1">
        <v>214.0</v>
      </c>
      <c r="J36" s="1">
        <v>298.0</v>
      </c>
      <c r="K36" s="1">
        <v>347.0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0.0</v>
      </c>
      <c r="C37" s="1">
        <v>48.0</v>
      </c>
      <c r="D37" s="1">
        <v>-5.0</v>
      </c>
      <c r="E37" s="1">
        <v>-12.0</v>
      </c>
      <c r="F37" s="1">
        <v>-29.0</v>
      </c>
      <c r="G37" s="1">
        <v>-46.0</v>
      </c>
      <c r="H37" s="1">
        <v>-81.0</v>
      </c>
      <c r="I37" s="1">
        <v>-83.0</v>
      </c>
      <c r="J37" s="1">
        <v>-117.0</v>
      </c>
      <c r="K37" s="1">
        <v>-126.0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1">
        <v>478.0</v>
      </c>
      <c r="C38" s="1">
        <v>-117.0</v>
      </c>
      <c r="D38" s="1">
        <v>-228.0</v>
      </c>
      <c r="E38" s="1">
        <v>55.0</v>
      </c>
      <c r="F38" s="1">
        <v>-144.0</v>
      </c>
      <c r="G38" s="1">
        <v>-80.0</v>
      </c>
      <c r="H38" s="1">
        <v>0.0</v>
      </c>
      <c r="I38" s="1">
        <v>0.0</v>
      </c>
      <c r="J38" s="1">
        <v>50.0</v>
      </c>
      <c r="K38" s="1">
        <v>-50.0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64</v>
      </c>
      <c r="B3" s="1">
        <v>54.0</v>
      </c>
      <c r="C3" s="1">
        <v>14.0</v>
      </c>
      <c r="D3" s="1">
        <v>37.0</v>
      </c>
      <c r="E3" s="1">
        <v>26.0</v>
      </c>
      <c r="F3" s="1">
        <v>23.0</v>
      </c>
      <c r="G3" s="1">
        <v>132.0</v>
      </c>
      <c r="H3" s="1">
        <v>278.0</v>
      </c>
      <c r="I3" s="1">
        <v>461.0</v>
      </c>
      <c r="J3" s="1">
        <v>28.0</v>
      </c>
      <c r="K3" s="1">
        <v>245.0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65</v>
      </c>
      <c r="B4" s="1">
        <v>54.0</v>
      </c>
      <c r="C4" s="1">
        <v>14.0</v>
      </c>
      <c r="D4" s="1">
        <v>37.0</v>
      </c>
      <c r="E4" s="1">
        <v>26.0</v>
      </c>
      <c r="F4" s="1">
        <v>23.0</v>
      </c>
      <c r="G4" s="1">
        <v>132.0</v>
      </c>
      <c r="H4" s="1">
        <v>278.0</v>
      </c>
      <c r="I4" s="1">
        <v>461.0</v>
      </c>
      <c r="J4" s="1">
        <v>28.0</v>
      </c>
      <c r="K4" s="1">
        <v>245.0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66</v>
      </c>
      <c r="B5" s="1">
        <v>65.0</v>
      </c>
      <c r="C5" s="1">
        <v>65.0</v>
      </c>
      <c r="D5" s="1">
        <v>79.0</v>
      </c>
      <c r="E5" s="1">
        <v>83.0</v>
      </c>
      <c r="F5" s="1">
        <v>133.0</v>
      </c>
      <c r="G5" s="1">
        <v>156.0</v>
      </c>
      <c r="H5" s="1">
        <v>161.0</v>
      </c>
      <c r="I5" s="1">
        <v>186.0</v>
      </c>
      <c r="J5" s="1">
        <v>253.0</v>
      </c>
      <c r="K5" s="1">
        <v>298.0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67</v>
      </c>
      <c r="B6" s="1">
        <v>1.0</v>
      </c>
      <c r="C6" s="1">
        <v>40.0</v>
      </c>
      <c r="D6" s="1">
        <v>0.0</v>
      </c>
      <c r="E6" s="1">
        <v>0.0</v>
      </c>
      <c r="F6" s="1">
        <v>0.0</v>
      </c>
      <c r="G6" s="1">
        <v>0.0</v>
      </c>
      <c r="H6" s="1">
        <v>0.0</v>
      </c>
      <c r="I6" s="1">
        <v>0.0</v>
      </c>
      <c r="J6" s="1">
        <v>11.0</v>
      </c>
      <c r="K6" s="1">
        <v>12.0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68</v>
      </c>
      <c r="B7" s="1">
        <v>30.0</v>
      </c>
      <c r="C7" s="1">
        <v>20.0</v>
      </c>
      <c r="D7" s="1">
        <v>20.0</v>
      </c>
      <c r="E7" s="1">
        <v>0.0</v>
      </c>
      <c r="F7" s="1">
        <v>0.0</v>
      </c>
      <c r="G7" s="1">
        <v>0.0</v>
      </c>
      <c r="H7" s="1">
        <v>0.0</v>
      </c>
      <c r="I7" s="1">
        <v>0.0</v>
      </c>
      <c r="J7" s="1">
        <v>0.0</v>
      </c>
      <c r="K7" s="1">
        <v>30.0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69</v>
      </c>
      <c r="B8" s="1">
        <v>66.0</v>
      </c>
      <c r="C8" s="1">
        <v>65.0</v>
      </c>
      <c r="D8" s="1">
        <v>79.0</v>
      </c>
      <c r="E8" s="1">
        <v>83.0</v>
      </c>
      <c r="F8" s="1">
        <v>133.0</v>
      </c>
      <c r="G8" s="1">
        <v>156.0</v>
      </c>
      <c r="H8" s="1">
        <v>161.0</v>
      </c>
      <c r="I8" s="1">
        <v>186.0</v>
      </c>
      <c r="J8" s="1">
        <v>265.0</v>
      </c>
      <c r="K8" s="1">
        <v>311.0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70</v>
      </c>
      <c r="B9" s="1">
        <v>11.0</v>
      </c>
      <c r="C9" s="1">
        <v>11.0</v>
      </c>
      <c r="D9" s="1">
        <v>15.0</v>
      </c>
      <c r="E9" s="1">
        <v>20.0</v>
      </c>
      <c r="F9" s="1">
        <v>21.0</v>
      </c>
      <c r="G9" s="1">
        <v>29.0</v>
      </c>
      <c r="H9" s="1">
        <v>34.0</v>
      </c>
      <c r="I9" s="1">
        <v>43.0</v>
      </c>
      <c r="J9" s="1">
        <v>40.0</v>
      </c>
      <c r="K9" s="1">
        <v>37.0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71</v>
      </c>
      <c r="B10" s="1">
        <v>1.0</v>
      </c>
      <c r="C10" s="1">
        <v>2.0</v>
      </c>
      <c r="D10" s="1">
        <v>30.0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72</v>
      </c>
      <c r="B11" s="1">
        <v>20.0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73</v>
      </c>
      <c r="B12" s="1">
        <v>133.0</v>
      </c>
      <c r="C12" s="1">
        <v>94.0</v>
      </c>
      <c r="D12" s="1">
        <v>133.0</v>
      </c>
      <c r="E12" s="1">
        <v>130.0</v>
      </c>
      <c r="F12" s="1">
        <v>178.0</v>
      </c>
      <c r="G12" s="1">
        <v>317.0</v>
      </c>
      <c r="H12" s="1">
        <v>474.0</v>
      </c>
      <c r="I12" s="1">
        <v>691.0</v>
      </c>
      <c r="J12" s="1">
        <v>334.0</v>
      </c>
      <c r="K12" s="1">
        <v>594.0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74</v>
      </c>
      <c r="B13" s="1">
        <v>42.0</v>
      </c>
      <c r="C13" s="1">
        <v>48.0</v>
      </c>
      <c r="D13" s="1">
        <v>61.0</v>
      </c>
      <c r="E13" s="1">
        <v>74.0</v>
      </c>
      <c r="F13" s="1">
        <v>85.0</v>
      </c>
      <c r="G13" s="1">
        <v>131.0</v>
      </c>
      <c r="H13" s="1">
        <v>238.0</v>
      </c>
      <c r="I13" s="1">
        <v>274.0</v>
      </c>
      <c r="J13" s="1">
        <v>311.0</v>
      </c>
      <c r="K13" s="1">
        <v>345.0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75</v>
      </c>
      <c r="B14" s="1">
        <v>-4.0</v>
      </c>
      <c r="C14" s="1">
        <v>-10.0</v>
      </c>
      <c r="D14" s="1">
        <v>-17.0</v>
      </c>
      <c r="E14" s="1">
        <v>-26.0</v>
      </c>
      <c r="F14" s="1">
        <v>-33.0</v>
      </c>
      <c r="G14" s="1">
        <v>-31.0</v>
      </c>
      <c r="H14" s="1">
        <v>-39.0</v>
      </c>
      <c r="I14" s="1">
        <v>-51.0</v>
      </c>
      <c r="J14" s="1">
        <v>-62.0</v>
      </c>
      <c r="K14" s="1">
        <v>-79.0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76</v>
      </c>
      <c r="B15" s="1">
        <v>38.0</v>
      </c>
      <c r="C15" s="1">
        <v>37.0</v>
      </c>
      <c r="D15" s="1">
        <v>43.0</v>
      </c>
      <c r="E15" s="1">
        <v>48.0</v>
      </c>
      <c r="F15" s="1">
        <v>52.0</v>
      </c>
      <c r="G15" s="1">
        <v>99.0</v>
      </c>
      <c r="H15" s="1">
        <v>199.0</v>
      </c>
      <c r="I15" s="1">
        <v>223.0</v>
      </c>
      <c r="J15" s="1">
        <v>249.0</v>
      </c>
      <c r="K15" s="1">
        <v>265.0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77</v>
      </c>
      <c r="B16" s="1">
        <v>670.0</v>
      </c>
      <c r="C16" s="1">
        <v>661.0</v>
      </c>
      <c r="D16" s="1">
        <v>661.0</v>
      </c>
      <c r="E16" s="1">
        <v>661.0</v>
      </c>
      <c r="F16" s="1">
        <v>661.0</v>
      </c>
      <c r="G16" s="1">
        <v>662.0</v>
      </c>
      <c r="H16" s="1">
        <v>662.0</v>
      </c>
      <c r="I16" s="1">
        <v>662.0</v>
      </c>
      <c r="J16" s="1">
        <v>662.0</v>
      </c>
      <c r="K16" s="1">
        <v>662.0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78</v>
      </c>
      <c r="B17" s="1">
        <v>250.0</v>
      </c>
      <c r="C17" s="1">
        <v>187.0</v>
      </c>
      <c r="D17" s="1">
        <v>136.0</v>
      </c>
      <c r="E17" s="1">
        <v>98.0</v>
      </c>
      <c r="F17" s="1">
        <v>69.0</v>
      </c>
      <c r="G17" s="1">
        <v>54.0</v>
      </c>
      <c r="H17" s="1">
        <v>46.0</v>
      </c>
      <c r="I17" s="1">
        <v>41.0</v>
      </c>
      <c r="J17" s="1">
        <v>38.0</v>
      </c>
      <c r="K17" s="1">
        <v>35.0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79</v>
      </c>
      <c r="B18" s="1">
        <v>13.0</v>
      </c>
      <c r="C18" s="1">
        <v>15.0</v>
      </c>
      <c r="D18" s="1">
        <v>9.0</v>
      </c>
      <c r="E18" s="1">
        <v>6.0</v>
      </c>
      <c r="F18" s="1">
        <v>71.0</v>
      </c>
      <c r="G18" s="1">
        <v>37.0</v>
      </c>
      <c r="H18" s="1">
        <v>53.0</v>
      </c>
      <c r="I18" s="1">
        <v>25.0</v>
      </c>
      <c r="J18" s="1">
        <v>48.0</v>
      </c>
      <c r="K18" s="1">
        <v>74.0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80</v>
      </c>
      <c r="B19" s="1">
        <v>1.0</v>
      </c>
      <c r="C19" s="1">
        <v>1.0</v>
      </c>
      <c r="D19" s="1">
        <v>1.0</v>
      </c>
      <c r="E19" s="1">
        <v>1.0</v>
      </c>
      <c r="F19" s="1">
        <v>90.0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81</v>
      </c>
      <c r="B20" s="1">
        <v>3.0</v>
      </c>
      <c r="C20" s="1">
        <v>2.0</v>
      </c>
      <c r="D20" s="1">
        <v>3.0</v>
      </c>
      <c r="E20" s="1">
        <v>4.0</v>
      </c>
      <c r="F20" s="1">
        <v>5.0</v>
      </c>
      <c r="G20" s="1">
        <v>9.0</v>
      </c>
      <c r="H20" s="1">
        <v>8.0</v>
      </c>
      <c r="I20" s="1">
        <v>17.0</v>
      </c>
      <c r="J20" s="1">
        <v>21.0</v>
      </c>
      <c r="K20" s="1">
        <v>24.0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82</v>
      </c>
      <c r="B21" s="1">
        <v>1100.0</v>
      </c>
      <c r="C21" s="1">
        <v>984.0</v>
      </c>
      <c r="D21" s="1">
        <v>979.0</v>
      </c>
      <c r="E21" s="1">
        <v>951.0</v>
      </c>
      <c r="F21" s="1">
        <v>968.0</v>
      </c>
      <c r="G21" s="1">
        <v>1140.0</v>
      </c>
      <c r="H21" s="1">
        <v>1390.0</v>
      </c>
      <c r="I21" s="1">
        <v>1660.0</v>
      </c>
      <c r="J21" s="1">
        <v>1350.0</v>
      </c>
      <c r="K21" s="1">
        <v>1660.0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83</v>
      </c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84</v>
      </c>
      <c r="B23" s="1">
        <v>6.0</v>
      </c>
      <c r="C23" s="1">
        <v>8.0</v>
      </c>
      <c r="D23" s="1">
        <v>10.0</v>
      </c>
      <c r="E23" s="1">
        <v>16.0</v>
      </c>
      <c r="F23" s="1">
        <v>16.0</v>
      </c>
      <c r="G23" s="1">
        <v>22.0</v>
      </c>
      <c r="H23" s="1">
        <v>26.0</v>
      </c>
      <c r="I23" s="1">
        <v>25.0</v>
      </c>
      <c r="J23" s="1">
        <v>33.0</v>
      </c>
      <c r="K23" s="1">
        <v>31.0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85</v>
      </c>
      <c r="B24" s="1">
        <v>21.0</v>
      </c>
      <c r="C24" s="1">
        <v>21.0</v>
      </c>
      <c r="D24" s="1">
        <v>24.0</v>
      </c>
      <c r="E24" s="1">
        <v>23.0</v>
      </c>
      <c r="F24" s="1">
        <v>87.0</v>
      </c>
      <c r="G24" s="1">
        <v>109.0</v>
      </c>
      <c r="H24" s="1">
        <v>134.0</v>
      </c>
      <c r="I24" s="1">
        <v>159.0</v>
      </c>
      <c r="J24" s="1">
        <v>223.0</v>
      </c>
      <c r="K24" s="1">
        <v>293.0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86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1">
        <v>0.0</v>
      </c>
      <c r="I25" s="1">
        <v>0.0</v>
      </c>
      <c r="J25" s="1">
        <v>50.0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87</v>
      </c>
      <c r="B26" s="1">
        <v>0.0</v>
      </c>
      <c r="C26" s="1">
        <v>0.0</v>
      </c>
      <c r="D26" s="1">
        <v>12.0</v>
      </c>
      <c r="E26" s="1">
        <v>16.0</v>
      </c>
      <c r="F26" s="1">
        <v>0.0</v>
      </c>
      <c r="G26" s="1">
        <v>0.0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88</v>
      </c>
      <c r="B27" s="1">
        <v>0.0</v>
      </c>
      <c r="C27" s="1">
        <v>5.0</v>
      </c>
      <c r="D27" s="1">
        <v>1.0</v>
      </c>
      <c r="E27" s="1">
        <v>0.0</v>
      </c>
      <c r="F27" s="1">
        <v>2.0</v>
      </c>
      <c r="G27" s="1">
        <v>10.0</v>
      </c>
      <c r="H27" s="1">
        <v>15.0</v>
      </c>
      <c r="I27" s="1">
        <v>16.0</v>
      </c>
      <c r="J27" s="1">
        <v>19.0</v>
      </c>
      <c r="K27" s="1">
        <v>22.0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89</v>
      </c>
      <c r="B28" s="1">
        <v>58.0</v>
      </c>
      <c r="C28" s="1">
        <v>51.0</v>
      </c>
      <c r="D28" s="1">
        <v>65.0</v>
      </c>
      <c r="E28" s="1">
        <v>73.0</v>
      </c>
      <c r="F28" s="1">
        <v>148.0</v>
      </c>
      <c r="G28" s="1">
        <v>192.0</v>
      </c>
      <c r="H28" s="1">
        <v>256.0</v>
      </c>
      <c r="I28" s="1">
        <v>345.0</v>
      </c>
      <c r="J28" s="1">
        <v>463.0</v>
      </c>
      <c r="K28" s="1">
        <v>560.0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90</v>
      </c>
      <c r="B29" s="1">
        <v>47.0</v>
      </c>
      <c r="C29" s="1">
        <v>52.0</v>
      </c>
      <c r="D29" s="1">
        <v>53.0</v>
      </c>
      <c r="E29" s="1">
        <v>62.0</v>
      </c>
      <c r="F29" s="1">
        <v>2.0</v>
      </c>
      <c r="G29" s="1">
        <v>8.0</v>
      </c>
      <c r="H29" s="1">
        <v>7.0</v>
      </c>
      <c r="I29" s="1">
        <v>11.0</v>
      </c>
      <c r="J29" s="1">
        <v>15.0</v>
      </c>
      <c r="K29" s="1">
        <v>18.0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91</v>
      </c>
      <c r="B30" s="1">
        <v>134.0</v>
      </c>
      <c r="C30" s="1">
        <v>134.0</v>
      </c>
      <c r="D30" s="1">
        <v>169.0</v>
      </c>
      <c r="E30" s="1">
        <v>193.0</v>
      </c>
      <c r="F30" s="1">
        <v>257.0</v>
      </c>
      <c r="G30" s="1">
        <v>343.0</v>
      </c>
      <c r="H30" s="1">
        <v>440.0</v>
      </c>
      <c r="I30" s="1">
        <v>557.0</v>
      </c>
      <c r="J30" s="1">
        <v>803.0</v>
      </c>
      <c r="K30" s="1">
        <v>925.0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92</v>
      </c>
      <c r="B31" s="1">
        <v>492.0</v>
      </c>
      <c r="C31" s="1">
        <v>378.0</v>
      </c>
      <c r="D31" s="1">
        <v>151.0</v>
      </c>
      <c r="E31" s="1">
        <v>205.0</v>
      </c>
      <c r="F31" s="1">
        <v>79.0</v>
      </c>
      <c r="G31" s="1">
        <v>0.0</v>
      </c>
      <c r="H31" s="1">
        <v>0.0</v>
      </c>
      <c r="I31" s="1">
        <v>0.0</v>
      </c>
      <c r="J31" s="1">
        <v>0.0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93</v>
      </c>
      <c r="B32" s="1">
        <v>31.0</v>
      </c>
      <c r="C32" s="1">
        <v>30.0</v>
      </c>
      <c r="D32" s="1">
        <v>28.0</v>
      </c>
      <c r="E32" s="1">
        <v>26.0</v>
      </c>
      <c r="F32" s="1">
        <v>24.0</v>
      </c>
      <c r="G32" s="1">
        <v>45.0</v>
      </c>
      <c r="H32" s="1">
        <v>115.0</v>
      </c>
      <c r="I32" s="1">
        <v>131.0</v>
      </c>
      <c r="J32" s="1">
        <v>139.0</v>
      </c>
      <c r="K32" s="1">
        <v>142.0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94</v>
      </c>
      <c r="B33" s="1">
        <v>33.0</v>
      </c>
      <c r="C33" s="1">
        <v>21.0</v>
      </c>
      <c r="D33" s="1">
        <v>12.0</v>
      </c>
      <c r="E33" s="1">
        <v>56.0</v>
      </c>
      <c r="F33" s="1">
        <v>43.0</v>
      </c>
      <c r="G33" s="1">
        <v>12.0</v>
      </c>
      <c r="H33" s="1">
        <v>13.0</v>
      </c>
      <c r="I33" s="1">
        <v>1.0</v>
      </c>
      <c r="J33" s="1">
        <v>1.0</v>
      </c>
      <c r="K33" s="1">
        <v>2.0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95</v>
      </c>
      <c r="B34" s="1">
        <v>4.0</v>
      </c>
      <c r="C34" s="1">
        <v>7.0</v>
      </c>
      <c r="D34" s="1">
        <v>7.0</v>
      </c>
      <c r="E34" s="1">
        <v>22.0</v>
      </c>
      <c r="F34" s="1">
        <v>16.0</v>
      </c>
      <c r="G34" s="1">
        <v>15.0</v>
      </c>
      <c r="H34" s="1">
        <v>16.0</v>
      </c>
      <c r="I34" s="1">
        <v>17.0</v>
      </c>
      <c r="J34" s="1">
        <v>22.0</v>
      </c>
      <c r="K34" s="1">
        <v>28.0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96</v>
      </c>
      <c r="B35" s="1">
        <v>695.0</v>
      </c>
      <c r="C35" s="1">
        <v>571.0</v>
      </c>
      <c r="D35" s="1">
        <v>368.0</v>
      </c>
      <c r="E35" s="1">
        <v>447.0</v>
      </c>
      <c r="F35" s="1">
        <v>378.0</v>
      </c>
      <c r="G35" s="1">
        <v>417.0</v>
      </c>
      <c r="H35" s="1">
        <v>585.0</v>
      </c>
      <c r="I35" s="1">
        <v>707.0</v>
      </c>
      <c r="J35" s="1">
        <v>966.0</v>
      </c>
      <c r="K35" s="1">
        <v>1100.0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97</v>
      </c>
      <c r="B36" s="1">
        <v>42.0</v>
      </c>
      <c r="C36" s="1">
        <v>44.0</v>
      </c>
      <c r="D36" s="1">
        <v>40.0</v>
      </c>
      <c r="E36" s="1">
        <v>35.0</v>
      </c>
      <c r="F36" s="1">
        <v>35.0</v>
      </c>
      <c r="G36" s="1">
        <v>36.0</v>
      </c>
      <c r="H36" s="1">
        <v>35.0</v>
      </c>
      <c r="I36" s="1">
        <v>36.0</v>
      </c>
      <c r="J36" s="1">
        <v>30.0</v>
      </c>
      <c r="K36" s="1">
        <v>30.0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98</v>
      </c>
      <c r="B37" s="1">
        <v>417.0</v>
      </c>
      <c r="C37" s="1">
        <v>439.0</v>
      </c>
      <c r="D37" s="1">
        <v>624.0</v>
      </c>
      <c r="E37" s="1">
        <v>630.0</v>
      </c>
      <c r="F37" s="1">
        <v>639.0</v>
      </c>
      <c r="G37" s="1">
        <v>667.0</v>
      </c>
      <c r="H37" s="1">
        <v>696.0</v>
      </c>
      <c r="I37" s="1">
        <v>728.0</v>
      </c>
      <c r="J37" s="1">
        <v>771.0</v>
      </c>
      <c r="K37" s="1">
        <v>803.0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99</v>
      </c>
      <c r="B38" s="1">
        <v>-14.0</v>
      </c>
      <c r="C38" s="1">
        <v>-23.0</v>
      </c>
      <c r="D38" s="1">
        <v>-9.0</v>
      </c>
      <c r="E38" s="1">
        <v>-120.0</v>
      </c>
      <c r="F38" s="1">
        <v>-41.0</v>
      </c>
      <c r="G38" s="1">
        <v>68.0</v>
      </c>
      <c r="H38" s="1">
        <v>115.0</v>
      </c>
      <c r="I38" s="1">
        <v>235.0</v>
      </c>
      <c r="J38" s="1">
        <v>-360.0</v>
      </c>
      <c r="K38" s="1">
        <v>-222.0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100</v>
      </c>
      <c r="B39" s="1">
        <v>0.0</v>
      </c>
      <c r="C39" s="1">
        <v>0.0</v>
      </c>
      <c r="D39" s="1">
        <v>0.0</v>
      </c>
      <c r="E39" s="1">
        <v>-6.0</v>
      </c>
      <c r="F39" s="1">
        <v>-6.0</v>
      </c>
      <c r="G39" s="1">
        <v>-6.0</v>
      </c>
      <c r="H39" s="1">
        <v>-5.0</v>
      </c>
      <c r="I39" s="1">
        <v>-5.0</v>
      </c>
      <c r="J39" s="1">
        <v>-12.0</v>
      </c>
      <c r="K39" s="1">
        <v>-12.0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101</v>
      </c>
      <c r="B40" s="1">
        <v>-1.0</v>
      </c>
      <c r="C40" s="1">
        <v>-2.0</v>
      </c>
      <c r="D40" s="1">
        <v>-3.0</v>
      </c>
      <c r="E40" s="1">
        <v>-73.0</v>
      </c>
      <c r="F40" s="1">
        <v>-2.0</v>
      </c>
      <c r="G40" s="1">
        <v>-2.0</v>
      </c>
      <c r="H40" s="1">
        <v>-13.0</v>
      </c>
      <c r="I40" s="1">
        <v>-4.0</v>
      </c>
      <c r="J40" s="1">
        <v>-12.0</v>
      </c>
      <c r="K40" s="1">
        <v>-10.0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102</v>
      </c>
      <c r="B41" s="1">
        <v>402.0</v>
      </c>
      <c r="C41" s="1">
        <v>413.0</v>
      </c>
      <c r="D41" s="1">
        <v>611.0</v>
      </c>
      <c r="E41" s="1">
        <v>504.0</v>
      </c>
      <c r="F41" s="1">
        <v>590.0</v>
      </c>
      <c r="G41" s="1">
        <v>726.0</v>
      </c>
      <c r="H41" s="1">
        <v>806.0</v>
      </c>
      <c r="I41" s="1">
        <v>953.0</v>
      </c>
      <c r="J41" s="1">
        <v>386.0</v>
      </c>
      <c r="K41" s="1">
        <v>559.0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103</v>
      </c>
      <c r="B42" s="1">
        <v>402.0</v>
      </c>
      <c r="C42" s="1">
        <v>413.0</v>
      </c>
      <c r="D42" s="1">
        <v>611.0</v>
      </c>
      <c r="E42" s="1">
        <v>504.0</v>
      </c>
      <c r="F42" s="1">
        <v>590.0</v>
      </c>
      <c r="G42" s="1">
        <v>726.0</v>
      </c>
      <c r="H42" s="1">
        <v>806.0</v>
      </c>
      <c r="I42" s="1">
        <v>953.0</v>
      </c>
      <c r="J42" s="1">
        <v>386.0</v>
      </c>
      <c r="K42" s="1">
        <v>559.0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104</v>
      </c>
      <c r="B43" s="1">
        <v>1100.0</v>
      </c>
      <c r="C43" s="1">
        <v>984.0</v>
      </c>
      <c r="D43" s="1">
        <v>979.0</v>
      </c>
      <c r="E43" s="1">
        <v>951.0</v>
      </c>
      <c r="F43" s="1">
        <v>968.0</v>
      </c>
      <c r="G43" s="1">
        <v>1140.0</v>
      </c>
      <c r="H43" s="1">
        <v>1390.0</v>
      </c>
      <c r="I43" s="1">
        <v>1660.0</v>
      </c>
      <c r="J43" s="1">
        <v>1350.0</v>
      </c>
      <c r="K43" s="1">
        <v>1660.0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56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105</v>
      </c>
      <c r="B45" s="1">
        <v>27.0</v>
      </c>
      <c r="C45" s="1">
        <v>32.0</v>
      </c>
      <c r="D45" s="1">
        <v>40.0</v>
      </c>
      <c r="E45" s="1">
        <v>35.0</v>
      </c>
      <c r="F45" s="1">
        <v>35.0</v>
      </c>
      <c r="G45" s="1">
        <v>36.0</v>
      </c>
      <c r="H45" s="1">
        <v>35.0</v>
      </c>
      <c r="I45" s="1">
        <v>35.0</v>
      </c>
      <c r="J45" s="1">
        <v>31.0</v>
      </c>
      <c r="K45" s="1">
        <v>30.0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106</v>
      </c>
      <c r="B46" s="1">
        <v>27.0</v>
      </c>
      <c r="C46" s="1">
        <v>32.0</v>
      </c>
      <c r="D46" s="1">
        <v>40.0</v>
      </c>
      <c r="E46" s="1">
        <v>35.0</v>
      </c>
      <c r="F46" s="1">
        <v>35.0</v>
      </c>
      <c r="G46" s="1">
        <v>35.0</v>
      </c>
      <c r="H46" s="1">
        <v>35.0</v>
      </c>
      <c r="I46" s="1">
        <v>35.0</v>
      </c>
      <c r="J46" s="1">
        <v>31.0</v>
      </c>
      <c r="K46" s="1">
        <v>30.0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107</v>
      </c>
      <c r="B47" s="1" t="s">
        <v>108</v>
      </c>
      <c r="C47" s="1" t="s">
        <v>109</v>
      </c>
      <c r="D47" s="1" t="s">
        <v>110</v>
      </c>
      <c r="E47" s="1" t="s">
        <v>111</v>
      </c>
      <c r="F47" s="1" t="s">
        <v>112</v>
      </c>
      <c r="G47" s="1" t="s">
        <v>113</v>
      </c>
      <c r="H47" s="1" t="s">
        <v>114</v>
      </c>
      <c r="I47" s="1" t="s">
        <v>115</v>
      </c>
      <c r="J47" s="1" t="s">
        <v>116</v>
      </c>
      <c r="K47" s="1" t="s">
        <v>117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118</v>
      </c>
      <c r="B48" s="1">
        <v>-518.0</v>
      </c>
      <c r="C48" s="1">
        <v>-434.0</v>
      </c>
      <c r="D48" s="1">
        <v>-186.0</v>
      </c>
      <c r="E48" s="1">
        <v>-256.0</v>
      </c>
      <c r="F48" s="1">
        <v>-140.0</v>
      </c>
      <c r="G48" s="1">
        <v>9.0</v>
      </c>
      <c r="H48" s="1">
        <v>96.0</v>
      </c>
      <c r="I48" s="1">
        <v>249.0</v>
      </c>
      <c r="J48" s="1">
        <v>-314.0</v>
      </c>
      <c r="K48" s="1">
        <v>-139.0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119</v>
      </c>
      <c r="B49" s="1" t="s">
        <v>120</v>
      </c>
      <c r="C49" s="1" t="s">
        <v>121</v>
      </c>
      <c r="D49" s="1" t="s">
        <v>122</v>
      </c>
      <c r="E49" s="1" t="s">
        <v>123</v>
      </c>
      <c r="F49" s="1" t="s">
        <v>124</v>
      </c>
      <c r="G49" s="1" t="s">
        <v>125</v>
      </c>
      <c r="H49" s="1" t="s">
        <v>126</v>
      </c>
      <c r="I49" s="1" t="s">
        <v>127</v>
      </c>
      <c r="J49" s="1" t="s">
        <v>128</v>
      </c>
      <c r="K49" s="1" t="s">
        <v>129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130</v>
      </c>
      <c r="B50" s="1">
        <v>523.0</v>
      </c>
      <c r="C50" s="1">
        <v>408.0</v>
      </c>
      <c r="D50" s="1">
        <v>194.0</v>
      </c>
      <c r="E50" s="1">
        <v>248.0</v>
      </c>
      <c r="F50" s="1">
        <v>106.0</v>
      </c>
      <c r="G50" s="1">
        <v>56.0</v>
      </c>
      <c r="H50" s="1">
        <v>131.0</v>
      </c>
      <c r="I50" s="1">
        <v>147.0</v>
      </c>
      <c r="J50" s="1">
        <v>208.0</v>
      </c>
      <c r="K50" s="1">
        <v>164.0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131</v>
      </c>
      <c r="B51" s="1">
        <v>469.0</v>
      </c>
      <c r="C51" s="1">
        <v>393.0</v>
      </c>
      <c r="D51" s="1">
        <v>157.0</v>
      </c>
      <c r="E51" s="1">
        <v>222.0</v>
      </c>
      <c r="F51" s="1">
        <v>83.0</v>
      </c>
      <c r="G51" s="1">
        <v>-75.0</v>
      </c>
      <c r="H51" s="1">
        <v>-147.0</v>
      </c>
      <c r="I51" s="1">
        <v>-314.0</v>
      </c>
      <c r="J51" s="1">
        <v>180.0</v>
      </c>
      <c r="K51" s="1">
        <v>-80.0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132</v>
      </c>
      <c r="B52" s="1">
        <v>45.0</v>
      </c>
      <c r="C52" s="1">
        <v>46.0</v>
      </c>
      <c r="D52" s="1">
        <v>53.0</v>
      </c>
      <c r="E52" s="1">
        <v>63.0</v>
      </c>
      <c r="F52" s="1">
        <v>73.0</v>
      </c>
      <c r="G52" s="1">
        <v>128.0</v>
      </c>
      <c r="H52" s="1">
        <v>201.0</v>
      </c>
      <c r="I52" s="1">
        <v>244.0</v>
      </c>
      <c r="J52" s="1">
        <v>276.0</v>
      </c>
      <c r="K52" s="1">
        <v>299.0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133</v>
      </c>
      <c r="B53" s="1">
        <v>0.0</v>
      </c>
      <c r="C53" s="1">
        <v>5.0</v>
      </c>
      <c r="D53" s="1">
        <v>5.0</v>
      </c>
      <c r="E53" s="1">
        <v>5.0</v>
      </c>
      <c r="F53" s="1">
        <v>5.0</v>
      </c>
      <c r="G53" s="1">
        <v>5.0</v>
      </c>
      <c r="H53" s="1">
        <v>5.0</v>
      </c>
      <c r="I53" s="1">
        <v>5.0</v>
      </c>
      <c r="J53" s="1">
        <v>5.0</v>
      </c>
      <c r="K53" s="1">
        <v>5.0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134</v>
      </c>
      <c r="B54" s="1">
        <v>1.0</v>
      </c>
      <c r="C54" s="1">
        <v>94.0</v>
      </c>
      <c r="D54" s="1">
        <v>54.0</v>
      </c>
      <c r="E54" s="1">
        <v>97.0</v>
      </c>
      <c r="F54" s="1">
        <v>1.0</v>
      </c>
      <c r="G54" s="1">
        <v>1.0</v>
      </c>
      <c r="H54" s="1">
        <v>2.0</v>
      </c>
      <c r="I54" s="1">
        <v>2.0</v>
      </c>
      <c r="J54" s="1">
        <v>2.0</v>
      </c>
      <c r="K54" s="1">
        <v>4.0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135</v>
      </c>
      <c r="B55" s="1">
        <v>3.0</v>
      </c>
      <c r="C55" s="1">
        <v>2.0</v>
      </c>
      <c r="D55" s="1">
        <v>2.0</v>
      </c>
      <c r="E55" s="1">
        <v>2.0</v>
      </c>
      <c r="F55" s="1">
        <v>8.0</v>
      </c>
      <c r="G55" s="1">
        <v>13.0</v>
      </c>
      <c r="H55" s="1">
        <v>14.0</v>
      </c>
      <c r="I55" s="1">
        <v>13.0</v>
      </c>
      <c r="J55" s="1">
        <v>13.0</v>
      </c>
      <c r="K55" s="1">
        <v>16.0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136</v>
      </c>
      <c r="B56" s="1">
        <v>15.0</v>
      </c>
      <c r="C56" s="1">
        <v>21.0</v>
      </c>
      <c r="D56" s="1">
        <v>33.0</v>
      </c>
      <c r="E56" s="1">
        <v>43.0</v>
      </c>
      <c r="F56" s="1">
        <v>47.0</v>
      </c>
      <c r="G56" s="1">
        <v>60.0</v>
      </c>
      <c r="H56" s="1">
        <v>103.0</v>
      </c>
      <c r="I56" s="1">
        <v>118.0</v>
      </c>
      <c r="J56" s="1">
        <v>145.0</v>
      </c>
      <c r="K56" s="1">
        <v>172.0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137</v>
      </c>
      <c r="B57" s="1">
        <v>0.0</v>
      </c>
      <c r="C57" s="1">
        <v>0.0</v>
      </c>
      <c r="D57" s="1">
        <v>0.0</v>
      </c>
      <c r="E57" s="1">
        <v>0.0</v>
      </c>
      <c r="F57" s="1">
        <v>0.0</v>
      </c>
      <c r="G57" s="1">
        <v>0.0</v>
      </c>
      <c r="H57" s="1">
        <v>0.0</v>
      </c>
      <c r="I57" s="1">
        <v>0.0</v>
      </c>
      <c r="J57" s="1">
        <v>0.0</v>
      </c>
      <c r="K57" s="1">
        <v>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138</v>
      </c>
      <c r="B58" s="1">
        <v>5.0</v>
      </c>
      <c r="C58" s="1">
        <v>1.0</v>
      </c>
      <c r="D58" s="1">
        <v>3.0</v>
      </c>
      <c r="E58" s="1">
        <v>67.0</v>
      </c>
      <c r="F58" s="1">
        <v>1.0</v>
      </c>
      <c r="G58" s="1">
        <v>58.0</v>
      </c>
      <c r="H58" s="1">
        <v>34.0</v>
      </c>
      <c r="I58" s="1">
        <v>17.0</v>
      </c>
      <c r="J58" s="1">
        <v>17.0</v>
      </c>
      <c r="K58" s="1">
        <v>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139</v>
      </c>
      <c r="B59" s="1">
        <v>394.0</v>
      </c>
      <c r="C59" s="1">
        <v>430.0</v>
      </c>
      <c r="D59" s="1">
        <v>484.0</v>
      </c>
      <c r="E59" s="1">
        <v>524.0</v>
      </c>
      <c r="F59" s="1">
        <v>1060.0</v>
      </c>
      <c r="G59" s="1">
        <v>1280.0</v>
      </c>
      <c r="H59" s="1">
        <v>1540.0</v>
      </c>
      <c r="I59" s="1">
        <v>2000.0</v>
      </c>
      <c r="J59" s="1">
        <v>2340.0</v>
      </c>
      <c r="K59" s="1">
        <v>2810.0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140</v>
      </c>
      <c r="B2" s="1">
        <v>290.0</v>
      </c>
      <c r="C2" s="1">
        <v>320.0</v>
      </c>
      <c r="D2" s="1">
        <v>371.0</v>
      </c>
      <c r="E2" s="1">
        <v>386.0</v>
      </c>
      <c r="F2" s="1">
        <v>705.0</v>
      </c>
      <c r="G2" s="1">
        <v>861.0</v>
      </c>
      <c r="H2" s="1">
        <v>926.0</v>
      </c>
      <c r="I2" s="1">
        <v>1140.0</v>
      </c>
      <c r="J2" s="1">
        <v>1460.0</v>
      </c>
      <c r="K2" s="1">
        <v>1890.0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141</v>
      </c>
      <c r="B3" s="1">
        <v>290.0</v>
      </c>
      <c r="C3" s="1">
        <v>320.0</v>
      </c>
      <c r="D3" s="1">
        <v>371.0</v>
      </c>
      <c r="E3" s="1">
        <v>386.0</v>
      </c>
      <c r="F3" s="1">
        <v>705.0</v>
      </c>
      <c r="G3" s="1">
        <v>861.0</v>
      </c>
      <c r="H3" s="1">
        <v>926.0</v>
      </c>
      <c r="I3" s="1">
        <v>1140.0</v>
      </c>
      <c r="J3" s="1">
        <v>1460.0</v>
      </c>
      <c r="K3" s="1">
        <v>1890.0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142</v>
      </c>
      <c r="B4" s="1">
        <v>156.0</v>
      </c>
      <c r="C4" s="1">
        <v>164.0</v>
      </c>
      <c r="D4" s="1">
        <v>199.0</v>
      </c>
      <c r="E4" s="1">
        <v>212.0</v>
      </c>
      <c r="F4" s="1">
        <v>252.0</v>
      </c>
      <c r="G4" s="1">
        <v>321.0</v>
      </c>
      <c r="H4" s="1">
        <v>354.0</v>
      </c>
      <c r="I4" s="1">
        <v>441.0</v>
      </c>
      <c r="J4" s="1">
        <v>535.0</v>
      </c>
      <c r="K4" s="1">
        <v>638.0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143</v>
      </c>
      <c r="B5" s="1">
        <v>134.0</v>
      </c>
      <c r="C5" s="1">
        <v>156.0</v>
      </c>
      <c r="D5" s="1">
        <v>172.0</v>
      </c>
      <c r="E5" s="1">
        <v>175.0</v>
      </c>
      <c r="F5" s="1">
        <v>452.0</v>
      </c>
      <c r="G5" s="1">
        <v>540.0</v>
      </c>
      <c r="H5" s="1">
        <v>571.0</v>
      </c>
      <c r="I5" s="1">
        <v>701.0</v>
      </c>
      <c r="J5" s="1">
        <v>925.0</v>
      </c>
      <c r="K5" s="1">
        <v>1250.0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144</v>
      </c>
      <c r="B6" s="1">
        <v>39.0</v>
      </c>
      <c r="C6" s="1">
        <v>59.0</v>
      </c>
      <c r="D6" s="1">
        <v>61.0</v>
      </c>
      <c r="E6" s="1">
        <v>63.0</v>
      </c>
      <c r="F6" s="1">
        <v>75.0</v>
      </c>
      <c r="G6" s="1">
        <v>95.0</v>
      </c>
      <c r="H6" s="1">
        <v>92.0</v>
      </c>
      <c r="I6" s="1">
        <v>108.0</v>
      </c>
      <c r="J6" s="1">
        <v>131.0</v>
      </c>
      <c r="K6" s="1">
        <v>161.0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145</v>
      </c>
      <c r="B7" s="1">
        <v>6.0</v>
      </c>
      <c r="C7" s="1">
        <v>6.0</v>
      </c>
      <c r="D7" s="1">
        <v>7.0</v>
      </c>
      <c r="E7" s="1">
        <v>8.0</v>
      </c>
      <c r="F7" s="1">
        <v>9.0</v>
      </c>
      <c r="G7" s="1">
        <v>8.0</v>
      </c>
      <c r="H7" s="1">
        <v>11.0</v>
      </c>
      <c r="I7" s="1">
        <v>16.0</v>
      </c>
      <c r="J7" s="1">
        <v>18.0</v>
      </c>
      <c r="K7" s="1">
        <v>24.0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146</v>
      </c>
      <c r="B8" s="1">
        <v>61.0</v>
      </c>
      <c r="C8" s="1">
        <v>63.0</v>
      </c>
      <c r="D8" s="1">
        <v>50.0</v>
      </c>
      <c r="E8" s="1">
        <v>37.0</v>
      </c>
      <c r="F8" s="1">
        <v>29.0</v>
      </c>
      <c r="G8" s="1">
        <v>14.0</v>
      </c>
      <c r="H8" s="1">
        <v>7.0</v>
      </c>
      <c r="I8" s="1">
        <v>5.0</v>
      </c>
      <c r="J8" s="1">
        <v>3.0</v>
      </c>
      <c r="K8" s="1">
        <v>2.0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147</v>
      </c>
      <c r="B9" s="1" t="s">
        <v>148</v>
      </c>
      <c r="C9" s="1" t="s">
        <v>148</v>
      </c>
      <c r="D9" s="1" t="s">
        <v>148</v>
      </c>
      <c r="E9" s="1" t="s">
        <v>148</v>
      </c>
      <c r="F9" s="1">
        <v>237.0</v>
      </c>
      <c r="G9" s="1">
        <v>294.0</v>
      </c>
      <c r="H9" s="1">
        <v>293.0</v>
      </c>
      <c r="I9" s="1">
        <v>373.0</v>
      </c>
      <c r="J9" s="1">
        <v>493.0</v>
      </c>
      <c r="K9" s="1">
        <v>723.0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149</v>
      </c>
      <c r="B10" s="1">
        <v>108.0</v>
      </c>
      <c r="C10" s="1">
        <v>129.0</v>
      </c>
      <c r="D10" s="1">
        <v>120.0</v>
      </c>
      <c r="E10" s="1">
        <v>110.0</v>
      </c>
      <c r="F10" s="1">
        <v>351.0</v>
      </c>
      <c r="G10" s="1">
        <v>413.0</v>
      </c>
      <c r="H10" s="1">
        <v>404.0</v>
      </c>
      <c r="I10" s="1">
        <v>503.0</v>
      </c>
      <c r="J10" s="1">
        <v>646.0</v>
      </c>
      <c r="K10" s="1">
        <v>911.0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150</v>
      </c>
      <c r="B11" s="1">
        <v>26.0</v>
      </c>
      <c r="C11" s="1">
        <v>27.0</v>
      </c>
      <c r="D11" s="1">
        <v>52.0</v>
      </c>
      <c r="E11" s="1">
        <v>64.0</v>
      </c>
      <c r="F11" s="1">
        <v>101.0</v>
      </c>
      <c r="G11" s="1">
        <v>127.0</v>
      </c>
      <c r="H11" s="1">
        <v>167.0</v>
      </c>
      <c r="I11" s="1">
        <v>199.0</v>
      </c>
      <c r="J11" s="1">
        <v>279.0</v>
      </c>
      <c r="K11" s="1">
        <v>337.0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151</v>
      </c>
      <c r="B12" s="1">
        <v>-26.0</v>
      </c>
      <c r="C12" s="1">
        <v>-27.0</v>
      </c>
      <c r="D12" s="1">
        <v>-19.0</v>
      </c>
      <c r="E12" s="1">
        <v>-7.0</v>
      </c>
      <c r="F12" s="1">
        <v>-8.0</v>
      </c>
      <c r="G12" s="1">
        <v>-1.0</v>
      </c>
      <c r="H12" s="1">
        <v>0.0</v>
      </c>
      <c r="I12" s="1">
        <v>-10.0</v>
      </c>
      <c r="J12" s="1">
        <v>-2.0</v>
      </c>
      <c r="K12" s="1">
        <v>-48.0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152</v>
      </c>
      <c r="B13" s="1">
        <v>0.0</v>
      </c>
      <c r="C13" s="1">
        <v>0.0</v>
      </c>
      <c r="D13" s="1">
        <v>0.0</v>
      </c>
      <c r="E13" s="1">
        <v>0.0</v>
      </c>
      <c r="F13" s="1">
        <v>0.0</v>
      </c>
      <c r="G13" s="1">
        <v>0.0</v>
      </c>
      <c r="H13" s="1">
        <v>30.0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153</v>
      </c>
      <c r="B14" s="1">
        <v>-26.0</v>
      </c>
      <c r="C14" s="1">
        <v>-27.0</v>
      </c>
      <c r="D14" s="1">
        <v>-19.0</v>
      </c>
      <c r="E14" s="1">
        <v>-7.0</v>
      </c>
      <c r="F14" s="1">
        <v>-8.0</v>
      </c>
      <c r="G14" s="1">
        <v>-1.0</v>
      </c>
      <c r="H14" s="1">
        <v>30.0</v>
      </c>
      <c r="I14" s="1">
        <v>-10.0</v>
      </c>
      <c r="J14" s="1">
        <v>-2.0</v>
      </c>
      <c r="K14" s="1">
        <v>-48.0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154</v>
      </c>
      <c r="B15" s="1">
        <v>-1.0</v>
      </c>
      <c r="C15" s="1">
        <v>-1.0</v>
      </c>
      <c r="D15" s="1">
        <v>-66.0</v>
      </c>
      <c r="E15" s="1">
        <v>-1.0</v>
      </c>
      <c r="F15" s="1">
        <v>38.0</v>
      </c>
      <c r="G15" s="1">
        <v>-58.0</v>
      </c>
      <c r="H15" s="1">
        <v>51.0</v>
      </c>
      <c r="I15" s="1">
        <v>2.0</v>
      </c>
      <c r="J15" s="1">
        <v>3.0</v>
      </c>
      <c r="K15" s="1">
        <v>-1.0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155</v>
      </c>
      <c r="B16" s="1">
        <v>2.0</v>
      </c>
      <c r="C16" s="1">
        <v>17.0</v>
      </c>
      <c r="D16" s="1">
        <v>-26.0</v>
      </c>
      <c r="E16" s="1">
        <v>65.0</v>
      </c>
      <c r="F16" s="1">
        <v>67.0</v>
      </c>
      <c r="G16" s="1">
        <v>-28.0</v>
      </c>
      <c r="H16" s="1">
        <v>66.0</v>
      </c>
      <c r="I16" s="1">
        <v>56.0</v>
      </c>
      <c r="J16" s="1">
        <v>3.0</v>
      </c>
      <c r="K16" s="1">
        <v>1.0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156</v>
      </c>
      <c r="B17" s="1">
        <v>45.0</v>
      </c>
      <c r="C17" s="1">
        <v>-1.0</v>
      </c>
      <c r="D17" s="1">
        <v>32.0</v>
      </c>
      <c r="E17" s="1">
        <v>56.0</v>
      </c>
      <c r="F17" s="1">
        <v>93.0</v>
      </c>
      <c r="G17" s="1">
        <v>125.0</v>
      </c>
      <c r="H17" s="1">
        <v>169.0</v>
      </c>
      <c r="I17" s="1">
        <v>202.0</v>
      </c>
      <c r="J17" s="1">
        <v>283.0</v>
      </c>
      <c r="K17" s="1">
        <v>336.0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157</v>
      </c>
      <c r="B18" s="1">
        <v>-21.0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158</v>
      </c>
      <c r="B19" s="1">
        <v>0.0</v>
      </c>
      <c r="C19" s="1">
        <v>-9.0</v>
      </c>
      <c r="D19" s="1">
        <v>0.0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159</v>
      </c>
      <c r="B20" s="1">
        <v>0.0</v>
      </c>
      <c r="C20" s="1">
        <v>2.0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160</v>
      </c>
      <c r="B21" s="1">
        <v>0.0</v>
      </c>
      <c r="C21" s="1">
        <v>0.0</v>
      </c>
      <c r="D21" s="1">
        <v>-10.0</v>
      </c>
      <c r="E21" s="1">
        <v>0.0</v>
      </c>
      <c r="F21" s="1">
        <v>0.0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161</v>
      </c>
      <c r="B22" s="1">
        <v>-21.0</v>
      </c>
      <c r="C22" s="1">
        <v>-7.0</v>
      </c>
      <c r="D22" s="1">
        <v>21.0</v>
      </c>
      <c r="E22" s="1">
        <v>56.0</v>
      </c>
      <c r="F22" s="1">
        <v>93.0</v>
      </c>
      <c r="G22" s="1">
        <v>125.0</v>
      </c>
      <c r="H22" s="1">
        <v>169.0</v>
      </c>
      <c r="I22" s="1">
        <v>202.0</v>
      </c>
      <c r="J22" s="1">
        <v>283.0</v>
      </c>
      <c r="K22" s="1">
        <v>336.0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162</v>
      </c>
      <c r="B23" s="1">
        <v>-5.0</v>
      </c>
      <c r="C23" s="1">
        <v>84.0</v>
      </c>
      <c r="D23" s="1">
        <v>8.0</v>
      </c>
      <c r="E23" s="1">
        <v>17.0</v>
      </c>
      <c r="F23" s="1">
        <v>20.0</v>
      </c>
      <c r="G23" s="1">
        <v>24.0</v>
      </c>
      <c r="H23" s="1">
        <v>23.0</v>
      </c>
      <c r="I23" s="1">
        <v>20.0</v>
      </c>
      <c r="J23" s="1">
        <v>37.0</v>
      </c>
      <c r="K23" s="1">
        <v>52.0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163</v>
      </c>
      <c r="B24" s="1">
        <v>-15.0</v>
      </c>
      <c r="C24" s="1">
        <v>-8.0</v>
      </c>
      <c r="D24" s="1">
        <v>13.0</v>
      </c>
      <c r="E24" s="1">
        <v>39.0</v>
      </c>
      <c r="F24" s="1">
        <v>73.0</v>
      </c>
      <c r="G24" s="1">
        <v>100.0</v>
      </c>
      <c r="H24" s="1">
        <v>145.0</v>
      </c>
      <c r="I24" s="1">
        <v>182.0</v>
      </c>
      <c r="J24" s="1">
        <v>245.0</v>
      </c>
      <c r="K24" s="1">
        <v>283.0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164</v>
      </c>
      <c r="B25" s="1">
        <v>-15.0</v>
      </c>
      <c r="C25" s="1">
        <v>-8.0</v>
      </c>
      <c r="D25" s="1">
        <v>13.0</v>
      </c>
      <c r="E25" s="1">
        <v>39.0</v>
      </c>
      <c r="F25" s="1">
        <v>73.0</v>
      </c>
      <c r="G25" s="1">
        <v>100.0</v>
      </c>
      <c r="H25" s="1">
        <v>145.0</v>
      </c>
      <c r="I25" s="1">
        <v>182.0</v>
      </c>
      <c r="J25" s="1">
        <v>245.0</v>
      </c>
      <c r="K25" s="1">
        <v>283.0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165</v>
      </c>
      <c r="B26" s="1">
        <v>-15.0</v>
      </c>
      <c r="C26" s="1">
        <v>-8.0</v>
      </c>
      <c r="D26" s="1">
        <v>13.0</v>
      </c>
      <c r="E26" s="1">
        <v>39.0</v>
      </c>
      <c r="F26" s="1">
        <v>73.0</v>
      </c>
      <c r="G26" s="1">
        <v>100.0</v>
      </c>
      <c r="H26" s="1">
        <v>145.0</v>
      </c>
      <c r="I26" s="1">
        <v>182.0</v>
      </c>
      <c r="J26" s="1">
        <v>245.0</v>
      </c>
      <c r="K26" s="1">
        <v>283.0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166</v>
      </c>
      <c r="B27" s="1">
        <v>0.0</v>
      </c>
      <c r="C27" s="1">
        <v>0.0</v>
      </c>
      <c r="D27" s="1">
        <v>0.0</v>
      </c>
      <c r="E27" s="1">
        <v>0.0</v>
      </c>
      <c r="F27" s="1">
        <v>29.0</v>
      </c>
      <c r="G27" s="1">
        <v>27.0</v>
      </c>
      <c r="H27" s="1">
        <v>45.0</v>
      </c>
      <c r="I27" s="1">
        <v>45.0</v>
      </c>
      <c r="J27" s="1">
        <v>15.0</v>
      </c>
      <c r="K27" s="1">
        <v>19.0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167</v>
      </c>
      <c r="B28" s="1">
        <v>-15.0</v>
      </c>
      <c r="C28" s="1">
        <v>-8.0</v>
      </c>
      <c r="D28" s="1">
        <v>13.0</v>
      </c>
      <c r="E28" s="1">
        <v>39.0</v>
      </c>
      <c r="F28" s="1">
        <v>72.0</v>
      </c>
      <c r="G28" s="1">
        <v>100.0</v>
      </c>
      <c r="H28" s="1">
        <v>145.0</v>
      </c>
      <c r="I28" s="1">
        <v>181.0</v>
      </c>
      <c r="J28" s="1">
        <v>245.0</v>
      </c>
      <c r="K28" s="1">
        <v>283.0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168</v>
      </c>
      <c r="B29" s="1">
        <v>-15.0</v>
      </c>
      <c r="C29" s="1">
        <v>-8.0</v>
      </c>
      <c r="D29" s="1">
        <v>13.0</v>
      </c>
      <c r="E29" s="1">
        <v>39.0</v>
      </c>
      <c r="F29" s="1">
        <v>72.0</v>
      </c>
      <c r="G29" s="1">
        <v>100.0</v>
      </c>
      <c r="H29" s="1">
        <v>145.0</v>
      </c>
      <c r="I29" s="1">
        <v>181.0</v>
      </c>
      <c r="J29" s="1">
        <v>245.0</v>
      </c>
      <c r="K29" s="1">
        <v>283.0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169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170</v>
      </c>
      <c r="B31" s="1" t="s">
        <v>171</v>
      </c>
      <c r="C31" s="1" t="s">
        <v>172</v>
      </c>
      <c r="D31" s="1" t="s">
        <v>173</v>
      </c>
      <c r="E31" s="1">
        <v>1.0</v>
      </c>
      <c r="F31" s="1" t="s">
        <v>174</v>
      </c>
      <c r="G31" s="1" t="s">
        <v>175</v>
      </c>
      <c r="H31" s="1" t="s">
        <v>176</v>
      </c>
      <c r="I31" s="1" t="s">
        <v>177</v>
      </c>
      <c r="J31" s="1" t="s">
        <v>178</v>
      </c>
      <c r="K31" s="1" t="s">
        <v>179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180</v>
      </c>
      <c r="B32" s="1" t="s">
        <v>171</v>
      </c>
      <c r="C32" s="1" t="s">
        <v>172</v>
      </c>
      <c r="D32" s="1" t="s">
        <v>173</v>
      </c>
      <c r="E32" s="1">
        <v>1.0</v>
      </c>
      <c r="F32" s="1" t="s">
        <v>174</v>
      </c>
      <c r="G32" s="1" t="s">
        <v>175</v>
      </c>
      <c r="H32" s="1" t="s">
        <v>176</v>
      </c>
      <c r="I32" s="1" t="s">
        <v>177</v>
      </c>
      <c r="J32" s="1" t="s">
        <v>178</v>
      </c>
      <c r="K32" s="1" t="s">
        <v>179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181</v>
      </c>
      <c r="B33" s="1">
        <v>27.0</v>
      </c>
      <c r="C33" s="1">
        <v>31.0</v>
      </c>
      <c r="D33" s="1">
        <v>35.0</v>
      </c>
      <c r="E33" s="1">
        <v>39.0</v>
      </c>
      <c r="F33" s="1">
        <v>35.0</v>
      </c>
      <c r="G33" s="1">
        <v>35.0</v>
      </c>
      <c r="H33" s="1">
        <v>35.0</v>
      </c>
      <c r="I33" s="1">
        <v>35.0</v>
      </c>
      <c r="J33" s="1">
        <v>32.0</v>
      </c>
      <c r="K33" s="1">
        <v>30.0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182</v>
      </c>
      <c r="B34" s="1" t="s">
        <v>171</v>
      </c>
      <c r="C34" s="1" t="s">
        <v>172</v>
      </c>
      <c r="D34" s="1" t="s">
        <v>183</v>
      </c>
      <c r="E34" s="1" t="s">
        <v>184</v>
      </c>
      <c r="F34" s="1" t="s">
        <v>185</v>
      </c>
      <c r="G34" s="1" t="s">
        <v>186</v>
      </c>
      <c r="H34" s="1" t="s">
        <v>187</v>
      </c>
      <c r="I34" s="1" t="s">
        <v>188</v>
      </c>
      <c r="J34" s="1" t="s">
        <v>189</v>
      </c>
      <c r="K34" s="1" t="s">
        <v>190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191</v>
      </c>
      <c r="B35" s="1" t="s">
        <v>171</v>
      </c>
      <c r="C35" s="1" t="s">
        <v>172</v>
      </c>
      <c r="D35" s="1" t="s">
        <v>183</v>
      </c>
      <c r="E35" s="1" t="s">
        <v>184</v>
      </c>
      <c r="F35" s="1" t="s">
        <v>185</v>
      </c>
      <c r="G35" s="1" t="s">
        <v>186</v>
      </c>
      <c r="H35" s="1" t="s">
        <v>187</v>
      </c>
      <c r="I35" s="1" t="s">
        <v>188</v>
      </c>
      <c r="J35" s="1" t="s">
        <v>189</v>
      </c>
      <c r="K35" s="1" t="s">
        <v>190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192</v>
      </c>
      <c r="B36" s="1">
        <v>27.0</v>
      </c>
      <c r="C36" s="1">
        <v>31.0</v>
      </c>
      <c r="D36" s="1">
        <v>36.0</v>
      </c>
      <c r="E36" s="1">
        <v>39.0</v>
      </c>
      <c r="F36" s="1">
        <v>36.0</v>
      </c>
      <c r="G36" s="1">
        <v>37.0</v>
      </c>
      <c r="H36" s="1">
        <v>37.0</v>
      </c>
      <c r="I36" s="1">
        <v>37.0</v>
      </c>
      <c r="J36" s="1">
        <v>33.0</v>
      </c>
      <c r="K36" s="1">
        <v>31.0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193</v>
      </c>
      <c r="B37" s="1" t="s">
        <v>194</v>
      </c>
      <c r="C37" s="1" t="s">
        <v>195</v>
      </c>
      <c r="D37" s="1" t="s">
        <v>196</v>
      </c>
      <c r="E37" s="1" t="s">
        <v>197</v>
      </c>
      <c r="F37" s="1" t="s">
        <v>198</v>
      </c>
      <c r="G37" s="1" t="s">
        <v>199</v>
      </c>
      <c r="H37" s="1" t="s">
        <v>200</v>
      </c>
      <c r="I37" s="1" t="s">
        <v>201</v>
      </c>
      <c r="J37" s="1" t="s">
        <v>202</v>
      </c>
      <c r="K37" s="1" t="s">
        <v>203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204</v>
      </c>
      <c r="B38" s="1" t="s">
        <v>194</v>
      </c>
      <c r="C38" s="1" t="s">
        <v>195</v>
      </c>
      <c r="D38" s="1" t="s">
        <v>205</v>
      </c>
      <c r="E38" s="1" t="s">
        <v>206</v>
      </c>
      <c r="F38" s="1" t="s">
        <v>207</v>
      </c>
      <c r="G38" s="1" t="s">
        <v>208</v>
      </c>
      <c r="H38" s="1" t="s">
        <v>175</v>
      </c>
      <c r="I38" s="1" t="s">
        <v>209</v>
      </c>
      <c r="J38" s="1" t="s">
        <v>210</v>
      </c>
      <c r="K38" s="1" t="s">
        <v>211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56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212</v>
      </c>
      <c r="B40" s="1">
        <v>94.0</v>
      </c>
      <c r="C40" s="1">
        <v>96.0</v>
      </c>
      <c r="D40" s="1">
        <v>111.0</v>
      </c>
      <c r="E40" s="1">
        <v>111.0</v>
      </c>
      <c r="F40" s="1">
        <v>140.0</v>
      </c>
      <c r="G40" s="1">
        <v>150.0</v>
      </c>
      <c r="H40" s="1">
        <v>187.0</v>
      </c>
      <c r="I40" s="1">
        <v>220.0</v>
      </c>
      <c r="J40" s="1">
        <v>301.0</v>
      </c>
      <c r="K40" s="1">
        <v>363.0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213</v>
      </c>
      <c r="B41" s="1">
        <v>87.0</v>
      </c>
      <c r="C41" s="1">
        <v>90.0</v>
      </c>
      <c r="D41" s="1">
        <v>103.0</v>
      </c>
      <c r="E41" s="1">
        <v>103.0</v>
      </c>
      <c r="F41" s="1">
        <v>131.0</v>
      </c>
      <c r="G41" s="1">
        <v>142.0</v>
      </c>
      <c r="H41" s="1">
        <v>175.0</v>
      </c>
      <c r="I41" s="1">
        <v>204.0</v>
      </c>
      <c r="J41" s="1">
        <v>282.0</v>
      </c>
      <c r="K41" s="1">
        <v>339.0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214</v>
      </c>
      <c r="B42" s="1">
        <v>26.0</v>
      </c>
      <c r="C42" s="1">
        <v>27.0</v>
      </c>
      <c r="D42" s="1">
        <v>52.0</v>
      </c>
      <c r="E42" s="1">
        <v>64.0</v>
      </c>
      <c r="F42" s="1">
        <v>101.0</v>
      </c>
      <c r="G42" s="1">
        <v>127.0</v>
      </c>
      <c r="H42" s="1">
        <v>167.0</v>
      </c>
      <c r="I42" s="1">
        <v>199.0</v>
      </c>
      <c r="J42" s="1">
        <v>279.0</v>
      </c>
      <c r="K42" s="1">
        <v>337.0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215</v>
      </c>
      <c r="B43" s="1">
        <v>99.0</v>
      </c>
      <c r="C43" s="1">
        <v>102.0</v>
      </c>
      <c r="D43" s="1">
        <v>117.0</v>
      </c>
      <c r="E43" s="1">
        <v>119.0</v>
      </c>
      <c r="F43" s="1">
        <v>149.0</v>
      </c>
      <c r="G43" s="1">
        <v>166.0</v>
      </c>
      <c r="H43" s="1">
        <v>212.0</v>
      </c>
      <c r="I43" s="1">
        <v>250.0</v>
      </c>
      <c r="J43" s="1">
        <v>335.0</v>
      </c>
      <c r="K43" s="1">
        <v>401.0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216</v>
      </c>
      <c r="B44" s="1">
        <v>326.0</v>
      </c>
      <c r="C44" s="1">
        <v>359.0</v>
      </c>
      <c r="D44" s="1">
        <v>422.0</v>
      </c>
      <c r="E44" s="1">
        <v>436.0</v>
      </c>
      <c r="F44" s="1">
        <v>705.0</v>
      </c>
      <c r="G44" s="1">
        <v>861.0</v>
      </c>
      <c r="H44" s="1">
        <v>0.0</v>
      </c>
      <c r="I44" s="1">
        <v>0.0</v>
      </c>
      <c r="J44" s="1">
        <v>0.0</v>
      </c>
      <c r="K44" s="1">
        <v>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217</v>
      </c>
      <c r="B45" s="1" t="s">
        <v>218</v>
      </c>
      <c r="C45" s="1" t="s">
        <v>219</v>
      </c>
      <c r="D45" s="1" t="s">
        <v>220</v>
      </c>
      <c r="E45" s="1" t="s">
        <v>221</v>
      </c>
      <c r="F45" s="1" t="s">
        <v>222</v>
      </c>
      <c r="G45" s="1" t="s">
        <v>223</v>
      </c>
      <c r="H45" s="1" t="s">
        <v>224</v>
      </c>
      <c r="I45" s="1" t="s">
        <v>225</v>
      </c>
      <c r="J45" s="1" t="s">
        <v>226</v>
      </c>
      <c r="K45" s="1" t="s">
        <v>227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228</v>
      </c>
      <c r="B46" s="1">
        <v>2.0</v>
      </c>
      <c r="C46" s="1">
        <v>12.0</v>
      </c>
      <c r="D46" s="1">
        <v>16.0</v>
      </c>
      <c r="E46" s="1">
        <v>12.0</v>
      </c>
      <c r="F46" s="1">
        <v>15.0</v>
      </c>
      <c r="G46" s="1">
        <v>12.0</v>
      </c>
      <c r="H46" s="1">
        <v>20.0</v>
      </c>
      <c r="I46" s="1">
        <v>54.0</v>
      </c>
      <c r="J46" s="1">
        <v>57.0</v>
      </c>
      <c r="K46" s="1">
        <v>73.0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229</v>
      </c>
      <c r="B47" s="1">
        <v>1.0</v>
      </c>
      <c r="C47" s="1">
        <v>1.0</v>
      </c>
      <c r="D47" s="1">
        <v>71.0</v>
      </c>
      <c r="E47" s="1">
        <v>1.0</v>
      </c>
      <c r="F47" s="1">
        <v>1.0</v>
      </c>
      <c r="G47" s="1">
        <v>2.0</v>
      </c>
      <c r="H47" s="1">
        <v>1.0</v>
      </c>
      <c r="I47" s="1">
        <v>2.0</v>
      </c>
      <c r="J47" s="1">
        <v>3.0</v>
      </c>
      <c r="K47" s="1">
        <v>4.0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230</v>
      </c>
      <c r="B48" s="1">
        <v>3.0</v>
      </c>
      <c r="C48" s="1">
        <v>13.0</v>
      </c>
      <c r="D48" s="1">
        <v>17.0</v>
      </c>
      <c r="E48" s="1">
        <v>14.0</v>
      </c>
      <c r="F48" s="1">
        <v>16.0</v>
      </c>
      <c r="G48" s="1">
        <v>14.0</v>
      </c>
      <c r="H48" s="1">
        <v>22.0</v>
      </c>
      <c r="I48" s="1">
        <v>57.0</v>
      </c>
      <c r="J48" s="1">
        <v>60.0</v>
      </c>
      <c r="K48" s="1">
        <v>77.0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231</v>
      </c>
      <c r="B49" s="1">
        <v>-8.0</v>
      </c>
      <c r="C49" s="1">
        <v>-12.0</v>
      </c>
      <c r="D49" s="1">
        <v>-9.0</v>
      </c>
      <c r="E49" s="1">
        <v>3.0</v>
      </c>
      <c r="F49" s="1">
        <v>4.0</v>
      </c>
      <c r="G49" s="1">
        <v>9.0</v>
      </c>
      <c r="H49" s="1">
        <v>53.0</v>
      </c>
      <c r="I49" s="1">
        <v>-36.0</v>
      </c>
      <c r="J49" s="1">
        <v>-23.0</v>
      </c>
      <c r="K49" s="1">
        <v>-25.0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232</v>
      </c>
      <c r="B50" s="1">
        <v>-39.0</v>
      </c>
      <c r="C50" s="1">
        <v>4.0</v>
      </c>
      <c r="D50" s="1">
        <v>38.0</v>
      </c>
      <c r="E50" s="1">
        <v>-25.0</v>
      </c>
      <c r="F50" s="1">
        <v>1.0</v>
      </c>
      <c r="G50" s="1">
        <v>11.0</v>
      </c>
      <c r="H50" s="1">
        <v>3.0</v>
      </c>
      <c r="I50" s="1">
        <v>-82.0</v>
      </c>
      <c r="J50" s="1">
        <v>1.0</v>
      </c>
      <c r="K50" s="1">
        <v>1.0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233</v>
      </c>
      <c r="B51" s="1">
        <v>-9.0</v>
      </c>
      <c r="C51" s="1">
        <v>-12.0</v>
      </c>
      <c r="D51" s="1">
        <v>-8.0</v>
      </c>
      <c r="E51" s="1">
        <v>3.0</v>
      </c>
      <c r="F51" s="1">
        <v>4.0</v>
      </c>
      <c r="G51" s="1">
        <v>10.0</v>
      </c>
      <c r="H51" s="1">
        <v>56.0</v>
      </c>
      <c r="I51" s="1">
        <v>-37.0</v>
      </c>
      <c r="J51" s="1">
        <v>-22.0</v>
      </c>
      <c r="K51" s="1">
        <v>-24.0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234</v>
      </c>
      <c r="B52" s="1">
        <v>28.0</v>
      </c>
      <c r="C52" s="1">
        <v>-76.0</v>
      </c>
      <c r="D52" s="1">
        <v>20.0</v>
      </c>
      <c r="E52" s="1">
        <v>35.0</v>
      </c>
      <c r="F52" s="1">
        <v>58.0</v>
      </c>
      <c r="G52" s="1">
        <v>78.0</v>
      </c>
      <c r="H52" s="1">
        <v>105.0</v>
      </c>
      <c r="I52" s="1">
        <v>126.0</v>
      </c>
      <c r="J52" s="1">
        <v>177.0</v>
      </c>
      <c r="K52" s="1">
        <v>210.0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235</v>
      </c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236</v>
      </c>
      <c r="B54" s="1">
        <v>30.0</v>
      </c>
      <c r="C54" s="1">
        <v>40.0</v>
      </c>
      <c r="D54" s="1">
        <v>60.0</v>
      </c>
      <c r="E54" s="1">
        <v>60.0</v>
      </c>
      <c r="F54" s="1">
        <v>80.0</v>
      </c>
      <c r="G54" s="1">
        <v>70.0</v>
      </c>
      <c r="H54" s="1">
        <v>70.0</v>
      </c>
      <c r="I54" s="1">
        <v>1.0</v>
      </c>
      <c r="J54" s="1">
        <v>1.0</v>
      </c>
      <c r="K54" s="1">
        <v>1.0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237</v>
      </c>
      <c r="B55" s="1">
        <v>30.0</v>
      </c>
      <c r="C55" s="1">
        <v>40.0</v>
      </c>
      <c r="D55" s="1">
        <v>60.0</v>
      </c>
      <c r="E55" s="1">
        <v>60.0</v>
      </c>
      <c r="F55" s="1">
        <v>80.0</v>
      </c>
      <c r="G55" s="1">
        <v>70.0</v>
      </c>
      <c r="H55" s="1">
        <v>70.0</v>
      </c>
      <c r="I55" s="1">
        <v>1.0</v>
      </c>
      <c r="J55" s="1">
        <v>1.0</v>
      </c>
      <c r="K55" s="1">
        <v>1.0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238</v>
      </c>
      <c r="B56" s="1">
        <v>5.0</v>
      </c>
      <c r="C56" s="1">
        <v>5.0</v>
      </c>
      <c r="D56" s="1">
        <v>6.0</v>
      </c>
      <c r="E56" s="1">
        <v>7.0</v>
      </c>
      <c r="F56" s="1">
        <v>9.0</v>
      </c>
      <c r="G56" s="1">
        <v>15.0</v>
      </c>
      <c r="H56" s="1">
        <v>25.0</v>
      </c>
      <c r="I56" s="1">
        <v>30.0</v>
      </c>
      <c r="J56" s="1">
        <v>34.0</v>
      </c>
      <c r="K56" s="1">
        <v>37.0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239</v>
      </c>
      <c r="B57" s="1">
        <v>0.0</v>
      </c>
      <c r="C57" s="1">
        <v>2.0</v>
      </c>
      <c r="D57" s="1">
        <v>3.0</v>
      </c>
      <c r="E57" s="1">
        <v>2.0</v>
      </c>
      <c r="F57" s="1">
        <v>3.0</v>
      </c>
      <c r="G57" s="1">
        <v>2.0</v>
      </c>
      <c r="H57" s="1">
        <v>0.0</v>
      </c>
      <c r="I57" s="1">
        <v>18.0</v>
      </c>
      <c r="J57" s="1">
        <v>4.0</v>
      </c>
      <c r="K57" s="1">
        <v>78.0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240</v>
      </c>
      <c r="B58" s="1">
        <v>0.0</v>
      </c>
      <c r="C58" s="1">
        <v>3.0</v>
      </c>
      <c r="D58" s="1">
        <v>3.0</v>
      </c>
      <c r="E58" s="1">
        <v>5.0</v>
      </c>
      <c r="F58" s="1">
        <v>5.0</v>
      </c>
      <c r="G58" s="1">
        <v>13.0</v>
      </c>
      <c r="H58" s="1">
        <v>0.0</v>
      </c>
      <c r="I58" s="1">
        <v>30.0</v>
      </c>
      <c r="J58" s="1">
        <v>29.0</v>
      </c>
      <c r="K58" s="1">
        <v>36.0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241</v>
      </c>
      <c r="B59" s="1">
        <v>9.0</v>
      </c>
      <c r="C59" s="1">
        <v>9.0</v>
      </c>
      <c r="D59" s="1">
        <v>5.0</v>
      </c>
      <c r="E59" s="1">
        <v>2.0</v>
      </c>
      <c r="F59" s="1">
        <v>4.0</v>
      </c>
      <c r="G59" s="1">
        <v>7.0</v>
      </c>
      <c r="H59" s="1">
        <v>7.0</v>
      </c>
      <c r="I59" s="1">
        <v>9.0</v>
      </c>
      <c r="J59" s="1">
        <v>11.0</v>
      </c>
      <c r="K59" s="1">
        <v>11.0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242</v>
      </c>
      <c r="B60" s="1">
        <v>2.0</v>
      </c>
      <c r="C60" s="1">
        <v>13.0</v>
      </c>
      <c r="D60" s="1">
        <v>4.0</v>
      </c>
      <c r="E60" s="1">
        <v>2.0</v>
      </c>
      <c r="F60" s="1">
        <v>2.0</v>
      </c>
      <c r="G60" s="1">
        <v>13.0</v>
      </c>
      <c r="H60" s="1">
        <v>6.0</v>
      </c>
      <c r="I60" s="1">
        <v>5.0</v>
      </c>
      <c r="J60" s="1">
        <v>9.0</v>
      </c>
      <c r="K60" s="1">
        <v>9.0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243</v>
      </c>
      <c r="B61" s="1">
        <v>12.0</v>
      </c>
      <c r="C61" s="1">
        <v>22.0</v>
      </c>
      <c r="D61" s="1">
        <v>9.0</v>
      </c>
      <c r="E61" s="1">
        <v>4.0</v>
      </c>
      <c r="F61" s="1">
        <v>6.0</v>
      </c>
      <c r="G61" s="1">
        <v>20.0</v>
      </c>
      <c r="H61" s="1">
        <v>13.0</v>
      </c>
      <c r="I61" s="1">
        <v>14.0</v>
      </c>
      <c r="J61" s="1">
        <v>21.0</v>
      </c>
      <c r="K61" s="1">
        <v>20.0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244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245</v>
      </c>
      <c r="B3" s="1">
        <v>0.0</v>
      </c>
      <c r="C3" s="1" t="s">
        <v>246</v>
      </c>
      <c r="D3" s="1" t="s">
        <v>247</v>
      </c>
      <c r="E3" s="1" t="s">
        <v>248</v>
      </c>
      <c r="F3" s="1" t="s">
        <v>249</v>
      </c>
      <c r="G3" s="1" t="s">
        <v>250</v>
      </c>
      <c r="H3" s="1" t="s">
        <v>251</v>
      </c>
      <c r="I3" s="1" t="s">
        <v>252</v>
      </c>
      <c r="J3" s="1" t="s">
        <v>253</v>
      </c>
      <c r="K3" s="1" t="s">
        <v>254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255</v>
      </c>
      <c r="B4" s="1">
        <v>0.0</v>
      </c>
      <c r="C4" s="1" t="s">
        <v>256</v>
      </c>
      <c r="D4" s="1" t="s">
        <v>257</v>
      </c>
      <c r="E4" s="1" t="s">
        <v>258</v>
      </c>
      <c r="F4" s="1" t="s">
        <v>259</v>
      </c>
      <c r="G4" s="1" t="s">
        <v>260</v>
      </c>
      <c r="H4" s="1" t="s">
        <v>261</v>
      </c>
      <c r="I4" s="1" t="s">
        <v>262</v>
      </c>
      <c r="J4" s="1" t="s">
        <v>263</v>
      </c>
      <c r="K4" s="1" t="s">
        <v>264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265</v>
      </c>
      <c r="B5" s="1">
        <v>0.0</v>
      </c>
      <c r="C5" s="1" t="s">
        <v>266</v>
      </c>
      <c r="D5" s="1" t="s">
        <v>267</v>
      </c>
      <c r="E5" s="1" t="s">
        <v>268</v>
      </c>
      <c r="F5" s="1" t="s">
        <v>269</v>
      </c>
      <c r="G5" s="1" t="s">
        <v>270</v>
      </c>
      <c r="H5" s="1" t="s">
        <v>271</v>
      </c>
      <c r="I5" s="1" t="s">
        <v>272</v>
      </c>
      <c r="J5" s="1" t="s">
        <v>273</v>
      </c>
      <c r="K5" s="1" t="s">
        <v>274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275</v>
      </c>
      <c r="B6" s="1">
        <v>0.0</v>
      </c>
      <c r="C6" s="1" t="s">
        <v>266</v>
      </c>
      <c r="D6" s="1" t="s">
        <v>267</v>
      </c>
      <c r="E6" s="1" t="s">
        <v>268</v>
      </c>
      <c r="F6" s="1" t="s">
        <v>276</v>
      </c>
      <c r="G6" s="1" t="s">
        <v>277</v>
      </c>
      <c r="H6" s="1" t="s">
        <v>278</v>
      </c>
      <c r="I6" s="1" t="s">
        <v>279</v>
      </c>
      <c r="J6" s="1" t="s">
        <v>280</v>
      </c>
      <c r="K6" s="1" t="s">
        <v>281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282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283</v>
      </c>
      <c r="B8" s="1" t="s">
        <v>284</v>
      </c>
      <c r="C8" s="1" t="s">
        <v>285</v>
      </c>
      <c r="D8" s="1" t="s">
        <v>286</v>
      </c>
      <c r="E8" s="1" t="s">
        <v>287</v>
      </c>
      <c r="F8" s="1" t="s">
        <v>288</v>
      </c>
      <c r="G8" s="1" t="s">
        <v>289</v>
      </c>
      <c r="H8" s="1" t="s">
        <v>290</v>
      </c>
      <c r="I8" s="1" t="s">
        <v>291</v>
      </c>
      <c r="J8" s="1" t="s">
        <v>292</v>
      </c>
      <c r="K8" s="1" t="s">
        <v>293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294</v>
      </c>
      <c r="B9" s="1" t="s">
        <v>295</v>
      </c>
      <c r="C9" s="1" t="s">
        <v>296</v>
      </c>
      <c r="D9" s="1" t="s">
        <v>297</v>
      </c>
      <c r="E9" s="1" t="s">
        <v>298</v>
      </c>
      <c r="F9" s="1" t="s">
        <v>299</v>
      </c>
      <c r="G9" s="1" t="s">
        <v>300</v>
      </c>
      <c r="H9" s="1" t="s">
        <v>301</v>
      </c>
      <c r="I9" s="1" t="s">
        <v>302</v>
      </c>
      <c r="J9" s="1">
        <v>9.0</v>
      </c>
      <c r="K9" s="1" t="s">
        <v>303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304</v>
      </c>
      <c r="B10" s="1" t="s">
        <v>305</v>
      </c>
      <c r="C10" s="1" t="s">
        <v>306</v>
      </c>
      <c r="D10" s="1" t="s">
        <v>307</v>
      </c>
      <c r="E10" s="1" t="s">
        <v>308</v>
      </c>
      <c r="F10" s="1" t="s">
        <v>309</v>
      </c>
      <c r="G10" s="1" t="s">
        <v>310</v>
      </c>
      <c r="H10" s="1" t="s">
        <v>311</v>
      </c>
      <c r="I10" s="1" t="s">
        <v>312</v>
      </c>
      <c r="J10" s="1" t="s">
        <v>313</v>
      </c>
      <c r="K10" s="1" t="s">
        <v>314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315</v>
      </c>
      <c r="B11" s="1" t="s">
        <v>306</v>
      </c>
      <c r="C11" s="1" t="s">
        <v>316</v>
      </c>
      <c r="D11" s="1" t="s">
        <v>317</v>
      </c>
      <c r="E11" s="1" t="s">
        <v>318</v>
      </c>
      <c r="F11" s="1" t="s">
        <v>319</v>
      </c>
      <c r="G11" s="1" t="s">
        <v>320</v>
      </c>
      <c r="H11" s="1" t="s">
        <v>321</v>
      </c>
      <c r="I11" s="1" t="s">
        <v>322</v>
      </c>
      <c r="J11" s="1" t="s">
        <v>323</v>
      </c>
      <c r="K11" s="1" t="s">
        <v>324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325</v>
      </c>
      <c r="B12" s="1" t="s">
        <v>326</v>
      </c>
      <c r="C12" s="1" t="s">
        <v>327</v>
      </c>
      <c r="D12" s="1" t="s">
        <v>328</v>
      </c>
      <c r="E12" s="1" t="s">
        <v>329</v>
      </c>
      <c r="F12" s="1" t="s">
        <v>330</v>
      </c>
      <c r="G12" s="1" t="s">
        <v>331</v>
      </c>
      <c r="H12" s="1" t="s">
        <v>332</v>
      </c>
      <c r="I12" s="1" t="s">
        <v>333</v>
      </c>
      <c r="J12" s="1" t="s">
        <v>334</v>
      </c>
      <c r="K12" s="1" t="s">
        <v>335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336</v>
      </c>
      <c r="B13" s="1" t="s">
        <v>337</v>
      </c>
      <c r="C13" s="1" t="s">
        <v>338</v>
      </c>
      <c r="D13" s="1" t="s">
        <v>339</v>
      </c>
      <c r="E13" s="1" t="s">
        <v>340</v>
      </c>
      <c r="F13" s="1" t="s">
        <v>341</v>
      </c>
      <c r="G13" s="1" t="s">
        <v>342</v>
      </c>
      <c r="H13" s="1" t="s">
        <v>343</v>
      </c>
      <c r="I13" s="1" t="s">
        <v>344</v>
      </c>
      <c r="J13" s="1" t="s">
        <v>345</v>
      </c>
      <c r="K13" s="1">
        <v>15.0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346</v>
      </c>
      <c r="B14" s="1" t="s">
        <v>337</v>
      </c>
      <c r="C14" s="1" t="s">
        <v>338</v>
      </c>
      <c r="D14" s="1" t="s">
        <v>339</v>
      </c>
      <c r="E14" s="1" t="s">
        <v>340</v>
      </c>
      <c r="F14" s="1" t="s">
        <v>341</v>
      </c>
      <c r="G14" s="1" t="s">
        <v>342</v>
      </c>
      <c r="H14" s="1" t="s">
        <v>343</v>
      </c>
      <c r="I14" s="1" t="s">
        <v>344</v>
      </c>
      <c r="J14" s="1" t="s">
        <v>345</v>
      </c>
      <c r="K14" s="1">
        <v>15.0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347</v>
      </c>
      <c r="B15" s="1" t="s">
        <v>337</v>
      </c>
      <c r="C15" s="1" t="s">
        <v>338</v>
      </c>
      <c r="D15" s="1" t="s">
        <v>339</v>
      </c>
      <c r="E15" s="1" t="s">
        <v>340</v>
      </c>
      <c r="F15" s="1" t="s">
        <v>348</v>
      </c>
      <c r="G15" s="1" t="s">
        <v>349</v>
      </c>
      <c r="H15" s="1" t="s">
        <v>350</v>
      </c>
      <c r="I15" s="1" t="s">
        <v>351</v>
      </c>
      <c r="J15" s="1" t="s">
        <v>352</v>
      </c>
      <c r="K15" s="1" t="s">
        <v>353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354</v>
      </c>
      <c r="B16" s="1" t="s">
        <v>355</v>
      </c>
      <c r="C16" s="1" t="s">
        <v>356</v>
      </c>
      <c r="D16" s="1" t="s">
        <v>357</v>
      </c>
      <c r="E16" s="1" t="s">
        <v>358</v>
      </c>
      <c r="F16" s="1" t="s">
        <v>359</v>
      </c>
      <c r="G16" s="1" t="s">
        <v>360</v>
      </c>
      <c r="H16" s="1" t="s">
        <v>361</v>
      </c>
      <c r="I16" s="1" t="s">
        <v>362</v>
      </c>
      <c r="J16" s="1" t="s">
        <v>363</v>
      </c>
      <c r="K16" s="1" t="s">
        <v>364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365</v>
      </c>
      <c r="B17" s="1">
        <v>0.0</v>
      </c>
      <c r="C17" s="1" t="s">
        <v>366</v>
      </c>
      <c r="D17" s="1" t="s">
        <v>367</v>
      </c>
      <c r="E17" s="1" t="s">
        <v>368</v>
      </c>
      <c r="F17" s="1" t="s">
        <v>369</v>
      </c>
      <c r="G17" s="1" t="s">
        <v>370</v>
      </c>
      <c r="H17" s="1" t="s">
        <v>371</v>
      </c>
      <c r="I17" s="1" t="s">
        <v>372</v>
      </c>
      <c r="J17" s="1" t="s">
        <v>373</v>
      </c>
      <c r="K17" s="1" t="s">
        <v>374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375</v>
      </c>
      <c r="B18" s="1">
        <v>0.0</v>
      </c>
      <c r="C18" s="1" t="s">
        <v>376</v>
      </c>
      <c r="D18" s="1" t="s">
        <v>377</v>
      </c>
      <c r="E18" s="1" t="s">
        <v>378</v>
      </c>
      <c r="F18" s="1" t="s">
        <v>379</v>
      </c>
      <c r="G18" s="1" t="s">
        <v>370</v>
      </c>
      <c r="H18" s="1" t="s">
        <v>371</v>
      </c>
      <c r="I18" s="1" t="s">
        <v>372</v>
      </c>
      <c r="J18" s="1" t="s">
        <v>380</v>
      </c>
      <c r="K18" s="1" t="s">
        <v>381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382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382</v>
      </c>
      <c r="B20" s="1">
        <v>0.0</v>
      </c>
      <c r="C20" s="1" t="s">
        <v>383</v>
      </c>
      <c r="D20" s="1" t="s">
        <v>173</v>
      </c>
      <c r="E20" s="1" t="s">
        <v>384</v>
      </c>
      <c r="F20" s="1" t="s">
        <v>385</v>
      </c>
      <c r="G20" s="1" t="s">
        <v>386</v>
      </c>
      <c r="H20" s="1" t="s">
        <v>385</v>
      </c>
      <c r="I20" s="1" t="s">
        <v>387</v>
      </c>
      <c r="J20" s="1" t="s">
        <v>388</v>
      </c>
      <c r="K20" s="1" t="s">
        <v>389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390</v>
      </c>
      <c r="B21" s="1">
        <v>0.0</v>
      </c>
      <c r="C21" s="1" t="s">
        <v>391</v>
      </c>
      <c r="D21" s="1" t="s">
        <v>392</v>
      </c>
      <c r="E21" s="1" t="s">
        <v>393</v>
      </c>
      <c r="F21" s="1" t="s">
        <v>394</v>
      </c>
      <c r="G21" s="1" t="s">
        <v>395</v>
      </c>
      <c r="H21" s="1" t="s">
        <v>396</v>
      </c>
      <c r="I21" s="1" t="s">
        <v>397</v>
      </c>
      <c r="J21" s="1" t="s">
        <v>398</v>
      </c>
      <c r="K21" s="1" t="s">
        <v>399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400</v>
      </c>
      <c r="B22" s="1">
        <v>0.0</v>
      </c>
      <c r="C22" s="1" t="s">
        <v>401</v>
      </c>
      <c r="D22" s="1" t="s">
        <v>402</v>
      </c>
      <c r="E22" s="1" t="s">
        <v>403</v>
      </c>
      <c r="F22" s="1" t="s">
        <v>404</v>
      </c>
      <c r="G22" s="1" t="s">
        <v>405</v>
      </c>
      <c r="H22" s="1" t="s">
        <v>406</v>
      </c>
      <c r="I22" s="1" t="s">
        <v>249</v>
      </c>
      <c r="J22" s="1" t="s">
        <v>407</v>
      </c>
      <c r="K22" s="1" t="s">
        <v>408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409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410</v>
      </c>
      <c r="B24" s="1">
        <v>1.0</v>
      </c>
      <c r="C24" s="1" t="s">
        <v>411</v>
      </c>
      <c r="D24" s="1" t="s">
        <v>412</v>
      </c>
      <c r="E24" s="1" t="s">
        <v>413</v>
      </c>
      <c r="F24" s="1" t="s">
        <v>414</v>
      </c>
      <c r="G24" s="1" t="s">
        <v>415</v>
      </c>
      <c r="H24" s="1" t="s">
        <v>416</v>
      </c>
      <c r="I24" s="1" t="s">
        <v>417</v>
      </c>
      <c r="J24" s="1" t="s">
        <v>418</v>
      </c>
      <c r="K24" s="1" t="s">
        <v>419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420</v>
      </c>
      <c r="B25" s="1" t="s">
        <v>421</v>
      </c>
      <c r="C25" s="1" t="s">
        <v>422</v>
      </c>
      <c r="D25" s="1" t="s">
        <v>414</v>
      </c>
      <c r="E25" s="1" t="s">
        <v>423</v>
      </c>
      <c r="F25" s="1" t="s">
        <v>424</v>
      </c>
      <c r="G25" s="1" t="s">
        <v>425</v>
      </c>
      <c r="H25" s="1">
        <v>1.0</v>
      </c>
      <c r="I25" s="1" t="s">
        <v>426</v>
      </c>
      <c r="J25" s="1" t="s">
        <v>427</v>
      </c>
      <c r="K25" s="1" t="s">
        <v>422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428</v>
      </c>
      <c r="B26" s="1" t="s">
        <v>196</v>
      </c>
      <c r="C26" s="1" t="s">
        <v>429</v>
      </c>
      <c r="D26" s="1" t="s">
        <v>430</v>
      </c>
      <c r="E26" s="1" t="s">
        <v>431</v>
      </c>
      <c r="F26" s="1" t="s">
        <v>424</v>
      </c>
      <c r="G26" s="1" t="s">
        <v>432</v>
      </c>
      <c r="H26" s="1" t="s">
        <v>432</v>
      </c>
      <c r="I26" s="1" t="s">
        <v>433</v>
      </c>
      <c r="J26" s="1" t="s">
        <v>434</v>
      </c>
      <c r="K26" s="1" t="s">
        <v>433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435</v>
      </c>
      <c r="B27" s="1">
        <v>0.0</v>
      </c>
      <c r="C27" s="1" t="s">
        <v>436</v>
      </c>
      <c r="D27" s="1" t="s">
        <v>437</v>
      </c>
      <c r="E27" s="1" t="s">
        <v>438</v>
      </c>
      <c r="F27" s="1" t="s">
        <v>439</v>
      </c>
      <c r="G27" s="1" t="s">
        <v>440</v>
      </c>
      <c r="H27" s="1" t="s">
        <v>441</v>
      </c>
      <c r="I27" s="1" t="s">
        <v>442</v>
      </c>
      <c r="J27" s="1" t="s">
        <v>443</v>
      </c>
      <c r="K27" s="1" t="s">
        <v>444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445</v>
      </c>
      <c r="B28" s="1">
        <v>0.0</v>
      </c>
      <c r="C28" s="1" t="s">
        <v>446</v>
      </c>
      <c r="D28" s="1" t="s">
        <v>447</v>
      </c>
      <c r="E28" s="1" t="s">
        <v>448</v>
      </c>
      <c r="F28" s="1" t="s">
        <v>449</v>
      </c>
      <c r="G28" s="1" t="s">
        <v>450</v>
      </c>
      <c r="H28" s="1" t="s">
        <v>451</v>
      </c>
      <c r="I28" s="1" t="s">
        <v>452</v>
      </c>
      <c r="J28" s="1" t="s">
        <v>453</v>
      </c>
      <c r="K28" s="1" t="s">
        <v>454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455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456</v>
      </c>
      <c r="B30" s="1" t="s">
        <v>457</v>
      </c>
      <c r="C30" s="1" t="s">
        <v>458</v>
      </c>
      <c r="D30" s="1" t="s">
        <v>459</v>
      </c>
      <c r="E30" s="1" t="s">
        <v>460</v>
      </c>
      <c r="F30" s="1" t="s">
        <v>461</v>
      </c>
      <c r="G30" s="1" t="s">
        <v>462</v>
      </c>
      <c r="H30" s="1" t="s">
        <v>463</v>
      </c>
      <c r="I30" s="1" t="s">
        <v>464</v>
      </c>
      <c r="J30" s="1" t="s">
        <v>465</v>
      </c>
      <c r="K30" s="1" t="s">
        <v>466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467</v>
      </c>
      <c r="B31" s="1" t="s">
        <v>468</v>
      </c>
      <c r="C31" s="1" t="s">
        <v>469</v>
      </c>
      <c r="D31" s="1" t="s">
        <v>470</v>
      </c>
      <c r="E31" s="1" t="s">
        <v>471</v>
      </c>
      <c r="F31" s="1" t="s">
        <v>472</v>
      </c>
      <c r="G31" s="1" t="s">
        <v>473</v>
      </c>
      <c r="H31" s="1" t="s">
        <v>254</v>
      </c>
      <c r="I31" s="1" t="s">
        <v>474</v>
      </c>
      <c r="J31" s="1" t="s">
        <v>475</v>
      </c>
      <c r="K31" s="1" t="s">
        <v>476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477</v>
      </c>
      <c r="B32" s="1" t="s">
        <v>457</v>
      </c>
      <c r="C32" s="1" t="s">
        <v>478</v>
      </c>
      <c r="D32" s="1" t="s">
        <v>479</v>
      </c>
      <c r="E32" s="1" t="s">
        <v>480</v>
      </c>
      <c r="F32" s="1" t="s">
        <v>481</v>
      </c>
      <c r="G32" s="1" t="s">
        <v>482</v>
      </c>
      <c r="H32" s="1" t="s">
        <v>483</v>
      </c>
      <c r="I32" s="1" t="s">
        <v>224</v>
      </c>
      <c r="J32" s="1" t="s">
        <v>484</v>
      </c>
      <c r="K32" s="1" t="s">
        <v>485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486</v>
      </c>
      <c r="B33" s="1" t="s">
        <v>468</v>
      </c>
      <c r="C33" s="1" t="s">
        <v>487</v>
      </c>
      <c r="D33" s="1" t="s">
        <v>488</v>
      </c>
      <c r="E33" s="1" t="s">
        <v>489</v>
      </c>
      <c r="F33" s="1" t="s">
        <v>490</v>
      </c>
      <c r="G33" s="1" t="s">
        <v>491</v>
      </c>
      <c r="H33" s="1" t="s">
        <v>492</v>
      </c>
      <c r="I33" s="1" t="s">
        <v>493</v>
      </c>
      <c r="J33" s="1" t="s">
        <v>494</v>
      </c>
      <c r="K33" s="1" t="s">
        <v>495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496</v>
      </c>
      <c r="B34" s="1" t="s">
        <v>497</v>
      </c>
      <c r="C34" s="1" t="s">
        <v>498</v>
      </c>
      <c r="D34" s="1" t="s">
        <v>499</v>
      </c>
      <c r="E34" s="1" t="s">
        <v>500</v>
      </c>
      <c r="F34" s="1" t="s">
        <v>501</v>
      </c>
      <c r="G34" s="1" t="s">
        <v>502</v>
      </c>
      <c r="H34" s="1" t="s">
        <v>503</v>
      </c>
      <c r="I34" s="1" t="s">
        <v>504</v>
      </c>
      <c r="J34" s="1" t="s">
        <v>505</v>
      </c>
      <c r="K34" s="1" t="s">
        <v>506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507</v>
      </c>
      <c r="B35" s="1" t="s">
        <v>184</v>
      </c>
      <c r="C35" s="1">
        <v>1.0</v>
      </c>
      <c r="D35" s="1" t="s">
        <v>508</v>
      </c>
      <c r="E35" s="1" t="s">
        <v>509</v>
      </c>
      <c r="F35" s="1" t="s">
        <v>510</v>
      </c>
      <c r="G35" s="1" t="s">
        <v>511</v>
      </c>
      <c r="H35" s="1">
        <v>0.0</v>
      </c>
      <c r="I35" s="1">
        <v>0.0</v>
      </c>
      <c r="J35" s="1" t="s">
        <v>512</v>
      </c>
      <c r="K35" s="1" t="s">
        <v>513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514</v>
      </c>
      <c r="B36" s="1" t="s">
        <v>515</v>
      </c>
      <c r="C36" s="1" t="s">
        <v>516</v>
      </c>
      <c r="D36" s="1" t="s">
        <v>517</v>
      </c>
      <c r="E36" s="1" t="s">
        <v>518</v>
      </c>
      <c r="F36" s="1" t="s">
        <v>519</v>
      </c>
      <c r="G36" s="1" t="s">
        <v>520</v>
      </c>
      <c r="H36" s="1">
        <v>0.0</v>
      </c>
      <c r="I36" s="1">
        <v>0.0</v>
      </c>
      <c r="J36" s="1" t="s">
        <v>521</v>
      </c>
      <c r="K36" s="1" t="s">
        <v>522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523</v>
      </c>
      <c r="B37" s="1" t="s">
        <v>209</v>
      </c>
      <c r="C37" s="1" t="s">
        <v>524</v>
      </c>
      <c r="D37" s="1" t="s">
        <v>525</v>
      </c>
      <c r="E37" s="1" t="s">
        <v>526</v>
      </c>
      <c r="F37" s="1" t="s">
        <v>527</v>
      </c>
      <c r="G37" s="1" t="s">
        <v>528</v>
      </c>
      <c r="H37" s="1">
        <v>0.0</v>
      </c>
      <c r="I37" s="1">
        <v>0.0</v>
      </c>
      <c r="J37" s="1" t="s">
        <v>529</v>
      </c>
      <c r="K37" s="1" t="s">
        <v>530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531</v>
      </c>
      <c r="B38" s="1" t="s">
        <v>532</v>
      </c>
      <c r="C38" s="1" t="s">
        <v>533</v>
      </c>
      <c r="D38" s="1" t="s">
        <v>534</v>
      </c>
      <c r="E38" s="1" t="s">
        <v>535</v>
      </c>
      <c r="F38" s="1" t="s">
        <v>536</v>
      </c>
      <c r="G38" s="1" t="s">
        <v>537</v>
      </c>
      <c r="H38" s="1" t="s">
        <v>538</v>
      </c>
      <c r="I38" s="1" t="s">
        <v>432</v>
      </c>
      <c r="J38" s="1" t="s">
        <v>538</v>
      </c>
      <c r="K38" s="1" t="s">
        <v>539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540</v>
      </c>
      <c r="B39" s="1" t="s">
        <v>541</v>
      </c>
      <c r="C39" s="1" t="s">
        <v>176</v>
      </c>
      <c r="D39" s="1" t="s">
        <v>542</v>
      </c>
      <c r="E39" s="1" t="s">
        <v>543</v>
      </c>
      <c r="F39" s="1" t="s">
        <v>432</v>
      </c>
      <c r="G39" s="1" t="s">
        <v>544</v>
      </c>
      <c r="H39" s="1" t="s">
        <v>545</v>
      </c>
      <c r="I39" s="1" t="s">
        <v>546</v>
      </c>
      <c r="J39" s="1" t="s">
        <v>430</v>
      </c>
      <c r="K39" s="1" t="s">
        <v>547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548</v>
      </c>
      <c r="B40" s="1" t="s">
        <v>549</v>
      </c>
      <c r="C40" s="1" t="s">
        <v>550</v>
      </c>
      <c r="D40" s="1">
        <v>2.0</v>
      </c>
      <c r="E40" s="1" t="s">
        <v>551</v>
      </c>
      <c r="F40" s="1" t="s">
        <v>552</v>
      </c>
      <c r="G40" s="1" t="s">
        <v>173</v>
      </c>
      <c r="H40" s="1" t="s">
        <v>385</v>
      </c>
      <c r="I40" s="1" t="s">
        <v>553</v>
      </c>
      <c r="J40" s="1" t="s">
        <v>554</v>
      </c>
      <c r="K40" s="1" t="s">
        <v>555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556</v>
      </c>
      <c r="B41" s="1" t="s">
        <v>557</v>
      </c>
      <c r="C41" s="1" t="s">
        <v>558</v>
      </c>
      <c r="D41" s="1" t="s">
        <v>559</v>
      </c>
      <c r="E41" s="1" t="s">
        <v>535</v>
      </c>
      <c r="F41" s="1" t="s">
        <v>413</v>
      </c>
      <c r="G41" s="1" t="s">
        <v>560</v>
      </c>
      <c r="H41" s="1" t="s">
        <v>561</v>
      </c>
      <c r="I41" s="1" t="s">
        <v>562</v>
      </c>
      <c r="J41" s="1" t="s">
        <v>422</v>
      </c>
      <c r="K41" s="1" t="s">
        <v>563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564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565</v>
      </c>
      <c r="B43" s="1" t="s">
        <v>566</v>
      </c>
      <c r="C43" s="1" t="s">
        <v>567</v>
      </c>
      <c r="D43" s="1" t="s">
        <v>568</v>
      </c>
      <c r="E43" s="1" t="s">
        <v>569</v>
      </c>
      <c r="F43" s="1" t="s">
        <v>570</v>
      </c>
      <c r="G43" s="1" t="s">
        <v>571</v>
      </c>
      <c r="H43" s="1" t="s">
        <v>250</v>
      </c>
      <c r="I43" s="1" t="s">
        <v>572</v>
      </c>
      <c r="J43" s="1" t="s">
        <v>573</v>
      </c>
      <c r="K43" s="1" t="s">
        <v>574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575</v>
      </c>
      <c r="B44" s="1" t="s">
        <v>576</v>
      </c>
      <c r="C44" s="1" t="s">
        <v>577</v>
      </c>
      <c r="D44" s="1" t="s">
        <v>578</v>
      </c>
      <c r="E44" s="1" t="s">
        <v>579</v>
      </c>
      <c r="F44" s="1" t="s">
        <v>580</v>
      </c>
      <c r="G44" s="1" t="s">
        <v>581</v>
      </c>
      <c r="H44" s="1" t="s">
        <v>582</v>
      </c>
      <c r="I44" s="1" t="s">
        <v>368</v>
      </c>
      <c r="J44" s="1" t="s">
        <v>583</v>
      </c>
      <c r="K44" s="1" t="s">
        <v>584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585</v>
      </c>
      <c r="B45" s="1" t="s">
        <v>586</v>
      </c>
      <c r="C45" s="1" t="s">
        <v>587</v>
      </c>
      <c r="D45" s="1" t="s">
        <v>588</v>
      </c>
      <c r="E45" s="1" t="s">
        <v>553</v>
      </c>
      <c r="F45" s="1" t="s">
        <v>589</v>
      </c>
      <c r="G45" s="1" t="s">
        <v>590</v>
      </c>
      <c r="H45" s="1" t="s">
        <v>591</v>
      </c>
      <c r="I45" s="1" t="s">
        <v>592</v>
      </c>
      <c r="J45" s="1">
        <v>37.0</v>
      </c>
      <c r="K45" s="1" t="s">
        <v>279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593</v>
      </c>
      <c r="B46" s="1" t="s">
        <v>594</v>
      </c>
      <c r="C46" s="1" t="s">
        <v>595</v>
      </c>
      <c r="D46" s="1" t="s">
        <v>596</v>
      </c>
      <c r="E46" s="1" t="s">
        <v>597</v>
      </c>
      <c r="F46" s="1" t="s">
        <v>598</v>
      </c>
      <c r="G46" s="1" t="s">
        <v>599</v>
      </c>
      <c r="H46" s="1" t="s">
        <v>600</v>
      </c>
      <c r="I46" s="1" t="s">
        <v>601</v>
      </c>
      <c r="J46" s="1" t="s">
        <v>602</v>
      </c>
      <c r="K46" s="1" t="s">
        <v>603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604</v>
      </c>
      <c r="B47" s="1" t="s">
        <v>605</v>
      </c>
      <c r="C47" s="1" t="s">
        <v>550</v>
      </c>
      <c r="D47" s="1" t="s">
        <v>606</v>
      </c>
      <c r="E47" s="1" t="s">
        <v>607</v>
      </c>
      <c r="F47" s="1" t="s">
        <v>608</v>
      </c>
      <c r="G47" s="1" t="s">
        <v>609</v>
      </c>
      <c r="H47" s="1" t="s">
        <v>610</v>
      </c>
      <c r="I47" s="1" t="s">
        <v>611</v>
      </c>
      <c r="J47" s="1" t="s">
        <v>612</v>
      </c>
      <c r="K47" s="1" t="s">
        <v>613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614</v>
      </c>
      <c r="B48" s="1" t="s">
        <v>615</v>
      </c>
      <c r="C48" s="1" t="s">
        <v>616</v>
      </c>
      <c r="D48" s="1" t="s">
        <v>617</v>
      </c>
      <c r="E48" s="1" t="s">
        <v>618</v>
      </c>
      <c r="F48" s="1" t="s">
        <v>619</v>
      </c>
      <c r="G48" s="1" t="s">
        <v>620</v>
      </c>
      <c r="H48" s="1" t="s">
        <v>621</v>
      </c>
      <c r="I48" s="1" t="s">
        <v>622</v>
      </c>
      <c r="J48" s="1" t="s">
        <v>623</v>
      </c>
      <c r="K48" s="1" t="s">
        <v>270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624</v>
      </c>
      <c r="B49" s="1" t="s">
        <v>615</v>
      </c>
      <c r="C49" s="1" t="s">
        <v>616</v>
      </c>
      <c r="D49" s="1" t="s">
        <v>617</v>
      </c>
      <c r="E49" s="1" t="s">
        <v>618</v>
      </c>
      <c r="F49" s="1" t="s">
        <v>619</v>
      </c>
      <c r="G49" s="1" t="s">
        <v>620</v>
      </c>
      <c r="H49" s="1" t="s">
        <v>621</v>
      </c>
      <c r="I49" s="1" t="s">
        <v>622</v>
      </c>
      <c r="J49" s="1" t="s">
        <v>623</v>
      </c>
      <c r="K49" s="1" t="s">
        <v>270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625</v>
      </c>
      <c r="B50" s="1" t="s">
        <v>626</v>
      </c>
      <c r="C50" s="1" t="s">
        <v>627</v>
      </c>
      <c r="D50" s="1" t="s">
        <v>628</v>
      </c>
      <c r="E50" s="1" t="s">
        <v>629</v>
      </c>
      <c r="F50" s="1" t="s">
        <v>630</v>
      </c>
      <c r="G50" s="1" t="s">
        <v>631</v>
      </c>
      <c r="H50" s="1" t="s">
        <v>475</v>
      </c>
      <c r="I50" s="1" t="s">
        <v>632</v>
      </c>
      <c r="J50" s="1" t="s">
        <v>633</v>
      </c>
      <c r="K50" s="1" t="s">
        <v>634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635</v>
      </c>
      <c r="B51" s="1" t="s">
        <v>636</v>
      </c>
      <c r="C51" s="1" t="s">
        <v>637</v>
      </c>
      <c r="D51" s="1" t="s">
        <v>638</v>
      </c>
      <c r="E51" s="1" t="s">
        <v>639</v>
      </c>
      <c r="F51" s="1" t="s">
        <v>640</v>
      </c>
      <c r="G51" s="1" t="s">
        <v>641</v>
      </c>
      <c r="H51" s="1" t="s">
        <v>642</v>
      </c>
      <c r="I51" s="1" t="s">
        <v>643</v>
      </c>
      <c r="J51" s="1" t="s">
        <v>644</v>
      </c>
      <c r="K51" s="1" t="s">
        <v>645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646</v>
      </c>
      <c r="B52" s="1">
        <v>0.0</v>
      </c>
      <c r="C52" s="1" t="s">
        <v>647</v>
      </c>
      <c r="D52" s="1" t="s">
        <v>648</v>
      </c>
      <c r="E52" s="1" t="s">
        <v>649</v>
      </c>
      <c r="F52" s="1" t="s">
        <v>650</v>
      </c>
      <c r="G52" s="1" t="s">
        <v>651</v>
      </c>
      <c r="H52" s="1" t="s">
        <v>652</v>
      </c>
      <c r="I52" s="1" t="s">
        <v>653</v>
      </c>
      <c r="J52" s="1" t="s">
        <v>654</v>
      </c>
      <c r="K52" s="1" t="s">
        <v>655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656</v>
      </c>
      <c r="B53" s="1">
        <v>0.0</v>
      </c>
      <c r="C53" s="1" t="s">
        <v>657</v>
      </c>
      <c r="D53" s="1" t="s">
        <v>329</v>
      </c>
      <c r="E53" s="1" t="s">
        <v>658</v>
      </c>
      <c r="F53" s="1" t="s">
        <v>659</v>
      </c>
      <c r="G53" s="1" t="s">
        <v>660</v>
      </c>
      <c r="H53" s="1" t="s">
        <v>661</v>
      </c>
      <c r="I53" s="1" t="s">
        <v>662</v>
      </c>
      <c r="J53" s="1" t="s">
        <v>663</v>
      </c>
      <c r="K53" s="1" t="s">
        <v>664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665</v>
      </c>
      <c r="B54" s="1">
        <v>0.0</v>
      </c>
      <c r="C54" s="1" t="s">
        <v>666</v>
      </c>
      <c r="D54" s="1" t="s">
        <v>667</v>
      </c>
      <c r="E54" s="1" t="s">
        <v>668</v>
      </c>
      <c r="F54" s="1" t="s">
        <v>669</v>
      </c>
      <c r="G54" s="1" t="s">
        <v>670</v>
      </c>
      <c r="H54" s="1" t="s">
        <v>671</v>
      </c>
      <c r="I54" s="1" t="s">
        <v>672</v>
      </c>
      <c r="J54" s="1" t="s">
        <v>673</v>
      </c>
      <c r="K54" s="1" t="s">
        <v>674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675</v>
      </c>
      <c r="B55" s="1">
        <v>0.0</v>
      </c>
      <c r="C55" s="1" t="s">
        <v>676</v>
      </c>
      <c r="D55" s="1" t="s">
        <v>677</v>
      </c>
      <c r="E55" s="1" t="s">
        <v>678</v>
      </c>
      <c r="F55" s="1" t="s">
        <v>679</v>
      </c>
      <c r="G55" s="1" t="s">
        <v>680</v>
      </c>
      <c r="H55" s="1" t="s">
        <v>681</v>
      </c>
      <c r="I55" s="1" t="s">
        <v>682</v>
      </c>
      <c r="J55" s="1" t="s">
        <v>683</v>
      </c>
      <c r="K55" s="1" t="s">
        <v>684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685</v>
      </c>
      <c r="B56" s="1">
        <v>0.0</v>
      </c>
      <c r="C56" s="1" t="s">
        <v>686</v>
      </c>
      <c r="D56" s="1" t="s">
        <v>687</v>
      </c>
      <c r="E56" s="1" t="s">
        <v>688</v>
      </c>
      <c r="F56" s="1" t="s">
        <v>689</v>
      </c>
      <c r="G56" s="1" t="s">
        <v>690</v>
      </c>
      <c r="H56" s="1" t="s">
        <v>691</v>
      </c>
      <c r="I56" s="1" t="s">
        <v>692</v>
      </c>
      <c r="J56" s="1" t="s">
        <v>693</v>
      </c>
      <c r="K56" s="1" t="s">
        <v>694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695</v>
      </c>
      <c r="B57" s="1" t="s">
        <v>696</v>
      </c>
      <c r="C57" s="1" t="s">
        <v>697</v>
      </c>
      <c r="D57" s="1" t="s">
        <v>203</v>
      </c>
      <c r="E57" s="1" t="s">
        <v>698</v>
      </c>
      <c r="F57" s="1" t="s">
        <v>699</v>
      </c>
      <c r="G57" s="1" t="s">
        <v>700</v>
      </c>
      <c r="H57" s="1" t="s">
        <v>701</v>
      </c>
      <c r="I57" s="1" t="s">
        <v>702</v>
      </c>
      <c r="J57" s="1" t="s">
        <v>703</v>
      </c>
      <c r="K57" s="1" t="s">
        <v>704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705</v>
      </c>
      <c r="B58" s="1" t="s">
        <v>706</v>
      </c>
      <c r="C58" s="1" t="s">
        <v>707</v>
      </c>
      <c r="D58" s="1" t="s">
        <v>708</v>
      </c>
      <c r="E58" s="1" t="s">
        <v>709</v>
      </c>
      <c r="F58" s="1" t="s">
        <v>710</v>
      </c>
      <c r="G58" s="1" t="s">
        <v>711</v>
      </c>
      <c r="H58" s="1" t="s">
        <v>712</v>
      </c>
      <c r="I58" s="1" t="s">
        <v>713</v>
      </c>
      <c r="J58" s="1" t="s">
        <v>714</v>
      </c>
      <c r="K58" s="1" t="s">
        <v>715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716</v>
      </c>
      <c r="B59" s="1">
        <v>0.0</v>
      </c>
      <c r="C59" s="1">
        <v>0.0</v>
      </c>
      <c r="D59" s="1" t="s">
        <v>717</v>
      </c>
      <c r="E59" s="1" t="s">
        <v>718</v>
      </c>
      <c r="F59" s="1" t="s">
        <v>719</v>
      </c>
      <c r="G59" s="1" t="s">
        <v>720</v>
      </c>
      <c r="H59" s="1" t="s">
        <v>721</v>
      </c>
      <c r="I59" s="1" t="s">
        <v>328</v>
      </c>
      <c r="J59" s="1" t="s">
        <v>722</v>
      </c>
      <c r="K59" s="1" t="s">
        <v>723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724</v>
      </c>
      <c r="B60" s="1">
        <v>0.0</v>
      </c>
      <c r="C60" s="1">
        <v>0.0</v>
      </c>
      <c r="D60" s="1" t="s">
        <v>725</v>
      </c>
      <c r="E60" s="1" t="s">
        <v>726</v>
      </c>
      <c r="F60" s="1" t="s">
        <v>727</v>
      </c>
      <c r="G60" s="1" t="s">
        <v>728</v>
      </c>
      <c r="H60" s="1" t="s">
        <v>729</v>
      </c>
      <c r="I60" s="1" t="s">
        <v>730</v>
      </c>
      <c r="J60" s="1" t="s">
        <v>731</v>
      </c>
      <c r="K60" s="1" t="s">
        <v>732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733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734</v>
      </c>
      <c r="B62" s="1">
        <v>0.0</v>
      </c>
      <c r="C62" s="1" t="s">
        <v>735</v>
      </c>
      <c r="D62" s="1" t="s">
        <v>736</v>
      </c>
      <c r="E62" s="1" t="s">
        <v>737</v>
      </c>
      <c r="F62" s="1" t="s">
        <v>738</v>
      </c>
      <c r="G62" s="1" t="s">
        <v>739</v>
      </c>
      <c r="H62" s="1" t="s">
        <v>740</v>
      </c>
      <c r="I62" s="1" t="s">
        <v>741</v>
      </c>
      <c r="J62" s="1" t="s">
        <v>742</v>
      </c>
      <c r="K62" s="1" t="s">
        <v>743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744</v>
      </c>
      <c r="B63" s="1">
        <v>0.0</v>
      </c>
      <c r="C63" s="1" t="s">
        <v>745</v>
      </c>
      <c r="D63" s="1" t="s">
        <v>746</v>
      </c>
      <c r="E63" s="1" t="s">
        <v>747</v>
      </c>
      <c r="F63" s="1" t="s">
        <v>748</v>
      </c>
      <c r="G63" s="1" t="s">
        <v>749</v>
      </c>
      <c r="H63" s="1" t="s">
        <v>750</v>
      </c>
      <c r="I63" s="1" t="s">
        <v>751</v>
      </c>
      <c r="J63" s="1" t="s">
        <v>752</v>
      </c>
      <c r="K63" s="1" t="s">
        <v>753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754</v>
      </c>
      <c r="B64" s="1">
        <v>0.0</v>
      </c>
      <c r="C64" s="1" t="s">
        <v>755</v>
      </c>
      <c r="D64" s="1" t="s">
        <v>756</v>
      </c>
      <c r="E64" s="1" t="s">
        <v>757</v>
      </c>
      <c r="F64" s="1" t="s">
        <v>758</v>
      </c>
      <c r="G64" s="1" t="s">
        <v>759</v>
      </c>
      <c r="H64" s="1" t="s">
        <v>760</v>
      </c>
      <c r="I64" s="1" t="s">
        <v>761</v>
      </c>
      <c r="J64" s="1" t="s">
        <v>762</v>
      </c>
      <c r="K64" s="1" t="s">
        <v>763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764</v>
      </c>
      <c r="B65" s="1">
        <v>0.0</v>
      </c>
      <c r="C65" s="1" t="s">
        <v>765</v>
      </c>
      <c r="D65" s="1" t="s">
        <v>766</v>
      </c>
      <c r="E65" s="1" t="s">
        <v>247</v>
      </c>
      <c r="F65" s="1" t="s">
        <v>767</v>
      </c>
      <c r="G65" s="1" t="s">
        <v>768</v>
      </c>
      <c r="H65" s="1" t="s">
        <v>769</v>
      </c>
      <c r="I65" s="1" t="s">
        <v>770</v>
      </c>
      <c r="J65" s="1" t="s">
        <v>771</v>
      </c>
      <c r="K65" s="1">
        <v>29.0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772</v>
      </c>
      <c r="B66" s="1">
        <v>0.0</v>
      </c>
      <c r="C66" s="1" t="s">
        <v>773</v>
      </c>
      <c r="D66" s="1" t="s">
        <v>774</v>
      </c>
      <c r="E66" s="1" t="s">
        <v>775</v>
      </c>
      <c r="F66" s="1" t="s">
        <v>776</v>
      </c>
      <c r="G66" s="1" t="s">
        <v>777</v>
      </c>
      <c r="H66" s="1" t="s">
        <v>778</v>
      </c>
      <c r="I66" s="1" t="s">
        <v>779</v>
      </c>
      <c r="J66" s="1" t="s">
        <v>574</v>
      </c>
      <c r="K66" s="1" t="s">
        <v>780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781</v>
      </c>
      <c r="B67" s="1">
        <v>0.0</v>
      </c>
      <c r="C67" s="1" t="s">
        <v>782</v>
      </c>
      <c r="D67" s="1" t="s">
        <v>783</v>
      </c>
      <c r="E67" s="1" t="s">
        <v>784</v>
      </c>
      <c r="F67" s="1" t="s">
        <v>785</v>
      </c>
      <c r="G67" s="1" t="s">
        <v>786</v>
      </c>
      <c r="H67" s="1" t="s">
        <v>787</v>
      </c>
      <c r="I67" s="1" t="s">
        <v>788</v>
      </c>
      <c r="J67" s="1" t="s">
        <v>789</v>
      </c>
      <c r="K67" s="1" t="s">
        <v>790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791</v>
      </c>
      <c r="B68" s="1">
        <v>0.0</v>
      </c>
      <c r="C68" s="1" t="s">
        <v>782</v>
      </c>
      <c r="D68" s="1" t="s">
        <v>783</v>
      </c>
      <c r="E68" s="1" t="s">
        <v>784</v>
      </c>
      <c r="F68" s="1" t="s">
        <v>785</v>
      </c>
      <c r="G68" s="1" t="s">
        <v>786</v>
      </c>
      <c r="H68" s="1" t="s">
        <v>787</v>
      </c>
      <c r="I68" s="1" t="s">
        <v>788</v>
      </c>
      <c r="J68" s="1" t="s">
        <v>789</v>
      </c>
      <c r="K68" s="1" t="s">
        <v>790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792</v>
      </c>
      <c r="B69" s="1">
        <v>0.0</v>
      </c>
      <c r="C69" s="1" t="s">
        <v>793</v>
      </c>
      <c r="D69" s="1" t="s">
        <v>794</v>
      </c>
      <c r="E69" s="1" t="s">
        <v>795</v>
      </c>
      <c r="F69" s="1" t="s">
        <v>796</v>
      </c>
      <c r="G69" s="1" t="s">
        <v>797</v>
      </c>
      <c r="H69" s="1" t="s">
        <v>798</v>
      </c>
      <c r="I69" s="1" t="s">
        <v>799</v>
      </c>
      <c r="J69" s="1" t="s">
        <v>800</v>
      </c>
      <c r="K69" s="1" t="s">
        <v>801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802</v>
      </c>
      <c r="B70" s="1">
        <v>0.0</v>
      </c>
      <c r="C70" s="1" t="s">
        <v>803</v>
      </c>
      <c r="D70" s="1" t="s">
        <v>804</v>
      </c>
      <c r="E70" s="1" t="s">
        <v>805</v>
      </c>
      <c r="F70" s="1" t="s">
        <v>806</v>
      </c>
      <c r="G70" s="1" t="s">
        <v>807</v>
      </c>
      <c r="H70" s="1" t="s">
        <v>808</v>
      </c>
      <c r="I70" s="1" t="s">
        <v>809</v>
      </c>
      <c r="J70" s="1" t="s">
        <v>810</v>
      </c>
      <c r="K70" s="1" t="s">
        <v>811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812</v>
      </c>
      <c r="B71" s="1">
        <v>0.0</v>
      </c>
      <c r="C71" s="1">
        <v>0.0</v>
      </c>
      <c r="D71" s="1" t="s">
        <v>813</v>
      </c>
      <c r="E71" s="1" t="s">
        <v>814</v>
      </c>
      <c r="F71" s="1" t="s">
        <v>815</v>
      </c>
      <c r="G71" s="1" t="s">
        <v>816</v>
      </c>
      <c r="H71" s="1" t="s">
        <v>817</v>
      </c>
      <c r="I71" s="1" t="s">
        <v>818</v>
      </c>
      <c r="J71" s="1" t="s">
        <v>819</v>
      </c>
      <c r="K71" s="1" t="s">
        <v>820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821</v>
      </c>
      <c r="B72" s="1">
        <v>0.0</v>
      </c>
      <c r="C72" s="1">
        <v>0.0</v>
      </c>
      <c r="D72" s="1" t="s">
        <v>822</v>
      </c>
      <c r="E72" s="1" t="s">
        <v>254</v>
      </c>
      <c r="F72" s="1" t="s">
        <v>823</v>
      </c>
      <c r="G72" s="1" t="s">
        <v>824</v>
      </c>
      <c r="H72" s="1" t="s">
        <v>825</v>
      </c>
      <c r="I72" s="1" t="s">
        <v>826</v>
      </c>
      <c r="J72" s="1" t="s">
        <v>827</v>
      </c>
      <c r="K72" s="1" t="s">
        <v>828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829</v>
      </c>
      <c r="B73" s="1">
        <v>0.0</v>
      </c>
      <c r="C73" s="1">
        <v>0.0</v>
      </c>
      <c r="D73" s="1" t="s">
        <v>830</v>
      </c>
      <c r="E73" s="1" t="s">
        <v>831</v>
      </c>
      <c r="F73" s="1" t="s">
        <v>832</v>
      </c>
      <c r="G73" s="1" t="s">
        <v>833</v>
      </c>
      <c r="H73" s="1" t="s">
        <v>834</v>
      </c>
      <c r="I73" s="1" t="s">
        <v>835</v>
      </c>
      <c r="J73" s="1" t="s">
        <v>836</v>
      </c>
      <c r="K73" s="1" t="s">
        <v>837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838</v>
      </c>
      <c r="B74" s="1">
        <v>0.0</v>
      </c>
      <c r="C74" s="1">
        <v>0.0</v>
      </c>
      <c r="D74" s="1" t="s">
        <v>839</v>
      </c>
      <c r="E74" s="1" t="s">
        <v>840</v>
      </c>
      <c r="F74" s="1" t="s">
        <v>841</v>
      </c>
      <c r="G74" s="1" t="s">
        <v>842</v>
      </c>
      <c r="H74" s="1" t="s">
        <v>843</v>
      </c>
      <c r="I74" s="1" t="s">
        <v>844</v>
      </c>
      <c r="J74" s="1" t="s">
        <v>845</v>
      </c>
      <c r="K74" s="1" t="s">
        <v>846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847</v>
      </c>
      <c r="B75" s="1">
        <v>0.0</v>
      </c>
      <c r="C75" s="1">
        <v>0.0</v>
      </c>
      <c r="D75" s="1" t="s">
        <v>848</v>
      </c>
      <c r="E75" s="1" t="s">
        <v>348</v>
      </c>
      <c r="F75" s="1" t="s">
        <v>849</v>
      </c>
      <c r="G75" s="1" t="s">
        <v>850</v>
      </c>
      <c r="H75" s="1" t="s">
        <v>851</v>
      </c>
      <c r="I75" s="1" t="s">
        <v>852</v>
      </c>
      <c r="J75" s="1" t="s">
        <v>853</v>
      </c>
      <c r="K75" s="1" t="s">
        <v>854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855</v>
      </c>
      <c r="B76" s="1">
        <v>0.0</v>
      </c>
      <c r="C76" s="1" t="s">
        <v>856</v>
      </c>
      <c r="D76" s="1" t="s">
        <v>857</v>
      </c>
      <c r="E76" s="1" t="s">
        <v>858</v>
      </c>
      <c r="F76" s="1" t="s">
        <v>859</v>
      </c>
      <c r="G76" s="1" t="s">
        <v>860</v>
      </c>
      <c r="H76" s="1" t="s">
        <v>861</v>
      </c>
      <c r="I76" s="1" t="s">
        <v>862</v>
      </c>
      <c r="J76" s="1" t="s">
        <v>863</v>
      </c>
      <c r="K76" s="1" t="s">
        <v>864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865</v>
      </c>
      <c r="B77" s="1">
        <v>0.0</v>
      </c>
      <c r="C77" s="1" t="s">
        <v>866</v>
      </c>
      <c r="D77" s="1" t="s">
        <v>867</v>
      </c>
      <c r="E77" s="1" t="s">
        <v>868</v>
      </c>
      <c r="F77" s="1" t="s">
        <v>869</v>
      </c>
      <c r="G77" s="1" t="s">
        <v>870</v>
      </c>
      <c r="H77" s="1" t="s">
        <v>871</v>
      </c>
      <c r="I77" s="1" t="s">
        <v>872</v>
      </c>
      <c r="J77" s="1" t="s">
        <v>873</v>
      </c>
      <c r="K77" s="1" t="s">
        <v>874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875</v>
      </c>
      <c r="B78" s="1">
        <v>0.0</v>
      </c>
      <c r="C78" s="1">
        <v>0.0</v>
      </c>
      <c r="D78" s="1">
        <v>0.0</v>
      </c>
      <c r="E78" s="1" t="s">
        <v>876</v>
      </c>
      <c r="F78" s="1" t="s">
        <v>877</v>
      </c>
      <c r="G78" s="1" t="s">
        <v>878</v>
      </c>
      <c r="H78" s="1" t="s">
        <v>879</v>
      </c>
      <c r="I78" s="1" t="s">
        <v>880</v>
      </c>
      <c r="J78" s="1" t="s">
        <v>872</v>
      </c>
      <c r="K78" s="1" t="s">
        <v>881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882</v>
      </c>
      <c r="B79" s="1">
        <v>0.0</v>
      </c>
      <c r="C79" s="1">
        <v>0.0</v>
      </c>
      <c r="D79" s="1">
        <v>0.0</v>
      </c>
      <c r="E79" s="1" t="s">
        <v>883</v>
      </c>
      <c r="F79" s="1" t="s">
        <v>884</v>
      </c>
      <c r="G79" s="1" t="s">
        <v>885</v>
      </c>
      <c r="H79" s="1" t="s">
        <v>886</v>
      </c>
      <c r="I79" s="1" t="s">
        <v>887</v>
      </c>
      <c r="J79" s="1" t="s">
        <v>888</v>
      </c>
      <c r="K79" s="1" t="s">
        <v>889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890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891</v>
      </c>
      <c r="B81" s="1">
        <v>0.0</v>
      </c>
      <c r="C81" s="1">
        <v>0.0</v>
      </c>
      <c r="D81" s="1" t="s">
        <v>892</v>
      </c>
      <c r="E81" s="1" t="s">
        <v>893</v>
      </c>
      <c r="F81" s="1" t="s">
        <v>894</v>
      </c>
      <c r="G81" s="1" t="s">
        <v>895</v>
      </c>
      <c r="H81" s="1" t="s">
        <v>896</v>
      </c>
      <c r="I81" s="1" t="s">
        <v>897</v>
      </c>
      <c r="J81" s="1" t="s">
        <v>898</v>
      </c>
      <c r="K81" s="1" t="s">
        <v>218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899</v>
      </c>
      <c r="B82" s="1">
        <v>0.0</v>
      </c>
      <c r="C82" s="1">
        <v>0.0</v>
      </c>
      <c r="D82" s="1" t="s">
        <v>900</v>
      </c>
      <c r="E82" s="1" t="s">
        <v>901</v>
      </c>
      <c r="F82" s="1" t="s">
        <v>902</v>
      </c>
      <c r="G82" s="1" t="s">
        <v>903</v>
      </c>
      <c r="H82" s="1" t="s">
        <v>904</v>
      </c>
      <c r="I82" s="1" t="s">
        <v>905</v>
      </c>
      <c r="J82" s="1" t="s">
        <v>906</v>
      </c>
      <c r="K82" s="1" t="s">
        <v>907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908</v>
      </c>
      <c r="B83" s="1">
        <v>0.0</v>
      </c>
      <c r="C83" s="1">
        <v>0.0</v>
      </c>
      <c r="D83" s="1" t="s">
        <v>909</v>
      </c>
      <c r="E83" s="1" t="s">
        <v>491</v>
      </c>
      <c r="F83" s="1" t="s">
        <v>910</v>
      </c>
      <c r="G83" s="1" t="s">
        <v>911</v>
      </c>
      <c r="H83" s="1" t="s">
        <v>912</v>
      </c>
      <c r="I83" s="1" t="s">
        <v>463</v>
      </c>
      <c r="J83" s="1" t="s">
        <v>913</v>
      </c>
      <c r="K83" s="1" t="s">
        <v>914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915</v>
      </c>
      <c r="B84" s="1">
        <v>0.0</v>
      </c>
      <c r="C84" s="1">
        <v>0.0</v>
      </c>
      <c r="D84" s="1" t="s">
        <v>916</v>
      </c>
      <c r="E84" s="1" t="s">
        <v>202</v>
      </c>
      <c r="F84" s="1" t="s">
        <v>917</v>
      </c>
      <c r="G84" s="1" t="s">
        <v>658</v>
      </c>
      <c r="H84" s="1" t="s">
        <v>918</v>
      </c>
      <c r="I84" s="1" t="s">
        <v>919</v>
      </c>
      <c r="J84" s="1" t="s">
        <v>920</v>
      </c>
      <c r="K84" s="1" t="s">
        <v>921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922</v>
      </c>
      <c r="B85" s="1">
        <v>0.0</v>
      </c>
      <c r="C85" s="1">
        <v>0.0</v>
      </c>
      <c r="D85" s="1" t="s">
        <v>923</v>
      </c>
      <c r="E85" s="1" t="s">
        <v>924</v>
      </c>
      <c r="F85" s="1" t="s">
        <v>925</v>
      </c>
      <c r="G85" s="1" t="s">
        <v>926</v>
      </c>
      <c r="H85" s="1" t="s">
        <v>927</v>
      </c>
      <c r="I85" s="1" t="s">
        <v>643</v>
      </c>
      <c r="J85" s="1" t="s">
        <v>928</v>
      </c>
      <c r="K85" s="1" t="s">
        <v>929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930</v>
      </c>
      <c r="B86" s="1">
        <v>0.0</v>
      </c>
      <c r="C86" s="1">
        <v>0.0</v>
      </c>
      <c r="D86" s="1" t="s">
        <v>931</v>
      </c>
      <c r="E86" s="1" t="s">
        <v>484</v>
      </c>
      <c r="F86" s="1" t="s">
        <v>932</v>
      </c>
      <c r="G86" s="1" t="s">
        <v>933</v>
      </c>
      <c r="H86" s="1" t="s">
        <v>934</v>
      </c>
      <c r="I86" s="1" t="s">
        <v>935</v>
      </c>
      <c r="J86" s="1" t="s">
        <v>936</v>
      </c>
      <c r="K86" s="1" t="s">
        <v>937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938</v>
      </c>
      <c r="B87" s="1">
        <v>0.0</v>
      </c>
      <c r="C87" s="1">
        <v>0.0</v>
      </c>
      <c r="D87" s="1" t="s">
        <v>931</v>
      </c>
      <c r="E87" s="1" t="s">
        <v>484</v>
      </c>
      <c r="F87" s="1" t="s">
        <v>932</v>
      </c>
      <c r="G87" s="1" t="s">
        <v>933</v>
      </c>
      <c r="H87" s="1" t="s">
        <v>934</v>
      </c>
      <c r="I87" s="1" t="s">
        <v>935</v>
      </c>
      <c r="J87" s="1" t="s">
        <v>936</v>
      </c>
      <c r="K87" s="1" t="s">
        <v>937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939</v>
      </c>
      <c r="B88" s="1">
        <v>0.0</v>
      </c>
      <c r="C88" s="1">
        <v>0.0</v>
      </c>
      <c r="D88" s="1" t="s">
        <v>940</v>
      </c>
      <c r="E88" s="1" t="s">
        <v>941</v>
      </c>
      <c r="F88" s="1" t="s">
        <v>942</v>
      </c>
      <c r="G88" s="1" t="s">
        <v>943</v>
      </c>
      <c r="H88" s="1" t="s">
        <v>944</v>
      </c>
      <c r="I88" s="1" t="s">
        <v>945</v>
      </c>
      <c r="J88" s="1" t="s">
        <v>946</v>
      </c>
      <c r="K88" s="1" t="s">
        <v>947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948</v>
      </c>
      <c r="B89" s="1">
        <v>0.0</v>
      </c>
      <c r="C89" s="1">
        <v>0.0</v>
      </c>
      <c r="D89" s="1" t="s">
        <v>949</v>
      </c>
      <c r="E89" s="1" t="s">
        <v>950</v>
      </c>
      <c r="F89" s="1" t="s">
        <v>951</v>
      </c>
      <c r="G89" s="1" t="s">
        <v>952</v>
      </c>
      <c r="H89" s="1" t="s">
        <v>953</v>
      </c>
      <c r="I89" s="1" t="s">
        <v>868</v>
      </c>
      <c r="J89" s="1" t="s">
        <v>954</v>
      </c>
      <c r="K89" s="1" t="s">
        <v>955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956</v>
      </c>
      <c r="B90" s="1">
        <v>0.0</v>
      </c>
      <c r="C90" s="1">
        <v>0.0</v>
      </c>
      <c r="D90" s="1">
        <v>0.0</v>
      </c>
      <c r="E90" s="1" t="s">
        <v>957</v>
      </c>
      <c r="F90" s="1" t="s">
        <v>958</v>
      </c>
      <c r="G90" s="1" t="s">
        <v>959</v>
      </c>
      <c r="H90" s="1" t="s">
        <v>960</v>
      </c>
      <c r="I90" s="1" t="s">
        <v>961</v>
      </c>
      <c r="J90" s="1" t="s">
        <v>962</v>
      </c>
      <c r="K90" s="1" t="s">
        <v>963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964</v>
      </c>
      <c r="B91" s="1">
        <v>0.0</v>
      </c>
      <c r="C91" s="1">
        <v>0.0</v>
      </c>
      <c r="D91" s="1">
        <v>0.0</v>
      </c>
      <c r="E91" s="1" t="s">
        <v>965</v>
      </c>
      <c r="F91" s="1" t="s">
        <v>704</v>
      </c>
      <c r="G91" s="1" t="s">
        <v>966</v>
      </c>
      <c r="H91" s="1" t="s">
        <v>967</v>
      </c>
      <c r="I91" s="1" t="s">
        <v>968</v>
      </c>
      <c r="J91" s="1" t="s">
        <v>969</v>
      </c>
      <c r="K91" s="1" t="s">
        <v>970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971</v>
      </c>
      <c r="B92" s="1">
        <v>0.0</v>
      </c>
      <c r="C92" s="1">
        <v>0.0</v>
      </c>
      <c r="D92" s="1">
        <v>0.0</v>
      </c>
      <c r="E92" s="1" t="s">
        <v>972</v>
      </c>
      <c r="F92" s="1" t="s">
        <v>973</v>
      </c>
      <c r="G92" s="1" t="s">
        <v>974</v>
      </c>
      <c r="H92" s="1" t="s">
        <v>975</v>
      </c>
      <c r="I92" s="1" t="s">
        <v>976</v>
      </c>
      <c r="J92" s="1" t="s">
        <v>977</v>
      </c>
      <c r="K92" s="1" t="s">
        <v>978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979</v>
      </c>
      <c r="B93" s="1">
        <v>0.0</v>
      </c>
      <c r="C93" s="1">
        <v>0.0</v>
      </c>
      <c r="D93" s="1">
        <v>0.0</v>
      </c>
      <c r="E93" s="1" t="s">
        <v>980</v>
      </c>
      <c r="F93" s="1" t="s">
        <v>981</v>
      </c>
      <c r="G93" s="1" t="s">
        <v>982</v>
      </c>
      <c r="H93" s="1" t="s">
        <v>983</v>
      </c>
      <c r="I93" s="1" t="s">
        <v>984</v>
      </c>
      <c r="J93" s="1" t="s">
        <v>985</v>
      </c>
      <c r="K93" s="1" t="s">
        <v>986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987</v>
      </c>
      <c r="B94" s="1">
        <v>0.0</v>
      </c>
      <c r="C94" s="1">
        <v>0.0</v>
      </c>
      <c r="D94" s="1">
        <v>0.0</v>
      </c>
      <c r="E94" s="1" t="s">
        <v>988</v>
      </c>
      <c r="F94" s="1" t="s">
        <v>989</v>
      </c>
      <c r="G94" s="1" t="s">
        <v>990</v>
      </c>
      <c r="H94" s="1" t="s">
        <v>991</v>
      </c>
      <c r="I94" s="1" t="s">
        <v>992</v>
      </c>
      <c r="J94" s="1" t="s">
        <v>993</v>
      </c>
      <c r="K94" s="1" t="s">
        <v>994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995</v>
      </c>
      <c r="B95" s="1">
        <v>0.0</v>
      </c>
      <c r="C95" s="1">
        <v>0.0</v>
      </c>
      <c r="D95" s="1" t="s">
        <v>996</v>
      </c>
      <c r="E95" s="1">
        <v>9.0</v>
      </c>
      <c r="F95" s="1" t="s">
        <v>997</v>
      </c>
      <c r="G95" s="1" t="s">
        <v>998</v>
      </c>
      <c r="H95" s="1" t="s">
        <v>999</v>
      </c>
      <c r="I95" s="1" t="s">
        <v>278</v>
      </c>
      <c r="J95" s="1" t="s">
        <v>1000</v>
      </c>
      <c r="K95" s="1" t="s">
        <v>372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1001</v>
      </c>
      <c r="B96" s="1">
        <v>0.0</v>
      </c>
      <c r="C96" s="1">
        <v>0.0</v>
      </c>
      <c r="D96" s="1" t="s">
        <v>1002</v>
      </c>
      <c r="E96" s="1" t="s">
        <v>1003</v>
      </c>
      <c r="F96" s="1" t="s">
        <v>1004</v>
      </c>
      <c r="G96" s="1" t="s">
        <v>1005</v>
      </c>
      <c r="H96" s="1" t="s">
        <v>1006</v>
      </c>
      <c r="I96" s="1" t="s">
        <v>1007</v>
      </c>
      <c r="J96" s="1" t="s">
        <v>1008</v>
      </c>
      <c r="K96" s="1" t="s">
        <v>1009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1010</v>
      </c>
      <c r="B97" s="1">
        <v>0.0</v>
      </c>
      <c r="C97" s="1">
        <v>0.0</v>
      </c>
      <c r="D97" s="1">
        <v>0.0</v>
      </c>
      <c r="E97" s="1">
        <v>0.0</v>
      </c>
      <c r="F97" s="1" t="s">
        <v>1011</v>
      </c>
      <c r="G97" s="1" t="s">
        <v>1012</v>
      </c>
      <c r="H97" s="1" t="s">
        <v>1013</v>
      </c>
      <c r="I97" s="1" t="s">
        <v>1014</v>
      </c>
      <c r="J97" s="1" t="s">
        <v>1015</v>
      </c>
      <c r="K97" s="1" t="s">
        <v>1016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1017</v>
      </c>
      <c r="B98" s="1">
        <v>0.0</v>
      </c>
      <c r="C98" s="1">
        <v>0.0</v>
      </c>
      <c r="D98" s="1">
        <v>0.0</v>
      </c>
      <c r="E98" s="1">
        <v>0.0</v>
      </c>
      <c r="F98" s="1" t="s">
        <v>1018</v>
      </c>
      <c r="G98" s="1" t="s">
        <v>1019</v>
      </c>
      <c r="H98" s="1" t="s">
        <v>1020</v>
      </c>
      <c r="I98" s="1" t="s">
        <v>1021</v>
      </c>
      <c r="J98" s="1" t="s">
        <v>622</v>
      </c>
      <c r="K98" s="1" t="s">
        <v>1022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1023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1024</v>
      </c>
      <c r="B100" s="1">
        <v>0.0</v>
      </c>
      <c r="C100" s="1">
        <v>0.0</v>
      </c>
      <c r="D100" s="1">
        <v>0.0</v>
      </c>
      <c r="E100" s="1">
        <v>0.0</v>
      </c>
      <c r="F100" s="1" t="s">
        <v>870</v>
      </c>
      <c r="G100" s="1" t="s">
        <v>1025</v>
      </c>
      <c r="H100" s="1" t="s">
        <v>1026</v>
      </c>
      <c r="I100" s="1" t="s">
        <v>1027</v>
      </c>
      <c r="J100" s="1" t="s">
        <v>714</v>
      </c>
      <c r="K100" s="1" t="s">
        <v>1028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1029</v>
      </c>
      <c r="B101" s="1">
        <v>0.0</v>
      </c>
      <c r="C101" s="1">
        <v>0.0</v>
      </c>
      <c r="D101" s="1">
        <v>0.0</v>
      </c>
      <c r="E101" s="1">
        <v>0.0</v>
      </c>
      <c r="F101" s="1" t="s">
        <v>479</v>
      </c>
      <c r="G101" s="1" t="s">
        <v>1030</v>
      </c>
      <c r="H101" s="1" t="s">
        <v>1031</v>
      </c>
      <c r="I101" s="1" t="s">
        <v>895</v>
      </c>
      <c r="J101" s="1" t="s">
        <v>1032</v>
      </c>
      <c r="K101" s="1" t="s">
        <v>674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1033</v>
      </c>
      <c r="B102" s="1">
        <v>0.0</v>
      </c>
      <c r="C102" s="1">
        <v>0.0</v>
      </c>
      <c r="D102" s="1">
        <v>0.0</v>
      </c>
      <c r="E102" s="1">
        <v>0.0</v>
      </c>
      <c r="F102" s="1" t="s">
        <v>1034</v>
      </c>
      <c r="G102" s="1" t="s">
        <v>1035</v>
      </c>
      <c r="H102" s="1" t="s">
        <v>1036</v>
      </c>
      <c r="I102" s="1" t="s">
        <v>1037</v>
      </c>
      <c r="J102" s="1" t="s">
        <v>1038</v>
      </c>
      <c r="K102" s="1" t="s">
        <v>1039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1040</v>
      </c>
      <c r="B103" s="1">
        <v>0.0</v>
      </c>
      <c r="C103" s="1">
        <v>0.0</v>
      </c>
      <c r="D103" s="1">
        <v>0.0</v>
      </c>
      <c r="E103" s="1">
        <v>0.0</v>
      </c>
      <c r="F103" s="1" t="s">
        <v>1041</v>
      </c>
      <c r="G103" s="1" t="s">
        <v>1042</v>
      </c>
      <c r="H103" s="1" t="s">
        <v>1036</v>
      </c>
      <c r="I103" s="1" t="s">
        <v>1043</v>
      </c>
      <c r="J103" s="1" t="s">
        <v>1044</v>
      </c>
      <c r="K103" s="1" t="s">
        <v>1045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1046</v>
      </c>
      <c r="B104" s="1">
        <v>0.0</v>
      </c>
      <c r="C104" s="1">
        <v>0.0</v>
      </c>
      <c r="D104" s="1">
        <v>0.0</v>
      </c>
      <c r="E104" s="1">
        <v>0.0</v>
      </c>
      <c r="F104" s="1" t="s">
        <v>1047</v>
      </c>
      <c r="G104" s="1" t="s">
        <v>1048</v>
      </c>
      <c r="H104" s="1" t="s">
        <v>1049</v>
      </c>
      <c r="I104" s="1" t="s">
        <v>1050</v>
      </c>
      <c r="J104" s="1" t="s">
        <v>1051</v>
      </c>
      <c r="K104" s="1" t="s">
        <v>752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1052</v>
      </c>
      <c r="B105" s="1">
        <v>0.0</v>
      </c>
      <c r="C105" s="1">
        <v>0.0</v>
      </c>
      <c r="D105" s="1">
        <v>0.0</v>
      </c>
      <c r="E105" s="1">
        <v>0.0</v>
      </c>
      <c r="F105" s="1" t="s">
        <v>1053</v>
      </c>
      <c r="G105" s="1" t="s">
        <v>1054</v>
      </c>
      <c r="H105" s="1" t="s">
        <v>1055</v>
      </c>
      <c r="I105" s="1" t="s">
        <v>1056</v>
      </c>
      <c r="J105" s="1" t="s">
        <v>1057</v>
      </c>
      <c r="K105" s="1" t="s">
        <v>1058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1059</v>
      </c>
      <c r="B106" s="1">
        <v>0.0</v>
      </c>
      <c r="C106" s="1">
        <v>0.0</v>
      </c>
      <c r="D106" s="1">
        <v>0.0</v>
      </c>
      <c r="E106" s="1">
        <v>0.0</v>
      </c>
      <c r="F106" s="1" t="s">
        <v>1053</v>
      </c>
      <c r="G106" s="1" t="s">
        <v>1054</v>
      </c>
      <c r="H106" s="1" t="s">
        <v>1055</v>
      </c>
      <c r="I106" s="1" t="s">
        <v>1056</v>
      </c>
      <c r="J106" s="1" t="s">
        <v>1057</v>
      </c>
      <c r="K106" s="1" t="s">
        <v>1058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1060</v>
      </c>
      <c r="B107" s="1">
        <v>0.0</v>
      </c>
      <c r="C107" s="1">
        <v>0.0</v>
      </c>
      <c r="D107" s="1">
        <v>0.0</v>
      </c>
      <c r="E107" s="1">
        <v>0.0</v>
      </c>
      <c r="F107" s="1" t="s">
        <v>1061</v>
      </c>
      <c r="G107" s="1" t="s">
        <v>1062</v>
      </c>
      <c r="H107" s="1" t="s">
        <v>1063</v>
      </c>
      <c r="I107" s="1" t="s">
        <v>1064</v>
      </c>
      <c r="J107" s="1" t="s">
        <v>1065</v>
      </c>
      <c r="K107" s="1">
        <v>29.0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1066</v>
      </c>
      <c r="B108" s="1">
        <v>0.0</v>
      </c>
      <c r="C108" s="1">
        <v>0.0</v>
      </c>
      <c r="D108" s="1">
        <v>0.0</v>
      </c>
      <c r="E108" s="1">
        <v>0.0</v>
      </c>
      <c r="F108" s="1" t="s">
        <v>326</v>
      </c>
      <c r="G108" s="1" t="s">
        <v>1067</v>
      </c>
      <c r="H108" s="1" t="s">
        <v>1068</v>
      </c>
      <c r="I108" s="1" t="s">
        <v>1069</v>
      </c>
      <c r="J108" s="1" t="s">
        <v>1070</v>
      </c>
      <c r="K108" s="1" t="s">
        <v>1071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1072</v>
      </c>
      <c r="B109" s="1">
        <v>0.0</v>
      </c>
      <c r="C109" s="1">
        <v>0.0</v>
      </c>
      <c r="D109" s="1">
        <v>0.0</v>
      </c>
      <c r="E109" s="1">
        <v>0.0</v>
      </c>
      <c r="F109" s="1">
        <v>0.0</v>
      </c>
      <c r="G109" s="1" t="s">
        <v>1073</v>
      </c>
      <c r="H109" s="1" t="s">
        <v>309</v>
      </c>
      <c r="I109" s="1" t="s">
        <v>1074</v>
      </c>
      <c r="J109" s="1" t="s">
        <v>1075</v>
      </c>
      <c r="K109" s="1" t="s">
        <v>1076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1077</v>
      </c>
      <c r="B110" s="1">
        <v>0.0</v>
      </c>
      <c r="C110" s="1">
        <v>0.0</v>
      </c>
      <c r="D110" s="1">
        <v>0.0</v>
      </c>
      <c r="E110" s="1">
        <v>0.0</v>
      </c>
      <c r="F110" s="1">
        <v>0.0</v>
      </c>
      <c r="G110" s="1" t="s">
        <v>1078</v>
      </c>
      <c r="H110" s="1" t="s">
        <v>1079</v>
      </c>
      <c r="I110" s="1" t="s">
        <v>1080</v>
      </c>
      <c r="J110" s="1" t="s">
        <v>1081</v>
      </c>
      <c r="K110" s="1" t="s">
        <v>1082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1083</v>
      </c>
      <c r="B111" s="1">
        <v>0.0</v>
      </c>
      <c r="C111" s="1">
        <v>0.0</v>
      </c>
      <c r="D111" s="1">
        <v>0.0</v>
      </c>
      <c r="E111" s="1">
        <v>0.0</v>
      </c>
      <c r="F111" s="1">
        <v>0.0</v>
      </c>
      <c r="G111" s="1" t="s">
        <v>1084</v>
      </c>
      <c r="H111" s="1" t="s">
        <v>1085</v>
      </c>
      <c r="I111" s="1" t="s">
        <v>1086</v>
      </c>
      <c r="J111" s="1" t="s">
        <v>1087</v>
      </c>
      <c r="K111" s="1" t="s">
        <v>395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1088</v>
      </c>
      <c r="B112" s="1">
        <v>0.0</v>
      </c>
      <c r="C112" s="1">
        <v>0.0</v>
      </c>
      <c r="D112" s="1">
        <v>0.0</v>
      </c>
      <c r="E112" s="1">
        <v>0.0</v>
      </c>
      <c r="F112" s="1">
        <v>0.0</v>
      </c>
      <c r="G112" s="1" t="s">
        <v>1089</v>
      </c>
      <c r="H112" s="1" t="s">
        <v>1090</v>
      </c>
      <c r="I112" s="1" t="s">
        <v>1091</v>
      </c>
      <c r="J112" s="1" t="s">
        <v>649</v>
      </c>
      <c r="K112" s="1" t="s">
        <v>1092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1093</v>
      </c>
      <c r="B113" s="1">
        <v>0.0</v>
      </c>
      <c r="C113" s="1">
        <v>0.0</v>
      </c>
      <c r="D113" s="1">
        <v>0.0</v>
      </c>
      <c r="E113" s="1">
        <v>0.0</v>
      </c>
      <c r="F113" s="1">
        <v>0.0</v>
      </c>
      <c r="G113" s="1" t="s">
        <v>989</v>
      </c>
      <c r="H113" s="1" t="s">
        <v>111</v>
      </c>
      <c r="I113" s="1" t="s">
        <v>901</v>
      </c>
      <c r="J113" s="1" t="s">
        <v>1094</v>
      </c>
      <c r="K113" s="1" t="s">
        <v>1095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1096</v>
      </c>
      <c r="B114" s="1">
        <v>0.0</v>
      </c>
      <c r="C114" s="1">
        <v>0.0</v>
      </c>
      <c r="D114" s="1">
        <v>0.0</v>
      </c>
      <c r="E114" s="1">
        <v>0.0</v>
      </c>
      <c r="F114" s="1" t="s">
        <v>1097</v>
      </c>
      <c r="G114" s="1" t="s">
        <v>1098</v>
      </c>
      <c r="H114" s="1" t="s">
        <v>921</v>
      </c>
      <c r="I114" s="1" t="s">
        <v>1099</v>
      </c>
      <c r="J114" s="1" t="s">
        <v>1100</v>
      </c>
      <c r="K114" s="1" t="s">
        <v>1101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1102</v>
      </c>
      <c r="B115" s="1">
        <v>0.0</v>
      </c>
      <c r="C115" s="1">
        <v>0.0</v>
      </c>
      <c r="D115" s="1">
        <v>0.0</v>
      </c>
      <c r="E115" s="1">
        <v>0.0</v>
      </c>
      <c r="F115" s="1" t="s">
        <v>778</v>
      </c>
      <c r="G115" s="1" t="s">
        <v>1103</v>
      </c>
      <c r="H115" s="1" t="s">
        <v>1104</v>
      </c>
      <c r="I115" s="1" t="s">
        <v>1105</v>
      </c>
      <c r="J115" s="1" t="s">
        <v>1106</v>
      </c>
      <c r="K115" s="1" t="s">
        <v>1107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1108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>
        <v>0.0</v>
      </c>
      <c r="H116" s="1" t="s">
        <v>1109</v>
      </c>
      <c r="I116" s="1" t="s">
        <v>1110</v>
      </c>
      <c r="J116" s="1" t="s">
        <v>1111</v>
      </c>
      <c r="K116" s="1" t="s">
        <v>1112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1113</v>
      </c>
      <c r="B117" s="1">
        <v>0.0</v>
      </c>
      <c r="C117" s="1">
        <v>0.0</v>
      </c>
      <c r="D117" s="1">
        <v>0.0</v>
      </c>
      <c r="E117" s="1">
        <v>0.0</v>
      </c>
      <c r="F117" s="1">
        <v>0.0</v>
      </c>
      <c r="G117" s="1">
        <v>0.0</v>
      </c>
      <c r="H117" s="1" t="s">
        <v>1114</v>
      </c>
      <c r="I117" s="1" t="s">
        <v>1115</v>
      </c>
      <c r="J117" s="1" t="s">
        <v>598</v>
      </c>
      <c r="K117" s="1" t="s">
        <v>1116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25</v>
      </c>
      <c r="B1" s="1" t="s">
        <v>1117</v>
      </c>
      <c r="C1" s="1" t="s">
        <v>1118</v>
      </c>
      <c r="D1" s="1" t="s">
        <v>1119</v>
      </c>
      <c r="E1" s="1" t="s">
        <v>1120</v>
      </c>
      <c r="F1" s="1" t="s">
        <v>1121</v>
      </c>
      <c r="G1" s="1" t="s">
        <v>1122</v>
      </c>
      <c r="H1" s="1" t="s">
        <v>1123</v>
      </c>
      <c r="I1" s="1" t="s">
        <v>1124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1125</v>
      </c>
      <c r="B2" s="1" t="s">
        <v>1126</v>
      </c>
      <c r="C2" s="1" t="s">
        <v>1127</v>
      </c>
      <c r="D2" s="1" t="s">
        <v>1128</v>
      </c>
      <c r="E2" s="1" t="s">
        <v>1129</v>
      </c>
      <c r="F2" s="1" t="s">
        <v>1130</v>
      </c>
      <c r="G2" s="1" t="s">
        <v>1131</v>
      </c>
      <c r="H2" s="1" t="s">
        <v>1131</v>
      </c>
      <c r="I2" s="1" t="s">
        <v>1132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1133</v>
      </c>
      <c r="B3" s="1" t="s">
        <v>1132</v>
      </c>
      <c r="C3" s="1" t="s">
        <v>1134</v>
      </c>
      <c r="D3" s="1" t="s">
        <v>1135</v>
      </c>
      <c r="E3" s="1" t="s">
        <v>1136</v>
      </c>
      <c r="F3" s="1" t="s">
        <v>1137</v>
      </c>
      <c r="G3" s="1" t="s">
        <v>1138</v>
      </c>
      <c r="H3" s="1" t="s">
        <v>1139</v>
      </c>
      <c r="I3" s="1" t="s">
        <v>1132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1140</v>
      </c>
      <c r="B4" s="1" t="s">
        <v>1141</v>
      </c>
      <c r="C4" s="1" t="s">
        <v>1142</v>
      </c>
      <c r="D4" s="1" t="s">
        <v>1143</v>
      </c>
      <c r="E4" s="1" t="s">
        <v>1144</v>
      </c>
      <c r="F4" s="1" t="s">
        <v>1145</v>
      </c>
      <c r="G4" s="1" t="s">
        <v>1146</v>
      </c>
      <c r="H4" s="1" t="s">
        <v>1147</v>
      </c>
      <c r="I4" s="1" t="s">
        <v>1148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1133</v>
      </c>
      <c r="B5" s="1" t="s">
        <v>1132</v>
      </c>
      <c r="C5" s="1" t="s">
        <v>1149</v>
      </c>
      <c r="D5" s="1" t="s">
        <v>1150</v>
      </c>
      <c r="E5" s="1" t="s">
        <v>1151</v>
      </c>
      <c r="F5" s="1" t="s">
        <v>1152</v>
      </c>
      <c r="G5" s="1" t="s">
        <v>1153</v>
      </c>
      <c r="H5" s="1" t="s">
        <v>1154</v>
      </c>
      <c r="I5" s="1" t="s">
        <v>1155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1156</v>
      </c>
      <c r="B6" s="1" t="s">
        <v>1157</v>
      </c>
      <c r="C6" s="1" t="s">
        <v>1158</v>
      </c>
      <c r="D6" s="1" t="s">
        <v>1159</v>
      </c>
      <c r="E6" s="1" t="s">
        <v>1160</v>
      </c>
      <c r="F6" s="1" t="s">
        <v>1161</v>
      </c>
      <c r="G6" s="1" t="s">
        <v>1162</v>
      </c>
      <c r="H6" s="1" t="s">
        <v>1163</v>
      </c>
      <c r="I6" s="1" t="s">
        <v>1164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1165</v>
      </c>
      <c r="B7" s="1" t="s">
        <v>1166</v>
      </c>
      <c r="C7" s="1" t="s">
        <v>1167</v>
      </c>
      <c r="D7" s="1" t="s">
        <v>1168</v>
      </c>
      <c r="E7" s="1" t="s">
        <v>1169</v>
      </c>
      <c r="F7" s="1" t="s">
        <v>1170</v>
      </c>
      <c r="G7" s="1" t="s">
        <v>1171</v>
      </c>
      <c r="H7" s="1" t="s">
        <v>1172</v>
      </c>
      <c r="I7" s="1" t="s">
        <v>1173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1174</v>
      </c>
      <c r="B8" s="1" t="s">
        <v>1132</v>
      </c>
      <c r="C8" s="1" t="s">
        <v>1175</v>
      </c>
      <c r="D8" s="1" t="s">
        <v>1176</v>
      </c>
      <c r="E8" s="1" t="s">
        <v>1177</v>
      </c>
      <c r="F8" s="1" t="s">
        <v>1178</v>
      </c>
      <c r="G8" s="1" t="s">
        <v>1175</v>
      </c>
      <c r="H8" s="1" t="s">
        <v>1179</v>
      </c>
      <c r="I8" s="1" t="s">
        <v>1180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1181</v>
      </c>
      <c r="B9" s="1" t="s">
        <v>1182</v>
      </c>
      <c r="C9" s="1" t="s">
        <v>1183</v>
      </c>
      <c r="D9" s="1" t="s">
        <v>1184</v>
      </c>
      <c r="E9" s="1" t="s">
        <v>1185</v>
      </c>
      <c r="F9" s="1" t="s">
        <v>1186</v>
      </c>
      <c r="G9" s="1" t="s">
        <v>1187</v>
      </c>
      <c r="H9" s="1" t="s">
        <v>1188</v>
      </c>
      <c r="I9" s="1" t="s">
        <v>1189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1190</v>
      </c>
      <c r="B10" s="1" t="s">
        <v>1191</v>
      </c>
      <c r="C10" s="1" t="s">
        <v>1192</v>
      </c>
      <c r="D10" s="1" t="s">
        <v>1193</v>
      </c>
      <c r="E10" s="1" t="s">
        <v>1194</v>
      </c>
      <c r="F10" s="1" t="s">
        <v>1195</v>
      </c>
      <c r="G10" s="1" t="s">
        <v>1196</v>
      </c>
      <c r="H10" s="1" t="s">
        <v>1197</v>
      </c>
      <c r="I10" s="1" t="s">
        <v>1198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1199</v>
      </c>
      <c r="B11" s="1" t="s">
        <v>1200</v>
      </c>
      <c r="C11" s="1" t="s">
        <v>1201</v>
      </c>
      <c r="D11" s="1" t="s">
        <v>1202</v>
      </c>
      <c r="E11" s="1" t="s">
        <v>1203</v>
      </c>
      <c r="F11" s="1" t="s">
        <v>1204</v>
      </c>
      <c r="G11" s="1" t="s">
        <v>1205</v>
      </c>
      <c r="H11" s="1" t="s">
        <v>1206</v>
      </c>
      <c r="I11" s="1" t="s">
        <v>1207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1208</v>
      </c>
      <c r="B12" s="1" t="s">
        <v>1209</v>
      </c>
      <c r="C12" s="1" t="s">
        <v>1210</v>
      </c>
      <c r="D12" s="1" t="s">
        <v>1211</v>
      </c>
      <c r="E12" s="1" t="s">
        <v>1212</v>
      </c>
      <c r="F12" s="1" t="s">
        <v>1213</v>
      </c>
      <c r="G12" s="1" t="s">
        <v>1214</v>
      </c>
      <c r="H12" s="1" t="s">
        <v>1215</v>
      </c>
      <c r="I12" s="1" t="s">
        <v>1216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1217</v>
      </c>
      <c r="B13" s="1" t="s">
        <v>1218</v>
      </c>
      <c r="C13" s="1" t="s">
        <v>1219</v>
      </c>
      <c r="D13" s="1" t="s">
        <v>1220</v>
      </c>
      <c r="E13" s="1" t="s">
        <v>1200</v>
      </c>
      <c r="F13" s="1" t="s">
        <v>1221</v>
      </c>
      <c r="G13" s="1" t="s">
        <v>1222</v>
      </c>
      <c r="H13" s="1" t="s">
        <v>1223</v>
      </c>
      <c r="I13" s="1" t="s">
        <v>1224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1225</v>
      </c>
      <c r="B14" s="1" t="s">
        <v>1226</v>
      </c>
      <c r="C14" s="1" t="s">
        <v>1227</v>
      </c>
      <c r="D14" s="1" t="s">
        <v>1228</v>
      </c>
      <c r="E14" s="1" t="s">
        <v>1229</v>
      </c>
      <c r="F14" s="1" t="s">
        <v>1230</v>
      </c>
      <c r="G14" s="1" t="s">
        <v>1231</v>
      </c>
      <c r="H14" s="1" t="s">
        <v>1232</v>
      </c>
      <c r="I14" s="1" t="s">
        <v>1233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1234</v>
      </c>
      <c r="B15" s="1" t="s">
        <v>1132</v>
      </c>
      <c r="C15" s="1" t="s">
        <v>1132</v>
      </c>
      <c r="D15" s="1" t="s">
        <v>1132</v>
      </c>
      <c r="E15" s="1" t="s">
        <v>1132</v>
      </c>
      <c r="F15" s="1" t="s">
        <v>1132</v>
      </c>
      <c r="G15" s="1" t="s">
        <v>1132</v>
      </c>
      <c r="H15" s="1" t="s">
        <v>1132</v>
      </c>
      <c r="I15" s="1" t="s">
        <v>1132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1235</v>
      </c>
      <c r="B16" s="1" t="s">
        <v>1132</v>
      </c>
      <c r="C16" s="1" t="s">
        <v>1132</v>
      </c>
      <c r="D16" s="1" t="s">
        <v>1132</v>
      </c>
      <c r="E16" s="1" t="s">
        <v>1132</v>
      </c>
      <c r="F16" s="1" t="s">
        <v>1132</v>
      </c>
      <c r="G16" s="1" t="s">
        <v>1132</v>
      </c>
      <c r="H16" s="1" t="s">
        <v>1132</v>
      </c>
      <c r="I16" s="1" t="s">
        <v>1132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1236</v>
      </c>
      <c r="B17" s="1" t="s">
        <v>186</v>
      </c>
      <c r="C17" s="1" t="s">
        <v>187</v>
      </c>
      <c r="D17" s="1" t="s">
        <v>188</v>
      </c>
      <c r="E17" s="1" t="s">
        <v>189</v>
      </c>
      <c r="F17" s="1" t="s">
        <v>190</v>
      </c>
      <c r="G17" s="1" t="s">
        <v>1237</v>
      </c>
      <c r="H17" s="1" t="s">
        <v>1238</v>
      </c>
      <c r="I17" s="1" t="s">
        <v>1239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1240</v>
      </c>
      <c r="B18" s="1" t="s">
        <v>1132</v>
      </c>
      <c r="C18" s="1" t="s">
        <v>1132</v>
      </c>
      <c r="D18" s="1" t="s">
        <v>1132</v>
      </c>
      <c r="E18" s="1" t="s">
        <v>1132</v>
      </c>
      <c r="F18" s="1" t="s">
        <v>1132</v>
      </c>
      <c r="G18" s="1" t="s">
        <v>1132</v>
      </c>
      <c r="H18" s="1" t="s">
        <v>1132</v>
      </c>
      <c r="I18" s="1" t="s">
        <v>1132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1241</v>
      </c>
      <c r="B19" s="1" t="s">
        <v>1242</v>
      </c>
      <c r="C19" s="1" t="s">
        <v>1243</v>
      </c>
      <c r="D19" s="1" t="s">
        <v>1244</v>
      </c>
      <c r="E19" s="1" t="s">
        <v>1245</v>
      </c>
      <c r="F19" s="1" t="s">
        <v>1246</v>
      </c>
      <c r="G19" s="1" t="s">
        <v>1247</v>
      </c>
      <c r="H19" s="1" t="s">
        <v>1248</v>
      </c>
      <c r="I19" s="1" t="s">
        <v>1249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1250</v>
      </c>
      <c r="B20" s="1" t="s">
        <v>1251</v>
      </c>
      <c r="C20" s="1" t="s">
        <v>1252</v>
      </c>
      <c r="D20" s="1" t="s">
        <v>1253</v>
      </c>
      <c r="E20" s="1" t="s">
        <v>1254</v>
      </c>
      <c r="F20" s="1" t="s">
        <v>1255</v>
      </c>
      <c r="G20" s="1" t="s">
        <v>1256</v>
      </c>
      <c r="H20" s="1" t="s">
        <v>1257</v>
      </c>
      <c r="I20" s="1" t="s">
        <v>1258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1259</v>
      </c>
      <c r="B21" s="1" t="s">
        <v>1260</v>
      </c>
      <c r="C21" s="1" t="s">
        <v>1261</v>
      </c>
      <c r="D21" s="1" t="s">
        <v>1262</v>
      </c>
      <c r="E21" s="1" t="s">
        <v>1263</v>
      </c>
      <c r="F21" s="1" t="s">
        <v>1264</v>
      </c>
      <c r="G21" s="1" t="s">
        <v>1265</v>
      </c>
      <c r="H21" s="1" t="s">
        <v>1266</v>
      </c>
      <c r="I21" s="1" t="s">
        <v>1267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1268</v>
      </c>
      <c r="B22" s="1" t="s">
        <v>1269</v>
      </c>
      <c r="C22" s="1" t="s">
        <v>1270</v>
      </c>
      <c r="D22" s="1" t="s">
        <v>1271</v>
      </c>
      <c r="E22" s="1" t="s">
        <v>1272</v>
      </c>
      <c r="F22" s="1" t="s">
        <v>1273</v>
      </c>
      <c r="G22" s="1" t="s">
        <v>1274</v>
      </c>
      <c r="H22" s="1" t="s">
        <v>1275</v>
      </c>
      <c r="I22" s="1" t="s">
        <v>1276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1277</v>
      </c>
      <c r="B23" s="1" t="s">
        <v>1278</v>
      </c>
      <c r="C23" s="1" t="s">
        <v>1279</v>
      </c>
      <c r="D23" s="1" t="s">
        <v>1280</v>
      </c>
      <c r="E23" s="1" t="s">
        <v>1281</v>
      </c>
      <c r="F23" s="1" t="s">
        <v>1282</v>
      </c>
      <c r="G23" s="1" t="s">
        <v>1283</v>
      </c>
      <c r="H23" s="1" t="s">
        <v>1284</v>
      </c>
      <c r="I23" s="1" t="s">
        <v>1285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1286</v>
      </c>
      <c r="B24" s="1" t="s">
        <v>1287</v>
      </c>
      <c r="C24" s="1" t="s">
        <v>1288</v>
      </c>
      <c r="D24" s="1" t="s">
        <v>1289</v>
      </c>
      <c r="E24" s="1" t="s">
        <v>1290</v>
      </c>
      <c r="F24" s="1" t="s">
        <v>1291</v>
      </c>
      <c r="G24" s="1" t="s">
        <v>1292</v>
      </c>
      <c r="H24" s="1" t="s">
        <v>1292</v>
      </c>
      <c r="I24" s="1" t="s">
        <v>1292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1293</v>
      </c>
      <c r="B25" s="1" t="s">
        <v>1294</v>
      </c>
      <c r="C25" s="1" t="s">
        <v>1295</v>
      </c>
      <c r="D25" s="1" t="s">
        <v>1296</v>
      </c>
      <c r="E25" s="1" t="s">
        <v>1297</v>
      </c>
      <c r="F25" s="1" t="s">
        <v>1298</v>
      </c>
      <c r="G25" s="1" t="s">
        <v>1299</v>
      </c>
      <c r="H25" s="1" t="s">
        <v>1299</v>
      </c>
      <c r="I25" s="1" t="s">
        <v>1132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1300</v>
      </c>
      <c r="B26" s="1" t="s">
        <v>1301</v>
      </c>
      <c r="C26" s="1" t="s">
        <v>1302</v>
      </c>
      <c r="D26" s="1" t="s">
        <v>1303</v>
      </c>
      <c r="E26" s="1" t="s">
        <v>1304</v>
      </c>
      <c r="F26" s="1" t="s">
        <v>1305</v>
      </c>
      <c r="G26" s="1" t="s">
        <v>1132</v>
      </c>
      <c r="H26" s="1" t="s">
        <v>1132</v>
      </c>
      <c r="I26" s="1" t="s">
        <v>1132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1306</v>
      </c>
      <c r="B2" s="1" t="s">
        <v>1307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1308</v>
      </c>
      <c r="B3" s="1" t="s">
        <v>1309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1310</v>
      </c>
      <c r="B4" s="1" t="s">
        <v>1311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1312</v>
      </c>
      <c r="B5" s="1" t="s">
        <v>1313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1314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1315</v>
      </c>
      <c r="B7" s="1" t="s">
        <v>1316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1317</v>
      </c>
      <c r="B8" s="1" t="s">
        <v>1318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1319</v>
      </c>
      <c r="B9" s="4" t="s">
        <v>1320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1321</v>
      </c>
      <c r="B10" s="1" t="s">
        <v>1322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1323</v>
      </c>
      <c r="B11" s="1" t="s">
        <v>1324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1325</v>
      </c>
      <c r="B12" s="1" t="s">
        <v>1322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1326</v>
      </c>
      <c r="B13" s="1" t="s">
        <v>1327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1328</v>
      </c>
      <c r="B14" s="1" t="s">
        <v>1329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1330</v>
      </c>
      <c r="B15" s="1" t="s">
        <v>1327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1331</v>
      </c>
      <c r="B16" s="1" t="s">
        <v>1332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1333</v>
      </c>
      <c r="B17" s="1">
        <v>5900.0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1334</v>
      </c>
      <c r="B18" s="1" t="s">
        <v>1335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1336</v>
      </c>
      <c r="B19" s="1">
        <v>4.0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1337</v>
      </c>
      <c r="B20" s="1">
        <v>9.0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1338</v>
      </c>
      <c r="B21" s="1">
        <v>4.0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1339</v>
      </c>
      <c r="B22" s="1">
        <v>7.0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1340</v>
      </c>
      <c r="B23" s="1">
        <v>7.0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1341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1342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1343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1344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1345</v>
      </c>
      <c r="B28" s="1">
        <v>354.59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1346</v>
      </c>
      <c r="B29" s="1">
        <v>350.11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1347</v>
      </c>
      <c r="B30" s="1">
        <v>346.4772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1348</v>
      </c>
      <c r="B31" s="1">
        <v>359.63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1349</v>
      </c>
      <c r="B32" s="1">
        <v>354.59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1350</v>
      </c>
      <c r="B33" s="1">
        <v>350.11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1351</v>
      </c>
      <c r="B34" s="1">
        <v>346.4772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1352</v>
      </c>
      <c r="B35" s="1">
        <v>359.63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1353</v>
      </c>
      <c r="B36" s="1">
        <v>1.367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1354</v>
      </c>
      <c r="B37" s="1">
        <v>30.77807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1355</v>
      </c>
      <c r="B38" s="1">
        <v>27.110956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1356</v>
      </c>
      <c r="B39" s="1">
        <v>214528.0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1357</v>
      </c>
      <c r="B40" s="1">
        <v>214528.0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1358</v>
      </c>
      <c r="B41" s="1">
        <v>328334.0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1359</v>
      </c>
      <c r="B42" s="1">
        <v>183460.0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1360</v>
      </c>
      <c r="B43" s="1">
        <v>183460.0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1361</v>
      </c>
      <c r="B44" s="1">
        <v>349.69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1362</v>
      </c>
      <c r="B45" s="1">
        <v>352.05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1363</v>
      </c>
      <c r="B46" s="1">
        <v>100.0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1364</v>
      </c>
      <c r="B47" s="1">
        <v>100.0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1365</v>
      </c>
      <c r="B48" s="1">
        <v>1.0905601024E10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1366</v>
      </c>
      <c r="B49" s="1">
        <v>277.72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1367</v>
      </c>
      <c r="B50" s="1">
        <v>459.77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1368</v>
      </c>
      <c r="B51" s="1">
        <v>5.266203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1369</v>
      </c>
      <c r="B52" s="1">
        <v>339.3578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1370</v>
      </c>
      <c r="B53" s="1">
        <v>371.22784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1371</v>
      </c>
      <c r="B54" s="1" t="s">
        <v>1372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1373</v>
      </c>
      <c r="B55" s="1">
        <v>1.037600768E10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1374</v>
      </c>
      <c r="B56" s="1">
        <v>0.17658001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1375</v>
      </c>
      <c r="B57" s="1">
        <v>2.547411E7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1376</v>
      </c>
      <c r="B58" s="1">
        <v>3.10816E7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1377</v>
      </c>
      <c r="B59" s="1">
        <v>1165743.0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1378</v>
      </c>
      <c r="B60" s="1">
        <v>1136849.0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1379</v>
      </c>
      <c r="B61" s="1">
        <v>1.7316288E9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1380</v>
      </c>
      <c r="B62" s="1">
        <v>1.734048E9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1381</v>
      </c>
      <c r="B63" s="1">
        <v>0.0375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1382</v>
      </c>
      <c r="B64" s="1">
        <v>0.17829001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1383</v>
      </c>
      <c r="B65" s="1">
        <v>0.85543996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1384</v>
      </c>
      <c r="B66" s="1">
        <v>3.53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1385</v>
      </c>
      <c r="B67" s="1">
        <v>0.0563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1386</v>
      </c>
      <c r="B68" s="1">
        <v>3.10816E7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1387</v>
      </c>
      <c r="B69" s="1">
        <v>28.423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1388</v>
      </c>
      <c r="B70" s="1">
        <v>12.34458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1389</v>
      </c>
      <c r="B71" s="1">
        <v>1.7039808E9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1390</v>
      </c>
      <c r="B72" s="1">
        <v>1.7356032E9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1391</v>
      </c>
      <c r="B73" s="1">
        <v>1.7276544E9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1392</v>
      </c>
      <c r="B74" s="1">
        <v>0.367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1393</v>
      </c>
      <c r="B75" s="1">
        <v>3.65572E8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1394</v>
      </c>
      <c r="B76" s="1">
        <v>11.4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1395</v>
      </c>
      <c r="B77" s="1">
        <v>12.49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1396</v>
      </c>
      <c r="B78" s="1">
        <v>5.01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1397</v>
      </c>
      <c r="B79" s="1">
        <v>23.715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1398</v>
      </c>
      <c r="B80" s="1">
        <v>0.22395086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1399</v>
      </c>
      <c r="B81" s="1">
        <v>0.22263205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1400</v>
      </c>
      <c r="B82" s="1" t="s">
        <v>1401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1402</v>
      </c>
      <c r="B83" s="1" t="s">
        <v>1403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1404</v>
      </c>
      <c r="B84" s="1" t="s">
        <v>1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1405</v>
      </c>
      <c r="B85" s="1" t="s">
        <v>1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1406</v>
      </c>
      <c r="B86" s="1" t="s">
        <v>1407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1408</v>
      </c>
      <c r="B87" s="1" t="s">
        <v>1407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1409</v>
      </c>
      <c r="B88" s="1">
        <v>1.4709222E9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1410</v>
      </c>
      <c r="B89" s="1" t="s">
        <v>1411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1412</v>
      </c>
      <c r="B90" s="1" t="s">
        <v>1413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1414</v>
      </c>
      <c r="B91" s="1" t="s">
        <v>1415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1416</v>
      </c>
      <c r="B92" s="1" t="s">
        <v>1417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1418</v>
      </c>
      <c r="B93" s="1">
        <v>-1.8E7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1419</v>
      </c>
      <c r="B94" s="1">
        <v>350.87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1420</v>
      </c>
      <c r="B95" s="1">
        <v>400.0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1421</v>
      </c>
      <c r="B96" s="1">
        <v>296.0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1422</v>
      </c>
      <c r="B97" s="1">
        <v>347.923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1423</v>
      </c>
      <c r="B98" s="1">
        <v>348.5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1424</v>
      </c>
      <c r="B99" s="1" t="s">
        <v>1425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1426</v>
      </c>
      <c r="B100" s="1">
        <v>10.0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1427</v>
      </c>
      <c r="B101" s="1">
        <v>6.56899968E8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1428</v>
      </c>
      <c r="B102" s="1">
        <v>21.182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1429</v>
      </c>
      <c r="B103" s="1">
        <v>4.37528992E8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1430</v>
      </c>
      <c r="B104" s="1">
        <v>1.51892992E8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1431</v>
      </c>
      <c r="B105" s="1">
        <v>0.93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1432</v>
      </c>
      <c r="B106" s="1">
        <v>0.992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1433</v>
      </c>
      <c r="B107" s="1">
        <v>2.070866048E9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1434</v>
      </c>
      <c r="B108" s="1">
        <v>17.232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1435</v>
      </c>
      <c r="B109" s="1">
        <v>67.019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1436</v>
      </c>
      <c r="B110" s="1">
        <v>0.14310999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1437</v>
      </c>
      <c r="B111" s="1">
        <v>0.54078996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1438</v>
      </c>
      <c r="B112" s="1">
        <v>4.37600512E8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1439</v>
      </c>
      <c r="B113" s="1">
        <v>5.74544E8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1440</v>
      </c>
      <c r="B114" s="1">
        <v>0.356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1441</v>
      </c>
      <c r="B115" s="1">
        <v>0.083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1442</v>
      </c>
      <c r="B116" s="1">
        <v>0.67218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1443</v>
      </c>
      <c r="B117" s="1">
        <v>0.21128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1444</v>
      </c>
      <c r="B118" s="1">
        <v>0.21052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1445</v>
      </c>
      <c r="B119" s="1" t="s">
        <v>1372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1446</v>
      </c>
      <c r="B120" s="1">
        <v>1.669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60</v>
      </c>
      <c r="B3" s="1">
        <v>0.0</v>
      </c>
      <c r="C3" s="1">
        <v>102.0</v>
      </c>
      <c r="D3" s="1">
        <v>93.0</v>
      </c>
      <c r="E3" s="1">
        <v>91.0</v>
      </c>
      <c r="F3" s="1">
        <v>122.0</v>
      </c>
      <c r="G3" s="1">
        <v>152.0</v>
      </c>
      <c r="H3" s="1">
        <v>188.0</v>
      </c>
      <c r="I3" s="1">
        <v>214.0</v>
      </c>
      <c r="J3" s="1">
        <v>298.0</v>
      </c>
      <c r="K3" s="1">
        <v>347.0</v>
      </c>
      <c r="L3" s="1">
        <f>IF(K3*FORECAST(L2,B3:K3,B2:K2)&gt;0,FORECAST(L2,B3:K3,B2:K2),K3)*$X$1</f>
        <v>341.4</v>
      </c>
      <c r="M3" s="1">
        <f>IF(L3*FORECAST(M2,B3:L3,B2:L2)&gt;0,FORECAST(M2,B3:L3,B2:L2),L3)*$X$1</f>
        <v>374.2545455</v>
      </c>
      <c r="N3" s="1">
        <f>IF(M3*FORECAST(N2,B3:M3,B2:M2)&gt;0,FORECAST(N2,B3:M3,B2:M2),M3)*$X$1</f>
        <v>407.1090909</v>
      </c>
      <c r="O3" s="1">
        <f>IF(N3*FORECAST(O2,B3:N3,B2:N2)&gt;0,FORECAST(O2,B3:N3,B2:N2),N3)*$X$1</f>
        <v>439.9636364</v>
      </c>
      <c r="P3" s="1">
        <f>IF(O3*FORECAST(P2,B3:O3,B2:O2)&gt;0,FORECAST(P2,B3:O3,B2:O2),O3)*$X$1</f>
        <v>472.8181818</v>
      </c>
      <c r="Q3" s="1">
        <f>IF(P3*FORECAST(Q2,B3:P3,B2:P2)&gt;0,FORECAST(Q2,B3:P3,B2:P2),P3)*$X$1</f>
        <v>505.6727273</v>
      </c>
      <c r="R3" s="1">
        <f>IF(Q3*FORECAST(R2,B3:Q3,B2:Q2)&gt;0,FORECAST(R2,B3:Q3,B2:Q2),Q3)*$X$1</f>
        <v>538.5272727</v>
      </c>
      <c r="S3" s="5">
        <f>IF(R3*FORECAST(S2,B3:R3,B2:R2)&gt;0,FORECAST(S2,B3:R3,B2:R2),R3)*$X$1</f>
        <v>571.3818182</v>
      </c>
      <c r="T3" s="5">
        <f>IF(S3*FORECAST(T2,B3:S3,B2:S2)&gt;0,FORECAST(T2,B3:S3,B2:S2),S3)*$X$1</f>
        <v>604.2363636</v>
      </c>
      <c r="U3" s="5">
        <f>IF(T3*FORECAST(U2,B3:T3,B2:T2)&gt;0,FORECAST(U2,B3:T3,B2:T2),T3)*$X$1</f>
        <v>637.0909091</v>
      </c>
      <c r="V3" s="5">
        <f>IF(U3*FORECAST(V2,B3:U3,B2:U2)&gt;0,FORECAST(V2,B3:U3,B2:U2),U3)*$X$1</f>
        <v>669.9454545</v>
      </c>
      <c r="W3" s="5">
        <f>IF(V3*FORECAST(W2,B3:V3,B2:V2)&gt;0,FORECAST(W2,B3:V3,B2:V2),V3)*$X$1</f>
        <v>702.8</v>
      </c>
      <c r="X3" s="2"/>
      <c r="Y3" s="2"/>
      <c r="Z3" s="2"/>
    </row>
    <row r="4">
      <c r="A4" s="3" t="s">
        <v>130</v>
      </c>
      <c r="B4" s="1">
        <v>469.0</v>
      </c>
      <c r="C4" s="1">
        <v>393.0</v>
      </c>
      <c r="D4" s="1">
        <v>157.0</v>
      </c>
      <c r="E4" s="1">
        <v>222.0</v>
      </c>
      <c r="F4" s="1">
        <v>83.0</v>
      </c>
      <c r="G4" s="1">
        <v>-75.0</v>
      </c>
      <c r="H4" s="1">
        <v>-147.0</v>
      </c>
      <c r="I4" s="1">
        <v>-314.0</v>
      </c>
      <c r="J4" s="1">
        <v>180.0</v>
      </c>
      <c r="K4" s="1">
        <v>-80.0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1447</v>
      </c>
      <c r="B5" s="1">
        <v>27.0</v>
      </c>
      <c r="C5" s="1">
        <v>31.0</v>
      </c>
      <c r="D5" s="1">
        <v>36.0</v>
      </c>
      <c r="E5" s="1">
        <v>39.0</v>
      </c>
      <c r="F5" s="1">
        <v>36.0</v>
      </c>
      <c r="G5" s="1">
        <v>37.0</v>
      </c>
      <c r="H5" s="1">
        <v>37.0</v>
      </c>
      <c r="I5" s="1">
        <v>37.0</v>
      </c>
      <c r="J5" s="1">
        <v>33.0</v>
      </c>
      <c r="K5" s="1">
        <v>31.0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1448</v>
      </c>
      <c r="L7" s="1">
        <f>IF(W3*FORECAST(W2,B3:W3,B2:W2)&gt;0,FORECAST(W2,B3:W3,B2:W2),V3)*$X$1 * (1+0.02)/(0.0882-0.02)</f>
        <v>10511.08504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1449</v>
      </c>
      <c r="L8" s="6">
        <f t="array" ref="L8">NPV(0.0882,M3:W3)</f>
        <v>3508.273999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1450</v>
      </c>
      <c r="L9" s="6">
        <f t="array" ref="L9">NPV(0.0882,M16:W16)</f>
        <v>4148.122876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1451</v>
      </c>
      <c r="L10" s="6">
        <f>L8 + L9</f>
        <v>7656.396875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131</v>
      </c>
      <c r="L11" s="1">
        <v>-80.0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1452</v>
      </c>
      <c r="L12" s="6">
        <f>L10 - L11</f>
        <v>7736.396875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1453</v>
      </c>
      <c r="L13" s="1">
        <v>31.0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249.5611895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(1+0.02)/(0.0882-0.02)</f>
        <v>10511.08504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26</v>
      </c>
      <c r="B3" s="1">
        <v>-15.0</v>
      </c>
      <c r="C3" s="1">
        <v>-8.0</v>
      </c>
      <c r="D3" s="1">
        <v>13.0</v>
      </c>
      <c r="E3" s="1">
        <v>39.0</v>
      </c>
      <c r="F3" s="1">
        <v>73.0</v>
      </c>
      <c r="G3" s="1">
        <v>100.0</v>
      </c>
      <c r="H3" s="1">
        <v>145.0</v>
      </c>
      <c r="I3" s="1">
        <v>182.0</v>
      </c>
      <c r="J3" s="1">
        <v>245.0</v>
      </c>
      <c r="K3" s="1">
        <v>283.0</v>
      </c>
      <c r="L3" s="1">
        <f>IF(K3*FORECAST(L2,B3:K3,B2:K2)&gt;0,FORECAST(L2,B3:K3,B2:K2),K3)*$X$1</f>
        <v>293.8</v>
      </c>
      <c r="M3" s="1">
        <f>IF(L3*FORECAST(M2,B3:L3,B2:L2)&gt;0,FORECAST(M2,B3:L3,B2:L2),L3)*$X$1</f>
        <v>328</v>
      </c>
      <c r="N3" s="1">
        <f>IF(M3*FORECAST(N2,B3:M3,B2:M2)&gt;0,FORECAST(N2,B3:M3,B2:M2),M3)*$X$1</f>
        <v>362.2</v>
      </c>
      <c r="O3" s="1">
        <f>IF(N3*FORECAST(O2,B3:N3,B2:N2)&gt;0,FORECAST(O2,B3:N3,B2:N2),N3)*$X$1</f>
        <v>396.4</v>
      </c>
      <c r="P3" s="1">
        <f>IF(O3*FORECAST(P2,B3:O3,B2:O2)&gt;0,FORECAST(P2,B3:O3,B2:O2),O3)*$X$1</f>
        <v>430.6</v>
      </c>
      <c r="Q3" s="1">
        <f>IF(P3*FORECAST(Q2,B3:P3,B2:P2)&gt;0,FORECAST(Q2,B3:P3,B2:P2),P3)*$X$1</f>
        <v>464.8</v>
      </c>
      <c r="R3" s="1">
        <f>IF(Q3*FORECAST(R2,B3:Q3,B2:Q2)&gt;0,FORECAST(R2,B3:Q3,B2:Q2),Q3)*$X$1</f>
        <v>499</v>
      </c>
      <c r="S3" s="5">
        <f>IF(R3*FORECAST(S2,B3:R3,B2:R2)&gt;0,FORECAST(S2,B3:R3,B2:R2),R3)*$X$1</f>
        <v>533.2</v>
      </c>
      <c r="T3" s="5">
        <f>IF(S3*FORECAST(T2,B3:S3,B2:S2)&gt;0,FORECAST(T2,B3:S3,B2:S2),S3)*$X$1</f>
        <v>567.4</v>
      </c>
      <c r="U3" s="5">
        <f>IF(T3*FORECAST(U2,B3:T3,B2:T2)&gt;0,FORECAST(U2,B3:T3,B2:T2),T3)*$X$1</f>
        <v>601.6</v>
      </c>
      <c r="V3" s="5">
        <f>IF(U3*FORECAST(V2,B3:U3,B2:U2)&gt;0,FORECAST(V2,B3:U3,B2:U2),U3)*$X$1</f>
        <v>635.8</v>
      </c>
      <c r="W3" s="5">
        <f>IF(V3*FORECAST(W2,B3:V3,B2:V2)&gt;0,FORECAST(W2,B3:V3,B2:V2),V3)*$X$1</f>
        <v>670</v>
      </c>
      <c r="X3" s="2"/>
      <c r="Y3" s="2"/>
      <c r="Z3" s="2"/>
    </row>
    <row r="4">
      <c r="A4" s="3" t="s">
        <v>130</v>
      </c>
      <c r="B4" s="1">
        <v>469.0</v>
      </c>
      <c r="C4" s="1">
        <v>393.0</v>
      </c>
      <c r="D4" s="1">
        <v>157.0</v>
      </c>
      <c r="E4" s="1">
        <v>222.0</v>
      </c>
      <c r="F4" s="1">
        <v>83.0</v>
      </c>
      <c r="G4" s="1">
        <v>-75.0</v>
      </c>
      <c r="H4" s="1">
        <v>-147.0</v>
      </c>
      <c r="I4" s="1">
        <v>-314.0</v>
      </c>
      <c r="J4" s="1">
        <v>180.0</v>
      </c>
      <c r="K4" s="1">
        <v>-80.0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1447</v>
      </c>
      <c r="B5" s="1">
        <v>27.0</v>
      </c>
      <c r="C5" s="1">
        <v>31.0</v>
      </c>
      <c r="D5" s="1">
        <v>36.0</v>
      </c>
      <c r="E5" s="1">
        <v>39.0</v>
      </c>
      <c r="F5" s="1">
        <v>36.0</v>
      </c>
      <c r="G5" s="1">
        <v>37.0</v>
      </c>
      <c r="H5" s="1">
        <v>37.0</v>
      </c>
      <c r="I5" s="1">
        <v>37.0</v>
      </c>
      <c r="J5" s="1">
        <v>33.0</v>
      </c>
      <c r="K5" s="1">
        <v>31.0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1448</v>
      </c>
      <c r="L7" s="1">
        <f>IF(W3*FORECAST(W2,B3:W3,B2:W2)&gt;0,FORECAST(W2,B3:W3,B2:W2),V3)*$X$1 * (1+0.02)/(0.0882-0.02)</f>
        <v>10020.52786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1449</v>
      </c>
      <c r="L8" s="6">
        <f t="array" ref="L8">NPV(0.0882,M3:W3)</f>
        <v>3229.285751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1450</v>
      </c>
      <c r="L9" s="6">
        <f t="array" ref="L9">NPV(0.0882,M16:W16)</f>
        <v>3954.528069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1451</v>
      </c>
      <c r="L10" s="6">
        <f>L8 + L9</f>
        <v>7183.81382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131</v>
      </c>
      <c r="L11" s="1">
        <v>-80.0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1452</v>
      </c>
      <c r="L12" s="6">
        <f>L10 - L11</f>
        <v>7263.81382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1453</v>
      </c>
      <c r="L13" s="1">
        <v>31.0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234.3165748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(1+0.02)/(0.0882-0.02)</f>
        <v>10020.52786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