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<sst xmlns="http://schemas.openxmlformats.org/spreadsheetml/2006/main" count="1756" uniqueCount="1513">
  <si>
    <t>ticker</t>
  </si>
  <si>
    <t>MDWD</t>
  </si>
  <si>
    <t>nombre</t>
  </si>
  <si>
    <t>MEDIWOUND LTD</t>
  </si>
  <si>
    <t>empresa</t>
  </si>
  <si>
    <t>Pharmaceuticals</t>
  </si>
  <si>
    <t>Open</t>
  </si>
  <si>
    <t>Target Price</t>
  </si>
  <si>
    <t>Upside</t>
  </si>
  <si>
    <t>-91.30%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</si>
  <si>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</si>
  <si>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</si>
  <si>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</si>
  <si>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</si>
  <si>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</si>
  <si>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</si>
  <si>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</si>
  <si>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</si>
  <si>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42.22%</t>
  </si>
  <si>
    <t>Total Assets Growth</t>
  </si>
  <si>
    <t>36.54%</t>
  </si>
  <si>
    <t>Net Property, Plant and Equipment Growth</t>
  </si>
  <si>
    <t>0.00%</t>
  </si>
  <si>
    <t>EBITDA Growth</t>
  </si>
  <si>
    <t>-155.21%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</si>
  <si>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</si>
  <si>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</si>
  <si>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</si>
  <si>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</si>
  <si>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</si>
  <si>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</si>
  <si>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</si>
  <si>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</si>
  <si>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</si>
  <si>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</si>
  <si>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</si>
  <si>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</si>
  <si>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</si>
  <si>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</si>
  <si>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</si>
  <si>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</si>
  <si>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</si>
  <si>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</si>
  <si>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</si>
  <si>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</si>
  <si>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</si>
  <si>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</si>
  <si>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</si>
  <si>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</si>
  <si>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</si>
  <si>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</si>
  <si>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</si>
  <si>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</si>
  <si>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</si>
  <si>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</si>
  <si>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</si>
  <si>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</si>
  <si>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</si>
  <si>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</si>
  <si>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</si>
  <si>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</si>
  <si>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</si>
  <si>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</si>
  <si>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</si>
  <si>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</si>
  <si>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</si>
  <si>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</si>
  <si>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</si>
  <si>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</si>
  <si>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</si>
  <si>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</si>
  <si>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</si>
  <si>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</si>
  <si>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</si>
  <si>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</si>
  <si>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</si>
  <si>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</si>
  <si>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</si>
  <si>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</si>
  <si>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</si>
  <si>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</si>
  <si>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</si>
  <si>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</si>
  <si>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</si>
  <si>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</si>
  <si>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</si>
  <si>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</si>
  <si>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</si>
  <si>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</si>
  <si>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</si>
  <si>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</si>
  <si>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</si>
  <si>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</si>
  <si>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</si>
  <si>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13.93</t>
  </si>
  <si>
    <t>7.52</t>
  </si>
  <si>
    <t>2.48</t>
  </si>
  <si>
    <t>2.49</t>
  </si>
  <si>
    <t>2.31</t>
  </si>
  <si>
    <t>3.9</t>
  </si>
  <si>
    <t>1.87</t>
  </si>
  <si>
    <t>-1.18</t>
  </si>
  <si>
    <t>1.51</t>
  </si>
  <si>
    <t>3.43</t>
  </si>
  <si>
    <t>Tangible Book Value</t>
  </si>
  <si>
    <t>Tangible Book Value Per Share</t>
  </si>
  <si>
    <t>13.62</t>
  </si>
  <si>
    <t>7.23</t>
  </si>
  <si>
    <t>2.23</t>
  </si>
  <si>
    <t>2.33</t>
  </si>
  <si>
    <t>2.18</t>
  </si>
  <si>
    <t>3.79</t>
  </si>
  <si>
    <t>1.78</t>
  </si>
  <si>
    <t>-1.25</t>
  </si>
  <si>
    <t>1.48</t>
  </si>
  <si>
    <t>3.41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</si>
  <si>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</si>
  <si>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</si>
  <si>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</si>
  <si>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</si>
  <si>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</si>
  <si>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</si>
  <si>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</si>
  <si>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</si>
  <si>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</si>
  <si>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</si>
  <si>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</si>
  <si>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</si>
  <si>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</si>
  <si>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</si>
  <si>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</si>
  <si>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</si>
  <si>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</si>
  <si>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</si>
  <si>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</si>
  <si>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</si>
  <si>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</si>
  <si>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</si>
  <si>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</si>
  <si>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</si>
  <si>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</si>
  <si>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</si>
  <si>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</si>
  <si>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</si>
  <si>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</si>
  <si>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</si>
  <si>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</si>
  <si>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</si>
  <si>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</si>
  <si>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</si>
  <si>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</si>
  <si>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</si>
  <si>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-6.63</t>
  </si>
  <si>
    <t>-7.12</t>
  </si>
  <si>
    <t>-6.05</t>
  </si>
  <si>
    <t>-6.64</t>
  </si>
  <si>
    <t>-0.27</t>
  </si>
  <si>
    <t>1.28</t>
  </si>
  <si>
    <t>-2.37</t>
  </si>
  <si>
    <t>-3.48</t>
  </si>
  <si>
    <t>-3.93</t>
  </si>
  <si>
    <t>-0.75</t>
  </si>
  <si>
    <t>Basic EPS - Continuing Operations</t>
  </si>
  <si>
    <t>-6.98</t>
  </si>
  <si>
    <t>-4.36</t>
  </si>
  <si>
    <t>-1.46</t>
  </si>
  <si>
    <t>0.53</t>
  </si>
  <si>
    <t>-2.39</t>
  </si>
  <si>
    <t>Basic Weighted Average Shares Outstanding</t>
  </si>
  <si>
    <t>Net EPS - Diluted</t>
  </si>
  <si>
    <t>-6.65</t>
  </si>
  <si>
    <t>-7.13</t>
  </si>
  <si>
    <t>-0.28</t>
  </si>
  <si>
    <t>Diluted EPS - Continuing Operations</t>
  </si>
  <si>
    <t>-1.47</t>
  </si>
  <si>
    <t>Diluted Weighted Average Shares Outstanding</t>
  </si>
  <si>
    <t>Normalized Basic EPS</t>
  </si>
  <si>
    <t>-4.01</t>
  </si>
  <si>
    <t>-4.37</t>
  </si>
  <si>
    <t>-3.78</t>
  </si>
  <si>
    <t>-2.72</t>
  </si>
  <si>
    <t>-1.89</t>
  </si>
  <si>
    <t>0.79</t>
  </si>
  <si>
    <t>-1.52</t>
  </si>
  <si>
    <t>-2.08</t>
  </si>
  <si>
    <t>-2.28</t>
  </si>
  <si>
    <t>-0.98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</si>
  <si>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</si>
  <si>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</si>
  <si>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</si>
  <si>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</si>
  <si>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</si>
  <si>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</si>
  <si>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</si>
  <si>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-0.2</t>
  </si>
  <si>
    <t>-0.4</t>
  </si>
  <si>
    <t>-2.83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</si>
  <si>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</si>
  <si>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</si>
  <si>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</si>
  <si>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</si>
  <si>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</si>
  <si>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</si>
  <si>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</si>
  <si>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</si>
  <si>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</si>
  <si>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</si>
  <si>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</si>
  <si>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</si>
  <si>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</si>
  <si>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</si>
  <si>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</si>
  <si>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</si>
  <si>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-30.29</t>
  </si>
  <si>
    <t>-21.46</t>
  </si>
  <si>
    <t>-28.54</t>
  </si>
  <si>
    <t>-21.41</t>
  </si>
  <si>
    <t>-16.92</t>
  </si>
  <si>
    <t>9.33</t>
  </si>
  <si>
    <t>-27.6</t>
  </si>
  <si>
    <t>-13.36</t>
  </si>
  <si>
    <t>-16.64</t>
  </si>
  <si>
    <t>Return on Total Capital</t>
  </si>
  <si>
    <t>-112.86</t>
  </si>
  <si>
    <t>-80.65</t>
  </si>
  <si>
    <t>-98.38</t>
  </si>
  <si>
    <t>-72.25</t>
  </si>
  <si>
    <t>26.63</t>
  </si>
  <si>
    <t>-39.51</t>
  </si>
  <si>
    <t>-200.75</t>
  </si>
  <si>
    <t>-96.08</t>
  </si>
  <si>
    <t>-38.47</t>
  </si>
  <si>
    <t>Return On Equity %</t>
  </si>
  <si>
    <t>-163.65</t>
  </si>
  <si>
    <t>-65.33</t>
  </si>
  <si>
    <t>-120.9</t>
  </si>
  <si>
    <t>-167.14</t>
  </si>
  <si>
    <t>-60.94</t>
  </si>
  <si>
    <t>17.12</t>
  </si>
  <si>
    <t>-82.67</t>
  </si>
  <si>
    <t>-619.05</t>
  </si>
  <si>
    <t>-31.6</t>
  </si>
  <si>
    <t>Return on Common Equity</t>
  </si>
  <si>
    <t>Margin Analysis</t>
  </si>
  <si>
    <t>Gross Profit Margin %</t>
  </si>
  <si>
    <t>-975.29</t>
  </si>
  <si>
    <t>-319.13</t>
  </si>
  <si>
    <t>-38.51</t>
  </si>
  <si>
    <t>36.78</t>
  </si>
  <si>
    <t>38.61</t>
  </si>
  <si>
    <t>62.73</t>
  </si>
  <si>
    <t>34.67</t>
  </si>
  <si>
    <t>36.91</t>
  </si>
  <si>
    <t>49.69</t>
  </si>
  <si>
    <t>19.15</t>
  </si>
  <si>
    <t>SG&amp;A Margin</t>
  </si>
  <si>
    <t>801.48</t>
  </si>
  <si>
    <t>366.31</t>
  </si>
  <si>
    <t>234.84</t>
  </si>
  <si>
    <t>29.27</t>
  </si>
  <si>
    <t>38.8</t>
  </si>
  <si>
    <t>40.97</t>
  </si>
  <si>
    <t>40.18</t>
  </si>
  <si>
    <t>62.14</t>
  </si>
  <si>
    <t>EBITDA Margin %</t>
  </si>
  <si>
    <t>-525.64</t>
  </si>
  <si>
    <t>21.44</t>
  </si>
  <si>
    <t>-36.46</t>
  </si>
  <si>
    <t>-44.25</t>
  </si>
  <si>
    <t>-25.37</t>
  </si>
  <si>
    <t>-79.01</t>
  </si>
  <si>
    <t>EBITA Margin %</t>
  </si>
  <si>
    <t>-541.63</t>
  </si>
  <si>
    <t>-311.5</t>
  </si>
  <si>
    <t>17.82</t>
  </si>
  <si>
    <t>-39.2</t>
  </si>
  <si>
    <t>-46.94</t>
  </si>
  <si>
    <t>-27.89</t>
  </si>
  <si>
    <t>-82.6</t>
  </si>
  <si>
    <t>EBIT Margin %</t>
  </si>
  <si>
    <t>-548.36</t>
  </si>
  <si>
    <t>-315.97</t>
  </si>
  <si>
    <t>-39.5</t>
  </si>
  <si>
    <t>-47.22</t>
  </si>
  <si>
    <t>-28.14</t>
  </si>
  <si>
    <t>-82.96</t>
  </si>
  <si>
    <t>Income From Continuing Operations Margin %</t>
  </si>
  <si>
    <t>-582.25</t>
  </si>
  <si>
    <t>-166.57</t>
  </si>
  <si>
    <t>6.5</t>
  </si>
  <si>
    <t>-42.62</t>
  </si>
  <si>
    <t>-57.03</t>
  </si>
  <si>
    <t>-73.97</t>
  </si>
  <si>
    <t>-35.94</t>
  </si>
  <si>
    <t>Net Income Margin %</t>
  </si>
  <si>
    <t>-887.38</t>
  </si>
  <si>
    <t>-31.08</t>
  </si>
  <si>
    <t>15.59</t>
  </si>
  <si>
    <t>-42.26</t>
  </si>
  <si>
    <t>Net Avail. For Common Margin %</t>
  </si>
  <si>
    <t>Normalized Net Income Margin</t>
  </si>
  <si>
    <t>-757.58</t>
  </si>
  <si>
    <t>-363.91</t>
  </si>
  <si>
    <t>-214.88</t>
  </si>
  <si>
    <t>9.69</t>
  </si>
  <si>
    <t>-27.18</t>
  </si>
  <si>
    <t>-34.02</t>
  </si>
  <si>
    <t>-47.35</t>
  </si>
  <si>
    <t>Levered Free Cash Flow Margin</t>
  </si>
  <si>
    <t>-567.99</t>
  </si>
  <si>
    <t>-401.89</t>
  </si>
  <si>
    <t>-318.72</t>
  </si>
  <si>
    <t>39.04</t>
  </si>
  <si>
    <t>-23.32</t>
  </si>
  <si>
    <t>-7.77</t>
  </si>
  <si>
    <t>-32.58</t>
  </si>
  <si>
    <t>-54.15</t>
  </si>
  <si>
    <t>Unlevered Free Cash Flow Margin</t>
  </si>
  <si>
    <t>-534.01</t>
  </si>
  <si>
    <t>-381.18</t>
  </si>
  <si>
    <t>-302.33</t>
  </si>
  <si>
    <t>40.86</t>
  </si>
  <si>
    <t>-20.94</t>
  </si>
  <si>
    <t>-5.4</t>
  </si>
  <si>
    <t>-53.23</t>
  </si>
  <si>
    <t>Asset Turnover</t>
  </si>
  <si>
    <t>0.01</t>
  </si>
  <si>
    <t>0.04</t>
  </si>
  <si>
    <t>0.06</t>
  </si>
  <si>
    <t>0.09</t>
  </si>
  <si>
    <t>0.84</t>
  </si>
  <si>
    <t>0.61</t>
  </si>
  <si>
    <t>0.94</t>
  </si>
  <si>
    <t>0.76</t>
  </si>
  <si>
    <t>0.32</t>
  </si>
  <si>
    <t>Fixed Assets Turnover</t>
  </si>
  <si>
    <t>0.23</t>
  </si>
  <si>
    <t>0.56</t>
  </si>
  <si>
    <t>1.35</t>
  </si>
  <si>
    <t>1.56</t>
  </si>
  <si>
    <t>1.72</t>
  </si>
  <si>
    <t>9.7</t>
  </si>
  <si>
    <t>4.81</t>
  </si>
  <si>
    <t>5.57</t>
  </si>
  <si>
    <t>6.97</t>
  </si>
  <si>
    <t>1.92</t>
  </si>
  <si>
    <t>Receivables Turnover (Average Receivables)</t>
  </si>
  <si>
    <t>3.98</t>
  </si>
  <si>
    <t>5.47</t>
  </si>
  <si>
    <t>7.12</t>
  </si>
  <si>
    <t>7.32</t>
  </si>
  <si>
    <t>6.33</t>
  </si>
  <si>
    <t>9.71</t>
  </si>
  <si>
    <t>4.62</t>
  </si>
  <si>
    <t>2.87</t>
  </si>
  <si>
    <t>Inventory Turnover (Average Inventory)</t>
  </si>
  <si>
    <t>1.61</t>
  </si>
  <si>
    <t>1.69</t>
  </si>
  <si>
    <t>1.16</t>
  </si>
  <si>
    <t>1.17</t>
  </si>
  <si>
    <t>7.2</t>
  </si>
  <si>
    <t>9.5</t>
  </si>
  <si>
    <t>11.62</t>
  </si>
  <si>
    <t>8.43</t>
  </si>
  <si>
    <t>6.28</t>
  </si>
  <si>
    <t>Short Term Liquidity</t>
  </si>
  <si>
    <t>Current Ratio</t>
  </si>
  <si>
    <t>17.58</t>
  </si>
  <si>
    <t>9.68</t>
  </si>
  <si>
    <t>6.25</t>
  </si>
  <si>
    <t>7.64</t>
  </si>
  <si>
    <t>6.68</t>
  </si>
  <si>
    <t>3.17</t>
  </si>
  <si>
    <t>1.39</t>
  </si>
  <si>
    <t>3.8</t>
  </si>
  <si>
    <t>4.59</t>
  </si>
  <si>
    <t>Quick Ratio</t>
  </si>
  <si>
    <t>17.16</t>
  </si>
  <si>
    <t>9.16</t>
  </si>
  <si>
    <t>5.87</t>
  </si>
  <si>
    <t>6.87</t>
  </si>
  <si>
    <t>5.78</t>
  </si>
  <si>
    <t>3.24</t>
  </si>
  <si>
    <t>2.93</t>
  </si>
  <si>
    <t>1.24</t>
  </si>
  <si>
    <t>3.6</t>
  </si>
  <si>
    <t>4.24</t>
  </si>
  <si>
    <t>Operating Cash Flow to Current Liabilities</t>
  </si>
  <si>
    <t>-4.23</t>
  </si>
  <si>
    <t>-3.77</t>
  </si>
  <si>
    <t>-3.06</t>
  </si>
  <si>
    <t>-3.03</t>
  </si>
  <si>
    <t>-2.48</t>
  </si>
  <si>
    <t>0.8</t>
  </si>
  <si>
    <t>-0.83</t>
  </si>
  <si>
    <t>-0.99</t>
  </si>
  <si>
    <t>-0.97</t>
  </si>
  <si>
    <t>Days Sales Outstanding (Average Receivables)</t>
  </si>
  <si>
    <t>91.71</t>
  </si>
  <si>
    <t>66.95</t>
  </si>
  <si>
    <t>51.25</t>
  </si>
  <si>
    <t>49.85</t>
  </si>
  <si>
    <t>26.79</t>
  </si>
  <si>
    <t>57.8</t>
  </si>
  <si>
    <t>37.58</t>
  </si>
  <si>
    <t>78.92</t>
  </si>
  <si>
    <t>127.28</t>
  </si>
  <si>
    <t>Days Outstanding Inventory (Average Inventory)</t>
  </si>
  <si>
    <t>227.2</t>
  </si>
  <si>
    <t>217.01</t>
  </si>
  <si>
    <t>315.73</t>
  </si>
  <si>
    <t>311.68</t>
  </si>
  <si>
    <t>50.72</t>
  </si>
  <si>
    <t>38.52</t>
  </si>
  <si>
    <t>31.41</t>
  </si>
  <si>
    <t>43.3</t>
  </si>
  <si>
    <t>58.09</t>
  </si>
  <si>
    <t>Average Days Payable Outstanding</t>
  </si>
  <si>
    <t>151.62</t>
  </si>
  <si>
    <t>366.71</t>
  </si>
  <si>
    <t>457.71</t>
  </si>
  <si>
    <t>578.53</t>
  </si>
  <si>
    <t>105.05</t>
  </si>
  <si>
    <t>92.37</t>
  </si>
  <si>
    <t>94.69</t>
  </si>
  <si>
    <t>134.01</t>
  </si>
  <si>
    <t>127.64</t>
  </si>
  <si>
    <t>Cash Conversion Cycle (Average Days)</t>
  </si>
  <si>
    <t>167.29</t>
  </si>
  <si>
    <t>-82.75</t>
  </si>
  <si>
    <t>-90.73</t>
  </si>
  <si>
    <t>-27.54</t>
  </si>
  <si>
    <t>3.95</t>
  </si>
  <si>
    <t>-25.7</t>
  </si>
  <si>
    <t>-11.79</t>
  </si>
  <si>
    <t>57.73</t>
  </si>
  <si>
    <t>Long Term Solvency</t>
  </si>
  <si>
    <t>Total Debt/Equity</t>
  </si>
  <si>
    <t>16.16</t>
  </si>
  <si>
    <t>31.72</t>
  </si>
  <si>
    <t>-43.43</t>
  </si>
  <si>
    <t>12.63</t>
  </si>
  <si>
    <t>20.52</t>
  </si>
  <si>
    <t>Total Debt / Total Capital</t>
  </si>
  <si>
    <t>13.91</t>
  </si>
  <si>
    <t>24.08</t>
  </si>
  <si>
    <t>-76.77</t>
  </si>
  <si>
    <t>11.21</t>
  </si>
  <si>
    <t>17.03</t>
  </si>
  <si>
    <t>LT Debt/Equity</t>
  </si>
  <si>
    <t>13.22</t>
  </si>
  <si>
    <t>23.94</t>
  </si>
  <si>
    <t>-30.36</t>
  </si>
  <si>
    <t>7.75</t>
  </si>
  <si>
    <t>20.1</t>
  </si>
  <si>
    <t>Long-Term Debt / Total Capital</t>
  </si>
  <si>
    <t>11.38</t>
  </si>
  <si>
    <t>18.18</t>
  </si>
  <si>
    <t>-53.67</t>
  </si>
  <si>
    <t>6.88</t>
  </si>
  <si>
    <t>16.68</t>
  </si>
  <si>
    <t>Total Liabilities / Total Assets</t>
  </si>
  <si>
    <t>39.72</t>
  </si>
  <si>
    <t>55.31</t>
  </si>
  <si>
    <t>78.27</t>
  </si>
  <si>
    <t>78.2</t>
  </si>
  <si>
    <t>74.57</t>
  </si>
  <si>
    <t>62.63</t>
  </si>
  <si>
    <t>76.59</t>
  </si>
  <si>
    <t>123.21</t>
  </si>
  <si>
    <t>78.18</t>
  </si>
  <si>
    <t>52.46</t>
  </si>
  <si>
    <t>EBIT / Interest Expense</t>
  </si>
  <si>
    <t>-26.3</t>
  </si>
  <si>
    <t>-25.15</t>
  </si>
  <si>
    <t>-23.8</t>
  </si>
  <si>
    <t>-16.55</t>
  </si>
  <si>
    <t>-12.05</t>
  </si>
  <si>
    <t>6.12</t>
  </si>
  <si>
    <t>-10.33</t>
  </si>
  <si>
    <t>-12.43</t>
  </si>
  <si>
    <t>-56.57</t>
  </si>
  <si>
    <t>EBITDA / Interest Expense</t>
  </si>
  <si>
    <t>-25.68</t>
  </si>
  <si>
    <t>-24.55</t>
  </si>
  <si>
    <t>-23.1</t>
  </si>
  <si>
    <t>-15.86</t>
  </si>
  <si>
    <t>-11.4</t>
  </si>
  <si>
    <t>7.37</t>
  </si>
  <si>
    <t>-9.02</t>
  </si>
  <si>
    <t>-11.06</t>
  </si>
  <si>
    <t>-51.82</t>
  </si>
  <si>
    <t>(EBITDA - Capex) / Interest Expense</t>
  </si>
  <si>
    <t>-26.14</t>
  </si>
  <si>
    <t>-23.89</t>
  </si>
  <si>
    <t>-17.13</t>
  </si>
  <si>
    <t>-11.99</t>
  </si>
  <si>
    <t>6.51</t>
  </si>
  <si>
    <t>-10.13</t>
  </si>
  <si>
    <t>-11.6</t>
  </si>
  <si>
    <t>-75.41</t>
  </si>
  <si>
    <t>Total Debt / EBITDA</t>
  </si>
  <si>
    <t>0.36</t>
  </si>
  <si>
    <t>-0.31</t>
  </si>
  <si>
    <t>-0.22</t>
  </si>
  <si>
    <t>-0.46</t>
  </si>
  <si>
    <t>Net Debt / EBITDA</t>
  </si>
  <si>
    <t>3.19</t>
  </si>
  <si>
    <t>2.21</t>
  </si>
  <si>
    <t>1.53</t>
  </si>
  <si>
    <t>2.75</t>
  </si>
  <si>
    <t>2.32</t>
  </si>
  <si>
    <t>-3.94</t>
  </si>
  <si>
    <t>2.54</t>
  </si>
  <si>
    <t>0.91</t>
  </si>
  <si>
    <t>5.26</t>
  </si>
  <si>
    <t>2.47</t>
  </si>
  <si>
    <t>Total Debt / (EBITDA - Capex)</t>
  </si>
  <si>
    <t>0.41</t>
  </si>
  <si>
    <t>-0.19</t>
  </si>
  <si>
    <t>Net Debt / (EBITDA - Capex)</t>
  </si>
  <si>
    <t>3.13</t>
  </si>
  <si>
    <t>2.17</t>
  </si>
  <si>
    <t>2.55</t>
  </si>
  <si>
    <t>2.2</t>
  </si>
  <si>
    <t>-4.45</t>
  </si>
  <si>
    <t>2.26</t>
  </si>
  <si>
    <t>0.86</t>
  </si>
  <si>
    <t>4.83</t>
  </si>
  <si>
    <t>1.7</t>
  </si>
  <si>
    <t>Growth Over Prior Year</t>
  </si>
  <si>
    <t>Total Revenues, 1 Yr. Growth %</t>
  </si>
  <si>
    <t>132.05</t>
  </si>
  <si>
    <t>159.23</t>
  </si>
  <si>
    <t>60.21</t>
  </si>
  <si>
    <t>36.26</t>
  </si>
  <si>
    <t>834.7</t>
  </si>
  <si>
    <t>-31.54</t>
  </si>
  <si>
    <t>9.19</t>
  </si>
  <si>
    <t>11.5</t>
  </si>
  <si>
    <t>-29.48</t>
  </si>
  <si>
    <t>Gross Profit, 1 Yr. Growth %</t>
  </si>
  <si>
    <t>-24.07</t>
  </si>
  <si>
    <t>-68.72</t>
  </si>
  <si>
    <t>43.03</t>
  </si>
  <si>
    <t>-62.16</t>
  </si>
  <si>
    <t>16.25</t>
  </si>
  <si>
    <t>50.1</t>
  </si>
  <si>
    <t>-72.82</t>
  </si>
  <si>
    <t>EBITDA, 1 Yr. Growth %</t>
  </si>
  <si>
    <t>180.68</t>
  </si>
  <si>
    <t>1.91</t>
  </si>
  <si>
    <t>-5.59</t>
  </si>
  <si>
    <t>-32.94</t>
  </si>
  <si>
    <t>-22.49</t>
  </si>
  <si>
    <t>-167.01</t>
  </si>
  <si>
    <t>-227.17</t>
  </si>
  <si>
    <t>32.52</t>
  </si>
  <si>
    <t>-36.08</t>
  </si>
  <si>
    <t>119.59</t>
  </si>
  <si>
    <t>EBITA, 1 Yr. Growth %</t>
  </si>
  <si>
    <t>193.87</t>
  </si>
  <si>
    <t>-5.39</t>
  </si>
  <si>
    <t>-32.41</t>
  </si>
  <si>
    <t>-21.64</t>
  </si>
  <si>
    <t>-153.47</t>
  </si>
  <si>
    <t>-248.86</t>
  </si>
  <si>
    <t>30.76</t>
  </si>
  <si>
    <t>-33.75</t>
  </si>
  <si>
    <t>108.86</t>
  </si>
  <si>
    <t>EBIT, 1 Yr. Growth %</t>
  </si>
  <si>
    <t>174.73</t>
  </si>
  <si>
    <t>-5.05</t>
  </si>
  <si>
    <t>-32.09</t>
  </si>
  <si>
    <t>-21.49</t>
  </si>
  <si>
    <t>-152.72</t>
  </si>
  <si>
    <t>-251.76</t>
  </si>
  <si>
    <t>30.52</t>
  </si>
  <si>
    <t>-33.55</t>
  </si>
  <si>
    <t>107.9</t>
  </si>
  <si>
    <t>Earnings From Cont. Operations, 1 Yr. Growth %</t>
  </si>
  <si>
    <t>122.03</t>
  </si>
  <si>
    <t>14.81</t>
  </si>
  <si>
    <t>-12.86</t>
  </si>
  <si>
    <t>-23.04</t>
  </si>
  <si>
    <t>-61.02</t>
  </si>
  <si>
    <t>-136.47</t>
  </si>
  <si>
    <t>-548.98</t>
  </si>
  <si>
    <t>46.09</t>
  </si>
  <si>
    <t>44.63</t>
  </si>
  <si>
    <t>-65.73</t>
  </si>
  <si>
    <t>Net Income, 1 Yr. Growth %</t>
  </si>
  <si>
    <t>22.96</t>
  </si>
  <si>
    <t>17.02</t>
  </si>
  <si>
    <t>-14.5</t>
  </si>
  <si>
    <t>17.28</t>
  </si>
  <si>
    <t>-95.23</t>
  </si>
  <si>
    <t>-568.78</t>
  </si>
  <si>
    <t>-285.59</t>
  </si>
  <si>
    <t>47.36</t>
  </si>
  <si>
    <t>Normalized Net Income, 1 Yr. Growth %</t>
  </si>
  <si>
    <t>114.97</t>
  </si>
  <si>
    <t>18.58</t>
  </si>
  <si>
    <t>-17.55</t>
  </si>
  <si>
    <t>-142.14</t>
  </si>
  <si>
    <t>-292.09</t>
  </si>
  <si>
    <t>36.64</t>
  </si>
  <si>
    <t>40.95</t>
  </si>
  <si>
    <t>-22.35</t>
  </si>
  <si>
    <t>Diluted EPS Before Extra, 1 Yr. Growth %</t>
  </si>
  <si>
    <t>75.13</t>
  </si>
  <si>
    <t>-13.62</t>
  </si>
  <si>
    <t>-27.92</t>
  </si>
  <si>
    <t>-66.27</t>
  </si>
  <si>
    <t>-136.2</t>
  </si>
  <si>
    <t>-548.47</t>
  </si>
  <si>
    <t>45.9</t>
  </si>
  <si>
    <t>12.87</t>
  </si>
  <si>
    <t>-81.04</t>
  </si>
  <si>
    <t>Accounts Receivable, 1 Yr. Growth %</t>
  </si>
  <si>
    <t>271.88</t>
  </si>
  <si>
    <t>39.5</t>
  </si>
  <si>
    <t>11.14</t>
  </si>
  <si>
    <t>51.76</t>
  </si>
  <si>
    <t>633.39</t>
  </si>
  <si>
    <t>-32.63</t>
  </si>
  <si>
    <t>-23.17</t>
  </si>
  <si>
    <t>338.95</t>
  </si>
  <si>
    <t>-60.35</t>
  </si>
  <si>
    <t>Inventory, 1 Yr. Growth %</t>
  </si>
  <si>
    <t>20.69</t>
  </si>
  <si>
    <t>-50.79</t>
  </si>
  <si>
    <t>123.46</t>
  </si>
  <si>
    <t>-10.92</t>
  </si>
  <si>
    <t>-3.99</t>
  </si>
  <si>
    <t>-14.45</t>
  </si>
  <si>
    <t>-13.04</t>
  </si>
  <si>
    <t>63.58</t>
  </si>
  <si>
    <t>44.98</t>
  </si>
  <si>
    <t>Net Property, Plant and Equip., 1 Yr. Growth %</t>
  </si>
  <si>
    <t>-4.41</t>
  </si>
  <si>
    <t>22.69</t>
  </si>
  <si>
    <t>50.78</t>
  </si>
  <si>
    <t>4.99</t>
  </si>
  <si>
    <t>124.41</t>
  </si>
  <si>
    <t>-0.42</t>
  </si>
  <si>
    <t>-10.81</t>
  </si>
  <si>
    <t>-11.05</t>
  </si>
  <si>
    <t>344.74</t>
  </si>
  <si>
    <t>Total Assets, 1 Yr. Growth %</t>
  </si>
  <si>
    <t>379.7</t>
  </si>
  <si>
    <t>-26.15</t>
  </si>
  <si>
    <t>-31.91</t>
  </si>
  <si>
    <t>23.41</t>
  </si>
  <si>
    <t>-20.07</t>
  </si>
  <si>
    <t>15.06</t>
  </si>
  <si>
    <t>-23.45</t>
  </si>
  <si>
    <t>-36.45</t>
  </si>
  <si>
    <t>153.32</t>
  </si>
  <si>
    <t>32.88</t>
  </si>
  <si>
    <t>Tangible Book Value, 1 Yr. Growth %</t>
  </si>
  <si>
    <t>-301.46</t>
  </si>
  <si>
    <t>-46.15</t>
  </si>
  <si>
    <t>28.41</t>
  </si>
  <si>
    <t>-5.65</t>
  </si>
  <si>
    <t>73.88</t>
  </si>
  <si>
    <t>-53.13</t>
  </si>
  <si>
    <t>-170.62</t>
  </si>
  <si>
    <t>-318.96</t>
  </si>
  <si>
    <t>194.21</t>
  </si>
  <si>
    <t>Common Equity, 1 Yr. Growth %</t>
  </si>
  <si>
    <t>-316.48</t>
  </si>
  <si>
    <t>-45.25</t>
  </si>
  <si>
    <t>-66.89</t>
  </si>
  <si>
    <t>23.81</t>
  </si>
  <si>
    <t>-6.74</t>
  </si>
  <si>
    <t>69.07</t>
  </si>
  <si>
    <t>-52.06</t>
  </si>
  <si>
    <t>-163.01</t>
  </si>
  <si>
    <t>-338.19</t>
  </si>
  <si>
    <t>189.49</t>
  </si>
  <si>
    <t>Cash From Operations, 1 Yr. Growth %</t>
  </si>
  <si>
    <t>69.33</t>
  </si>
  <si>
    <t>18.84</t>
  </si>
  <si>
    <t>-16.1</t>
  </si>
  <si>
    <t>-168.2</t>
  </si>
  <si>
    <t>-183.18</t>
  </si>
  <si>
    <t>29.31</t>
  </si>
  <si>
    <t>33.3</t>
  </si>
  <si>
    <t>-11.95</t>
  </si>
  <si>
    <t>Capital Expenditures, 1 Yr. Growth %</t>
  </si>
  <si>
    <t>36.57</t>
  </si>
  <si>
    <t>2.73</t>
  </si>
  <si>
    <t>78.46</t>
  </si>
  <si>
    <t>55.74</t>
  </si>
  <si>
    <t>-50.05</t>
  </si>
  <si>
    <t>51.72</t>
  </si>
  <si>
    <t>16.54</t>
  </si>
  <si>
    <t>-47.02</t>
  </si>
  <si>
    <t>13.5</t>
  </si>
  <si>
    <t>Levered Free Cash Flow, 1 Yr. Growth %</t>
  </si>
  <si>
    <t>52.73</t>
  </si>
  <si>
    <t>36.52</t>
  </si>
  <si>
    <t>-17.39</t>
  </si>
  <si>
    <t>13.36</t>
  </si>
  <si>
    <t>8.06</t>
  </si>
  <si>
    <t>-214.48</t>
  </si>
  <si>
    <t>-140.92</t>
  </si>
  <si>
    <t>-63.62</t>
  </si>
  <si>
    <t>367.53</t>
  </si>
  <si>
    <t>16.35</t>
  </si>
  <si>
    <t>Unlevered Free Cash Flow, 1 Yr. Growth %</t>
  </si>
  <si>
    <t>103.53</t>
  </si>
  <si>
    <t>38.53</t>
  </si>
  <si>
    <t>-18.31</t>
  </si>
  <si>
    <t>14.36</t>
  </si>
  <si>
    <t>8.07</t>
  </si>
  <si>
    <t>-226.31</t>
  </si>
  <si>
    <t>-135.09</t>
  </si>
  <si>
    <t>-71.86</t>
  </si>
  <si>
    <t>573.34</t>
  </si>
  <si>
    <t>15.22</t>
  </si>
  <si>
    <t>Compound Annual Growth Rate Over Two Years</t>
  </si>
  <si>
    <t>Total Revenues, 2 Yr. CAGR %</t>
  </si>
  <si>
    <t>145.26</t>
  </si>
  <si>
    <t>103.79</t>
  </si>
  <si>
    <t>47.75</t>
  </si>
  <si>
    <t>256.88</t>
  </si>
  <si>
    <t>152.96</t>
  </si>
  <si>
    <t>-13.54</t>
  </si>
  <si>
    <t>10.34</t>
  </si>
  <si>
    <t>-11.32</t>
  </si>
  <si>
    <t>Gross Profit, 2 Yr. CAGR %</t>
  </si>
  <si>
    <t>-51.26</t>
  </si>
  <si>
    <t>-30.82</t>
  </si>
  <si>
    <t>47.93</t>
  </si>
  <si>
    <t>366.06</t>
  </si>
  <si>
    <t>139.72</t>
  </si>
  <si>
    <t>-33.68</t>
  </si>
  <si>
    <t>32.09</t>
  </si>
  <si>
    <t>-36.13</t>
  </si>
  <si>
    <t>EBITDA, 2 Yr. CAGR %</t>
  </si>
  <si>
    <t>187.34</t>
  </si>
  <si>
    <t>69.13</t>
  </si>
  <si>
    <t>-3.32</t>
  </si>
  <si>
    <t>-20.43</t>
  </si>
  <si>
    <t>-27.91</t>
  </si>
  <si>
    <t>-27.93</t>
  </si>
  <si>
    <t>-11.67</t>
  </si>
  <si>
    <t>24.22</t>
  </si>
  <si>
    <t>-6.88</t>
  </si>
  <si>
    <t>21.61</t>
  </si>
  <si>
    <t>EBITA, 2 Yr. CAGR %</t>
  </si>
  <si>
    <t>175.65</t>
  </si>
  <si>
    <t>-3.38</t>
  </si>
  <si>
    <t>-20.2</t>
  </si>
  <si>
    <t>-27.5</t>
  </si>
  <si>
    <t>-35.51</t>
  </si>
  <si>
    <t>-10.9</t>
  </si>
  <si>
    <t>40.32</t>
  </si>
  <si>
    <t>-8.57</t>
  </si>
  <si>
    <t>EBIT, 2 Yr. CAGR %</t>
  </si>
  <si>
    <t>176.21</t>
  </si>
  <si>
    <t>67.33</t>
  </si>
  <si>
    <t>-3.01</t>
  </si>
  <si>
    <t>-19.7</t>
  </si>
  <si>
    <t>-26.98</t>
  </si>
  <si>
    <t>-35.67</t>
  </si>
  <si>
    <t>-10.56</t>
  </si>
  <si>
    <t>40.74</t>
  </si>
  <si>
    <t>-8.16</t>
  </si>
  <si>
    <t>17.53</t>
  </si>
  <si>
    <t>Earnings From Cont. Operations, 2 Yr. CAGR %</t>
  </si>
  <si>
    <t>25.49</t>
  </si>
  <si>
    <t>59.66</t>
  </si>
  <si>
    <t>0.03</t>
  </si>
  <si>
    <t>-18.11</t>
  </si>
  <si>
    <t>-45.23</t>
  </si>
  <si>
    <t>-62.3</t>
  </si>
  <si>
    <t>27.96</t>
  </si>
  <si>
    <t>156.11</t>
  </si>
  <si>
    <t>45.36</t>
  </si>
  <si>
    <t>-29.6</t>
  </si>
  <si>
    <t>Net Income, 2 Yr. CAGR %</t>
  </si>
  <si>
    <t>31.35</t>
  </si>
  <si>
    <t>19.95</t>
  </si>
  <si>
    <t>0.14</t>
  </si>
  <si>
    <t>-76.34</t>
  </si>
  <si>
    <t>-52.7</t>
  </si>
  <si>
    <t>194.96</t>
  </si>
  <si>
    <t>65.37</t>
  </si>
  <si>
    <t>45.99</t>
  </si>
  <si>
    <t>Normalized Net Income, 2 Yr. CAGR %</t>
  </si>
  <si>
    <t>131.33</t>
  </si>
  <si>
    <t>-10.1</t>
  </si>
  <si>
    <t>-24.49</t>
  </si>
  <si>
    <t>-41.05</t>
  </si>
  <si>
    <t>-10.03</t>
  </si>
  <si>
    <t>62.01</t>
  </si>
  <si>
    <t>37.03</t>
  </si>
  <si>
    <t>8.48</t>
  </si>
  <si>
    <t>Diluted EPS Before Extra, 2 Yr. CAGR %</t>
  </si>
  <si>
    <t>16.5</t>
  </si>
  <si>
    <t>35.77</t>
  </si>
  <si>
    <t>-4.64</t>
  </si>
  <si>
    <t>-21.09</t>
  </si>
  <si>
    <t>-50.69</t>
  </si>
  <si>
    <t>-65.06</t>
  </si>
  <si>
    <t>27.74</t>
  </si>
  <si>
    <t>155.8</t>
  </si>
  <si>
    <t>28.26</t>
  </si>
  <si>
    <t>-53.74</t>
  </si>
  <si>
    <t>Accounts Receivable, 2 Yr. CAGR %</t>
  </si>
  <si>
    <t>127.76</t>
  </si>
  <si>
    <t>24.52</t>
  </si>
  <si>
    <t>29.87</t>
  </si>
  <si>
    <t>233.62</t>
  </si>
  <si>
    <t>122.29</t>
  </si>
  <si>
    <t>-28.05</t>
  </si>
  <si>
    <t>83.65</t>
  </si>
  <si>
    <t>31.92</t>
  </si>
  <si>
    <t>Inventory, 2 Yr. CAGR %</t>
  </si>
  <si>
    <t>28.39</t>
  </si>
  <si>
    <t>-22.93</t>
  </si>
  <si>
    <t>4.87</t>
  </si>
  <si>
    <t>41.09</t>
  </si>
  <si>
    <t>-7.52</t>
  </si>
  <si>
    <t>-9.37</t>
  </si>
  <si>
    <t>-13.75</t>
  </si>
  <si>
    <t>19.27</t>
  </si>
  <si>
    <t>Net Property, Plant and Equip., 2 Yr. CAGR %</t>
  </si>
  <si>
    <t>-7.59</t>
  </si>
  <si>
    <t>-4.32</t>
  </si>
  <si>
    <t>8.3</t>
  </si>
  <si>
    <t>36.01</t>
  </si>
  <si>
    <t>25.82</t>
  </si>
  <si>
    <t>53.49</t>
  </si>
  <si>
    <t>49.49</t>
  </si>
  <si>
    <t>-5.76</t>
  </si>
  <si>
    <t>-10.93</t>
  </si>
  <si>
    <t>98.89</t>
  </si>
  <si>
    <t>Total Assets, 2 Yr. CAGR %</t>
  </si>
  <si>
    <t>67.21</t>
  </si>
  <si>
    <t>88.22</t>
  </si>
  <si>
    <t>-29.09</t>
  </si>
  <si>
    <t>-8.33</t>
  </si>
  <si>
    <t>-0.68</t>
  </si>
  <si>
    <t>-4.1</t>
  </si>
  <si>
    <t>-6.15</t>
  </si>
  <si>
    <t>-30.26</t>
  </si>
  <si>
    <t>26.88</t>
  </si>
  <si>
    <t>83.47</t>
  </si>
  <si>
    <t>Tangible Book Value, 2 Yr. CAGR %</t>
  </si>
  <si>
    <t>99.42</t>
  </si>
  <si>
    <t>4.16</t>
  </si>
  <si>
    <t>-59.14</t>
  </si>
  <si>
    <t>-36.91</t>
  </si>
  <si>
    <t>10.07</t>
  </si>
  <si>
    <t>28.08</t>
  </si>
  <si>
    <t>-9.72</t>
  </si>
  <si>
    <t>-42.47</t>
  </si>
  <si>
    <t>24.35</t>
  </si>
  <si>
    <t>153.81</t>
  </si>
  <si>
    <t>Common Equity, 2 Yr. CAGR %</t>
  </si>
  <si>
    <t>65.59</t>
  </si>
  <si>
    <t>8.86</t>
  </si>
  <si>
    <t>-57.43</t>
  </si>
  <si>
    <t>-35.98</t>
  </si>
  <si>
    <t>7.46</t>
  </si>
  <si>
    <t>25.57</t>
  </si>
  <si>
    <t>-9.97</t>
  </si>
  <si>
    <t>-45.04</t>
  </si>
  <si>
    <t>22.51</t>
  </si>
  <si>
    <t>162.59</t>
  </si>
  <si>
    <t>Cash From Operations, 2 Yr. CAGR %</t>
  </si>
  <si>
    <t>86.77</t>
  </si>
  <si>
    <t>41.86</t>
  </si>
  <si>
    <t>-0.15</t>
  </si>
  <si>
    <t>-8.38</t>
  </si>
  <si>
    <t>-14.03</t>
  </si>
  <si>
    <t>-29.03</t>
  </si>
  <si>
    <t>-24.68</t>
  </si>
  <si>
    <t>3.71</t>
  </si>
  <si>
    <t>31.29</t>
  </si>
  <si>
    <t>8.34</t>
  </si>
  <si>
    <t>Capital Expenditures, 2 Yr. CAGR %</t>
  </si>
  <si>
    <t>141.03</t>
  </si>
  <si>
    <t>18.45</t>
  </si>
  <si>
    <t>35.4</t>
  </si>
  <si>
    <t>66.71</t>
  </si>
  <si>
    <t>-11.8</t>
  </si>
  <si>
    <t>-12.94</t>
  </si>
  <si>
    <t>32.97</t>
  </si>
  <si>
    <t>-21.42</t>
  </si>
  <si>
    <t>-22.46</t>
  </si>
  <si>
    <t>263.58</t>
  </si>
  <si>
    <t>Levered Free Cash Flow, 2 Yr. CAGR %</t>
  </si>
  <si>
    <t>35.26</t>
  </si>
  <si>
    <t>44.4</t>
  </si>
  <si>
    <t>3.75</t>
  </si>
  <si>
    <t>-3.23</t>
  </si>
  <si>
    <t>10.68</t>
  </si>
  <si>
    <t>14.56</t>
  </si>
  <si>
    <t>-31.57</t>
  </si>
  <si>
    <t>-61.42</t>
  </si>
  <si>
    <t>28.5</t>
  </si>
  <si>
    <t>173.05</t>
  </si>
  <si>
    <t>Unlevered Free Cash Flow, 2 Yr. CAGR %</t>
  </si>
  <si>
    <t>37.86</t>
  </si>
  <si>
    <t>67.92</t>
  </si>
  <si>
    <t>3.77</t>
  </si>
  <si>
    <t>-3.35</t>
  </si>
  <si>
    <t>11.17</t>
  </si>
  <si>
    <t>20.53</t>
  </si>
  <si>
    <t>-33.43</t>
  </si>
  <si>
    <t>-68.57</t>
  </si>
  <si>
    <t>35.41</t>
  </si>
  <si>
    <t>178.54</t>
  </si>
  <si>
    <t>Compound Annual Growth Rate Over Three Years</t>
  </si>
  <si>
    <t>Total Revenues, 3 Yr. CAGR %</t>
  </si>
  <si>
    <t>112.8</t>
  </si>
  <si>
    <t>173.26</t>
  </si>
  <si>
    <t>105.82</t>
  </si>
  <si>
    <t>91.18</t>
  </si>
  <si>
    <t>-5.89</t>
  </si>
  <si>
    <t>-4.95</t>
  </si>
  <si>
    <t>Gross Profit, 3 Yr. CAGR %</t>
  </si>
  <si>
    <t>-28.64</t>
  </si>
  <si>
    <t>-11.87</t>
  </si>
  <si>
    <t>221.51</t>
  </si>
  <si>
    <t>101.81</t>
  </si>
  <si>
    <t>88.33</t>
  </si>
  <si>
    <t>-12.92</t>
  </si>
  <si>
    <t>-22.02</t>
  </si>
  <si>
    <t>EBITDA, 3 Yr. CAGR %</t>
  </si>
  <si>
    <t>70.66</t>
  </si>
  <si>
    <t>103.39</t>
  </si>
  <si>
    <t>39.26</t>
  </si>
  <si>
    <t>-14.42</t>
  </si>
  <si>
    <t>-21.13</t>
  </si>
  <si>
    <t>-29.64</t>
  </si>
  <si>
    <t>-15.44</t>
  </si>
  <si>
    <t>1.12</t>
  </si>
  <si>
    <t>23.96</t>
  </si>
  <si>
    <t>EBITA, 3 Yr. CAGR %</t>
  </si>
  <si>
    <t>69.14</t>
  </si>
  <si>
    <t>97.85</t>
  </si>
  <si>
    <t>38.18</t>
  </si>
  <si>
    <t>-14.23</t>
  </si>
  <si>
    <t>-20.68</t>
  </si>
  <si>
    <t>-34.5</t>
  </si>
  <si>
    <t>-14.44</t>
  </si>
  <si>
    <t>1.25</t>
  </si>
  <si>
    <t>9.27</t>
  </si>
  <si>
    <t>20.42</t>
  </si>
  <si>
    <t>EBIT, 3 Yr. CAGR %</t>
  </si>
  <si>
    <t>69.37</t>
  </si>
  <si>
    <t>98.11</t>
  </si>
  <si>
    <t>-13.88</t>
  </si>
  <si>
    <t>-20.3</t>
  </si>
  <si>
    <t>-14.36</t>
  </si>
  <si>
    <t>1.45</t>
  </si>
  <si>
    <t>9.59</t>
  </si>
  <si>
    <t>20.59</t>
  </si>
  <si>
    <t>Earnings From Cont. Operations, 3 Yr. CAGR %</t>
  </si>
  <si>
    <t>57.63</t>
  </si>
  <si>
    <t>21.83</t>
  </si>
  <si>
    <t>30.48</t>
  </si>
  <si>
    <t>-8.34</t>
  </si>
  <si>
    <t>-36.06</t>
  </si>
  <si>
    <t>-52.17</t>
  </si>
  <si>
    <t>-13.9</t>
  </si>
  <si>
    <t>33.74</t>
  </si>
  <si>
    <t>111.69</t>
  </si>
  <si>
    <t>-10.21</t>
  </si>
  <si>
    <t>Net Income, 3 Yr. CAGR %</t>
  </si>
  <si>
    <t>45.17</t>
  </si>
  <si>
    <t>26.39</t>
  </si>
  <si>
    <t>7.15</t>
  </si>
  <si>
    <t>5.48</t>
  </si>
  <si>
    <t>-63.69</t>
  </si>
  <si>
    <t>-25.4</t>
  </si>
  <si>
    <t>134.04</t>
  </si>
  <si>
    <t>58.15</t>
  </si>
  <si>
    <t>-9.95</t>
  </si>
  <si>
    <t>Normalized Net Income, 3 Yr. CAGR %</t>
  </si>
  <si>
    <t>55.94</t>
  </si>
  <si>
    <t>85.14</t>
  </si>
  <si>
    <t>-14.64</t>
  </si>
  <si>
    <t>-18.59</t>
  </si>
  <si>
    <t>-37.83</t>
  </si>
  <si>
    <t>-12.61</t>
  </si>
  <si>
    <t>3.42</t>
  </si>
  <si>
    <t>54.66</t>
  </si>
  <si>
    <t>13.4</t>
  </si>
  <si>
    <t>Diluted EPS Before Extra, 3 Yr. CAGR %</t>
  </si>
  <si>
    <t>45.25</t>
  </si>
  <si>
    <t>12.62</t>
  </si>
  <si>
    <t>16.78</t>
  </si>
  <si>
    <t>-13.14</t>
  </si>
  <si>
    <t>-40.56</t>
  </si>
  <si>
    <t>-55.52</t>
  </si>
  <si>
    <t>-18.19</t>
  </si>
  <si>
    <t>33.52</t>
  </si>
  <si>
    <t>94.74</t>
  </si>
  <si>
    <t>-32.18</t>
  </si>
  <si>
    <t>Accounts Receivable, 3 Yr. CAGR %</t>
  </si>
  <si>
    <t>79.31</t>
  </si>
  <si>
    <t>33.01</t>
  </si>
  <si>
    <t>131.28</t>
  </si>
  <si>
    <t>95.73</t>
  </si>
  <si>
    <t>31.47</t>
  </si>
  <si>
    <t>10.17</t>
  </si>
  <si>
    <t>Inventory, 3 Yr. CAGR %</t>
  </si>
  <si>
    <t>42.22</t>
  </si>
  <si>
    <t>25.77</t>
  </si>
  <si>
    <t>9.9</t>
  </si>
  <si>
    <t>24.1</t>
  </si>
  <si>
    <t>-9.89</t>
  </si>
  <si>
    <t>-10.61</t>
  </si>
  <si>
    <t>6.76</t>
  </si>
  <si>
    <t>27.29</t>
  </si>
  <si>
    <t>Net Property, Plant and Equip., 3 Yr. CAGR %</t>
  </si>
  <si>
    <t>-12.66</t>
  </si>
  <si>
    <t>-6.54</t>
  </si>
  <si>
    <t>20.93</t>
  </si>
  <si>
    <t>24.77</t>
  </si>
  <si>
    <t>52.58</t>
  </si>
  <si>
    <t>25.85</t>
  </si>
  <si>
    <t>-7.56</t>
  </si>
  <si>
    <t>52.24</t>
  </si>
  <si>
    <t>Total Assets, 3 Yr. CAGR %</t>
  </si>
  <si>
    <t>80.47</t>
  </si>
  <si>
    <t>27.34</t>
  </si>
  <si>
    <t>34.11</t>
  </si>
  <si>
    <t>-14.7</t>
  </si>
  <si>
    <t>4.31</t>
  </si>
  <si>
    <t>-11.04</t>
  </si>
  <si>
    <t>-17.59</t>
  </si>
  <si>
    <t>7.21</t>
  </si>
  <si>
    <t>28.85</t>
  </si>
  <si>
    <t>Tangible Book Value, 3 Yr. CAGR %</t>
  </si>
  <si>
    <t>235.4</t>
  </si>
  <si>
    <t>28.9</t>
  </si>
  <si>
    <t>-30.46</t>
  </si>
  <si>
    <t>-40.15</t>
  </si>
  <si>
    <t>-27.85</t>
  </si>
  <si>
    <t>28.19</t>
  </si>
  <si>
    <t>-8.39</t>
  </si>
  <si>
    <t>-16.82</t>
  </si>
  <si>
    <t>-10.17</t>
  </si>
  <si>
    <t>65.7</t>
  </si>
  <si>
    <t>Common Equity, 3 Yr. CAGR %</t>
  </si>
  <si>
    <t>114.73</t>
  </si>
  <si>
    <t>14.5</t>
  </si>
  <si>
    <t>-26.79</t>
  </si>
  <si>
    <t>-39.23</t>
  </si>
  <si>
    <t>-27.42</t>
  </si>
  <si>
    <t>24.98</t>
  </si>
  <si>
    <t>-8.91</t>
  </si>
  <si>
    <t>-10.39</t>
  </si>
  <si>
    <t>63.18</t>
  </si>
  <si>
    <t>Cash From Operations, 3 Yr. CAGR %</t>
  </si>
  <si>
    <t>77.28</t>
  </si>
  <si>
    <t>60.64</t>
  </si>
  <si>
    <t>19.08</t>
  </si>
  <si>
    <t>-0.08</t>
  </si>
  <si>
    <t>-14.73</t>
  </si>
  <si>
    <t>-20.42</t>
  </si>
  <si>
    <t>-25.17</t>
  </si>
  <si>
    <t>-9.81</t>
  </si>
  <si>
    <t>12.76</t>
  </si>
  <si>
    <t>14.92</t>
  </si>
  <si>
    <t>Capital Expenditures, 3 Yr. CAGR %</t>
  </si>
  <si>
    <t>-21.65</t>
  </si>
  <si>
    <t>81.39</t>
  </si>
  <si>
    <t>35.79</t>
  </si>
  <si>
    <t>41.87</t>
  </si>
  <si>
    <t>11.56</t>
  </si>
  <si>
    <t>5.68</t>
  </si>
  <si>
    <t>-4.05</t>
  </si>
  <si>
    <t>-2.15</t>
  </si>
  <si>
    <t>-11.18</t>
  </si>
  <si>
    <t>91.32</t>
  </si>
  <si>
    <t>Levered Free Cash Flow, 3 Yr. CAGR %</t>
  </si>
  <si>
    <t>35.68</t>
  </si>
  <si>
    <t>19.87</t>
  </si>
  <si>
    <t>6.86</t>
  </si>
  <si>
    <t>0.39</t>
  </si>
  <si>
    <t>11.93</t>
  </si>
  <si>
    <t>-18.73</t>
  </si>
  <si>
    <t>-44.57</t>
  </si>
  <si>
    <t>-11.38</t>
  </si>
  <si>
    <t>24.62</t>
  </si>
  <si>
    <t>Unlevered Free Cash Flow, 3 Yr. CAGR %</t>
  </si>
  <si>
    <t>38.09</t>
  </si>
  <si>
    <t>32.06</t>
  </si>
  <si>
    <t>7.18</t>
  </si>
  <si>
    <t>-20.12</t>
  </si>
  <si>
    <t>-50.04</t>
  </si>
  <si>
    <t>-12.72</t>
  </si>
  <si>
    <t>28.32</t>
  </si>
  <si>
    <t>Compound Annual Growth Rate Over Five Years</t>
  </si>
  <si>
    <t>Total Revenues, 5 Yr. CAGR %</t>
  </si>
  <si>
    <t>161.7</t>
  </si>
  <si>
    <t>105.01</t>
  </si>
  <si>
    <t>72.45</t>
  </si>
  <si>
    <t>60.39</t>
  </si>
  <si>
    <t>40.6</t>
  </si>
  <si>
    <t>Gross Profit, 5 Yr. CAGR %</t>
  </si>
  <si>
    <t>51.17</t>
  </si>
  <si>
    <t>31.51</t>
  </si>
  <si>
    <t>70.99</t>
  </si>
  <si>
    <t>70.34</t>
  </si>
  <si>
    <t>22.2</t>
  </si>
  <si>
    <t>EBITDA, 5 Yr. CAGR %</t>
  </si>
  <si>
    <t>36.75</t>
  </si>
  <si>
    <t>39.73</t>
  </si>
  <si>
    <t>7.02</t>
  </si>
  <si>
    <t>-20.11</t>
  </si>
  <si>
    <t>-17.47</t>
  </si>
  <si>
    <t>-11.68</t>
  </si>
  <si>
    <t>-12.52</t>
  </si>
  <si>
    <t>7.74</t>
  </si>
  <si>
    <t>EBITA, 5 Yr. CAGR %</t>
  </si>
  <si>
    <t>36.08</t>
  </si>
  <si>
    <t>37.71</t>
  </si>
  <si>
    <t>6.92</t>
  </si>
  <si>
    <t>-23.36</t>
  </si>
  <si>
    <t>-16.67</t>
  </si>
  <si>
    <t>-11.16</t>
  </si>
  <si>
    <t>-11.51</t>
  </si>
  <si>
    <t>7.51</t>
  </si>
  <si>
    <t>EBIT, 5 Yr. CAGR %</t>
  </si>
  <si>
    <t>36.28</t>
  </si>
  <si>
    <t>38.05</t>
  </si>
  <si>
    <t>-16.54</t>
  </si>
  <si>
    <t>-11.44</t>
  </si>
  <si>
    <t>7.6</t>
  </si>
  <si>
    <t>Earnings From Cont. Operations, 5 Yr. CAGR %</t>
  </si>
  <si>
    <t>3.93</t>
  </si>
  <si>
    <t>-7.8</t>
  </si>
  <si>
    <t>-35.75</t>
  </si>
  <si>
    <t>-15.61</t>
  </si>
  <si>
    <t>-6.42</t>
  </si>
  <si>
    <t>6.16</t>
  </si>
  <si>
    <t>3.46</t>
  </si>
  <si>
    <t>Net Income, 5 Yr. CAGR %</t>
  </si>
  <si>
    <t>25.08</t>
  </si>
  <si>
    <t>15.15</t>
  </si>
  <si>
    <t>-41.44</t>
  </si>
  <si>
    <t>-23.47</t>
  </si>
  <si>
    <t>-16.08</t>
  </si>
  <si>
    <t>-2.42</t>
  </si>
  <si>
    <t>44.75</t>
  </si>
  <si>
    <t>Normalized Net Income, 5 Yr. CAGR %</t>
  </si>
  <si>
    <t>33.6</t>
  </si>
  <si>
    <t>6.58</t>
  </si>
  <si>
    <t>-26.75</t>
  </si>
  <si>
    <t>-15.27</t>
  </si>
  <si>
    <t>-8.81</t>
  </si>
  <si>
    <t>5.15</t>
  </si>
  <si>
    <t>Diluted EPS Before Extra, 5 Yr. CAGR %</t>
  </si>
  <si>
    <t>22.75</t>
  </si>
  <si>
    <t>-2.32</t>
  </si>
  <si>
    <t>-17.29</t>
  </si>
  <si>
    <t>-39.66</t>
  </si>
  <si>
    <t>-19.36</t>
  </si>
  <si>
    <t>-10.45</t>
  </si>
  <si>
    <t>-2.05</t>
  </si>
  <si>
    <t>-12.62</t>
  </si>
  <si>
    <t>Accounts Receivable, 5 Yr. CAGR %</t>
  </si>
  <si>
    <t>129.86</t>
  </si>
  <si>
    <t>63.34</t>
  </si>
  <si>
    <t>44.97</t>
  </si>
  <si>
    <t>90.8</t>
  </si>
  <si>
    <t>45.88</t>
  </si>
  <si>
    <t>Inventory, 5 Yr. CAGR %</t>
  </si>
  <si>
    <t>11.31</t>
  </si>
  <si>
    <t>16.95</t>
  </si>
  <si>
    <t>2.57</t>
  </si>
  <si>
    <t>-4.25</t>
  </si>
  <si>
    <t>7.29</t>
  </si>
  <si>
    <t>11.12</t>
  </si>
  <si>
    <t>Net Property, Plant and Equip., 5 Yr. CAGR %</t>
  </si>
  <si>
    <t>-4.81</t>
  </si>
  <si>
    <t>8.59</t>
  </si>
  <si>
    <t>12.2</t>
  </si>
  <si>
    <t>33.03</t>
  </si>
  <si>
    <t>34.12</t>
  </si>
  <si>
    <t>25.84</t>
  </si>
  <si>
    <t>13.23</t>
  </si>
  <si>
    <t>51.13</t>
  </si>
  <si>
    <t>Total Assets, 5 Yr. CAGR %</t>
  </si>
  <si>
    <t>24.21</t>
  </si>
  <si>
    <t>11.65</t>
  </si>
  <si>
    <t>18.93</t>
  </si>
  <si>
    <t>-11.2</t>
  </si>
  <si>
    <t>2.53</t>
  </si>
  <si>
    <t>Tangible Book Value, 5 Yr. CAGR %</t>
  </si>
  <si>
    <t>44.49</t>
  </si>
  <si>
    <t>-3.14</t>
  </si>
  <si>
    <t>-16.44</t>
  </si>
  <si>
    <t>-18.86</t>
  </si>
  <si>
    <t>-21.08</t>
  </si>
  <si>
    <t>-6.96</t>
  </si>
  <si>
    <t>3.52</t>
  </si>
  <si>
    <t>29.96</t>
  </si>
  <si>
    <t>Common Equity, 5 Yr. CAGR %</t>
  </si>
  <si>
    <t>12.41</t>
  </si>
  <si>
    <t>-9.26</t>
  </si>
  <si>
    <t>-14.65</t>
  </si>
  <si>
    <t>-18.76</t>
  </si>
  <si>
    <t>-20.89</t>
  </si>
  <si>
    <t>-10.02</t>
  </si>
  <si>
    <t>2.56</t>
  </si>
  <si>
    <t>28.63</t>
  </si>
  <si>
    <t>Cash From Operations, 5 Yr. CAGR %</t>
  </si>
  <si>
    <t>40.91</t>
  </si>
  <si>
    <t>28.33</t>
  </si>
  <si>
    <t>4.53</t>
  </si>
  <si>
    <t>-11.52</t>
  </si>
  <si>
    <t>-6.3</t>
  </si>
  <si>
    <t>-2.95</t>
  </si>
  <si>
    <t>Capital Expenditures, 5 Yr. CAGR %</t>
  </si>
  <si>
    <t>-2.49</t>
  </si>
  <si>
    <t>75.37</t>
  </si>
  <si>
    <t>14.26</t>
  </si>
  <si>
    <t>16.69</t>
  </si>
  <si>
    <t>19.67</t>
  </si>
  <si>
    <t>-6.13</t>
  </si>
  <si>
    <t>-11.89</t>
  </si>
  <si>
    <t>65.41</t>
  </si>
  <si>
    <t>Levered Free Cash Flow, 5 Yr. CAGR %</t>
  </si>
  <si>
    <t>18.52</t>
  </si>
  <si>
    <t>16.1</t>
  </si>
  <si>
    <t>8.58</t>
  </si>
  <si>
    <t>-26.9</t>
  </si>
  <si>
    <t>-1.81</t>
  </si>
  <si>
    <t>-1.37</t>
  </si>
  <si>
    <t>Unlevered Free Cash Flow, 5 Yr. CAGR %</t>
  </si>
  <si>
    <t>19.72</t>
  </si>
  <si>
    <t>23.27</t>
  </si>
  <si>
    <t>10.94</t>
  </si>
  <si>
    <t>-14.86</t>
  </si>
  <si>
    <t>-31.2</t>
  </si>
  <si>
    <t>-0.7</t>
  </si>
  <si>
    <t>-0.66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</si>
  <si>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</si>
  <si>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</si>
  <si>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</si>
  <si>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</si>
  <si>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</si>
  <si>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</si>
  <si>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</si>
  <si>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</si>
  <si>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</si>
  <si>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84.25</t>
  </si>
  <si>
    <t>100.7</t>
  </si>
  <si>
    <t>64.3</t>
  </si>
  <si>
    <t>78.5</t>
  </si>
  <si>
    <t>93.76</t>
  </si>
  <si>
    <t>180.4</t>
  </si>
  <si>
    <t>-</t>
  </si>
  <si>
    <t>Change</t>
  </si>
  <si>
    <t>19.5%</t>
  </si>
  <si>
    <t>-36.14%</t>
  </si>
  <si>
    <t>22.08%</t>
  </si>
  <si>
    <t>19.44%</t>
  </si>
  <si>
    <t>92.42%</t>
  </si>
  <si>
    <t>0%</t>
  </si>
  <si>
    <t>Enterprise Value (EV)</t>
  </si>
  <si>
    <t>P/E ratio</t>
  </si>
  <si>
    <t>17.2x</t>
  </si>
  <si>
    <t>-10.9x</t>
  </si>
  <si>
    <t>-4.72x</t>
  </si>
  <si>
    <t>-3.43x</t>
  </si>
  <si>
    <t>-13.6x</t>
  </si>
  <si>
    <t>-5.04x</t>
  </si>
  <si>
    <t>-7.48x</t>
  </si>
  <si>
    <t>-11.6x</t>
  </si>
  <si>
    <t>PBR</t>
  </si>
  <si>
    <t>PEG</t>
  </si>
  <si>
    <t>0x</t>
  </si>
  <si>
    <t>-0.1x</t>
  </si>
  <si>
    <t>-0.3x</t>
  </si>
  <si>
    <t>0.2x</t>
  </si>
  <si>
    <t>-0x</t>
  </si>
  <si>
    <t>0.3x</t>
  </si>
  <si>
    <t>Capitalization / Revenue</t>
  </si>
  <si>
    <t>2.65x</t>
  </si>
  <si>
    <t>4.63x</t>
  </si>
  <si>
    <t>2.71x</t>
  </si>
  <si>
    <t>2.96x</t>
  </si>
  <si>
    <t>5.02x</t>
  </si>
  <si>
    <t>8.94x</t>
  </si>
  <si>
    <t>7.12x</t>
  </si>
  <si>
    <t>5.71x</t>
  </si>
  <si>
    <t>EV / Revenue</t>
  </si>
  <si>
    <t>EV / EBITDA</t>
  </si>
  <si>
    <t>10.5x</t>
  </si>
  <si>
    <t>-15.7x</t>
  </si>
  <si>
    <t>-7.74x</t>
  </si>
  <si>
    <t>-17.7x</t>
  </si>
  <si>
    <t>EV / EBIT</t>
  </si>
  <si>
    <t>-9.58x</t>
  </si>
  <si>
    <t>-7.65x</t>
  </si>
  <si>
    <t>-10.7x</t>
  </si>
  <si>
    <t>EV / FCF</t>
  </si>
  <si>
    <t>-4.55x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</si>
  <si>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</si>
  <si>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</si>
  <si>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</si>
  <si>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</si>
  <si>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</si>
  <si>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1.26</t>
  </si>
  <si>
    <t>-2.38</t>
  </si>
  <si>
    <t>-3.5</t>
  </si>
  <si>
    <t>-3.318</t>
  </si>
  <si>
    <t>-2.235</t>
  </si>
  <si>
    <t>-1.44</t>
  </si>
  <si>
    <t>Distribution rate</t>
  </si>
  <si>
    <t>Net sales
                                    1</t>
  </si>
  <si>
    <t>31.79</t>
  </si>
  <si>
    <t>21.76</t>
  </si>
  <si>
    <t>23.76</t>
  </si>
  <si>
    <t>26.5</t>
  </si>
  <si>
    <t>18.69</t>
  </si>
  <si>
    <t>20.18</t>
  </si>
  <si>
    <t>25.35</t>
  </si>
  <si>
    <t>31.58</t>
  </si>
  <si>
    <t>8.048</t>
  </si>
  <si>
    <t>-6.428</t>
  </si>
  <si>
    <t>-8.31</t>
  </si>
  <si>
    <t>-4.443</t>
  </si>
  <si>
    <t>EBIT
                                    1</t>
  </si>
  <si>
    <t>4.493</t>
  </si>
  <si>
    <t>-8.84</t>
  </si>
  <si>
    <t>-11.22</t>
  </si>
  <si>
    <t>-8.345</t>
  </si>
  <si>
    <t>-15.29</t>
  </si>
  <si>
    <t>-18.84</t>
  </si>
  <si>
    <t>-23.58</t>
  </si>
  <si>
    <t>-16.78</t>
  </si>
  <si>
    <t>Net income
                                    1</t>
  </si>
  <si>
    <t>4.955</t>
  </si>
  <si>
    <t>-9.196</t>
  </si>
  <si>
    <t>-13.55</t>
  </si>
  <si>
    <t>-19.6</t>
  </si>
  <si>
    <t>-6.716</t>
  </si>
  <si>
    <t>-32.6</t>
  </si>
  <si>
    <t>-22.96</t>
  </si>
  <si>
    <t>-15.95</t>
  </si>
  <si>
    <t>Reference price
                                    2</t>
  </si>
  <si>
    <t>21.70</t>
  </si>
  <si>
    <t>25.90</t>
  </si>
  <si>
    <t>16.52</t>
  </si>
  <si>
    <t>13.49</t>
  </si>
  <si>
    <t>16.72</t>
  </si>
  <si>
    <t>Nbr of stocks (in thousands)</t>
  </si>
  <si>
    <t>3,883</t>
  </si>
  <si>
    <t>3,888</t>
  </si>
  <si>
    <t>3,892</t>
  </si>
  <si>
    <t>5,819</t>
  </si>
  <si>
    <t>9,219</t>
  </si>
  <si>
    <t>10,790</t>
  </si>
  <si>
    <t>Announcement Date</t>
  </si>
  <si>
    <t>2/25/20</t>
  </si>
  <si>
    <t>2/25/21</t>
  </si>
  <si>
    <t>3/17/22</t>
  </si>
  <si>
    <t>3/16/23</t>
  </si>
  <si>
    <t>3/21/24</t>
  </si>
  <si>
    <t>address1</t>
  </si>
  <si>
    <t>42 Hayarkon Street</t>
  </si>
  <si>
    <t>city</t>
  </si>
  <si>
    <t>Yavne</t>
  </si>
  <si>
    <t>zip</t>
  </si>
  <si>
    <t>8122745</t>
  </si>
  <si>
    <t>country</t>
  </si>
  <si>
    <t>phone</t>
  </si>
  <si>
    <t>972 7 797 14100</t>
  </si>
  <si>
    <t>fax</t>
  </si>
  <si>
    <t>972 7 797 14111</t>
  </si>
  <si>
    <t>website</t>
  </si>
  <si>
    <t>https://www.mediwound.com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</si>
  <si>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</si>
  <si>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</si>
  <si>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</si>
  <si>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</si>
  <si>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</si>
  <si>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</si>
  <si>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</si>
  <si>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</si>
  <si>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</si>
  <si>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</si>
  <si>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</si>
  <si>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MediWound Ltd., a biopharmaceutical company, develops, manufactures, and commercializes novel, bio-therapeutic, and non-surgical solutions for tissue repair and regeneration in United States, Europe, and internationally. It markets NexoBrid, a biopharmaceutical product for the removal of eschar, a dead or damaged tissue in adults with deep partial- and full-thickness thermal burns to burn centers and hospitals burn units. The company also develops EscharEx, which has completed Phase II clinical trials for the debridement of chronic and other hard-to-heal wounds; and MW005, which is in phase I/II for the treatment of low-risk basal cell carcinoma. MediWound Ltd. was incorporated in 2000 and is headquartered in Yavne, Israel.</t>
  </si>
  <si>
    <t>fullTimeEmployees</t>
  </si>
  <si>
    <t>companyOfficers</t>
  </si>
  <si>
    <t>[{'maxAge': 1, 'name': 'Mr. Ofer  Gonen B.Sc.', 'age': 50, 'title': 'Chief Executive Officer', 'yearBorn': 1973, 'fiscalYear': 2023, 'totalPay': 649000, 'exercisedValue': 0, 'unexercisedValue': 0}, {'maxAge': 1, 'name': 'Ms. Hani  Luxenburg', 'age': 50, 'title': 'Chief Financial Officer', 'yearBorn': 1973, 'fiscalYear': 2023, 'totalPay': 235000, 'exercisedValue': 0, 'unexercisedValue': 0}, {'maxAge': 1, 'name': 'Mr. Yaron  Meyer Adv.', 'age': 44, 'title': 'Executive VP, General Counsel &amp; Corporate Secretary', 'yearBorn': 1979, 'fiscalYear': 2023, 'totalPay': 299000, 'exercisedValue': 0, 'unexercisedValue': 0}, {'maxAge': 1, 'name': 'Dr. Ety  Klinger MBA, Ph.D.', 'age': 61, 'title': 'Chief Research &amp; Development Officer', 'yearBorn': 1962, 'fiscalYear': 2023, 'totalPay': 377000, 'exercisedValue': 0, 'unexercisedValue': 0}, {'maxAge': 1, 'name': 'Dr. Lior  Rosenberg M.D.', 'age': 77, 'title': 'Co-Founder', 'yearBorn': 1946, 'fiscalYear': 2023, 'totalPay': 727000, 'exercisedValue': 0, 'unexercisedValue': 0}, {'maxAge': 1, 'name': 'Dr. Shmulik  Hess Ph.D.', 'age': 50, 'title': 'COO &amp; Chief Commercial Officer', 'yearBorn': 1973, 'fiscalYear': 2023, 'exercisedValue': 0, 'unexercisedValue': 0}, {'maxAge': 1, 'name': 'Dr. Liron  Gal', 'title': 'Executive Director of Manufacturing Science &amp; Technology', 'fiscalYear': 2023, 'exercisedValue': 0, 'unexercisedValue': 0}, {'maxAge': 1, 'name': 'Mr. Barry J. Wolfenson', 'age': 56, 'title': 'Executive Vice President of Strategy &amp; Corporate Development', 'yearBorn': 1967, 'fiscalYear': 2023, 'exercisedValue': 0, 'unexercisedValue': 0}, {'maxAge': 1, 'name': 'Dr. Robert J. Snyder CWS, D.P.M., F.A.C.F.A.S., FFPM, M.B.A., M.Sc.', 'age': 73, 'title': 'Chief Medical Officer', 'yearBorn': 1950,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</si>
  <si>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</si>
  <si>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</si>
  <si>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</si>
  <si>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</si>
  <si>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</si>
  <si>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</si>
  <si>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</si>
  <si>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</si>
  <si>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</si>
  <si>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</si>
  <si>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</si>
  <si>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</si>
  <si>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</si>
  <si>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</si>
  <si>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</si>
  <si>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</si>
  <si>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</si>
  <si>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</si>
  <si>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</si>
  <si>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</si>
  <si>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</si>
  <si>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</si>
  <si>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</si>
  <si>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</si>
  <si>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</si>
  <si>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</si>
  <si>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</si>
  <si>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</si>
  <si>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</si>
  <si>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</si>
  <si>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</si>
  <si>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</si>
  <si>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</si>
  <si>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</si>
  <si>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</si>
  <si>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</si>
  <si>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</si>
  <si>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</si>
  <si>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</si>
  <si>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</si>
  <si>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</si>
  <si>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</si>
  <si>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</si>
  <si>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</si>
  <si>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</si>
  <si>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</si>
  <si>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</si>
  <si>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</si>
  <si>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</si>
  <si>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</si>
  <si>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</si>
  <si>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</si>
  <si>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</si>
  <si>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1:7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</si>
  <si>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</si>
  <si>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</si>
  <si>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</si>
  <si>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</si>
  <si>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</si>
  <si>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</si>
  <si>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</si>
  <si>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</si>
  <si>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</si>
  <si>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</si>
  <si>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</si>
  <si>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</si>
  <si>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MediWound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</si>
  <si>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</si>
  <si>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</si>
  <si>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</si>
  <si>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</si>
  <si>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</si>
  <si>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</si>
  <si>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</si>
  <si>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1d731941-74dc-3c53-8065-5808c744e4bc</t>
  </si>
  <si>
    <t>messageBoardId</t>
  </si>
  <si>
    <t>finmb_1570881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</si>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</sst>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diwoun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1.408055047299793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1.804088E8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3.426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-7.227676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-18.0</v>
      </c>
      <c r="C2" s="1">
        <v>-22.0</v>
      </c>
      <c r="D2" s="1">
        <v>-18.0</v>
      </c>
      <c r="E2" s="1">
        <v>-22.0</v>
      </c>
      <c r="F2" s="1">
        <v>-1.0</v>
      </c>
      <c r="G2" s="1">
        <v>4.0</v>
      </c>
      <c r="H2" s="1">
        <v>-9.0</v>
      </c>
      <c r="I2" s="1">
        <v>-13.0</v>
      </c>
      <c r="J2" s="1">
        <v>-19.0</v>
      </c>
      <c r="K2" s="1">
        <v>-6.0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40.0</v>
      </c>
      <c r="C3" s="1">
        <v>41.0</v>
      </c>
      <c r="D3" s="1">
        <v>43.0</v>
      </c>
      <c r="E3" s="1">
        <v>39.0</v>
      </c>
      <c r="F3" s="1">
        <v>42.0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8.0</v>
      </c>
      <c r="C4" s="1">
        <v>8.0</v>
      </c>
      <c r="D4" s="1">
        <v>15.0</v>
      </c>
      <c r="E4" s="1">
        <v>16.0</v>
      </c>
      <c r="F4" s="1">
        <v>15.0</v>
      </c>
      <c r="G4" s="1">
        <v>0.0</v>
      </c>
      <c r="H4" s="1">
        <v>6.0</v>
      </c>
      <c r="I4" s="1">
        <v>6.0</v>
      </c>
      <c r="J4" s="1">
        <v>6.0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49.0</v>
      </c>
      <c r="C5" s="1">
        <v>50.0</v>
      </c>
      <c r="D5" s="1">
        <v>58.0</v>
      </c>
      <c r="E5" s="1">
        <v>56.0</v>
      </c>
      <c r="F5" s="1">
        <v>57.0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4.0</v>
      </c>
      <c r="C6" s="1">
        <v>2.0</v>
      </c>
      <c r="D6" s="1">
        <v>3.0</v>
      </c>
      <c r="E6" s="1">
        <v>1.0</v>
      </c>
      <c r="F6" s="1">
        <v>64.0</v>
      </c>
      <c r="G6" s="1">
        <v>1.0</v>
      </c>
      <c r="H6" s="1">
        <v>1.0</v>
      </c>
      <c r="I6" s="1">
        <v>1.0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-1.0</v>
      </c>
      <c r="F7" s="1">
        <v>0.0</v>
      </c>
      <c r="G7" s="1">
        <v>-1.0</v>
      </c>
      <c r="H7" s="1">
        <v>-19.0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-3.0</v>
      </c>
      <c r="C8" s="1">
        <v>-95.0</v>
      </c>
      <c r="D8" s="1">
        <v>-3.0</v>
      </c>
      <c r="E8" s="1">
        <v>7.0</v>
      </c>
      <c r="F8" s="1">
        <v>-11.0</v>
      </c>
      <c r="G8" s="1">
        <v>-1.0</v>
      </c>
      <c r="H8" s="1">
        <v>14.0</v>
      </c>
      <c r="I8" s="1">
        <v>1.0</v>
      </c>
      <c r="J8" s="1">
        <v>11.0</v>
      </c>
      <c r="K8" s="1">
        <v>-9.0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-6.0</v>
      </c>
      <c r="C9" s="1">
        <v>-18.0</v>
      </c>
      <c r="D9" s="1">
        <v>-10.0</v>
      </c>
      <c r="E9" s="1">
        <v>2.0</v>
      </c>
      <c r="F9" s="1">
        <v>-21.0</v>
      </c>
      <c r="G9" s="1">
        <v>-3.0</v>
      </c>
      <c r="H9" s="1">
        <v>1.0</v>
      </c>
      <c r="I9" s="1">
        <v>92.0</v>
      </c>
      <c r="J9" s="1">
        <v>-7.0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-27.0</v>
      </c>
      <c r="D10" s="1">
        <v>87.0</v>
      </c>
      <c r="E10" s="1">
        <v>-1.0</v>
      </c>
      <c r="F10" s="1">
        <v>20.0</v>
      </c>
      <c r="G10" s="1">
        <v>6.0</v>
      </c>
      <c r="H10" s="1">
        <v>14.0</v>
      </c>
      <c r="I10" s="1">
        <v>25.0</v>
      </c>
      <c r="J10" s="1">
        <v>-72.0</v>
      </c>
      <c r="K10" s="1">
        <v>-90.0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2.0</v>
      </c>
      <c r="C11" s="1">
        <v>-7.0</v>
      </c>
      <c r="D11" s="1">
        <v>33.0</v>
      </c>
      <c r="E11" s="1">
        <v>-13.0</v>
      </c>
      <c r="F11" s="1">
        <v>-53.0</v>
      </c>
      <c r="G11" s="1">
        <v>1.0</v>
      </c>
      <c r="H11" s="1">
        <v>-1.0</v>
      </c>
      <c r="I11" s="1">
        <v>1.0</v>
      </c>
      <c r="J11" s="1">
        <v>41.0</v>
      </c>
      <c r="K11" s="1">
        <v>-59.0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2.0</v>
      </c>
      <c r="C12" s="1">
        <v>80.0</v>
      </c>
      <c r="D12" s="1">
        <v>88.0</v>
      </c>
      <c r="E12" s="1">
        <v>-1.0</v>
      </c>
      <c r="F12" s="1">
        <v>-46.0</v>
      </c>
      <c r="G12" s="1">
        <v>6.0</v>
      </c>
      <c r="H12" s="1">
        <v>-49.0</v>
      </c>
      <c r="I12" s="1">
        <v>-2.0</v>
      </c>
      <c r="J12" s="1">
        <v>64.0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-16.0</v>
      </c>
      <c r="C13" s="1">
        <v>-19.0</v>
      </c>
      <c r="D13" s="1">
        <v>-16.0</v>
      </c>
      <c r="E13" s="1">
        <v>-16.0</v>
      </c>
      <c r="F13" s="1">
        <v>-12.0</v>
      </c>
      <c r="G13" s="1">
        <v>8.0</v>
      </c>
      <c r="H13" s="1">
        <v>-6.0</v>
      </c>
      <c r="I13" s="1">
        <v>-8.0</v>
      </c>
      <c r="J13" s="1">
        <v>-11.0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-36.0</v>
      </c>
      <c r="C14" s="1">
        <v>-37.0</v>
      </c>
      <c r="D14" s="1">
        <v>-67.0</v>
      </c>
      <c r="E14" s="1">
        <v>-1.0</v>
      </c>
      <c r="F14" s="1">
        <v>-52.0</v>
      </c>
      <c r="G14" s="1">
        <v>-79.0</v>
      </c>
      <c r="H14" s="1">
        <v>-92.0</v>
      </c>
      <c r="I14" s="1">
        <v>-48.0</v>
      </c>
      <c r="J14" s="1">
        <v>-55.0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-3.0</v>
      </c>
      <c r="D15" s="1">
        <v>-3.0</v>
      </c>
      <c r="E15" s="1">
        <v>-3.0</v>
      </c>
      <c r="F15" s="1">
        <v>-1.0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-36.0</v>
      </c>
      <c r="C16" s="1">
        <v>36.0</v>
      </c>
      <c r="D16" s="1">
        <v>2.0</v>
      </c>
      <c r="E16" s="1">
        <v>1.0</v>
      </c>
      <c r="F16" s="1">
        <v>-16.0</v>
      </c>
      <c r="G16" s="1">
        <v>-5.0</v>
      </c>
      <c r="H16" s="1">
        <v>18.0</v>
      </c>
      <c r="I16" s="1">
        <v>4.0</v>
      </c>
      <c r="J16" s="1">
        <v>0.0</v>
      </c>
      <c r="K16" s="1">
        <v>-29.0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17.0</v>
      </c>
      <c r="C17" s="1">
        <v>28.0</v>
      </c>
      <c r="D17" s="1">
        <v>40.0</v>
      </c>
      <c r="E17" s="1">
        <v>34.0</v>
      </c>
      <c r="F17" s="1">
        <v>10.0</v>
      </c>
      <c r="G17" s="1">
        <v>-1.0</v>
      </c>
      <c r="H17" s="1">
        <v>27.0</v>
      </c>
      <c r="I17" s="1">
        <v>3.0</v>
      </c>
      <c r="J17" s="1">
        <v>7.0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-37.0</v>
      </c>
      <c r="C18" s="1">
        <v>36.0</v>
      </c>
      <c r="D18" s="1">
        <v>1.0</v>
      </c>
      <c r="E18" s="1">
        <v>43.0</v>
      </c>
      <c r="F18" s="1">
        <v>-17.0</v>
      </c>
      <c r="G18" s="1">
        <v>-6.0</v>
      </c>
      <c r="H18" s="1">
        <v>17.0</v>
      </c>
      <c r="I18" s="1">
        <v>3.0</v>
      </c>
      <c r="J18" s="1">
        <v>-48.0</v>
      </c>
      <c r="K18" s="1">
        <v>-34.0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-63.0</v>
      </c>
      <c r="H19" s="1">
        <v>-50.0</v>
      </c>
      <c r="I19" s="1">
        <v>-69.0</v>
      </c>
      <c r="J19" s="1">
        <v>-70.0</v>
      </c>
      <c r="K19" s="1">
        <v>-77.0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-63.0</v>
      </c>
      <c r="H20" s="1">
        <v>-50.0</v>
      </c>
      <c r="I20" s="1">
        <v>-69.0</v>
      </c>
      <c r="J20" s="1">
        <v>-70.0</v>
      </c>
      <c r="K20" s="1">
        <v>-77.0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72.0</v>
      </c>
      <c r="C21" s="1">
        <v>2.0</v>
      </c>
      <c r="D21" s="1">
        <v>0.0</v>
      </c>
      <c r="E21" s="1">
        <v>22.0</v>
      </c>
      <c r="F21" s="1">
        <v>0.0</v>
      </c>
      <c r="G21" s="1">
        <v>0.0</v>
      </c>
      <c r="H21" s="1">
        <v>0.0</v>
      </c>
      <c r="I21" s="1">
        <v>0.0</v>
      </c>
      <c r="J21" s="1">
        <v>38.0</v>
      </c>
      <c r="K21" s="1">
        <v>24.0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34.0</v>
      </c>
      <c r="C22" s="1">
        <v>75.0</v>
      </c>
      <c r="D22" s="1">
        <v>90.0</v>
      </c>
      <c r="E22" s="1">
        <v>33.0</v>
      </c>
      <c r="F22" s="1">
        <v>4.0</v>
      </c>
      <c r="G22" s="1">
        <v>-37.0</v>
      </c>
      <c r="H22" s="1">
        <v>-12.0</v>
      </c>
      <c r="I22" s="1">
        <v>-36.0</v>
      </c>
      <c r="J22" s="1">
        <v>-1.0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72.0</v>
      </c>
      <c r="C23" s="1">
        <v>77.0</v>
      </c>
      <c r="D23" s="1">
        <v>90.0</v>
      </c>
      <c r="E23" s="1">
        <v>23.0</v>
      </c>
      <c r="F23" s="1">
        <v>4.0</v>
      </c>
      <c r="G23" s="1">
        <v>-1.0</v>
      </c>
      <c r="H23" s="1">
        <v>-62.0</v>
      </c>
      <c r="I23" s="1">
        <v>-1.0</v>
      </c>
      <c r="J23" s="1">
        <v>35.0</v>
      </c>
      <c r="K23" s="1">
        <v>22.0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-45.0</v>
      </c>
      <c r="C24" s="1">
        <v>-14.0</v>
      </c>
      <c r="D24" s="1">
        <v>8.0</v>
      </c>
      <c r="E24" s="1">
        <v>22.0</v>
      </c>
      <c r="F24" s="1">
        <v>-20.0</v>
      </c>
      <c r="G24" s="1">
        <v>14.0</v>
      </c>
      <c r="H24" s="1">
        <v>27.0</v>
      </c>
      <c r="I24" s="1">
        <v>8.0</v>
      </c>
      <c r="J24" s="1">
        <v>-54.0</v>
      </c>
      <c r="K24" s="1">
        <v>-16.0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18.0</v>
      </c>
      <c r="C25" s="1">
        <v>17.0</v>
      </c>
      <c r="D25" s="1">
        <v>-13.0</v>
      </c>
      <c r="E25" s="1">
        <v>7.0</v>
      </c>
      <c r="F25" s="1">
        <v>-29.0</v>
      </c>
      <c r="G25" s="1">
        <v>52.0</v>
      </c>
      <c r="H25" s="1">
        <v>10.0</v>
      </c>
      <c r="I25" s="1">
        <v>-6.0</v>
      </c>
      <c r="J25" s="1">
        <v>22.0</v>
      </c>
      <c r="K25" s="1">
        <v>-22.0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-7.0</v>
      </c>
      <c r="C27" s="1">
        <v>-10.0</v>
      </c>
      <c r="D27" s="1">
        <v>-8.0</v>
      </c>
      <c r="E27" s="1">
        <v>-10.0</v>
      </c>
      <c r="F27" s="1">
        <v>-10.0</v>
      </c>
      <c r="G27" s="1">
        <v>12.0</v>
      </c>
      <c r="H27" s="1">
        <v>-5.0</v>
      </c>
      <c r="I27" s="1">
        <v>-1.0</v>
      </c>
      <c r="J27" s="1">
        <v>-8.0</v>
      </c>
      <c r="K27" s="1">
        <v>-10.0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-7.0</v>
      </c>
      <c r="C28" s="1">
        <v>-10.0</v>
      </c>
      <c r="D28" s="1">
        <v>-8.0</v>
      </c>
      <c r="E28" s="1">
        <v>-9.0</v>
      </c>
      <c r="F28" s="1">
        <v>-10.0</v>
      </c>
      <c r="G28" s="1">
        <v>12.0</v>
      </c>
      <c r="H28" s="1">
        <v>-4.0</v>
      </c>
      <c r="I28" s="1">
        <v>-1.0</v>
      </c>
      <c r="J28" s="1">
        <v>-8.0</v>
      </c>
      <c r="K28" s="1">
        <v>-9.0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-74.0</v>
      </c>
      <c r="C29" s="1">
        <v>-32.0</v>
      </c>
      <c r="D29" s="1">
        <v>-1.0</v>
      </c>
      <c r="E29" s="1">
        <v>1.0</v>
      </c>
      <c r="F29" s="1">
        <v>4.0</v>
      </c>
      <c r="G29" s="1">
        <v>-7.0</v>
      </c>
      <c r="H29" s="1">
        <v>67.0</v>
      </c>
      <c r="I29" s="1">
        <v>-3.0</v>
      </c>
      <c r="J29" s="1">
        <v>6.0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-63.0</v>
      </c>
      <c r="H30" s="1">
        <v>-50.0</v>
      </c>
      <c r="I30" s="1">
        <v>-69.0</v>
      </c>
      <c r="J30" s="1">
        <v>-70.0</v>
      </c>
      <c r="K30" s="1">
        <v>-77.0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25.0</v>
      </c>
      <c r="C3" s="1">
        <v>42.0</v>
      </c>
      <c r="D3" s="1">
        <v>28.0</v>
      </c>
      <c r="E3" s="1">
        <v>36.0</v>
      </c>
      <c r="F3" s="1">
        <v>6.0</v>
      </c>
      <c r="G3" s="1">
        <v>7.0</v>
      </c>
      <c r="H3" s="1">
        <v>17.0</v>
      </c>
      <c r="I3" s="1">
        <v>11.0</v>
      </c>
      <c r="J3" s="1">
        <v>33.0</v>
      </c>
      <c r="K3" s="1">
        <v>11.0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39.0</v>
      </c>
      <c r="C4" s="1">
        <v>3.0</v>
      </c>
      <c r="D4" s="1">
        <v>1.0</v>
      </c>
      <c r="E4" s="1">
        <v>0.0</v>
      </c>
      <c r="F4" s="1">
        <v>16.0</v>
      </c>
      <c r="G4" s="1">
        <v>22.0</v>
      </c>
      <c r="H4" s="1">
        <v>4.0</v>
      </c>
      <c r="I4" s="1">
        <v>0.0</v>
      </c>
      <c r="J4" s="1">
        <v>0.0</v>
      </c>
      <c r="K4" s="1">
        <v>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64.0</v>
      </c>
      <c r="C5" s="1">
        <v>45.0</v>
      </c>
      <c r="D5" s="1">
        <v>30.0</v>
      </c>
      <c r="E5" s="1">
        <v>36.0</v>
      </c>
      <c r="F5" s="1">
        <v>23.0</v>
      </c>
      <c r="G5" s="1">
        <v>29.0</v>
      </c>
      <c r="H5" s="1">
        <v>21.0</v>
      </c>
      <c r="I5" s="1">
        <v>11.0</v>
      </c>
      <c r="J5" s="1">
        <v>33.0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6.0</v>
      </c>
      <c r="C6" s="1">
        <v>23.0</v>
      </c>
      <c r="D6" s="1">
        <v>33.0</v>
      </c>
      <c r="E6" s="1">
        <v>36.0</v>
      </c>
      <c r="F6" s="1">
        <v>56.0</v>
      </c>
      <c r="G6" s="1">
        <v>4.0</v>
      </c>
      <c r="H6" s="1">
        <v>2.0</v>
      </c>
      <c r="I6" s="1">
        <v>2.0</v>
      </c>
      <c r="J6" s="1">
        <v>9.0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1.0</v>
      </c>
      <c r="C7" s="1">
        <v>1.0</v>
      </c>
      <c r="D7" s="1">
        <v>1.0</v>
      </c>
      <c r="E7" s="1">
        <v>89.0</v>
      </c>
      <c r="F7" s="1">
        <v>4.0</v>
      </c>
      <c r="G7" s="1">
        <v>22.0</v>
      </c>
      <c r="H7" s="1">
        <v>7.0</v>
      </c>
      <c r="I7" s="1">
        <v>14.0</v>
      </c>
      <c r="J7" s="1">
        <v>19.0</v>
      </c>
      <c r="K7" s="1">
        <v>71.0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2.0</v>
      </c>
      <c r="C8" s="1">
        <v>1.0</v>
      </c>
      <c r="D8" s="1">
        <v>1.0</v>
      </c>
      <c r="E8" s="1">
        <v>1.0</v>
      </c>
      <c r="F8" s="1">
        <v>4.0</v>
      </c>
      <c r="G8" s="1">
        <v>4.0</v>
      </c>
      <c r="H8" s="1">
        <v>2.0</v>
      </c>
      <c r="I8" s="1">
        <v>2.0</v>
      </c>
      <c r="J8" s="1">
        <v>9.0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1.0</v>
      </c>
      <c r="C9" s="1">
        <v>1.0</v>
      </c>
      <c r="D9" s="1">
        <v>84.0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20.0</v>
      </c>
      <c r="C10" s="1">
        <v>20.0</v>
      </c>
      <c r="D10" s="1">
        <v>22.0</v>
      </c>
      <c r="E10" s="1">
        <v>12.0</v>
      </c>
      <c r="F10" s="1">
        <v>13.0</v>
      </c>
      <c r="G10" s="1">
        <v>21.0</v>
      </c>
      <c r="H10" s="1">
        <v>38.0</v>
      </c>
      <c r="I10" s="1">
        <v>43.0</v>
      </c>
      <c r="J10" s="1">
        <v>45.0</v>
      </c>
      <c r="K10" s="1">
        <v>72.0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80.0</v>
      </c>
      <c r="D11" s="1">
        <v>95.0</v>
      </c>
      <c r="E11" s="1">
        <v>2.0</v>
      </c>
      <c r="F11" s="1">
        <v>2.0</v>
      </c>
      <c r="G11" s="1">
        <v>18.0</v>
      </c>
      <c r="H11" s="1">
        <v>18.0</v>
      </c>
      <c r="I11" s="1">
        <v>0.0</v>
      </c>
      <c r="J11" s="1">
        <v>0.0</v>
      </c>
      <c r="K11" s="1">
        <v>16.0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68.0</v>
      </c>
      <c r="C12" s="1">
        <v>50.0</v>
      </c>
      <c r="D12" s="1">
        <v>33.0</v>
      </c>
      <c r="E12" s="1">
        <v>41.0</v>
      </c>
      <c r="F12" s="1">
        <v>32.0</v>
      </c>
      <c r="G12" s="1">
        <v>35.0</v>
      </c>
      <c r="H12" s="1">
        <v>26.0</v>
      </c>
      <c r="I12" s="1">
        <v>14.0</v>
      </c>
      <c r="J12" s="1">
        <v>45.0</v>
      </c>
      <c r="K12" s="1">
        <v>49.0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4.0</v>
      </c>
      <c r="C13" s="1">
        <v>4.0</v>
      </c>
      <c r="D13" s="1">
        <v>5.0</v>
      </c>
      <c r="E13" s="1">
        <v>6.0</v>
      </c>
      <c r="F13" s="1">
        <v>6.0</v>
      </c>
      <c r="G13" s="1">
        <v>10.0</v>
      </c>
      <c r="H13" s="1">
        <v>10.0</v>
      </c>
      <c r="I13" s="1">
        <v>11.0</v>
      </c>
      <c r="J13" s="1">
        <v>11.0</v>
      </c>
      <c r="K13" s="1">
        <v>23.0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-3.0</v>
      </c>
      <c r="C14" s="1">
        <v>-3.0</v>
      </c>
      <c r="D14" s="1">
        <v>-3.0</v>
      </c>
      <c r="E14" s="1">
        <v>-4.0</v>
      </c>
      <c r="F14" s="1">
        <v>-4.0</v>
      </c>
      <c r="G14" s="1">
        <v>-5.0</v>
      </c>
      <c r="H14" s="1">
        <v>-6.0</v>
      </c>
      <c r="I14" s="1">
        <v>-7.0</v>
      </c>
      <c r="J14" s="1">
        <v>-8.0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1.0</v>
      </c>
      <c r="C15" s="1">
        <v>1.0</v>
      </c>
      <c r="D15" s="1">
        <v>1.0</v>
      </c>
      <c r="E15" s="1">
        <v>1.0</v>
      </c>
      <c r="F15" s="1">
        <v>2.0</v>
      </c>
      <c r="G15" s="1">
        <v>4.0</v>
      </c>
      <c r="H15" s="1">
        <v>4.0</v>
      </c>
      <c r="I15" s="1">
        <v>4.0</v>
      </c>
      <c r="J15" s="1">
        <v>3.0</v>
      </c>
      <c r="K15" s="1">
        <v>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95.0</v>
      </c>
      <c r="C16" s="1">
        <v>89.0</v>
      </c>
      <c r="D16" s="1">
        <v>77.0</v>
      </c>
      <c r="E16" s="1">
        <v>63.0</v>
      </c>
      <c r="F16" s="1">
        <v>49.0</v>
      </c>
      <c r="G16" s="1">
        <v>42.0</v>
      </c>
      <c r="H16" s="1">
        <v>36.0</v>
      </c>
      <c r="I16" s="1">
        <v>29.0</v>
      </c>
      <c r="J16" s="1">
        <v>23.0</v>
      </c>
      <c r="K16" s="1">
        <v>16.0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58.0</v>
      </c>
      <c r="C17" s="1">
        <v>19.0</v>
      </c>
      <c r="D17" s="1">
        <v>10.0</v>
      </c>
      <c r="E17" s="1">
        <v>5.0</v>
      </c>
      <c r="F17" s="1">
        <v>4.0</v>
      </c>
      <c r="G17" s="1">
        <v>0.0</v>
      </c>
      <c r="H17" s="1">
        <v>0.0</v>
      </c>
      <c r="I17" s="1">
        <v>46.0</v>
      </c>
      <c r="J17" s="1">
        <v>36.0</v>
      </c>
      <c r="K17" s="1">
        <v>67.0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71.0</v>
      </c>
      <c r="C18" s="1">
        <v>52.0</v>
      </c>
      <c r="D18" s="1">
        <v>35.0</v>
      </c>
      <c r="E18" s="1">
        <v>44.0</v>
      </c>
      <c r="F18" s="1">
        <v>35.0</v>
      </c>
      <c r="G18" s="1">
        <v>40.0</v>
      </c>
      <c r="H18" s="1">
        <v>31.0</v>
      </c>
      <c r="I18" s="1">
        <v>19.0</v>
      </c>
      <c r="J18" s="1">
        <v>50.0</v>
      </c>
      <c r="K18" s="1">
        <v>66.0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1.0</v>
      </c>
      <c r="C20" s="1">
        <v>1.0</v>
      </c>
      <c r="D20" s="1">
        <v>1.0</v>
      </c>
      <c r="E20" s="1">
        <v>3.0</v>
      </c>
      <c r="F20" s="1">
        <v>2.0</v>
      </c>
      <c r="G20" s="1">
        <v>4.0</v>
      </c>
      <c r="H20" s="1">
        <v>2.0</v>
      </c>
      <c r="I20" s="1">
        <v>4.0</v>
      </c>
      <c r="J20" s="1">
        <v>5.0</v>
      </c>
      <c r="K20" s="1">
        <v>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2.0</v>
      </c>
      <c r="C21" s="1">
        <v>3.0</v>
      </c>
      <c r="D21" s="1">
        <v>3.0</v>
      </c>
      <c r="E21" s="1">
        <v>1.0</v>
      </c>
      <c r="F21" s="1">
        <v>1.0</v>
      </c>
      <c r="G21" s="1">
        <v>5.0</v>
      </c>
      <c r="H21" s="1">
        <v>2.0</v>
      </c>
      <c r="I21" s="1">
        <v>2.0</v>
      </c>
      <c r="J21" s="1">
        <v>3.0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44.0</v>
      </c>
      <c r="H22" s="1">
        <v>56.0</v>
      </c>
      <c r="I22" s="1">
        <v>59.0</v>
      </c>
      <c r="J22" s="1">
        <v>53.0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4.0</v>
      </c>
      <c r="C23" s="1">
        <v>11.0</v>
      </c>
      <c r="D23" s="1">
        <v>17.0</v>
      </c>
      <c r="E23" s="1">
        <v>18.0</v>
      </c>
      <c r="F23" s="1">
        <v>34.0</v>
      </c>
      <c r="G23" s="1">
        <v>37.0</v>
      </c>
      <c r="H23" s="1">
        <v>72.0</v>
      </c>
      <c r="I23" s="1">
        <v>76.0</v>
      </c>
      <c r="J23" s="1">
        <v>18.0</v>
      </c>
      <c r="K23" s="1">
        <v>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4.0</v>
      </c>
      <c r="F24" s="1">
        <v>7.0</v>
      </c>
      <c r="G24" s="1">
        <v>38.0</v>
      </c>
      <c r="H24" s="1">
        <v>1.0</v>
      </c>
      <c r="I24" s="1">
        <v>2.0</v>
      </c>
      <c r="J24" s="1">
        <v>2.0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3.0</v>
      </c>
      <c r="C25" s="1">
        <v>5.0</v>
      </c>
      <c r="D25" s="1">
        <v>5.0</v>
      </c>
      <c r="E25" s="1">
        <v>5.0</v>
      </c>
      <c r="F25" s="1">
        <v>4.0</v>
      </c>
      <c r="G25" s="1">
        <v>10.0</v>
      </c>
      <c r="H25" s="1">
        <v>8.0</v>
      </c>
      <c r="I25" s="1">
        <v>10.0</v>
      </c>
      <c r="J25" s="1">
        <v>12.0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2.0</v>
      </c>
      <c r="H26" s="1">
        <v>1.0</v>
      </c>
      <c r="I26" s="1">
        <v>1.0</v>
      </c>
      <c r="J26" s="1">
        <v>84.0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6.0</v>
      </c>
      <c r="C27" s="1">
        <v>7.0</v>
      </c>
      <c r="D27" s="1">
        <v>7.0</v>
      </c>
      <c r="E27" s="1">
        <v>8.0</v>
      </c>
      <c r="F27" s="1">
        <v>8.0</v>
      </c>
      <c r="G27" s="1">
        <v>7.0</v>
      </c>
      <c r="H27" s="1">
        <v>8.0</v>
      </c>
      <c r="I27" s="1">
        <v>8.0</v>
      </c>
      <c r="J27" s="1">
        <v>7.0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9.0</v>
      </c>
      <c r="D28" s="1">
        <v>21.0</v>
      </c>
      <c r="E28" s="1">
        <v>33.0</v>
      </c>
      <c r="F28" s="1">
        <v>34.0</v>
      </c>
      <c r="G28" s="1">
        <v>24.0</v>
      </c>
      <c r="H28" s="1">
        <v>29.0</v>
      </c>
      <c r="I28" s="1">
        <v>28.0</v>
      </c>
      <c r="J28" s="1">
        <v>36.0</v>
      </c>
      <c r="K28" s="1">
        <v>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17.0</v>
      </c>
      <c r="C29" s="1">
        <v>16.0</v>
      </c>
      <c r="D29" s="1">
        <v>14.0</v>
      </c>
      <c r="E29" s="1">
        <v>20.0</v>
      </c>
      <c r="F29" s="1">
        <v>12.0</v>
      </c>
      <c r="G29" s="1">
        <v>4.0</v>
      </c>
      <c r="H29" s="1">
        <v>5.0</v>
      </c>
      <c r="I29" s="1">
        <v>3.0</v>
      </c>
      <c r="J29" s="1">
        <v>18.0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28.0</v>
      </c>
      <c r="C30" s="1">
        <v>29.0</v>
      </c>
      <c r="D30" s="1">
        <v>27.0</v>
      </c>
      <c r="E30" s="1">
        <v>34.0</v>
      </c>
      <c r="F30" s="1">
        <v>26.0</v>
      </c>
      <c r="G30" s="1">
        <v>25.0</v>
      </c>
      <c r="H30" s="1">
        <v>23.0</v>
      </c>
      <c r="I30" s="1">
        <v>24.0</v>
      </c>
      <c r="J30" s="1">
        <v>39.0</v>
      </c>
      <c r="K30" s="1">
        <v>34.0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5.0</v>
      </c>
      <c r="C31" s="1">
        <v>6.0</v>
      </c>
      <c r="D31" s="1">
        <v>6.0</v>
      </c>
      <c r="E31" s="1">
        <v>7.0</v>
      </c>
      <c r="F31" s="1">
        <v>7.0</v>
      </c>
      <c r="G31" s="1">
        <v>7.0</v>
      </c>
      <c r="H31" s="1">
        <v>7.0</v>
      </c>
      <c r="I31" s="1">
        <v>7.0</v>
      </c>
      <c r="J31" s="1">
        <v>14.0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109.0</v>
      </c>
      <c r="C32" s="1">
        <v>112.0</v>
      </c>
      <c r="D32" s="1">
        <v>115.0</v>
      </c>
      <c r="E32" s="1">
        <v>139.0</v>
      </c>
      <c r="F32" s="1">
        <v>140.0</v>
      </c>
      <c r="G32" s="1">
        <v>141.0</v>
      </c>
      <c r="H32" s="1">
        <v>142.0</v>
      </c>
      <c r="I32" s="1">
        <v>144.0</v>
      </c>
      <c r="J32" s="1">
        <v>179.0</v>
      </c>
      <c r="K32" s="1">
        <v>206.0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-66.0</v>
      </c>
      <c r="C33" s="1">
        <v>-88.0</v>
      </c>
      <c r="D33" s="1">
        <v>-107.0</v>
      </c>
      <c r="E33" s="1">
        <v>-129.0</v>
      </c>
      <c r="F33" s="1">
        <v>-131.0</v>
      </c>
      <c r="G33" s="1">
        <v>-126.0</v>
      </c>
      <c r="H33" s="1">
        <v>-135.0</v>
      </c>
      <c r="I33" s="1">
        <v>-149.0</v>
      </c>
      <c r="J33" s="1">
        <v>-168.0</v>
      </c>
      <c r="K33" s="1">
        <v>-175.0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-1.0</v>
      </c>
      <c r="C34" s="1">
        <v>-1.0</v>
      </c>
      <c r="D34" s="1">
        <v>0.0</v>
      </c>
      <c r="E34" s="1">
        <v>-3.0</v>
      </c>
      <c r="F34" s="1">
        <v>-2.0</v>
      </c>
      <c r="G34" s="1">
        <v>-1.0</v>
      </c>
      <c r="H34" s="1">
        <v>-4.0</v>
      </c>
      <c r="I34" s="1">
        <v>-1.0</v>
      </c>
      <c r="J34" s="1">
        <v>0.0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42.0</v>
      </c>
      <c r="C35" s="1">
        <v>23.0</v>
      </c>
      <c r="D35" s="1">
        <v>7.0</v>
      </c>
      <c r="E35" s="1">
        <v>9.0</v>
      </c>
      <c r="F35" s="1">
        <v>8.0</v>
      </c>
      <c r="G35" s="1">
        <v>15.0</v>
      </c>
      <c r="H35" s="1">
        <v>7.0</v>
      </c>
      <c r="I35" s="1">
        <v>-4.0</v>
      </c>
      <c r="J35" s="1">
        <v>10.0</v>
      </c>
      <c r="K35" s="1">
        <v>31.0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42.0</v>
      </c>
      <c r="C36" s="1">
        <v>23.0</v>
      </c>
      <c r="D36" s="1">
        <v>7.0</v>
      </c>
      <c r="E36" s="1">
        <v>9.0</v>
      </c>
      <c r="F36" s="1">
        <v>8.0</v>
      </c>
      <c r="G36" s="1">
        <v>15.0</v>
      </c>
      <c r="H36" s="1">
        <v>7.0</v>
      </c>
      <c r="I36" s="1">
        <v>-4.0</v>
      </c>
      <c r="J36" s="1">
        <v>10.0</v>
      </c>
      <c r="K36" s="1">
        <v>31.0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71.0</v>
      </c>
      <c r="C37" s="1">
        <v>52.0</v>
      </c>
      <c r="D37" s="1">
        <v>35.0</v>
      </c>
      <c r="E37" s="1">
        <v>44.0</v>
      </c>
      <c r="F37" s="1">
        <v>35.0</v>
      </c>
      <c r="G37" s="1">
        <v>40.0</v>
      </c>
      <c r="H37" s="1">
        <v>31.0</v>
      </c>
      <c r="I37" s="1">
        <v>19.0</v>
      </c>
      <c r="J37" s="1">
        <v>50.0</v>
      </c>
      <c r="K37" s="1">
        <v>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4.0</v>
      </c>
      <c r="J39" s="1">
        <v>9.0</v>
      </c>
      <c r="K39" s="1">
        <v>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3.0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1">
        <v>3.0</v>
      </c>
      <c r="I40" s="1">
        <v>3.0</v>
      </c>
      <c r="J40" s="1">
        <v>7.0</v>
      </c>
      <c r="K40" s="1">
        <v>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94</v>
      </c>
      <c r="C41" s="1" t="s">
        <v>95</v>
      </c>
      <c r="D41" s="1" t="s">
        <v>96</v>
      </c>
      <c r="E41" s="1" t="s">
        <v>97</v>
      </c>
      <c r="F41" s="1" t="s">
        <v>98</v>
      </c>
      <c r="G41" s="1" t="s">
        <v>99</v>
      </c>
      <c r="H41" s="1" t="s">
        <v>100</v>
      </c>
      <c r="I41" s="1" t="s">
        <v>101</v>
      </c>
      <c r="J41" s="1" t="s">
        <v>102</v>
      </c>
      <c r="K41" s="1" t="s">
        <v>103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41.0</v>
      </c>
      <c r="C42" s="1">
        <v>22.0</v>
      </c>
      <c r="D42" s="1">
        <v>7.0</v>
      </c>
      <c r="E42" s="1">
        <v>8.0</v>
      </c>
      <c r="F42" s="1">
        <v>8.0</v>
      </c>
      <c r="G42" s="1">
        <v>14.0</v>
      </c>
      <c r="H42" s="1">
        <v>6.0</v>
      </c>
      <c r="I42" s="1">
        <v>-4.0</v>
      </c>
      <c r="J42" s="1">
        <v>10.0</v>
      </c>
      <c r="K42" s="1">
        <v>31.0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 t="s">
        <v>106</v>
      </c>
      <c r="C43" s="1" t="s">
        <v>107</v>
      </c>
      <c r="D43" s="1" t="s">
        <v>108</v>
      </c>
      <c r="E43" s="1" t="s">
        <v>109</v>
      </c>
      <c r="F43" s="1" t="s">
        <v>110</v>
      </c>
      <c r="G43" s="1" t="s">
        <v>111</v>
      </c>
      <c r="H43" s="1" t="s">
        <v>112</v>
      </c>
      <c r="I43" s="1" t="s">
        <v>113</v>
      </c>
      <c r="J43" s="1" t="s">
        <v>114</v>
      </c>
      <c r="K43" s="1" t="s">
        <v>115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116</v>
      </c>
      <c r="B44" s="1" t="s">
        <v>117</v>
      </c>
      <c r="C44" s="1" t="s">
        <v>117</v>
      </c>
      <c r="D44" s="1" t="s">
        <v>117</v>
      </c>
      <c r="E44" s="1" t="s">
        <v>117</v>
      </c>
      <c r="F44" s="1" t="s">
        <v>117</v>
      </c>
      <c r="G44" s="1">
        <v>2.0</v>
      </c>
      <c r="H44" s="1">
        <v>2.0</v>
      </c>
      <c r="I44" s="1">
        <v>1.0</v>
      </c>
      <c r="J44" s="1">
        <v>1.0</v>
      </c>
      <c r="K44" s="1">
        <v>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118</v>
      </c>
      <c r="B45" s="1">
        <v>-64.0</v>
      </c>
      <c r="C45" s="1">
        <v>-45.0</v>
      </c>
      <c r="D45" s="1">
        <v>-30.0</v>
      </c>
      <c r="E45" s="1">
        <v>-36.0</v>
      </c>
      <c r="F45" s="1">
        <v>-23.0</v>
      </c>
      <c r="G45" s="1">
        <v>-26.0</v>
      </c>
      <c r="H45" s="1">
        <v>-19.0</v>
      </c>
      <c r="I45" s="1">
        <v>-9.0</v>
      </c>
      <c r="J45" s="1">
        <v>-32.0</v>
      </c>
      <c r="K45" s="1">
        <v>-35.0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0.0</v>
      </c>
      <c r="C46" s="1">
        <v>0.0</v>
      </c>
      <c r="D46" s="1">
        <v>6.0</v>
      </c>
      <c r="E46" s="1">
        <v>6.0</v>
      </c>
      <c r="F46" s="1">
        <v>0.0</v>
      </c>
      <c r="G46" s="1">
        <v>3.0</v>
      </c>
      <c r="H46" s="1">
        <v>4.0</v>
      </c>
      <c r="I46" s="1">
        <v>4.0</v>
      </c>
      <c r="J46" s="1">
        <v>4.0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5.0</v>
      </c>
      <c r="C47" s="1">
        <v>5.0</v>
      </c>
      <c r="D47" s="1">
        <v>5.0</v>
      </c>
      <c r="E47" s="1">
        <v>5.0</v>
      </c>
      <c r="F47" s="1">
        <v>5.0</v>
      </c>
      <c r="G47" s="1">
        <v>5.0</v>
      </c>
      <c r="H47" s="1">
        <v>5.0</v>
      </c>
      <c r="I47" s="1">
        <v>5.0</v>
      </c>
      <c r="J47" s="1">
        <v>5.0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40.0</v>
      </c>
      <c r="C48" s="1">
        <v>38.0</v>
      </c>
      <c r="D48" s="1">
        <v>29.0</v>
      </c>
      <c r="E48" s="1">
        <v>33.0</v>
      </c>
      <c r="F48" s="1">
        <v>43.0</v>
      </c>
      <c r="G48" s="1">
        <v>70.0</v>
      </c>
      <c r="H48" s="1">
        <v>63.0</v>
      </c>
      <c r="I48" s="1">
        <v>69.0</v>
      </c>
      <c r="J48" s="1">
        <v>91.0</v>
      </c>
      <c r="K48" s="1">
        <v>99.0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1.0</v>
      </c>
      <c r="C49" s="1">
        <v>1.0</v>
      </c>
      <c r="D49" s="1">
        <v>54.0</v>
      </c>
      <c r="E49" s="1">
        <v>1.0</v>
      </c>
      <c r="F49" s="1">
        <v>1.0</v>
      </c>
      <c r="G49" s="1">
        <v>90.0</v>
      </c>
      <c r="H49" s="1">
        <v>74.0</v>
      </c>
      <c r="I49" s="1">
        <v>50.0</v>
      </c>
      <c r="J49" s="1">
        <v>1.0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2.0</v>
      </c>
      <c r="C50" s="1">
        <v>2.0</v>
      </c>
      <c r="D50" s="1">
        <v>2.0</v>
      </c>
      <c r="E50" s="1">
        <v>3.0</v>
      </c>
      <c r="F50" s="1">
        <v>4.0</v>
      </c>
      <c r="G50" s="1">
        <v>4.0</v>
      </c>
      <c r="H50" s="1">
        <v>5.0</v>
      </c>
      <c r="I50" s="1">
        <v>5.0</v>
      </c>
      <c r="J50" s="1">
        <v>5.0</v>
      </c>
      <c r="K50" s="1">
        <v>12.0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63.0</v>
      </c>
      <c r="C51" s="1">
        <v>67.0</v>
      </c>
      <c r="D51" s="1">
        <v>72.0</v>
      </c>
      <c r="E51" s="1">
        <v>76.0</v>
      </c>
      <c r="F51" s="1">
        <v>73.0</v>
      </c>
      <c r="G51" s="1">
        <v>74.0</v>
      </c>
      <c r="H51" s="1">
        <v>75.0</v>
      </c>
      <c r="I51" s="1">
        <v>77.0</v>
      </c>
      <c r="J51" s="1">
        <v>83.0</v>
      </c>
      <c r="K51" s="1">
        <v>100.0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25.0</v>
      </c>
      <c r="C2" s="1">
        <v>60.0</v>
      </c>
      <c r="D2" s="1">
        <v>1.0</v>
      </c>
      <c r="E2" s="1">
        <v>2.0</v>
      </c>
      <c r="F2" s="1">
        <v>3.0</v>
      </c>
      <c r="G2" s="1">
        <v>31.0</v>
      </c>
      <c r="H2" s="1">
        <v>21.0</v>
      </c>
      <c r="I2" s="1">
        <v>23.0</v>
      </c>
      <c r="J2" s="1">
        <v>26.0</v>
      </c>
      <c r="K2" s="1">
        <v>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25.0</v>
      </c>
      <c r="C3" s="1">
        <v>60.0</v>
      </c>
      <c r="D3" s="1">
        <v>1.0</v>
      </c>
      <c r="E3" s="1">
        <v>2.0</v>
      </c>
      <c r="F3" s="1">
        <v>3.0</v>
      </c>
      <c r="G3" s="1">
        <v>31.0</v>
      </c>
      <c r="H3" s="1">
        <v>21.0</v>
      </c>
      <c r="I3" s="1">
        <v>23.0</v>
      </c>
      <c r="J3" s="1">
        <v>26.0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2.0</v>
      </c>
      <c r="C4" s="1">
        <v>2.0</v>
      </c>
      <c r="D4" s="1">
        <v>2.0</v>
      </c>
      <c r="E4" s="1">
        <v>1.0</v>
      </c>
      <c r="F4" s="1">
        <v>2.0</v>
      </c>
      <c r="G4" s="1">
        <v>11.0</v>
      </c>
      <c r="H4" s="1">
        <v>14.0</v>
      </c>
      <c r="I4" s="1">
        <v>14.0</v>
      </c>
      <c r="J4" s="1">
        <v>13.0</v>
      </c>
      <c r="K4" s="1">
        <v>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-2.0</v>
      </c>
      <c r="C5" s="1">
        <v>-1.0</v>
      </c>
      <c r="D5" s="1">
        <v>-60.0</v>
      </c>
      <c r="E5" s="1">
        <v>91.0</v>
      </c>
      <c r="F5" s="1">
        <v>1.0</v>
      </c>
      <c r="G5" s="1">
        <v>19.0</v>
      </c>
      <c r="H5" s="1">
        <v>7.0</v>
      </c>
      <c r="I5" s="1">
        <v>8.0</v>
      </c>
      <c r="J5" s="1">
        <v>13.0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12.0</v>
      </c>
      <c r="C6" s="1">
        <v>13.0</v>
      </c>
      <c r="D6" s="1">
        <v>12.0</v>
      </c>
      <c r="E6" s="1">
        <v>9.0</v>
      </c>
      <c r="F6" s="1">
        <v>7.0</v>
      </c>
      <c r="G6" s="1">
        <v>9.0</v>
      </c>
      <c r="H6" s="1">
        <v>8.0</v>
      </c>
      <c r="I6" s="1">
        <v>9.0</v>
      </c>
      <c r="J6" s="1">
        <v>10.0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5.0</v>
      </c>
      <c r="C7" s="1">
        <v>6.0</v>
      </c>
      <c r="D7" s="1">
        <v>7.0</v>
      </c>
      <c r="E7" s="1">
        <v>5.0</v>
      </c>
      <c r="F7" s="1">
        <v>4.0</v>
      </c>
      <c r="G7" s="1">
        <v>4.0</v>
      </c>
      <c r="H7" s="1">
        <v>7.0</v>
      </c>
      <c r="I7" s="1">
        <v>10.0</v>
      </c>
      <c r="J7" s="1">
        <v>9.0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18.0</v>
      </c>
      <c r="C8" s="1">
        <v>19.0</v>
      </c>
      <c r="D8" s="1">
        <v>19.0</v>
      </c>
      <c r="E8" s="1">
        <v>14.0</v>
      </c>
      <c r="F8" s="1">
        <v>12.0</v>
      </c>
      <c r="G8" s="1">
        <v>14.0</v>
      </c>
      <c r="H8" s="1">
        <v>16.0</v>
      </c>
      <c r="I8" s="1">
        <v>19.0</v>
      </c>
      <c r="J8" s="1">
        <v>20.0</v>
      </c>
      <c r="K8" s="1">
        <v>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-20.0</v>
      </c>
      <c r="C9" s="1">
        <v>-21.0</v>
      </c>
      <c r="D9" s="1">
        <v>-20.0</v>
      </c>
      <c r="E9" s="1">
        <v>-13.0</v>
      </c>
      <c r="F9" s="1">
        <v>-10.0</v>
      </c>
      <c r="G9" s="1">
        <v>5.0</v>
      </c>
      <c r="H9" s="1">
        <v>-8.0</v>
      </c>
      <c r="I9" s="1">
        <v>-11.0</v>
      </c>
      <c r="J9" s="1">
        <v>-7.0</v>
      </c>
      <c r="K9" s="1">
        <v>-15.0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-79.0</v>
      </c>
      <c r="C10" s="1">
        <v>-84.0</v>
      </c>
      <c r="D10" s="1">
        <v>-84.0</v>
      </c>
      <c r="E10" s="1">
        <v>-82.0</v>
      </c>
      <c r="F10" s="1">
        <v>-89.0</v>
      </c>
      <c r="G10" s="1">
        <v>-92.0</v>
      </c>
      <c r="H10" s="1">
        <v>-83.0</v>
      </c>
      <c r="I10" s="1">
        <v>-90.0</v>
      </c>
      <c r="J10" s="1">
        <v>0.0</v>
      </c>
      <c r="K10" s="1">
        <v>-27.0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17.0</v>
      </c>
      <c r="C11" s="1">
        <v>28.0</v>
      </c>
      <c r="D11" s="1">
        <v>41.0</v>
      </c>
      <c r="E11" s="1">
        <v>34.0</v>
      </c>
      <c r="F11" s="1">
        <v>41.0</v>
      </c>
      <c r="G11" s="1">
        <v>43.0</v>
      </c>
      <c r="H11" s="1">
        <v>29.0</v>
      </c>
      <c r="I11" s="1">
        <v>1.0</v>
      </c>
      <c r="J11" s="1">
        <v>27.0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-61.0</v>
      </c>
      <c r="C12" s="1">
        <v>-55.0</v>
      </c>
      <c r="D12" s="1">
        <v>-43.0</v>
      </c>
      <c r="E12" s="1">
        <v>-47.0</v>
      </c>
      <c r="F12" s="1">
        <v>-48.0</v>
      </c>
      <c r="G12" s="1">
        <v>-49.0</v>
      </c>
      <c r="H12" s="1">
        <v>-53.0</v>
      </c>
      <c r="I12" s="1">
        <v>-89.0</v>
      </c>
      <c r="J12" s="1">
        <v>27.0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-65.0</v>
      </c>
      <c r="C13" s="1">
        <v>-61.0</v>
      </c>
      <c r="D13" s="1">
        <v>13.0</v>
      </c>
      <c r="E13" s="1">
        <v>5.0</v>
      </c>
      <c r="F13" s="1">
        <v>-21.0</v>
      </c>
      <c r="G13" s="1">
        <v>12.0</v>
      </c>
      <c r="H13" s="1">
        <v>11.0</v>
      </c>
      <c r="I13" s="1">
        <v>-51.0</v>
      </c>
      <c r="J13" s="1">
        <v>5.0</v>
      </c>
      <c r="K13" s="1">
        <v>-65.0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3.0</v>
      </c>
      <c r="C14" s="1">
        <v>72.0</v>
      </c>
      <c r="D14" s="1">
        <v>1.0</v>
      </c>
      <c r="E14" s="1">
        <v>-42.0</v>
      </c>
      <c r="F14" s="1">
        <v>-24.0</v>
      </c>
      <c r="G14" s="1">
        <v>-36.0</v>
      </c>
      <c r="H14" s="1">
        <v>-44.0</v>
      </c>
      <c r="I14" s="1">
        <v>-31.0</v>
      </c>
      <c r="J14" s="1">
        <v>-11.0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-18.0</v>
      </c>
      <c r="C15" s="1">
        <v>-21.0</v>
      </c>
      <c r="D15" s="1">
        <v>-18.0</v>
      </c>
      <c r="E15" s="1">
        <v>-14.0</v>
      </c>
      <c r="F15" s="1">
        <v>-11.0</v>
      </c>
      <c r="G15" s="1">
        <v>4.0</v>
      </c>
      <c r="H15" s="1">
        <v>-9.0</v>
      </c>
      <c r="I15" s="1">
        <v>-12.0</v>
      </c>
      <c r="J15" s="1">
        <v>-18.0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-24.0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-60.0</v>
      </c>
      <c r="C17" s="1">
        <v>0.0</v>
      </c>
      <c r="D17" s="1">
        <v>0.0</v>
      </c>
      <c r="E17" s="1">
        <v>0.0</v>
      </c>
      <c r="F17" s="1">
        <v>6.0</v>
      </c>
      <c r="G17" s="1">
        <v>-2.0</v>
      </c>
      <c r="H17" s="1">
        <v>43.0</v>
      </c>
      <c r="I17" s="1">
        <v>-59.0</v>
      </c>
      <c r="J17" s="1">
        <v>-1.0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-18.0</v>
      </c>
      <c r="C18" s="1">
        <v>-21.0</v>
      </c>
      <c r="D18" s="1">
        <v>-18.0</v>
      </c>
      <c r="E18" s="1">
        <v>-14.0</v>
      </c>
      <c r="F18" s="1">
        <v>-5.0</v>
      </c>
      <c r="G18" s="1">
        <v>2.0</v>
      </c>
      <c r="H18" s="1">
        <v>-9.0</v>
      </c>
      <c r="I18" s="1">
        <v>-13.0</v>
      </c>
      <c r="J18" s="1">
        <v>-19.0</v>
      </c>
      <c r="K18" s="1">
        <v>-6.0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2.0</v>
      </c>
      <c r="J19" s="1">
        <v>7.0</v>
      </c>
      <c r="K19" s="1">
        <v>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-18.0</v>
      </c>
      <c r="C20" s="1">
        <v>-21.0</v>
      </c>
      <c r="D20" s="1">
        <v>-18.0</v>
      </c>
      <c r="E20" s="1">
        <v>-14.0</v>
      </c>
      <c r="F20" s="1">
        <v>-5.0</v>
      </c>
      <c r="G20" s="1">
        <v>2.0</v>
      </c>
      <c r="H20" s="1">
        <v>-9.0</v>
      </c>
      <c r="I20" s="1">
        <v>-13.0</v>
      </c>
      <c r="J20" s="1">
        <v>-19.0</v>
      </c>
      <c r="K20" s="1">
        <v>-6.0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-41.0</v>
      </c>
      <c r="D21" s="1">
        <v>0.0</v>
      </c>
      <c r="E21" s="1">
        <v>-7.0</v>
      </c>
      <c r="F21" s="1">
        <v>4.0</v>
      </c>
      <c r="G21" s="1">
        <v>2.0</v>
      </c>
      <c r="H21" s="1">
        <v>8.0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-18.0</v>
      </c>
      <c r="C22" s="1">
        <v>-22.0</v>
      </c>
      <c r="D22" s="1">
        <v>-18.0</v>
      </c>
      <c r="E22" s="1">
        <v>-22.0</v>
      </c>
      <c r="F22" s="1">
        <v>-1.0</v>
      </c>
      <c r="G22" s="1">
        <v>4.0</v>
      </c>
      <c r="H22" s="1">
        <v>-9.0</v>
      </c>
      <c r="I22" s="1">
        <v>-13.0</v>
      </c>
      <c r="J22" s="1">
        <v>-19.0</v>
      </c>
      <c r="K22" s="1">
        <v>-6.0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-18.0</v>
      </c>
      <c r="C23" s="1">
        <v>-22.0</v>
      </c>
      <c r="D23" s="1">
        <v>-18.0</v>
      </c>
      <c r="E23" s="1">
        <v>-22.0</v>
      </c>
      <c r="F23" s="1">
        <v>-1.0</v>
      </c>
      <c r="G23" s="1">
        <v>4.0</v>
      </c>
      <c r="H23" s="1">
        <v>-9.0</v>
      </c>
      <c r="I23" s="1">
        <v>-13.0</v>
      </c>
      <c r="J23" s="1">
        <v>-19.0</v>
      </c>
      <c r="K23" s="1">
        <v>-6.0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-18.0</v>
      </c>
      <c r="C24" s="1">
        <v>-22.0</v>
      </c>
      <c r="D24" s="1">
        <v>-18.0</v>
      </c>
      <c r="E24" s="1">
        <v>-22.0</v>
      </c>
      <c r="F24" s="1">
        <v>-1.0</v>
      </c>
      <c r="G24" s="1">
        <v>4.0</v>
      </c>
      <c r="H24" s="1">
        <v>-9.0</v>
      </c>
      <c r="I24" s="1">
        <v>-13.0</v>
      </c>
      <c r="J24" s="1">
        <v>-19.0</v>
      </c>
      <c r="K24" s="1">
        <v>-6.0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-18.0</v>
      </c>
      <c r="C25" s="1">
        <v>-21.0</v>
      </c>
      <c r="D25" s="1">
        <v>-18.0</v>
      </c>
      <c r="E25" s="1">
        <v>-14.0</v>
      </c>
      <c r="F25" s="1">
        <v>-5.0</v>
      </c>
      <c r="G25" s="1">
        <v>2.0</v>
      </c>
      <c r="H25" s="1">
        <v>-9.0</v>
      </c>
      <c r="I25" s="1">
        <v>-13.0</v>
      </c>
      <c r="J25" s="1">
        <v>-19.0</v>
      </c>
      <c r="K25" s="1">
        <v>-6.0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152</v>
      </c>
      <c r="C27" s="1" t="s">
        <v>153</v>
      </c>
      <c r="D27" s="1" t="s">
        <v>154</v>
      </c>
      <c r="E27" s="1" t="s">
        <v>155</v>
      </c>
      <c r="F27" s="1" t="s">
        <v>156</v>
      </c>
      <c r="G27" s="1" t="s">
        <v>157</v>
      </c>
      <c r="H27" s="1" t="s">
        <v>158</v>
      </c>
      <c r="I27" s="1" t="s">
        <v>159</v>
      </c>
      <c r="J27" s="1" t="s">
        <v>160</v>
      </c>
      <c r="K27" s="1" t="s">
        <v>161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 t="s">
        <v>152</v>
      </c>
      <c r="C28" s="1" t="s">
        <v>163</v>
      </c>
      <c r="D28" s="1" t="s">
        <v>154</v>
      </c>
      <c r="E28" s="1" t="s">
        <v>164</v>
      </c>
      <c r="F28" s="1" t="s">
        <v>165</v>
      </c>
      <c r="G28" s="1" t="s">
        <v>166</v>
      </c>
      <c r="H28" s="1" t="s">
        <v>167</v>
      </c>
      <c r="I28" s="1" t="s">
        <v>159</v>
      </c>
      <c r="J28" s="1" t="s">
        <v>160</v>
      </c>
      <c r="K28" s="1" t="s">
        <v>161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2.0</v>
      </c>
      <c r="C29" s="1">
        <v>3.0</v>
      </c>
      <c r="D29" s="1">
        <v>3.0</v>
      </c>
      <c r="E29" s="1">
        <v>3.0</v>
      </c>
      <c r="F29" s="1">
        <v>3.0</v>
      </c>
      <c r="G29" s="1">
        <v>3.0</v>
      </c>
      <c r="H29" s="1">
        <v>3.0</v>
      </c>
      <c r="I29" s="1">
        <v>3.0</v>
      </c>
      <c r="J29" s="1">
        <v>4.0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 t="s">
        <v>170</v>
      </c>
      <c r="C30" s="1" t="s">
        <v>171</v>
      </c>
      <c r="D30" s="1" t="s">
        <v>154</v>
      </c>
      <c r="E30" s="1" t="s">
        <v>155</v>
      </c>
      <c r="F30" s="1" t="s">
        <v>172</v>
      </c>
      <c r="G30" s="1" t="s">
        <v>157</v>
      </c>
      <c r="H30" s="1" t="s">
        <v>158</v>
      </c>
      <c r="I30" s="1" t="s">
        <v>159</v>
      </c>
      <c r="J30" s="1" t="s">
        <v>160</v>
      </c>
      <c r="K30" s="1" t="s">
        <v>161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 t="s">
        <v>170</v>
      </c>
      <c r="C31" s="1">
        <v>-7.0</v>
      </c>
      <c r="D31" s="1" t="s">
        <v>154</v>
      </c>
      <c r="E31" s="1" t="s">
        <v>164</v>
      </c>
      <c r="F31" s="1" t="s">
        <v>174</v>
      </c>
      <c r="G31" s="1" t="s">
        <v>166</v>
      </c>
      <c r="H31" s="1" t="s">
        <v>167</v>
      </c>
      <c r="I31" s="1" t="s">
        <v>159</v>
      </c>
      <c r="J31" s="1" t="s">
        <v>160</v>
      </c>
      <c r="K31" s="1" t="s">
        <v>161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2.0</v>
      </c>
      <c r="C32" s="1">
        <v>3.0</v>
      </c>
      <c r="D32" s="1">
        <v>3.0</v>
      </c>
      <c r="E32" s="1">
        <v>3.0</v>
      </c>
      <c r="F32" s="1">
        <v>3.0</v>
      </c>
      <c r="G32" s="1">
        <v>3.0</v>
      </c>
      <c r="H32" s="1">
        <v>3.0</v>
      </c>
      <c r="I32" s="1">
        <v>3.0</v>
      </c>
      <c r="J32" s="1">
        <v>4.0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 t="s">
        <v>177</v>
      </c>
      <c r="C33" s="1" t="s">
        <v>178</v>
      </c>
      <c r="D33" s="1" t="s">
        <v>179</v>
      </c>
      <c r="E33" s="1" t="s">
        <v>180</v>
      </c>
      <c r="F33" s="1" t="s">
        <v>181</v>
      </c>
      <c r="G33" s="1" t="s">
        <v>182</v>
      </c>
      <c r="H33" s="1" t="s">
        <v>183</v>
      </c>
      <c r="I33" s="1" t="s">
        <v>184</v>
      </c>
      <c r="J33" s="1" t="s">
        <v>185</v>
      </c>
      <c r="K33" s="1" t="s">
        <v>186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 t="s">
        <v>177</v>
      </c>
      <c r="C34" s="1" t="s">
        <v>178</v>
      </c>
      <c r="D34" s="1" t="s">
        <v>179</v>
      </c>
      <c r="E34" s="1" t="s">
        <v>180</v>
      </c>
      <c r="F34" s="1" t="s">
        <v>181</v>
      </c>
      <c r="G34" s="1" t="s">
        <v>182</v>
      </c>
      <c r="H34" s="1" t="s">
        <v>183</v>
      </c>
      <c r="I34" s="1" t="s">
        <v>184</v>
      </c>
      <c r="J34" s="1" t="s">
        <v>185</v>
      </c>
      <c r="K34" s="1" t="s">
        <v>186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>
        <v>-20.0</v>
      </c>
      <c r="C36" s="1">
        <v>-20.0</v>
      </c>
      <c r="D36" s="1">
        <v>-19.0</v>
      </c>
      <c r="E36" s="1">
        <v>-13.0</v>
      </c>
      <c r="F36" s="1">
        <v>-10.0</v>
      </c>
      <c r="G36" s="1">
        <v>6.0</v>
      </c>
      <c r="H36" s="1">
        <v>-7.0</v>
      </c>
      <c r="I36" s="1">
        <v>-10.0</v>
      </c>
      <c r="J36" s="1">
        <v>-6.0</v>
      </c>
      <c r="K36" s="1">
        <v>-14.0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>
        <v>-20.0</v>
      </c>
      <c r="C37" s="1">
        <v>-21.0</v>
      </c>
      <c r="D37" s="1">
        <v>-20.0</v>
      </c>
      <c r="E37" s="1">
        <v>-13.0</v>
      </c>
      <c r="F37" s="1">
        <v>-10.0</v>
      </c>
      <c r="G37" s="1">
        <v>5.0</v>
      </c>
      <c r="H37" s="1">
        <v>-8.0</v>
      </c>
      <c r="I37" s="1">
        <v>-11.0</v>
      </c>
      <c r="J37" s="1">
        <v>-7.0</v>
      </c>
      <c r="K37" s="1">
        <v>-15.0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>
        <v>-20.0</v>
      </c>
      <c r="C38" s="1">
        <v>-21.0</v>
      </c>
      <c r="D38" s="1">
        <v>-20.0</v>
      </c>
      <c r="E38" s="1">
        <v>-13.0</v>
      </c>
      <c r="F38" s="1">
        <v>-10.0</v>
      </c>
      <c r="G38" s="1">
        <v>5.0</v>
      </c>
      <c r="H38" s="1">
        <v>-8.0</v>
      </c>
      <c r="I38" s="1">
        <v>-11.0</v>
      </c>
      <c r="J38" s="1">
        <v>-7.0</v>
      </c>
      <c r="K38" s="1">
        <v>-15.0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191</v>
      </c>
      <c r="B39" s="1">
        <v>0.0</v>
      </c>
      <c r="C39" s="1">
        <v>0.0</v>
      </c>
      <c r="D39" s="1">
        <v>-18.0</v>
      </c>
      <c r="E39" s="1">
        <v>-12.0</v>
      </c>
      <c r="F39" s="1">
        <v>0.0</v>
      </c>
      <c r="G39" s="1">
        <v>7.0</v>
      </c>
      <c r="H39" s="1">
        <v>-7.0</v>
      </c>
      <c r="I39" s="1">
        <v>-9.0</v>
      </c>
      <c r="J39" s="1">
        <v>-6.0</v>
      </c>
      <c r="K39" s="1">
        <v>-14.0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31.0</v>
      </c>
      <c r="H40" s="1">
        <v>21.0</v>
      </c>
      <c r="I40" s="1">
        <v>23.0</v>
      </c>
      <c r="J40" s="1">
        <v>26.0</v>
      </c>
      <c r="K40" s="1">
        <v>18.0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 t="s">
        <v>194</v>
      </c>
      <c r="J41" s="1" t="s">
        <v>195</v>
      </c>
      <c r="K41" s="1" t="s">
        <v>196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-11.0</v>
      </c>
      <c r="C42" s="1">
        <v>-13.0</v>
      </c>
      <c r="D42" s="1">
        <v>-11.0</v>
      </c>
      <c r="E42" s="1">
        <v>-9.0</v>
      </c>
      <c r="F42" s="1">
        <v>-7.0</v>
      </c>
      <c r="G42" s="1">
        <v>3.0</v>
      </c>
      <c r="H42" s="1">
        <v>-5.0</v>
      </c>
      <c r="I42" s="1">
        <v>-8.0</v>
      </c>
      <c r="J42" s="1">
        <v>-11.0</v>
      </c>
      <c r="K42" s="1">
        <v>-8.0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1.0</v>
      </c>
      <c r="H43" s="1">
        <v>1.0</v>
      </c>
      <c r="I43" s="1">
        <v>1.0</v>
      </c>
      <c r="J43" s="1">
        <v>16.0</v>
      </c>
      <c r="K43" s="1">
        <v>33.0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8.0</v>
      </c>
      <c r="C45" s="1">
        <v>9.0</v>
      </c>
      <c r="D45" s="1">
        <v>8.0</v>
      </c>
      <c r="E45" s="1">
        <v>5.0</v>
      </c>
      <c r="F45" s="1">
        <v>4.0</v>
      </c>
      <c r="G45" s="1">
        <v>4.0</v>
      </c>
      <c r="H45" s="1">
        <v>2.0</v>
      </c>
      <c r="I45" s="1">
        <v>3.0</v>
      </c>
      <c r="J45" s="1">
        <v>3.0</v>
      </c>
      <c r="K45" s="1">
        <v>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4.0</v>
      </c>
      <c r="C46" s="1">
        <v>4.0</v>
      </c>
      <c r="D46" s="1">
        <v>4.0</v>
      </c>
      <c r="E46" s="1">
        <v>3.0</v>
      </c>
      <c r="F46" s="1">
        <v>3.0</v>
      </c>
      <c r="G46" s="1">
        <v>5.0</v>
      </c>
      <c r="H46" s="1">
        <v>5.0</v>
      </c>
      <c r="I46" s="1">
        <v>6.0</v>
      </c>
      <c r="J46" s="1">
        <v>6.0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6.0</v>
      </c>
      <c r="C47" s="1">
        <v>8.0</v>
      </c>
      <c r="D47" s="1">
        <v>14.0</v>
      </c>
      <c r="E47" s="1">
        <v>14.0</v>
      </c>
      <c r="F47" s="1">
        <v>17.0</v>
      </c>
      <c r="G47" s="1">
        <v>10.0</v>
      </c>
      <c r="H47" s="1">
        <v>7.0</v>
      </c>
      <c r="I47" s="1">
        <v>10.0</v>
      </c>
      <c r="J47" s="1">
        <v>10.0</v>
      </c>
      <c r="K47" s="1">
        <v>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0.0</v>
      </c>
      <c r="C48" s="1">
        <v>0.0</v>
      </c>
      <c r="D48" s="1">
        <v>80.0</v>
      </c>
      <c r="E48" s="1">
        <v>81.0</v>
      </c>
      <c r="F48" s="1">
        <v>0.0</v>
      </c>
      <c r="G48" s="1">
        <v>44.0</v>
      </c>
      <c r="H48" s="1">
        <v>56.0</v>
      </c>
      <c r="I48" s="1">
        <v>53.0</v>
      </c>
      <c r="J48" s="1">
        <v>53.0</v>
      </c>
      <c r="K48" s="1">
        <v>56.0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1.0</v>
      </c>
      <c r="I49" s="1">
        <v>1.0</v>
      </c>
      <c r="J49" s="1">
        <v>0.0</v>
      </c>
      <c r="K49" s="1">
        <v>31.0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-1.0</v>
      </c>
      <c r="I50" s="1">
        <v>-1.0</v>
      </c>
      <c r="J50" s="1">
        <v>0.0</v>
      </c>
      <c r="K50" s="1">
        <v>25.0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206</v>
      </c>
      <c r="B51" s="1">
        <v>76.0</v>
      </c>
      <c r="C51" s="1">
        <v>37.0</v>
      </c>
      <c r="D51" s="1">
        <v>50.0</v>
      </c>
      <c r="E51" s="1">
        <v>18.0</v>
      </c>
      <c r="F51" s="1">
        <v>7.0</v>
      </c>
      <c r="G51" s="1">
        <v>22.0</v>
      </c>
      <c r="H51" s="1">
        <v>11.0</v>
      </c>
      <c r="I51" s="1">
        <v>15.0</v>
      </c>
      <c r="J51" s="1">
        <v>18.0</v>
      </c>
      <c r="K51" s="1">
        <v>27.0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207</v>
      </c>
      <c r="B52" s="1">
        <v>65.0</v>
      </c>
      <c r="C52" s="1">
        <v>51.0</v>
      </c>
      <c r="D52" s="1">
        <v>75.0</v>
      </c>
      <c r="E52" s="1">
        <v>48.0</v>
      </c>
      <c r="F52" s="1">
        <v>18.0</v>
      </c>
      <c r="G52" s="1">
        <v>37.0</v>
      </c>
      <c r="H52" s="1">
        <v>17.0</v>
      </c>
      <c r="I52" s="1">
        <v>33.0</v>
      </c>
      <c r="J52" s="1">
        <v>40.0</v>
      </c>
      <c r="K52" s="1">
        <v>48.0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208</v>
      </c>
      <c r="B53" s="1">
        <v>1.0</v>
      </c>
      <c r="C53" s="1">
        <v>66.0</v>
      </c>
      <c r="D53" s="1">
        <v>76.0</v>
      </c>
      <c r="E53" s="1">
        <v>20.0</v>
      </c>
      <c r="F53" s="1">
        <v>6.0</v>
      </c>
      <c r="G53" s="1">
        <v>4.0</v>
      </c>
      <c r="H53" s="1">
        <v>0.0</v>
      </c>
      <c r="I53" s="1">
        <v>0.0</v>
      </c>
      <c r="J53" s="1">
        <v>4.0</v>
      </c>
      <c r="K53" s="1">
        <v>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209</v>
      </c>
      <c r="B54" s="1">
        <v>1.0</v>
      </c>
      <c r="C54" s="1">
        <v>1.0</v>
      </c>
      <c r="D54" s="1">
        <v>1.0</v>
      </c>
      <c r="E54" s="1">
        <v>48.0</v>
      </c>
      <c r="F54" s="1">
        <v>33.0</v>
      </c>
      <c r="G54" s="1">
        <v>59.0</v>
      </c>
      <c r="H54" s="1">
        <v>1.0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210</v>
      </c>
      <c r="B55" s="1">
        <v>4.0</v>
      </c>
      <c r="C55" s="1">
        <v>2.0</v>
      </c>
      <c r="D55" s="1">
        <v>3.0</v>
      </c>
      <c r="E55" s="1">
        <v>1.0</v>
      </c>
      <c r="F55" s="1">
        <v>64.0</v>
      </c>
      <c r="G55" s="1">
        <v>1.0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  <c r="G3" s="1" t="s">
        <v>218</v>
      </c>
      <c r="H3" s="1">
        <v>-15.0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>
        <v>-40.0</v>
      </c>
      <c r="D4" s="1" t="s">
        <v>224</v>
      </c>
      <c r="E4" s="1" t="s">
        <v>225</v>
      </c>
      <c r="F4" s="1" t="s">
        <v>226</v>
      </c>
      <c r="G4" s="1" t="s">
        <v>227</v>
      </c>
      <c r="H4" s="1" t="s">
        <v>228</v>
      </c>
      <c r="I4" s="1" t="s">
        <v>229</v>
      </c>
      <c r="J4" s="1" t="s">
        <v>230</v>
      </c>
      <c r="K4" s="1" t="s">
        <v>231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232</v>
      </c>
      <c r="B5" s="1" t="s">
        <v>233</v>
      </c>
      <c r="C5" s="1" t="s">
        <v>234</v>
      </c>
      <c r="D5" s="1" t="s">
        <v>235</v>
      </c>
      <c r="E5" s="1" t="s">
        <v>236</v>
      </c>
      <c r="F5" s="1" t="s">
        <v>237</v>
      </c>
      <c r="G5" s="1" t="s">
        <v>238</v>
      </c>
      <c r="H5" s="1" t="s">
        <v>239</v>
      </c>
      <c r="I5" s="1">
        <v>0.0</v>
      </c>
      <c r="J5" s="1" t="s">
        <v>240</v>
      </c>
      <c r="K5" s="1" t="s">
        <v>241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 t="s">
        <v>233</v>
      </c>
      <c r="C6" s="1" t="s">
        <v>234</v>
      </c>
      <c r="D6" s="1" t="s">
        <v>235</v>
      </c>
      <c r="E6" s="1" t="s">
        <v>236</v>
      </c>
      <c r="F6" s="1" t="s">
        <v>237</v>
      </c>
      <c r="G6" s="1" t="s">
        <v>238</v>
      </c>
      <c r="H6" s="1" t="s">
        <v>239</v>
      </c>
      <c r="I6" s="1">
        <v>0.0</v>
      </c>
      <c r="J6" s="1" t="s">
        <v>240</v>
      </c>
      <c r="K6" s="1" t="s">
        <v>241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244</v>
      </c>
      <c r="B8" s="1" t="s">
        <v>245</v>
      </c>
      <c r="C8" s="1" t="s">
        <v>246</v>
      </c>
      <c r="D8" s="1" t="s">
        <v>247</v>
      </c>
      <c r="E8" s="1" t="s">
        <v>248</v>
      </c>
      <c r="F8" s="1" t="s">
        <v>249</v>
      </c>
      <c r="G8" s="1" t="s">
        <v>250</v>
      </c>
      <c r="H8" s="1" t="s">
        <v>251</v>
      </c>
      <c r="I8" s="1" t="s">
        <v>252</v>
      </c>
      <c r="J8" s="1" t="s">
        <v>253</v>
      </c>
      <c r="K8" s="1" t="s">
        <v>254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255</v>
      </c>
      <c r="B9" s="1">
        <v>0.0</v>
      </c>
      <c r="C9" s="1">
        <v>0.0</v>
      </c>
      <c r="D9" s="1" t="s">
        <v>256</v>
      </c>
      <c r="E9" s="1" t="s">
        <v>257</v>
      </c>
      <c r="F9" s="1" t="s">
        <v>258</v>
      </c>
      <c r="G9" s="1" t="s">
        <v>259</v>
      </c>
      <c r="H9" s="1" t="s">
        <v>260</v>
      </c>
      <c r="I9" s="1" t="s">
        <v>261</v>
      </c>
      <c r="J9" s="1" t="s">
        <v>262</v>
      </c>
      <c r="K9" s="1" t="s">
        <v>263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264</v>
      </c>
      <c r="B10" s="1">
        <v>0.0</v>
      </c>
      <c r="C10" s="1">
        <v>0.0</v>
      </c>
      <c r="D10" s="1">
        <v>0.0</v>
      </c>
      <c r="E10" s="1" t="s">
        <v>265</v>
      </c>
      <c r="F10" s="1">
        <v>-299.0</v>
      </c>
      <c r="G10" s="1" t="s">
        <v>266</v>
      </c>
      <c r="H10" s="1" t="s">
        <v>267</v>
      </c>
      <c r="I10" s="1" t="s">
        <v>268</v>
      </c>
      <c r="J10" s="1" t="s">
        <v>269</v>
      </c>
      <c r="K10" s="1" t="s">
        <v>270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271</v>
      </c>
      <c r="B11" s="1">
        <v>0.0</v>
      </c>
      <c r="C11" s="1">
        <v>0.0</v>
      </c>
      <c r="D11" s="1">
        <v>0.0</v>
      </c>
      <c r="E11" s="1" t="s">
        <v>272</v>
      </c>
      <c r="F11" s="1" t="s">
        <v>273</v>
      </c>
      <c r="G11" s="1" t="s">
        <v>274</v>
      </c>
      <c r="H11" s="1" t="s">
        <v>275</v>
      </c>
      <c r="I11" s="1" t="s">
        <v>276</v>
      </c>
      <c r="J11" s="1" t="s">
        <v>277</v>
      </c>
      <c r="K11" s="1" t="s">
        <v>278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279</v>
      </c>
      <c r="B12" s="1">
        <v>0.0</v>
      </c>
      <c r="C12" s="1">
        <v>0.0</v>
      </c>
      <c r="D12" s="1">
        <v>0.0</v>
      </c>
      <c r="E12" s="1" t="s">
        <v>280</v>
      </c>
      <c r="F12" s="1" t="s">
        <v>281</v>
      </c>
      <c r="G12" s="1" t="s">
        <v>274</v>
      </c>
      <c r="H12" s="1" t="s">
        <v>282</v>
      </c>
      <c r="I12" s="1" t="s">
        <v>283</v>
      </c>
      <c r="J12" s="1" t="s">
        <v>284</v>
      </c>
      <c r="K12" s="1" t="s">
        <v>285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286</v>
      </c>
      <c r="B13" s="1">
        <v>0.0</v>
      </c>
      <c r="C13" s="1">
        <v>0.0</v>
      </c>
      <c r="D13" s="1">
        <v>0.0</v>
      </c>
      <c r="E13" s="1" t="s">
        <v>287</v>
      </c>
      <c r="F13" s="1" t="s">
        <v>288</v>
      </c>
      <c r="G13" s="1" t="s">
        <v>289</v>
      </c>
      <c r="H13" s="1" t="s">
        <v>290</v>
      </c>
      <c r="I13" s="1" t="s">
        <v>291</v>
      </c>
      <c r="J13" s="1" t="s">
        <v>292</v>
      </c>
      <c r="K13" s="1" t="s">
        <v>293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294</v>
      </c>
      <c r="B14" s="1">
        <v>0.0</v>
      </c>
      <c r="C14" s="1">
        <v>0.0</v>
      </c>
      <c r="D14" s="1">
        <v>0.0</v>
      </c>
      <c r="E14" s="1" t="s">
        <v>295</v>
      </c>
      <c r="F14" s="1" t="s">
        <v>296</v>
      </c>
      <c r="G14" s="1" t="s">
        <v>297</v>
      </c>
      <c r="H14" s="1" t="s">
        <v>298</v>
      </c>
      <c r="I14" s="1" t="s">
        <v>291</v>
      </c>
      <c r="J14" s="1" t="s">
        <v>292</v>
      </c>
      <c r="K14" s="1" t="s">
        <v>293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299</v>
      </c>
      <c r="B15" s="1">
        <v>0.0</v>
      </c>
      <c r="C15" s="1">
        <v>0.0</v>
      </c>
      <c r="D15" s="1">
        <v>0.0</v>
      </c>
      <c r="E15" s="1" t="s">
        <v>287</v>
      </c>
      <c r="F15" s="1" t="s">
        <v>288</v>
      </c>
      <c r="G15" s="1" t="s">
        <v>289</v>
      </c>
      <c r="H15" s="1" t="s">
        <v>290</v>
      </c>
      <c r="I15" s="1" t="s">
        <v>291</v>
      </c>
      <c r="J15" s="1" t="s">
        <v>292</v>
      </c>
      <c r="K15" s="1" t="s">
        <v>293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300</v>
      </c>
      <c r="B16" s="1">
        <v>0.0</v>
      </c>
      <c r="C16" s="1">
        <v>0.0</v>
      </c>
      <c r="D16" s="1" t="s">
        <v>301</v>
      </c>
      <c r="E16" s="1" t="s">
        <v>302</v>
      </c>
      <c r="F16" s="1" t="s">
        <v>303</v>
      </c>
      <c r="G16" s="1" t="s">
        <v>304</v>
      </c>
      <c r="H16" s="1" t="s">
        <v>305</v>
      </c>
      <c r="I16" s="1" t="s">
        <v>306</v>
      </c>
      <c r="J16" s="1">
        <v>-43.0</v>
      </c>
      <c r="K16" s="1" t="s">
        <v>307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308</v>
      </c>
      <c r="B17" s="1">
        <v>0.0</v>
      </c>
      <c r="C17" s="1">
        <v>0.0</v>
      </c>
      <c r="D17" s="1" t="s">
        <v>309</v>
      </c>
      <c r="E17" s="1" t="s">
        <v>310</v>
      </c>
      <c r="F17" s="1" t="s">
        <v>311</v>
      </c>
      <c r="G17" s="1" t="s">
        <v>312</v>
      </c>
      <c r="H17" s="1" t="s">
        <v>313</v>
      </c>
      <c r="I17" s="1" t="s">
        <v>314</v>
      </c>
      <c r="J17" s="1" t="s">
        <v>315</v>
      </c>
      <c r="K17" s="1" t="s">
        <v>316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317</v>
      </c>
      <c r="B18" s="1">
        <v>0.0</v>
      </c>
      <c r="C18" s="1">
        <v>0.0</v>
      </c>
      <c r="D18" s="1" t="s">
        <v>318</v>
      </c>
      <c r="E18" s="1" t="s">
        <v>319</v>
      </c>
      <c r="F18" s="1" t="s">
        <v>320</v>
      </c>
      <c r="G18" s="1" t="s">
        <v>321</v>
      </c>
      <c r="H18" s="1" t="s">
        <v>322</v>
      </c>
      <c r="I18" s="1" t="s">
        <v>323</v>
      </c>
      <c r="J18" s="1" t="s">
        <v>315</v>
      </c>
      <c r="K18" s="1" t="s">
        <v>324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325</v>
      </c>
      <c r="B20" s="1" t="s">
        <v>326</v>
      </c>
      <c r="C20" s="1" t="s">
        <v>326</v>
      </c>
      <c r="D20" s="1" t="s">
        <v>327</v>
      </c>
      <c r="E20" s="1" t="s">
        <v>328</v>
      </c>
      <c r="F20" s="1" t="s">
        <v>329</v>
      </c>
      <c r="G20" s="1" t="s">
        <v>330</v>
      </c>
      <c r="H20" s="1" t="s">
        <v>331</v>
      </c>
      <c r="I20" s="1" t="s">
        <v>332</v>
      </c>
      <c r="J20" s="1" t="s">
        <v>333</v>
      </c>
      <c r="K20" s="1" t="s">
        <v>334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335</v>
      </c>
      <c r="B21" s="1" t="s">
        <v>336</v>
      </c>
      <c r="C21" s="1" t="s">
        <v>337</v>
      </c>
      <c r="D21" s="1" t="s">
        <v>338</v>
      </c>
      <c r="E21" s="1" t="s">
        <v>339</v>
      </c>
      <c r="F21" s="1" t="s">
        <v>340</v>
      </c>
      <c r="G21" s="1" t="s">
        <v>341</v>
      </c>
      <c r="H21" s="1" t="s">
        <v>342</v>
      </c>
      <c r="I21" s="1" t="s">
        <v>343</v>
      </c>
      <c r="J21" s="1" t="s">
        <v>344</v>
      </c>
      <c r="K21" s="1" t="s">
        <v>345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346</v>
      </c>
      <c r="B22" s="1">
        <v>0.0</v>
      </c>
      <c r="C22" s="1" t="s">
        <v>347</v>
      </c>
      <c r="D22" s="1" t="s">
        <v>348</v>
      </c>
      <c r="E22" s="1" t="s">
        <v>349</v>
      </c>
      <c r="F22" s="1" t="s">
        <v>350</v>
      </c>
      <c r="G22" s="1" t="s">
        <v>106</v>
      </c>
      <c r="H22" s="1" t="s">
        <v>351</v>
      </c>
      <c r="I22" s="1" t="s">
        <v>352</v>
      </c>
      <c r="J22" s="1" t="s">
        <v>353</v>
      </c>
      <c r="K22" s="1" t="s">
        <v>354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355</v>
      </c>
      <c r="B23" s="1">
        <v>0.0</v>
      </c>
      <c r="C23" s="1" t="s">
        <v>356</v>
      </c>
      <c r="D23" s="1" t="s">
        <v>357</v>
      </c>
      <c r="E23" s="1" t="s">
        <v>358</v>
      </c>
      <c r="F23" s="1" t="s">
        <v>359</v>
      </c>
      <c r="G23" s="1" t="s">
        <v>360</v>
      </c>
      <c r="H23" s="1" t="s">
        <v>361</v>
      </c>
      <c r="I23" s="1" t="s">
        <v>362</v>
      </c>
      <c r="J23" s="1" t="s">
        <v>363</v>
      </c>
      <c r="K23" s="1" t="s">
        <v>364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366</v>
      </c>
      <c r="B25" s="1" t="s">
        <v>367</v>
      </c>
      <c r="C25" s="1" t="s">
        <v>368</v>
      </c>
      <c r="D25" s="1" t="s">
        <v>369</v>
      </c>
      <c r="E25" s="1" t="s">
        <v>370</v>
      </c>
      <c r="F25" s="1" t="s">
        <v>371</v>
      </c>
      <c r="G25" s="1" t="s">
        <v>103</v>
      </c>
      <c r="H25" s="1" t="s">
        <v>372</v>
      </c>
      <c r="I25" s="1" t="s">
        <v>373</v>
      </c>
      <c r="J25" s="1" t="s">
        <v>374</v>
      </c>
      <c r="K25" s="1" t="s">
        <v>375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376</v>
      </c>
      <c r="B26" s="1" t="s">
        <v>377</v>
      </c>
      <c r="C26" s="1" t="s">
        <v>378</v>
      </c>
      <c r="D26" s="1" t="s">
        <v>379</v>
      </c>
      <c r="E26" s="1" t="s">
        <v>380</v>
      </c>
      <c r="F26" s="1" t="s">
        <v>381</v>
      </c>
      <c r="G26" s="1" t="s">
        <v>382</v>
      </c>
      <c r="H26" s="1" t="s">
        <v>383</v>
      </c>
      <c r="I26" s="1" t="s">
        <v>384</v>
      </c>
      <c r="J26" s="1" t="s">
        <v>385</v>
      </c>
      <c r="K26" s="1" t="s">
        <v>386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387</v>
      </c>
      <c r="B27" s="1" t="s">
        <v>388</v>
      </c>
      <c r="C27" s="1" t="s">
        <v>389</v>
      </c>
      <c r="D27" s="1" t="s">
        <v>390</v>
      </c>
      <c r="E27" s="1" t="s">
        <v>391</v>
      </c>
      <c r="F27" s="1" t="s">
        <v>392</v>
      </c>
      <c r="G27" s="1" t="s">
        <v>393</v>
      </c>
      <c r="H27" s="1" t="s">
        <v>394</v>
      </c>
      <c r="I27" s="1" t="s">
        <v>394</v>
      </c>
      <c r="J27" s="1" t="s">
        <v>395</v>
      </c>
      <c r="K27" s="1" t="s">
        <v>396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397</v>
      </c>
      <c r="B28" s="1">
        <v>0.0</v>
      </c>
      <c r="C28" s="1" t="s">
        <v>398</v>
      </c>
      <c r="D28" s="1" t="s">
        <v>399</v>
      </c>
      <c r="E28" s="1" t="s">
        <v>400</v>
      </c>
      <c r="F28" s="1" t="s">
        <v>401</v>
      </c>
      <c r="G28" s="1" t="s">
        <v>402</v>
      </c>
      <c r="H28" s="1" t="s">
        <v>403</v>
      </c>
      <c r="I28" s="1" t="s">
        <v>404</v>
      </c>
      <c r="J28" s="1" t="s">
        <v>405</v>
      </c>
      <c r="K28" s="1" t="s">
        <v>406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407</v>
      </c>
      <c r="B29" s="1">
        <v>0.0</v>
      </c>
      <c r="C29" s="1" t="s">
        <v>408</v>
      </c>
      <c r="D29" s="1" t="s">
        <v>409</v>
      </c>
      <c r="E29" s="1" t="s">
        <v>410</v>
      </c>
      <c r="F29" s="1" t="s">
        <v>411</v>
      </c>
      <c r="G29" s="1" t="s">
        <v>412</v>
      </c>
      <c r="H29" s="1" t="s">
        <v>413</v>
      </c>
      <c r="I29" s="1" t="s">
        <v>414</v>
      </c>
      <c r="J29" s="1" t="s">
        <v>415</v>
      </c>
      <c r="K29" s="1" t="s">
        <v>416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417</v>
      </c>
      <c r="B30" s="1">
        <v>0.0</v>
      </c>
      <c r="C30" s="1" t="s">
        <v>418</v>
      </c>
      <c r="D30" s="1" t="s">
        <v>419</v>
      </c>
      <c r="E30" s="1" t="s">
        <v>420</v>
      </c>
      <c r="F30" s="1" t="s">
        <v>421</v>
      </c>
      <c r="G30" s="1" t="s">
        <v>422</v>
      </c>
      <c r="H30" s="1" t="s">
        <v>423</v>
      </c>
      <c r="I30" s="1" t="s">
        <v>424</v>
      </c>
      <c r="J30" s="1" t="s">
        <v>425</v>
      </c>
      <c r="K30" s="1" t="s">
        <v>426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>
        <v>0.0</v>
      </c>
      <c r="C31" s="1" t="s">
        <v>428</v>
      </c>
      <c r="D31" s="1" t="s">
        <v>429</v>
      </c>
      <c r="E31" s="1" t="s">
        <v>430</v>
      </c>
      <c r="F31" s="1">
        <v>-217.0</v>
      </c>
      <c r="G31" s="1" t="s">
        <v>431</v>
      </c>
      <c r="H31" s="1" t="s">
        <v>432</v>
      </c>
      <c r="I31" s="1" t="s">
        <v>433</v>
      </c>
      <c r="J31" s="1" t="s">
        <v>434</v>
      </c>
      <c r="K31" s="1" t="s">
        <v>435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438</v>
      </c>
      <c r="H33" s="1" t="s">
        <v>439</v>
      </c>
      <c r="I33" s="1" t="s">
        <v>440</v>
      </c>
      <c r="J33" s="1" t="s">
        <v>441</v>
      </c>
      <c r="K33" s="1" t="s">
        <v>442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444</v>
      </c>
      <c r="H34" s="1" t="s">
        <v>445</v>
      </c>
      <c r="I34" s="1" t="s">
        <v>446</v>
      </c>
      <c r="J34" s="1" t="s">
        <v>447</v>
      </c>
      <c r="K34" s="1" t="s">
        <v>448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450</v>
      </c>
      <c r="H35" s="1" t="s">
        <v>451</v>
      </c>
      <c r="I35" s="1" t="s">
        <v>452</v>
      </c>
      <c r="J35" s="1" t="s">
        <v>453</v>
      </c>
      <c r="K35" s="1" t="s">
        <v>454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456</v>
      </c>
      <c r="H36" s="1" t="s">
        <v>457</v>
      </c>
      <c r="I36" s="1" t="s">
        <v>458</v>
      </c>
      <c r="J36" s="1" t="s">
        <v>459</v>
      </c>
      <c r="K36" s="1" t="s">
        <v>460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461</v>
      </c>
      <c r="B37" s="1" t="s">
        <v>462</v>
      </c>
      <c r="C37" s="1" t="s">
        <v>463</v>
      </c>
      <c r="D37" s="1" t="s">
        <v>464</v>
      </c>
      <c r="E37" s="1" t="s">
        <v>465</v>
      </c>
      <c r="F37" s="1" t="s">
        <v>466</v>
      </c>
      <c r="G37" s="1" t="s">
        <v>467</v>
      </c>
      <c r="H37" s="1" t="s">
        <v>468</v>
      </c>
      <c r="I37" s="1" t="s">
        <v>469</v>
      </c>
      <c r="J37" s="1" t="s">
        <v>470</v>
      </c>
      <c r="K37" s="1" t="s">
        <v>471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472</v>
      </c>
      <c r="B38" s="1" t="s">
        <v>473</v>
      </c>
      <c r="C38" s="1" t="s">
        <v>474</v>
      </c>
      <c r="D38" s="1" t="s">
        <v>475</v>
      </c>
      <c r="E38" s="1" t="s">
        <v>476</v>
      </c>
      <c r="F38" s="1" t="s">
        <v>477</v>
      </c>
      <c r="G38" s="1" t="s">
        <v>478</v>
      </c>
      <c r="H38" s="1" t="s">
        <v>479</v>
      </c>
      <c r="I38" s="1" t="s">
        <v>480</v>
      </c>
      <c r="J38" s="1">
        <v>0.0</v>
      </c>
      <c r="K38" s="1" t="s">
        <v>481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482</v>
      </c>
      <c r="B39" s="1" t="s">
        <v>483</v>
      </c>
      <c r="C39" s="1" t="s">
        <v>484</v>
      </c>
      <c r="D39" s="1" t="s">
        <v>485</v>
      </c>
      <c r="E39" s="1" t="s">
        <v>486</v>
      </c>
      <c r="F39" s="1" t="s">
        <v>487</v>
      </c>
      <c r="G39" s="1" t="s">
        <v>488</v>
      </c>
      <c r="H39" s="1" t="s">
        <v>489</v>
      </c>
      <c r="I39" s="1" t="s">
        <v>490</v>
      </c>
      <c r="J39" s="1">
        <v>0.0</v>
      </c>
      <c r="K39" s="1" t="s">
        <v>491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492</v>
      </c>
      <c r="B40" s="1" t="s">
        <v>493</v>
      </c>
      <c r="C40" s="1">
        <v>-25.0</v>
      </c>
      <c r="D40" s="1" t="s">
        <v>494</v>
      </c>
      <c r="E40" s="1" t="s">
        <v>495</v>
      </c>
      <c r="F40" s="1" t="s">
        <v>496</v>
      </c>
      <c r="G40" s="1" t="s">
        <v>497</v>
      </c>
      <c r="H40" s="1" t="s">
        <v>498</v>
      </c>
      <c r="I40" s="1" t="s">
        <v>499</v>
      </c>
      <c r="J40" s="1">
        <v>0.0</v>
      </c>
      <c r="K40" s="1" t="s">
        <v>500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501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502</v>
      </c>
      <c r="H41" s="1" t="s">
        <v>503</v>
      </c>
      <c r="I41" s="1" t="s">
        <v>194</v>
      </c>
      <c r="J41" s="1" t="s">
        <v>504</v>
      </c>
      <c r="K41" s="1" t="s">
        <v>505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506</v>
      </c>
      <c r="B42" s="1" t="s">
        <v>507</v>
      </c>
      <c r="C42" s="1" t="s">
        <v>508</v>
      </c>
      <c r="D42" s="1" t="s">
        <v>509</v>
      </c>
      <c r="E42" s="1" t="s">
        <v>510</v>
      </c>
      <c r="F42" s="1" t="s">
        <v>511</v>
      </c>
      <c r="G42" s="1" t="s">
        <v>512</v>
      </c>
      <c r="H42" s="1" t="s">
        <v>513</v>
      </c>
      <c r="I42" s="1" t="s">
        <v>514</v>
      </c>
      <c r="J42" s="1" t="s">
        <v>515</v>
      </c>
      <c r="K42" s="1" t="s">
        <v>516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518</v>
      </c>
      <c r="H43" s="1" t="s">
        <v>156</v>
      </c>
      <c r="I43" s="1" t="s">
        <v>519</v>
      </c>
      <c r="J43" s="1" t="s">
        <v>194</v>
      </c>
      <c r="K43" s="1" t="s">
        <v>503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520</v>
      </c>
      <c r="B44" s="1" t="s">
        <v>521</v>
      </c>
      <c r="C44" s="1" t="s">
        <v>522</v>
      </c>
      <c r="D44" s="1" t="s">
        <v>114</v>
      </c>
      <c r="E44" s="1" t="s">
        <v>523</v>
      </c>
      <c r="F44" s="1" t="s">
        <v>524</v>
      </c>
      <c r="G44" s="1" t="s">
        <v>525</v>
      </c>
      <c r="H44" s="1" t="s">
        <v>526</v>
      </c>
      <c r="I44" s="1" t="s">
        <v>527</v>
      </c>
      <c r="J44" s="1" t="s">
        <v>528</v>
      </c>
      <c r="K44" s="1" t="s">
        <v>529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531</v>
      </c>
      <c r="B46" s="1">
        <v>0.0</v>
      </c>
      <c r="C46" s="1" t="s">
        <v>532</v>
      </c>
      <c r="D46" s="1" t="s">
        <v>533</v>
      </c>
      <c r="E46" s="1" t="s">
        <v>534</v>
      </c>
      <c r="F46" s="1" t="s">
        <v>535</v>
      </c>
      <c r="G46" s="1" t="s">
        <v>536</v>
      </c>
      <c r="H46" s="1" t="s">
        <v>537</v>
      </c>
      <c r="I46" s="1" t="s">
        <v>538</v>
      </c>
      <c r="J46" s="1" t="s">
        <v>539</v>
      </c>
      <c r="K46" s="1" t="s">
        <v>540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541</v>
      </c>
      <c r="B47" s="1">
        <v>0.0</v>
      </c>
      <c r="C47" s="1" t="s">
        <v>542</v>
      </c>
      <c r="D47" s="1" t="s">
        <v>543</v>
      </c>
      <c r="E47" s="1">
        <v>-253.0</v>
      </c>
      <c r="F47" s="1" t="s">
        <v>544</v>
      </c>
      <c r="G47" s="1">
        <v>0.0</v>
      </c>
      <c r="H47" s="1" t="s">
        <v>545</v>
      </c>
      <c r="I47" s="1" t="s">
        <v>546</v>
      </c>
      <c r="J47" s="1" t="s">
        <v>547</v>
      </c>
      <c r="K47" s="1" t="s">
        <v>548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549</v>
      </c>
      <c r="B48" s="1" t="s">
        <v>550</v>
      </c>
      <c r="C48" s="1" t="s">
        <v>551</v>
      </c>
      <c r="D48" s="1" t="s">
        <v>552</v>
      </c>
      <c r="E48" s="1" t="s">
        <v>553</v>
      </c>
      <c r="F48" s="1" t="s">
        <v>554</v>
      </c>
      <c r="G48" s="1" t="s">
        <v>555</v>
      </c>
      <c r="H48" s="1" t="s">
        <v>556</v>
      </c>
      <c r="I48" s="1" t="s">
        <v>557</v>
      </c>
      <c r="J48" s="1" t="s">
        <v>558</v>
      </c>
      <c r="K48" s="1" t="s">
        <v>559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560</v>
      </c>
      <c r="B49" s="1" t="s">
        <v>561</v>
      </c>
      <c r="C49" s="1" t="s">
        <v>345</v>
      </c>
      <c r="D49" s="1" t="s">
        <v>562</v>
      </c>
      <c r="E49" s="1" t="s">
        <v>563</v>
      </c>
      <c r="F49" s="1" t="s">
        <v>564</v>
      </c>
      <c r="G49" s="1" t="s">
        <v>565</v>
      </c>
      <c r="H49" s="1" t="s">
        <v>566</v>
      </c>
      <c r="I49" s="1" t="s">
        <v>567</v>
      </c>
      <c r="J49" s="1" t="s">
        <v>568</v>
      </c>
      <c r="K49" s="1" t="s">
        <v>569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570</v>
      </c>
      <c r="B50" s="1" t="s">
        <v>571</v>
      </c>
      <c r="C50" s="1" t="s">
        <v>345</v>
      </c>
      <c r="D50" s="1" t="s">
        <v>572</v>
      </c>
      <c r="E50" s="1" t="s">
        <v>573</v>
      </c>
      <c r="F50" s="1" t="s">
        <v>574</v>
      </c>
      <c r="G50" s="1" t="s">
        <v>575</v>
      </c>
      <c r="H50" s="1" t="s">
        <v>576</v>
      </c>
      <c r="I50" s="1" t="s">
        <v>577</v>
      </c>
      <c r="J50" s="1" t="s">
        <v>578</v>
      </c>
      <c r="K50" s="1" t="s">
        <v>579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580</v>
      </c>
      <c r="B51" s="1" t="s">
        <v>581</v>
      </c>
      <c r="C51" s="1" t="s">
        <v>582</v>
      </c>
      <c r="D51" s="1" t="s">
        <v>583</v>
      </c>
      <c r="E51" s="1" t="s">
        <v>584</v>
      </c>
      <c r="F51" s="1" t="s">
        <v>585</v>
      </c>
      <c r="G51" s="1" t="s">
        <v>586</v>
      </c>
      <c r="H51" s="1" t="s">
        <v>587</v>
      </c>
      <c r="I51" s="1" t="s">
        <v>588</v>
      </c>
      <c r="J51" s="1" t="s">
        <v>589</v>
      </c>
      <c r="K51" s="1" t="s">
        <v>590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591</v>
      </c>
      <c r="B52" s="1" t="s">
        <v>592</v>
      </c>
      <c r="C52" s="1" t="s">
        <v>593</v>
      </c>
      <c r="D52" s="1" t="s">
        <v>594</v>
      </c>
      <c r="E52" s="1" t="s">
        <v>595</v>
      </c>
      <c r="F52" s="1" t="s">
        <v>596</v>
      </c>
      <c r="G52" s="1" t="s">
        <v>597</v>
      </c>
      <c r="H52" s="1" t="s">
        <v>598</v>
      </c>
      <c r="I52" s="1" t="s">
        <v>599</v>
      </c>
      <c r="J52" s="1" t="s">
        <v>589</v>
      </c>
      <c r="K52" s="1" t="s">
        <v>590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600</v>
      </c>
      <c r="B53" s="1" t="s">
        <v>601</v>
      </c>
      <c r="C53" s="1" t="s">
        <v>602</v>
      </c>
      <c r="D53" s="1" t="s">
        <v>583</v>
      </c>
      <c r="E53" s="1" t="s">
        <v>584</v>
      </c>
      <c r="F53" s="1" t="s">
        <v>603</v>
      </c>
      <c r="G53" s="1" t="s">
        <v>604</v>
      </c>
      <c r="H53" s="1" t="s">
        <v>605</v>
      </c>
      <c r="I53" s="1" t="s">
        <v>606</v>
      </c>
      <c r="J53" s="1" t="s">
        <v>607</v>
      </c>
      <c r="K53" s="1" t="s">
        <v>608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609</v>
      </c>
      <c r="B54" s="1" t="s">
        <v>610</v>
      </c>
      <c r="C54" s="1" t="s">
        <v>515</v>
      </c>
      <c r="D54" s="1" t="s">
        <v>611</v>
      </c>
      <c r="E54" s="1" t="s">
        <v>612</v>
      </c>
      <c r="F54" s="1" t="s">
        <v>613</v>
      </c>
      <c r="G54" s="1" t="s">
        <v>614</v>
      </c>
      <c r="H54" s="1" t="s">
        <v>615</v>
      </c>
      <c r="I54" s="1" t="s">
        <v>616</v>
      </c>
      <c r="J54" s="1" t="s">
        <v>617</v>
      </c>
      <c r="K54" s="1" t="s">
        <v>618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619</v>
      </c>
      <c r="B55" s="1">
        <v>0.0</v>
      </c>
      <c r="C55" s="1" t="s">
        <v>620</v>
      </c>
      <c r="D55" s="1" t="s">
        <v>621</v>
      </c>
      <c r="E55" s="1" t="s">
        <v>622</v>
      </c>
      <c r="F55" s="1" t="s">
        <v>623</v>
      </c>
      <c r="G55" s="1" t="s">
        <v>624</v>
      </c>
      <c r="H55" s="1" t="s">
        <v>625</v>
      </c>
      <c r="I55" s="1" t="s">
        <v>626</v>
      </c>
      <c r="J55" s="1" t="s">
        <v>627</v>
      </c>
      <c r="K55" s="1" t="s">
        <v>628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629</v>
      </c>
      <c r="B56" s="1">
        <v>0.0</v>
      </c>
      <c r="C56" s="1" t="s">
        <v>630</v>
      </c>
      <c r="D56" s="1" t="s">
        <v>631</v>
      </c>
      <c r="E56" s="1" t="s">
        <v>632</v>
      </c>
      <c r="F56" s="1" t="s">
        <v>633</v>
      </c>
      <c r="G56" s="1" t="s">
        <v>634</v>
      </c>
      <c r="H56" s="1" t="s">
        <v>635</v>
      </c>
      <c r="I56" s="1" t="s">
        <v>636</v>
      </c>
      <c r="J56" s="1" t="s">
        <v>637</v>
      </c>
      <c r="K56" s="1" t="s">
        <v>638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639</v>
      </c>
      <c r="B57" s="1" t="s">
        <v>388</v>
      </c>
      <c r="C57" s="1" t="s">
        <v>640</v>
      </c>
      <c r="D57" s="1" t="s">
        <v>641</v>
      </c>
      <c r="E57" s="1" t="s">
        <v>642</v>
      </c>
      <c r="F57" s="1" t="s">
        <v>643</v>
      </c>
      <c r="G57" s="1" t="s">
        <v>644</v>
      </c>
      <c r="H57" s="1" t="s">
        <v>645</v>
      </c>
      <c r="I57" s="1" t="s">
        <v>646</v>
      </c>
      <c r="J57" s="1" t="s">
        <v>647</v>
      </c>
      <c r="K57" s="1" t="s">
        <v>648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649</v>
      </c>
      <c r="B58" s="1" t="s">
        <v>650</v>
      </c>
      <c r="C58" s="1" t="s">
        <v>651</v>
      </c>
      <c r="D58" s="1" t="s">
        <v>652</v>
      </c>
      <c r="E58" s="1" t="s">
        <v>653</v>
      </c>
      <c r="F58" s="1" t="s">
        <v>654</v>
      </c>
      <c r="G58" s="1" t="s">
        <v>655</v>
      </c>
      <c r="H58" s="1" t="s">
        <v>656</v>
      </c>
      <c r="I58" s="1" t="s">
        <v>657</v>
      </c>
      <c r="J58" s="1" t="s">
        <v>658</v>
      </c>
      <c r="K58" s="1" t="s">
        <v>659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660</v>
      </c>
      <c r="B59" s="1" t="s">
        <v>661</v>
      </c>
      <c r="C59" s="1" t="s">
        <v>662</v>
      </c>
      <c r="D59" s="1">
        <v>-69.0</v>
      </c>
      <c r="E59" s="1" t="s">
        <v>663</v>
      </c>
      <c r="F59" s="1" t="s">
        <v>664</v>
      </c>
      <c r="G59" s="1" t="s">
        <v>665</v>
      </c>
      <c r="H59" s="1" t="s">
        <v>666</v>
      </c>
      <c r="I59" s="1" t="s">
        <v>667</v>
      </c>
      <c r="J59" s="1" t="s">
        <v>668</v>
      </c>
      <c r="K59" s="1" t="s">
        <v>669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670</v>
      </c>
      <c r="B60" s="1" t="s">
        <v>671</v>
      </c>
      <c r="C60" s="1" t="s">
        <v>672</v>
      </c>
      <c r="D60" s="1" t="s">
        <v>673</v>
      </c>
      <c r="E60" s="1" t="s">
        <v>674</v>
      </c>
      <c r="F60" s="1" t="s">
        <v>675</v>
      </c>
      <c r="G60" s="1" t="s">
        <v>676</v>
      </c>
      <c r="H60" s="1" t="s">
        <v>677</v>
      </c>
      <c r="I60" s="1" t="s">
        <v>678</v>
      </c>
      <c r="J60" s="1" t="s">
        <v>679</v>
      </c>
      <c r="K60" s="1" t="s">
        <v>680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681</v>
      </c>
      <c r="B61" s="1" t="s">
        <v>682</v>
      </c>
      <c r="C61" s="1" t="s">
        <v>683</v>
      </c>
      <c r="D61" s="1" t="s">
        <v>684</v>
      </c>
      <c r="E61" s="1" t="s">
        <v>328</v>
      </c>
      <c r="F61" s="1" t="s">
        <v>493</v>
      </c>
      <c r="G61" s="1" t="s">
        <v>685</v>
      </c>
      <c r="H61" s="1" t="s">
        <v>686</v>
      </c>
      <c r="I61" s="1" t="s">
        <v>687</v>
      </c>
      <c r="J61" s="1" t="s">
        <v>688</v>
      </c>
      <c r="K61" s="1" t="s">
        <v>689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690</v>
      </c>
      <c r="B62" s="1" t="s">
        <v>691</v>
      </c>
      <c r="C62" s="1" t="s">
        <v>692</v>
      </c>
      <c r="D62" s="1" t="s">
        <v>693</v>
      </c>
      <c r="E62" s="1" t="s">
        <v>694</v>
      </c>
      <c r="F62" s="1" t="s">
        <v>695</v>
      </c>
      <c r="G62" s="1" t="s">
        <v>696</v>
      </c>
      <c r="H62" s="1" t="s">
        <v>697</v>
      </c>
      <c r="I62" s="1" t="s">
        <v>698</v>
      </c>
      <c r="J62" s="1" t="s">
        <v>699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700</v>
      </c>
      <c r="B63" s="1" t="s">
        <v>701</v>
      </c>
      <c r="C63" s="1" t="s">
        <v>702</v>
      </c>
      <c r="D63" s="1" t="s">
        <v>703</v>
      </c>
      <c r="E63" s="1" t="s">
        <v>704</v>
      </c>
      <c r="F63" s="1" t="s">
        <v>705</v>
      </c>
      <c r="G63" s="1" t="s">
        <v>706</v>
      </c>
      <c r="H63" s="1" t="s">
        <v>707</v>
      </c>
      <c r="I63" s="1" t="s">
        <v>708</v>
      </c>
      <c r="J63" s="1" t="s">
        <v>709</v>
      </c>
      <c r="K63" s="1" t="s">
        <v>710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711</v>
      </c>
      <c r="B64" s="1" t="s">
        <v>712</v>
      </c>
      <c r="C64" s="1" t="s">
        <v>713</v>
      </c>
      <c r="D64" s="1" t="s">
        <v>714</v>
      </c>
      <c r="E64" s="1" t="s">
        <v>715</v>
      </c>
      <c r="F64" s="1" t="s">
        <v>716</v>
      </c>
      <c r="G64" s="1" t="s">
        <v>717</v>
      </c>
      <c r="H64" s="1" t="s">
        <v>718</v>
      </c>
      <c r="I64" s="1" t="s">
        <v>719</v>
      </c>
      <c r="J64" s="1" t="s">
        <v>720</v>
      </c>
      <c r="K64" s="1" t="s">
        <v>721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723</v>
      </c>
      <c r="B66" s="1">
        <v>0.0</v>
      </c>
      <c r="C66" s="1">
        <v>0.0</v>
      </c>
      <c r="D66" s="1" t="s">
        <v>724</v>
      </c>
      <c r="E66" s="1" t="s">
        <v>725</v>
      </c>
      <c r="F66" s="1" t="s">
        <v>726</v>
      </c>
      <c r="G66" s="1" t="s">
        <v>727</v>
      </c>
      <c r="H66" s="1" t="s">
        <v>728</v>
      </c>
      <c r="I66" s="1" t="s">
        <v>729</v>
      </c>
      <c r="J66" s="1" t="s">
        <v>730</v>
      </c>
      <c r="K66" s="1" t="s">
        <v>731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732</v>
      </c>
      <c r="B67" s="1">
        <v>0.0</v>
      </c>
      <c r="C67" s="1">
        <v>0.0</v>
      </c>
      <c r="D67" s="1" t="s">
        <v>733</v>
      </c>
      <c r="E67" s="1" t="s">
        <v>734</v>
      </c>
      <c r="F67" s="1" t="s">
        <v>735</v>
      </c>
      <c r="G67" s="1" t="s">
        <v>736</v>
      </c>
      <c r="H67" s="1" t="s">
        <v>737</v>
      </c>
      <c r="I67" s="1" t="s">
        <v>738</v>
      </c>
      <c r="J67" s="1" t="s">
        <v>739</v>
      </c>
      <c r="K67" s="1" t="s">
        <v>740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741</v>
      </c>
      <c r="B68" s="1" t="s">
        <v>742</v>
      </c>
      <c r="C68" s="1" t="s">
        <v>743</v>
      </c>
      <c r="D68" s="1" t="s">
        <v>744</v>
      </c>
      <c r="E68" s="1" t="s">
        <v>745</v>
      </c>
      <c r="F68" s="1" t="s">
        <v>746</v>
      </c>
      <c r="G68" s="1" t="s">
        <v>747</v>
      </c>
      <c r="H68" s="1" t="s">
        <v>748</v>
      </c>
      <c r="I68" s="1" t="s">
        <v>749</v>
      </c>
      <c r="J68" s="1" t="s">
        <v>750</v>
      </c>
      <c r="K68" s="1" t="s">
        <v>751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752</v>
      </c>
      <c r="B69" s="1" t="s">
        <v>753</v>
      </c>
      <c r="C69" s="1">
        <v>67.0</v>
      </c>
      <c r="D69" s="1" t="s">
        <v>754</v>
      </c>
      <c r="E69" s="1" t="s">
        <v>755</v>
      </c>
      <c r="F69" s="1" t="s">
        <v>756</v>
      </c>
      <c r="G69" s="1" t="s">
        <v>757</v>
      </c>
      <c r="H69" s="1" t="s">
        <v>758</v>
      </c>
      <c r="I69" s="1" t="s">
        <v>759</v>
      </c>
      <c r="J69" s="1" t="s">
        <v>760</v>
      </c>
      <c r="K69" s="1" t="s">
        <v>595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761</v>
      </c>
      <c r="B70" s="1" t="s">
        <v>762</v>
      </c>
      <c r="C70" s="1" t="s">
        <v>763</v>
      </c>
      <c r="D70" s="1" t="s">
        <v>764</v>
      </c>
      <c r="E70" s="1" t="s">
        <v>765</v>
      </c>
      <c r="F70" s="1" t="s">
        <v>766</v>
      </c>
      <c r="G70" s="1" t="s">
        <v>767</v>
      </c>
      <c r="H70" s="1" t="s">
        <v>768</v>
      </c>
      <c r="I70" s="1" t="s">
        <v>769</v>
      </c>
      <c r="J70" s="1" t="s">
        <v>770</v>
      </c>
      <c r="K70" s="1" t="s">
        <v>771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772</v>
      </c>
      <c r="B71" s="1" t="s">
        <v>773</v>
      </c>
      <c r="C71" s="1" t="s">
        <v>774</v>
      </c>
      <c r="D71" s="1" t="s">
        <v>775</v>
      </c>
      <c r="E71" s="1" t="s">
        <v>776</v>
      </c>
      <c r="F71" s="1" t="s">
        <v>777</v>
      </c>
      <c r="G71" s="1" t="s">
        <v>778</v>
      </c>
      <c r="H71" s="1" t="s">
        <v>779</v>
      </c>
      <c r="I71" s="1" t="s">
        <v>780</v>
      </c>
      <c r="J71" s="1" t="s">
        <v>781</v>
      </c>
      <c r="K71" s="1" t="s">
        <v>782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783</v>
      </c>
      <c r="B72" s="1" t="s">
        <v>784</v>
      </c>
      <c r="C72" s="1" t="s">
        <v>785</v>
      </c>
      <c r="D72" s="1" t="s">
        <v>775</v>
      </c>
      <c r="E72" s="1" t="s">
        <v>786</v>
      </c>
      <c r="F72" s="1" t="s">
        <v>787</v>
      </c>
      <c r="G72" s="1" t="s">
        <v>788</v>
      </c>
      <c r="H72" s="1" t="s">
        <v>789</v>
      </c>
      <c r="I72" s="1" t="s">
        <v>790</v>
      </c>
      <c r="J72" s="1" t="s">
        <v>791</v>
      </c>
      <c r="K72" s="1" t="s">
        <v>782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792</v>
      </c>
      <c r="B73" s="1" t="s">
        <v>793</v>
      </c>
      <c r="C73" s="1" t="s">
        <v>774</v>
      </c>
      <c r="D73" s="1" t="s">
        <v>794</v>
      </c>
      <c r="E73" s="1" t="s">
        <v>776</v>
      </c>
      <c r="F73" s="1" t="s">
        <v>795</v>
      </c>
      <c r="G73" s="1" t="s">
        <v>796</v>
      </c>
      <c r="H73" s="1" t="s">
        <v>797</v>
      </c>
      <c r="I73" s="1" t="s">
        <v>798</v>
      </c>
      <c r="J73" s="1" t="s">
        <v>799</v>
      </c>
      <c r="K73" s="1" t="s">
        <v>800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801</v>
      </c>
      <c r="B74" s="1" t="s">
        <v>802</v>
      </c>
      <c r="C74" s="1" t="s">
        <v>803</v>
      </c>
      <c r="D74" s="1" t="s">
        <v>804</v>
      </c>
      <c r="E74" s="1" t="s">
        <v>805</v>
      </c>
      <c r="F74" s="1" t="s">
        <v>806</v>
      </c>
      <c r="G74" s="1" t="s">
        <v>807</v>
      </c>
      <c r="H74" s="1" t="s">
        <v>808</v>
      </c>
      <c r="I74" s="1" t="s">
        <v>809</v>
      </c>
      <c r="J74" s="1" t="s">
        <v>810</v>
      </c>
      <c r="K74" s="1" t="s">
        <v>811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812</v>
      </c>
      <c r="B75" s="1">
        <v>0.0</v>
      </c>
      <c r="C75" s="1">
        <v>0.0</v>
      </c>
      <c r="D75" s="1" t="s">
        <v>813</v>
      </c>
      <c r="E75" s="1" t="s">
        <v>814</v>
      </c>
      <c r="F75" s="1" t="s">
        <v>815</v>
      </c>
      <c r="G75" s="1" t="s">
        <v>816</v>
      </c>
      <c r="H75" s="1" t="s">
        <v>817</v>
      </c>
      <c r="I75" s="1" t="s">
        <v>818</v>
      </c>
      <c r="J75" s="1" t="s">
        <v>819</v>
      </c>
      <c r="K75" s="1" t="s">
        <v>820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821</v>
      </c>
      <c r="B76" s="1" t="s">
        <v>822</v>
      </c>
      <c r="C76" s="1">
        <v>0.0</v>
      </c>
      <c r="D76" s="1" t="s">
        <v>823</v>
      </c>
      <c r="E76" s="1" t="s">
        <v>824</v>
      </c>
      <c r="F76" s="1" t="s">
        <v>825</v>
      </c>
      <c r="G76" s="1" t="s">
        <v>826</v>
      </c>
      <c r="H76" s="1" t="s">
        <v>827</v>
      </c>
      <c r="I76" s="1" t="s">
        <v>828</v>
      </c>
      <c r="J76" s="1" t="s">
        <v>829</v>
      </c>
      <c r="K76" s="1">
        <v>54.0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830</v>
      </c>
      <c r="B77" s="1" t="s">
        <v>831</v>
      </c>
      <c r="C77" s="1" t="s">
        <v>832</v>
      </c>
      <c r="D77" s="1" t="s">
        <v>833</v>
      </c>
      <c r="E77" s="1" t="s">
        <v>834</v>
      </c>
      <c r="F77" s="1" t="s">
        <v>835</v>
      </c>
      <c r="G77" s="1" t="s">
        <v>836</v>
      </c>
      <c r="H77" s="1" t="s">
        <v>837</v>
      </c>
      <c r="I77" s="1" t="s">
        <v>838</v>
      </c>
      <c r="J77" s="1" t="s">
        <v>839</v>
      </c>
      <c r="K77" s="1" t="s">
        <v>840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841</v>
      </c>
      <c r="B78" s="1" t="s">
        <v>842</v>
      </c>
      <c r="C78" s="1" t="s">
        <v>843</v>
      </c>
      <c r="D78" s="1" t="s">
        <v>844</v>
      </c>
      <c r="E78" s="1" t="s">
        <v>845</v>
      </c>
      <c r="F78" s="1" t="s">
        <v>846</v>
      </c>
      <c r="G78" s="1" t="s">
        <v>847</v>
      </c>
      <c r="H78" s="1" t="s">
        <v>848</v>
      </c>
      <c r="I78" s="1" t="s">
        <v>849</v>
      </c>
      <c r="J78" s="1" t="s">
        <v>850</v>
      </c>
      <c r="K78" s="1" t="s">
        <v>851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852</v>
      </c>
      <c r="B79" s="1" t="s">
        <v>853</v>
      </c>
      <c r="C79" s="1" t="s">
        <v>854</v>
      </c>
      <c r="D79" s="1" t="s">
        <v>855</v>
      </c>
      <c r="E79" s="1" t="s">
        <v>856</v>
      </c>
      <c r="F79" s="1" t="s">
        <v>857</v>
      </c>
      <c r="G79" s="1" t="s">
        <v>858</v>
      </c>
      <c r="H79" s="1" t="s">
        <v>859</v>
      </c>
      <c r="I79" s="1" t="s">
        <v>860</v>
      </c>
      <c r="J79" s="1" t="s">
        <v>861</v>
      </c>
      <c r="K79" s="1" t="s">
        <v>862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863</v>
      </c>
      <c r="B80" s="1" t="s">
        <v>864</v>
      </c>
      <c r="C80" s="1" t="s">
        <v>865</v>
      </c>
      <c r="D80" s="1" t="s">
        <v>866</v>
      </c>
      <c r="E80" s="1" t="s">
        <v>867</v>
      </c>
      <c r="F80" s="1" t="s">
        <v>868</v>
      </c>
      <c r="G80" s="1" t="s">
        <v>869</v>
      </c>
      <c r="H80" s="1" t="s">
        <v>870</v>
      </c>
      <c r="I80" s="1" t="s">
        <v>871</v>
      </c>
      <c r="J80" s="1" t="s">
        <v>872</v>
      </c>
      <c r="K80" s="1" t="s">
        <v>873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874</v>
      </c>
      <c r="B81" s="1" t="s">
        <v>875</v>
      </c>
      <c r="C81" s="1" t="s">
        <v>876</v>
      </c>
      <c r="D81" s="1" t="s">
        <v>877</v>
      </c>
      <c r="E81" s="1" t="s">
        <v>878</v>
      </c>
      <c r="F81" s="1" t="s">
        <v>879</v>
      </c>
      <c r="G81" s="1" t="s">
        <v>880</v>
      </c>
      <c r="H81" s="1" t="s">
        <v>881</v>
      </c>
      <c r="I81" s="1" t="s">
        <v>882</v>
      </c>
      <c r="J81" s="1" t="s">
        <v>883</v>
      </c>
      <c r="K81" s="1" t="s">
        <v>884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885</v>
      </c>
      <c r="B82" s="1" t="s">
        <v>886</v>
      </c>
      <c r="C82" s="1" t="s">
        <v>887</v>
      </c>
      <c r="D82" s="1" t="s">
        <v>888</v>
      </c>
      <c r="E82" s="1" t="s">
        <v>889</v>
      </c>
      <c r="F82" s="1" t="s">
        <v>890</v>
      </c>
      <c r="G82" s="1" t="s">
        <v>891</v>
      </c>
      <c r="H82" s="1" t="s">
        <v>892</v>
      </c>
      <c r="I82" s="1" t="s">
        <v>893</v>
      </c>
      <c r="J82" s="1" t="s">
        <v>894</v>
      </c>
      <c r="K82" s="1" t="s">
        <v>895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896</v>
      </c>
      <c r="B83" s="1" t="s">
        <v>897</v>
      </c>
      <c r="C83" s="1" t="s">
        <v>898</v>
      </c>
      <c r="D83" s="1" t="s">
        <v>899</v>
      </c>
      <c r="E83" s="1" t="s">
        <v>900</v>
      </c>
      <c r="F83" s="1" t="s">
        <v>901</v>
      </c>
      <c r="G83" s="1" t="s">
        <v>902</v>
      </c>
      <c r="H83" s="1" t="s">
        <v>903</v>
      </c>
      <c r="I83" s="1" t="s">
        <v>904</v>
      </c>
      <c r="J83" s="1" t="s">
        <v>905</v>
      </c>
      <c r="K83" s="1" t="s">
        <v>906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907</v>
      </c>
      <c r="B84" s="1" t="s">
        <v>908</v>
      </c>
      <c r="C84" s="1" t="s">
        <v>909</v>
      </c>
      <c r="D84" s="1" t="s">
        <v>910</v>
      </c>
      <c r="E84" s="1" t="s">
        <v>911</v>
      </c>
      <c r="F84" s="1" t="s">
        <v>912</v>
      </c>
      <c r="G84" s="1" t="s">
        <v>913</v>
      </c>
      <c r="H84" s="1" t="s">
        <v>914</v>
      </c>
      <c r="I84" s="1" t="s">
        <v>915</v>
      </c>
      <c r="J84" s="1" t="s">
        <v>916</v>
      </c>
      <c r="K84" s="1" t="s">
        <v>917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919</v>
      </c>
      <c r="B86" s="1">
        <v>0.0</v>
      </c>
      <c r="C86" s="1">
        <v>0.0</v>
      </c>
      <c r="D86" s="1">
        <v>0.0</v>
      </c>
      <c r="E86" s="1" t="s">
        <v>920</v>
      </c>
      <c r="F86" s="1" t="s">
        <v>465</v>
      </c>
      <c r="G86" s="1" t="s">
        <v>921</v>
      </c>
      <c r="H86" s="1" t="s">
        <v>922</v>
      </c>
      <c r="I86" s="1" t="s">
        <v>923</v>
      </c>
      <c r="J86" s="1" t="s">
        <v>924</v>
      </c>
      <c r="K86" s="1" t="s">
        <v>925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926</v>
      </c>
      <c r="B87" s="1">
        <v>0.0</v>
      </c>
      <c r="C87" s="1">
        <v>0.0</v>
      </c>
      <c r="D87" s="1">
        <v>0.0</v>
      </c>
      <c r="E87" s="1" t="s">
        <v>927</v>
      </c>
      <c r="F87" s="1" t="s">
        <v>928</v>
      </c>
      <c r="G87" s="1" t="s">
        <v>929</v>
      </c>
      <c r="H87" s="1" t="s">
        <v>930</v>
      </c>
      <c r="I87" s="1" t="s">
        <v>931</v>
      </c>
      <c r="J87" s="1" t="s">
        <v>932</v>
      </c>
      <c r="K87" s="1" t="s">
        <v>933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934</v>
      </c>
      <c r="B88" s="1" t="s">
        <v>935</v>
      </c>
      <c r="C88" s="1" t="s">
        <v>936</v>
      </c>
      <c r="D88" s="1" t="s">
        <v>937</v>
      </c>
      <c r="E88" s="1" t="s">
        <v>938</v>
      </c>
      <c r="F88" s="1" t="s">
        <v>939</v>
      </c>
      <c r="G88" s="1" t="s">
        <v>940</v>
      </c>
      <c r="H88" s="1" t="s">
        <v>941</v>
      </c>
      <c r="I88" s="1" t="s">
        <v>942</v>
      </c>
      <c r="J88" s="1" t="s">
        <v>505</v>
      </c>
      <c r="K88" s="1" t="s">
        <v>943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944</v>
      </c>
      <c r="B89" s="1" t="s">
        <v>945</v>
      </c>
      <c r="C89" s="1" t="s">
        <v>946</v>
      </c>
      <c r="D89" s="1" t="s">
        <v>947</v>
      </c>
      <c r="E89" s="1" t="s">
        <v>948</v>
      </c>
      <c r="F89" s="1" t="s">
        <v>949</v>
      </c>
      <c r="G89" s="1" t="s">
        <v>950</v>
      </c>
      <c r="H89" s="1" t="s">
        <v>951</v>
      </c>
      <c r="I89" s="1" t="s">
        <v>952</v>
      </c>
      <c r="J89" s="1" t="s">
        <v>953</v>
      </c>
      <c r="K89" s="1" t="s">
        <v>954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955</v>
      </c>
      <c r="B90" s="1" t="s">
        <v>956</v>
      </c>
      <c r="C90" s="1" t="s">
        <v>957</v>
      </c>
      <c r="D90" s="1" t="s">
        <v>713</v>
      </c>
      <c r="E90" s="1" t="s">
        <v>958</v>
      </c>
      <c r="F90" s="1" t="s">
        <v>959</v>
      </c>
      <c r="G90" s="1" t="s">
        <v>950</v>
      </c>
      <c r="H90" s="1" t="s">
        <v>960</v>
      </c>
      <c r="I90" s="1" t="s">
        <v>961</v>
      </c>
      <c r="J90" s="1" t="s">
        <v>962</v>
      </c>
      <c r="K90" s="1" t="s">
        <v>963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964</v>
      </c>
      <c r="B91" s="1" t="s">
        <v>965</v>
      </c>
      <c r="C91" s="1" t="s">
        <v>966</v>
      </c>
      <c r="D91" s="1" t="s">
        <v>967</v>
      </c>
      <c r="E91" s="1" t="s">
        <v>968</v>
      </c>
      <c r="F91" s="1" t="s">
        <v>969</v>
      </c>
      <c r="G91" s="1" t="s">
        <v>970</v>
      </c>
      <c r="H91" s="1" t="s">
        <v>971</v>
      </c>
      <c r="I91" s="1" t="s">
        <v>972</v>
      </c>
      <c r="J91" s="1" t="s">
        <v>973</v>
      </c>
      <c r="K91" s="1" t="s">
        <v>974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975</v>
      </c>
      <c r="B92" s="1" t="s">
        <v>976</v>
      </c>
      <c r="C92" s="1" t="s">
        <v>977</v>
      </c>
      <c r="D92" s="1" t="s">
        <v>978</v>
      </c>
      <c r="E92" s="1" t="s">
        <v>979</v>
      </c>
      <c r="F92" s="1" t="s">
        <v>980</v>
      </c>
      <c r="G92" s="1" t="s">
        <v>867</v>
      </c>
      <c r="H92" s="1" t="s">
        <v>981</v>
      </c>
      <c r="I92" s="1" t="s">
        <v>982</v>
      </c>
      <c r="J92" s="1" t="s">
        <v>983</v>
      </c>
      <c r="K92" s="1" t="s">
        <v>984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985</v>
      </c>
      <c r="B93" s="1" t="s">
        <v>986</v>
      </c>
      <c r="C93" s="1" t="s">
        <v>987</v>
      </c>
      <c r="D93" s="1" t="s">
        <v>967</v>
      </c>
      <c r="E93" s="1" t="s">
        <v>988</v>
      </c>
      <c r="F93" s="1" t="s">
        <v>989</v>
      </c>
      <c r="G93" s="1" t="s">
        <v>990</v>
      </c>
      <c r="H93" s="1" t="s">
        <v>991</v>
      </c>
      <c r="I93" s="1" t="s">
        <v>992</v>
      </c>
      <c r="J93" s="1" t="s">
        <v>993</v>
      </c>
      <c r="K93" s="1" t="s">
        <v>994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995</v>
      </c>
      <c r="B94" s="1" t="s">
        <v>996</v>
      </c>
      <c r="C94" s="1" t="s">
        <v>997</v>
      </c>
      <c r="D94" s="1" t="s">
        <v>998</v>
      </c>
      <c r="E94" s="1" t="s">
        <v>999</v>
      </c>
      <c r="F94" s="1" t="s">
        <v>1000</v>
      </c>
      <c r="G94" s="1" t="s">
        <v>1001</v>
      </c>
      <c r="H94" s="1" t="s">
        <v>1002</v>
      </c>
      <c r="I94" s="1" t="s">
        <v>1003</v>
      </c>
      <c r="J94" s="1" t="s">
        <v>1004</v>
      </c>
      <c r="K94" s="1" t="s">
        <v>1005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1006</v>
      </c>
      <c r="B95" s="1">
        <v>0.0</v>
      </c>
      <c r="C95" s="1">
        <v>0.0</v>
      </c>
      <c r="D95" s="1">
        <v>0.0</v>
      </c>
      <c r="E95" s="1" t="s">
        <v>1007</v>
      </c>
      <c r="F95" s="1" t="s">
        <v>1008</v>
      </c>
      <c r="G95" s="1" t="s">
        <v>1009</v>
      </c>
      <c r="H95" s="1" t="s">
        <v>1010</v>
      </c>
      <c r="I95" s="1">
        <v>56.0</v>
      </c>
      <c r="J95" s="1" t="s">
        <v>1011</v>
      </c>
      <c r="K95" s="1" t="s">
        <v>1012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1013</v>
      </c>
      <c r="B96" s="1" t="s">
        <v>1014</v>
      </c>
      <c r="C96" s="1" t="s">
        <v>1015</v>
      </c>
      <c r="D96" s="1">
        <v>0.0</v>
      </c>
      <c r="E96" s="1" t="s">
        <v>1016</v>
      </c>
      <c r="F96" s="1" t="s">
        <v>846</v>
      </c>
      <c r="G96" s="1" t="s">
        <v>1017</v>
      </c>
      <c r="H96" s="1" t="s">
        <v>1018</v>
      </c>
      <c r="I96" s="1" t="s">
        <v>1019</v>
      </c>
      <c r="J96" s="1" t="s">
        <v>1020</v>
      </c>
      <c r="K96" s="1" t="s">
        <v>1021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1022</v>
      </c>
      <c r="B97" s="1" t="s">
        <v>1023</v>
      </c>
      <c r="C97" s="1" t="s">
        <v>1024</v>
      </c>
      <c r="D97" s="1" t="s">
        <v>432</v>
      </c>
      <c r="E97" s="1" t="s">
        <v>1025</v>
      </c>
      <c r="F97" s="1" t="s">
        <v>1026</v>
      </c>
      <c r="G97" s="1" t="s">
        <v>1027</v>
      </c>
      <c r="H97" s="1" t="s">
        <v>659</v>
      </c>
      <c r="I97" s="1" t="s">
        <v>1028</v>
      </c>
      <c r="J97" s="1" t="s">
        <v>1029</v>
      </c>
      <c r="K97" s="1" t="s">
        <v>1030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1031</v>
      </c>
      <c r="B98" s="1" t="s">
        <v>1032</v>
      </c>
      <c r="C98" s="1" t="s">
        <v>1033</v>
      </c>
      <c r="D98" s="1" t="s">
        <v>1034</v>
      </c>
      <c r="E98" s="1" t="s">
        <v>1035</v>
      </c>
      <c r="F98" s="1" t="s">
        <v>480</v>
      </c>
      <c r="G98" s="1" t="s">
        <v>1036</v>
      </c>
      <c r="H98" s="1" t="s">
        <v>1037</v>
      </c>
      <c r="I98" s="1" t="s">
        <v>1038</v>
      </c>
      <c r="J98" s="1" t="s">
        <v>1039</v>
      </c>
      <c r="K98" s="1" t="s">
        <v>1040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1041</v>
      </c>
      <c r="B99" s="1" t="s">
        <v>1042</v>
      </c>
      <c r="C99" s="1" t="s">
        <v>1043</v>
      </c>
      <c r="D99" s="1" t="s">
        <v>1044</v>
      </c>
      <c r="E99" s="1" t="s">
        <v>1045</v>
      </c>
      <c r="F99" s="1" t="s">
        <v>1046</v>
      </c>
      <c r="G99" s="1" t="s">
        <v>1047</v>
      </c>
      <c r="H99" s="1" t="s">
        <v>1048</v>
      </c>
      <c r="I99" s="1" t="s">
        <v>1049</v>
      </c>
      <c r="J99" s="1" t="s">
        <v>1050</v>
      </c>
      <c r="K99" s="1" t="s">
        <v>1051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1052</v>
      </c>
      <c r="B100" s="1" t="s">
        <v>1053</v>
      </c>
      <c r="C100" s="1" t="s">
        <v>1054</v>
      </c>
      <c r="D100" s="1" t="s">
        <v>1055</v>
      </c>
      <c r="E100" s="1" t="s">
        <v>1056</v>
      </c>
      <c r="F100" s="1" t="s">
        <v>1057</v>
      </c>
      <c r="G100" s="1" t="s">
        <v>1058</v>
      </c>
      <c r="H100" s="1" t="s">
        <v>1059</v>
      </c>
      <c r="I100" s="1" t="s">
        <v>654</v>
      </c>
      <c r="J100" s="1" t="s">
        <v>1060</v>
      </c>
      <c r="K100" s="1" t="s">
        <v>1061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1062</v>
      </c>
      <c r="B101" s="1" t="s">
        <v>1063</v>
      </c>
      <c r="C101" s="1" t="s">
        <v>1064</v>
      </c>
      <c r="D101" s="1" t="s">
        <v>1065</v>
      </c>
      <c r="E101" s="1" t="s">
        <v>1066</v>
      </c>
      <c r="F101" s="1" t="s">
        <v>1067</v>
      </c>
      <c r="G101" s="1" t="s">
        <v>1068</v>
      </c>
      <c r="H101" s="1" t="s">
        <v>1069</v>
      </c>
      <c r="I101" s="1" t="s">
        <v>1070</v>
      </c>
      <c r="J101" s="1" t="s">
        <v>1071</v>
      </c>
      <c r="K101" s="1" t="s">
        <v>1072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1073</v>
      </c>
      <c r="B102" s="1" t="s">
        <v>1074</v>
      </c>
      <c r="C102" s="1" t="s">
        <v>1075</v>
      </c>
      <c r="D102" s="1" t="s">
        <v>1076</v>
      </c>
      <c r="E102" s="1" t="s">
        <v>1077</v>
      </c>
      <c r="F102" s="1" t="s">
        <v>1078</v>
      </c>
      <c r="G102" s="1" t="s">
        <v>1079</v>
      </c>
      <c r="H102" s="1" t="s">
        <v>1080</v>
      </c>
      <c r="I102" s="1" t="s">
        <v>1081</v>
      </c>
      <c r="J102" s="1" t="s">
        <v>1082</v>
      </c>
      <c r="K102" s="1" t="s">
        <v>1083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1084</v>
      </c>
      <c r="B103" s="1">
        <v>0.0</v>
      </c>
      <c r="C103" s="1" t="s">
        <v>1085</v>
      </c>
      <c r="D103" s="1" t="s">
        <v>1086</v>
      </c>
      <c r="E103" s="1" t="s">
        <v>1087</v>
      </c>
      <c r="F103" s="1" t="s">
        <v>1088</v>
      </c>
      <c r="G103" s="1" t="s">
        <v>1089</v>
      </c>
      <c r="H103" s="1" t="s">
        <v>1090</v>
      </c>
      <c r="I103" s="1" t="s">
        <v>1091</v>
      </c>
      <c r="J103" s="1" t="s">
        <v>1092</v>
      </c>
      <c r="K103" s="1" t="s">
        <v>1093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1094</v>
      </c>
      <c r="B104" s="1">
        <v>0.0</v>
      </c>
      <c r="C104" s="1" t="s">
        <v>1095</v>
      </c>
      <c r="D104" s="1" t="s">
        <v>1096</v>
      </c>
      <c r="E104" s="1" t="s">
        <v>1097</v>
      </c>
      <c r="F104" s="1" t="s">
        <v>334</v>
      </c>
      <c r="G104" s="1">
        <v>16.0</v>
      </c>
      <c r="H104" s="1" t="s">
        <v>1098</v>
      </c>
      <c r="I104" s="1" t="s">
        <v>1099</v>
      </c>
      <c r="J104" s="1" t="s">
        <v>1100</v>
      </c>
      <c r="K104" s="1" t="s">
        <v>1101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1104</v>
      </c>
      <c r="H106" s="1" t="s">
        <v>1105</v>
      </c>
      <c r="I106" s="1" t="s">
        <v>1106</v>
      </c>
      <c r="J106" s="1" t="s">
        <v>1107</v>
      </c>
      <c r="K106" s="1" t="s">
        <v>1108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1110</v>
      </c>
      <c r="H107" s="1" t="s">
        <v>1111</v>
      </c>
      <c r="I107" s="1" t="s">
        <v>1112</v>
      </c>
      <c r="J107" s="1" t="s">
        <v>1113</v>
      </c>
      <c r="K107" s="1" t="s">
        <v>1114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1115</v>
      </c>
      <c r="B108" s="1">
        <v>0.0</v>
      </c>
      <c r="C108" s="1">
        <v>0.0</v>
      </c>
      <c r="D108" s="1" t="s">
        <v>1116</v>
      </c>
      <c r="E108" s="1" t="s">
        <v>1117</v>
      </c>
      <c r="F108" s="1" t="s">
        <v>1118</v>
      </c>
      <c r="G108" s="1" t="s">
        <v>1119</v>
      </c>
      <c r="H108" s="1" t="s">
        <v>1120</v>
      </c>
      <c r="I108" s="1" t="s">
        <v>1121</v>
      </c>
      <c r="J108" s="1" t="s">
        <v>1122</v>
      </c>
      <c r="K108" s="1" t="s">
        <v>1123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1124</v>
      </c>
      <c r="B109" s="1">
        <v>0.0</v>
      </c>
      <c r="C109" s="1">
        <v>0.0</v>
      </c>
      <c r="D109" s="1" t="s">
        <v>1125</v>
      </c>
      <c r="E109" s="1" t="s">
        <v>1126</v>
      </c>
      <c r="F109" s="1" t="s">
        <v>1127</v>
      </c>
      <c r="G109" s="1" t="s">
        <v>1128</v>
      </c>
      <c r="H109" s="1" t="s">
        <v>1129</v>
      </c>
      <c r="I109" s="1" t="s">
        <v>1130</v>
      </c>
      <c r="J109" s="1" t="s">
        <v>1131</v>
      </c>
      <c r="K109" s="1" t="s">
        <v>1132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1133</v>
      </c>
      <c r="B110" s="1">
        <v>0.0</v>
      </c>
      <c r="C110" s="1">
        <v>0.0</v>
      </c>
      <c r="D110" s="1" t="s">
        <v>1134</v>
      </c>
      <c r="E110" s="1" t="s">
        <v>1135</v>
      </c>
      <c r="F110" s="1" t="s">
        <v>107</v>
      </c>
      <c r="G110" s="1" t="s">
        <v>1128</v>
      </c>
      <c r="H110" s="1" t="s">
        <v>1136</v>
      </c>
      <c r="I110" s="1" t="s">
        <v>647</v>
      </c>
      <c r="J110" s="1" t="s">
        <v>1137</v>
      </c>
      <c r="K110" s="1" t="s">
        <v>1138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1139</v>
      </c>
      <c r="B111" s="1">
        <v>0.0</v>
      </c>
      <c r="C111" s="1">
        <v>0.0</v>
      </c>
      <c r="D111" s="1" t="s">
        <v>414</v>
      </c>
      <c r="E111" s="1" t="s">
        <v>1140</v>
      </c>
      <c r="F111" s="1" t="s">
        <v>1141</v>
      </c>
      <c r="G111" s="1" t="s">
        <v>1142</v>
      </c>
      <c r="H111" s="1" t="s">
        <v>1143</v>
      </c>
      <c r="I111" s="1" t="s">
        <v>1144</v>
      </c>
      <c r="J111" s="1" t="s">
        <v>1145</v>
      </c>
      <c r="K111" s="1" t="s">
        <v>1146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1147</v>
      </c>
      <c r="B112" s="1">
        <v>0.0</v>
      </c>
      <c r="C112" s="1">
        <v>0.0</v>
      </c>
      <c r="D112" s="1" t="s">
        <v>1148</v>
      </c>
      <c r="E112" s="1" t="s">
        <v>1149</v>
      </c>
      <c r="F112" s="1" t="s">
        <v>1150</v>
      </c>
      <c r="G112" s="1" t="s">
        <v>1151</v>
      </c>
      <c r="H112" s="1" t="s">
        <v>1152</v>
      </c>
      <c r="I112" s="1" t="s">
        <v>1144</v>
      </c>
      <c r="J112" s="1" t="s">
        <v>1153</v>
      </c>
      <c r="K112" s="1" t="s">
        <v>1154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1155</v>
      </c>
      <c r="B113" s="1">
        <v>0.0</v>
      </c>
      <c r="C113" s="1">
        <v>0.0</v>
      </c>
      <c r="D113" s="1" t="s">
        <v>414</v>
      </c>
      <c r="E113" s="1" t="s">
        <v>1156</v>
      </c>
      <c r="F113" s="1" t="s">
        <v>1157</v>
      </c>
      <c r="G113" s="1" t="s">
        <v>1158</v>
      </c>
      <c r="H113" s="1" t="s">
        <v>1159</v>
      </c>
      <c r="I113" s="1" t="s">
        <v>1160</v>
      </c>
      <c r="J113" s="1" t="s">
        <v>1161</v>
      </c>
      <c r="K113" s="1" t="s">
        <v>99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1162</v>
      </c>
      <c r="B114" s="1">
        <v>0.0</v>
      </c>
      <c r="C114" s="1">
        <v>0.0</v>
      </c>
      <c r="D114" s="1" t="s">
        <v>1163</v>
      </c>
      <c r="E114" s="1" t="s">
        <v>1164</v>
      </c>
      <c r="F114" s="1" t="s">
        <v>1165</v>
      </c>
      <c r="G114" s="1" t="s">
        <v>1166</v>
      </c>
      <c r="H114" s="1" t="s">
        <v>1167</v>
      </c>
      <c r="I114" s="1" t="s">
        <v>1168</v>
      </c>
      <c r="J114" s="1" t="s">
        <v>1169</v>
      </c>
      <c r="K114" s="1" t="s">
        <v>1170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1172</v>
      </c>
      <c r="H115" s="1" t="s">
        <v>1173</v>
      </c>
      <c r="I115" s="1" t="s">
        <v>1174</v>
      </c>
      <c r="J115" s="1" t="s">
        <v>1175</v>
      </c>
      <c r="K115" s="1" t="s">
        <v>1176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1177</v>
      </c>
      <c r="B116" s="1">
        <v>0.0</v>
      </c>
      <c r="C116" s="1">
        <v>0.0</v>
      </c>
      <c r="D116" s="1" t="s">
        <v>1178</v>
      </c>
      <c r="E116" s="1" t="s">
        <v>1179</v>
      </c>
      <c r="F116" s="1">
        <v>0.0</v>
      </c>
      <c r="G116" s="1" t="s">
        <v>1180</v>
      </c>
      <c r="H116" s="1" t="s">
        <v>1181</v>
      </c>
      <c r="I116" s="1" t="s">
        <v>1182</v>
      </c>
      <c r="J116" s="1" t="s">
        <v>393</v>
      </c>
      <c r="K116" s="1" t="s">
        <v>1183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1184</v>
      </c>
      <c r="B117" s="1">
        <v>0.0</v>
      </c>
      <c r="C117" s="1">
        <v>0.0</v>
      </c>
      <c r="D117" s="1" t="s">
        <v>1185</v>
      </c>
      <c r="E117" s="1" t="s">
        <v>1186</v>
      </c>
      <c r="F117" s="1" t="s">
        <v>1187</v>
      </c>
      <c r="G117" s="1" t="s">
        <v>1188</v>
      </c>
      <c r="H117" s="1" t="s">
        <v>1189</v>
      </c>
      <c r="I117" s="1" t="s">
        <v>1190</v>
      </c>
      <c r="J117" s="1" t="s">
        <v>1191</v>
      </c>
      <c r="K117" s="1" t="s">
        <v>1192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1193</v>
      </c>
      <c r="B118" s="1">
        <v>0.0</v>
      </c>
      <c r="C118" s="1">
        <v>0.0</v>
      </c>
      <c r="D118" s="1" t="s">
        <v>1194</v>
      </c>
      <c r="E118" s="1" t="s">
        <v>1195</v>
      </c>
      <c r="F118" s="1" t="s">
        <v>1196</v>
      </c>
      <c r="G118" s="1" t="s">
        <v>1019</v>
      </c>
      <c r="H118" s="1" t="s">
        <v>870</v>
      </c>
      <c r="I118" s="1" t="s">
        <v>1197</v>
      </c>
      <c r="J118" s="1" t="s">
        <v>1198</v>
      </c>
      <c r="K118" s="1" t="s">
        <v>699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1199</v>
      </c>
      <c r="B119" s="1">
        <v>0.0</v>
      </c>
      <c r="C119" s="1">
        <v>0.0</v>
      </c>
      <c r="D119" s="1" t="s">
        <v>1200</v>
      </c>
      <c r="E119" s="1" t="s">
        <v>1201</v>
      </c>
      <c r="F119" s="1" t="s">
        <v>1202</v>
      </c>
      <c r="G119" s="1" t="s">
        <v>1203</v>
      </c>
      <c r="H119" s="1" t="s">
        <v>1204</v>
      </c>
      <c r="I119" s="1" t="s">
        <v>1205</v>
      </c>
      <c r="J119" s="1" t="s">
        <v>1206</v>
      </c>
      <c r="K119" s="1" t="s">
        <v>1207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1208</v>
      </c>
      <c r="B120" s="1">
        <v>0.0</v>
      </c>
      <c r="C120" s="1">
        <v>0.0</v>
      </c>
      <c r="D120" s="1" t="s">
        <v>1209</v>
      </c>
      <c r="E120" s="1" t="s">
        <v>1210</v>
      </c>
      <c r="F120" s="1" t="s">
        <v>1211</v>
      </c>
      <c r="G120" s="1" t="s">
        <v>1212</v>
      </c>
      <c r="H120" s="1" t="s">
        <v>1213</v>
      </c>
      <c r="I120" s="1" t="s">
        <v>1214</v>
      </c>
      <c r="J120" s="1" t="s">
        <v>1215</v>
      </c>
      <c r="K120" s="1" t="s">
        <v>1216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1217</v>
      </c>
      <c r="B121" s="1">
        <v>0.0</v>
      </c>
      <c r="C121" s="1">
        <v>0.0</v>
      </c>
      <c r="D121" s="1" t="s">
        <v>1218</v>
      </c>
      <c r="E121" s="1" t="s">
        <v>1219</v>
      </c>
      <c r="F121" s="1" t="s">
        <v>1220</v>
      </c>
      <c r="G121" s="1" t="s">
        <v>583</v>
      </c>
      <c r="H121" s="1" t="s">
        <v>1203</v>
      </c>
      <c r="I121" s="1" t="s">
        <v>1221</v>
      </c>
      <c r="J121" s="1" t="s">
        <v>1222</v>
      </c>
      <c r="K121" s="1" t="s">
        <v>1223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1224</v>
      </c>
      <c r="B122" s="1">
        <v>0.0</v>
      </c>
      <c r="C122" s="1">
        <v>0.0</v>
      </c>
      <c r="D122" s="1" t="s">
        <v>1225</v>
      </c>
      <c r="E122" s="1" t="s">
        <v>1226</v>
      </c>
      <c r="F122" s="1" t="s">
        <v>1227</v>
      </c>
      <c r="G122" s="1" t="s">
        <v>1228</v>
      </c>
      <c r="H122" s="1" t="s">
        <v>1229</v>
      </c>
      <c r="I122" s="1" t="s">
        <v>1230</v>
      </c>
      <c r="J122" s="1" t="s">
        <v>1231</v>
      </c>
      <c r="K122" s="1" t="s">
        <v>1232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1233</v>
      </c>
      <c r="B123" s="1">
        <v>0.0</v>
      </c>
      <c r="C123" s="1">
        <v>0.0</v>
      </c>
      <c r="D123" s="1">
        <v>0.0</v>
      </c>
      <c r="E123" s="1" t="s">
        <v>1234</v>
      </c>
      <c r="F123" s="1" t="s">
        <v>1235</v>
      </c>
      <c r="G123" s="1" t="s">
        <v>1236</v>
      </c>
      <c r="H123" s="1" t="s">
        <v>958</v>
      </c>
      <c r="I123" s="1" t="s">
        <v>1237</v>
      </c>
      <c r="J123" s="1" t="s">
        <v>1238</v>
      </c>
      <c r="K123" s="1" t="s">
        <v>1239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1240</v>
      </c>
      <c r="B124" s="1">
        <v>0.0</v>
      </c>
      <c r="C124" s="1">
        <v>0.0</v>
      </c>
      <c r="D124" s="1">
        <v>0.0</v>
      </c>
      <c r="E124" s="1" t="s">
        <v>1241</v>
      </c>
      <c r="F124" s="1" t="s">
        <v>1242</v>
      </c>
      <c r="G124" s="1" t="s">
        <v>1243</v>
      </c>
      <c r="H124" s="1" t="s">
        <v>1244</v>
      </c>
      <c r="I124" s="1" t="s">
        <v>1245</v>
      </c>
      <c r="J124" s="1" t="s">
        <v>1246</v>
      </c>
      <c r="K124" s="1" t="s">
        <v>1247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1248</v>
      </c>
      <c r="C1" s="1" t="s">
        <v>1249</v>
      </c>
      <c r="D1" s="1" t="s">
        <v>1250</v>
      </c>
      <c r="E1" s="1" t="s">
        <v>1251</v>
      </c>
      <c r="F1" s="1" t="s">
        <v>1252</v>
      </c>
      <c r="G1" s="1" t="s">
        <v>1253</v>
      </c>
      <c r="H1" s="1" t="s">
        <v>1254</v>
      </c>
      <c r="I1" s="1" t="s">
        <v>1255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1256</v>
      </c>
      <c r="B2" s="1" t="s">
        <v>1257</v>
      </c>
      <c r="C2" s="1" t="s">
        <v>1258</v>
      </c>
      <c r="D2" s="1" t="s">
        <v>1259</v>
      </c>
      <c r="E2" s="1" t="s">
        <v>1260</v>
      </c>
      <c r="F2" s="1" t="s">
        <v>1261</v>
      </c>
      <c r="G2" s="1" t="s">
        <v>1262</v>
      </c>
      <c r="H2" s="1" t="s">
        <v>1262</v>
      </c>
      <c r="I2" s="1" t="s">
        <v>1263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1264</v>
      </c>
      <c r="B3" s="1" t="s">
        <v>1263</v>
      </c>
      <c r="C3" s="1" t="s">
        <v>1265</v>
      </c>
      <c r="D3" s="1" t="s">
        <v>1266</v>
      </c>
      <c r="E3" s="1" t="s">
        <v>1267</v>
      </c>
      <c r="F3" s="1" t="s">
        <v>1268</v>
      </c>
      <c r="G3" s="1" t="s">
        <v>1269</v>
      </c>
      <c r="H3" s="1" t="s">
        <v>1270</v>
      </c>
      <c r="I3" s="1" t="s">
        <v>1263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1271</v>
      </c>
      <c r="B4" s="1" t="s">
        <v>1257</v>
      </c>
      <c r="C4" s="1" t="s">
        <v>1258</v>
      </c>
      <c r="D4" s="1" t="s">
        <v>1259</v>
      </c>
      <c r="E4" s="1" t="s">
        <v>1260</v>
      </c>
      <c r="F4" s="1" t="s">
        <v>1261</v>
      </c>
      <c r="G4" s="1" t="s">
        <v>1262</v>
      </c>
      <c r="H4" s="1" t="s">
        <v>1262</v>
      </c>
      <c r="I4" s="1" t="s">
        <v>1262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1264</v>
      </c>
      <c r="B5" s="1" t="s">
        <v>1263</v>
      </c>
      <c r="C5" s="1" t="s">
        <v>1265</v>
      </c>
      <c r="D5" s="1" t="s">
        <v>1266</v>
      </c>
      <c r="E5" s="1" t="s">
        <v>1267</v>
      </c>
      <c r="F5" s="1" t="s">
        <v>1268</v>
      </c>
      <c r="G5" s="1" t="s">
        <v>1269</v>
      </c>
      <c r="H5" s="1" t="s">
        <v>1270</v>
      </c>
      <c r="I5" s="1" t="s">
        <v>1270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1272</v>
      </c>
      <c r="B6" s="1" t="s">
        <v>1273</v>
      </c>
      <c r="C6" s="1" t="s">
        <v>1274</v>
      </c>
      <c r="D6" s="1" t="s">
        <v>1275</v>
      </c>
      <c r="E6" s="1" t="s">
        <v>1276</v>
      </c>
      <c r="F6" s="1" t="s">
        <v>1277</v>
      </c>
      <c r="G6" s="1" t="s">
        <v>1278</v>
      </c>
      <c r="H6" s="1" t="s">
        <v>1279</v>
      </c>
      <c r="I6" s="1" t="s">
        <v>1280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1281</v>
      </c>
      <c r="B7" s="1" t="s">
        <v>1263</v>
      </c>
      <c r="C7" s="1" t="s">
        <v>1263</v>
      </c>
      <c r="D7" s="1" t="s">
        <v>1263</v>
      </c>
      <c r="E7" s="1" t="s">
        <v>1263</v>
      </c>
      <c r="F7" s="1" t="s">
        <v>1263</v>
      </c>
      <c r="G7" s="1" t="s">
        <v>1263</v>
      </c>
      <c r="H7" s="1" t="s">
        <v>1263</v>
      </c>
      <c r="I7" s="1" t="s">
        <v>1263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1282</v>
      </c>
      <c r="B8" s="1" t="s">
        <v>1263</v>
      </c>
      <c r="C8" s="1" t="s">
        <v>1283</v>
      </c>
      <c r="D8" s="1" t="s">
        <v>1284</v>
      </c>
      <c r="E8" s="1" t="s">
        <v>1285</v>
      </c>
      <c r="F8" s="1" t="s">
        <v>1286</v>
      </c>
      <c r="G8" s="1" t="s">
        <v>1287</v>
      </c>
      <c r="H8" s="1" t="s">
        <v>1286</v>
      </c>
      <c r="I8" s="1" t="s">
        <v>1288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1289</v>
      </c>
      <c r="B9" s="1" t="s">
        <v>1290</v>
      </c>
      <c r="C9" s="1" t="s">
        <v>1291</v>
      </c>
      <c r="D9" s="1" t="s">
        <v>1292</v>
      </c>
      <c r="E9" s="1" t="s">
        <v>1293</v>
      </c>
      <c r="F9" s="1" t="s">
        <v>1294</v>
      </c>
      <c r="G9" s="1" t="s">
        <v>1295</v>
      </c>
      <c r="H9" s="1" t="s">
        <v>1296</v>
      </c>
      <c r="I9" s="1" t="s">
        <v>1297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1298</v>
      </c>
      <c r="B10" s="1" t="s">
        <v>1283</v>
      </c>
      <c r="C10" s="1" t="s">
        <v>1283</v>
      </c>
      <c r="D10" s="1" t="s">
        <v>1283</v>
      </c>
      <c r="E10" s="1" t="s">
        <v>1283</v>
      </c>
      <c r="F10" s="1" t="s">
        <v>1283</v>
      </c>
      <c r="G10" s="1" t="s">
        <v>1295</v>
      </c>
      <c r="H10" s="1" t="s">
        <v>1296</v>
      </c>
      <c r="I10" s="1" t="s">
        <v>1297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1299</v>
      </c>
      <c r="B11" s="1" t="s">
        <v>1300</v>
      </c>
      <c r="C11" s="1" t="s">
        <v>1301</v>
      </c>
      <c r="D11" s="1" t="s">
        <v>1302</v>
      </c>
      <c r="E11" s="1" t="s">
        <v>1303</v>
      </c>
      <c r="F11" s="1" t="s">
        <v>1263</v>
      </c>
      <c r="G11" s="1" t="s">
        <v>1263</v>
      </c>
      <c r="H11" s="1" t="s">
        <v>1263</v>
      </c>
      <c r="I11" s="1" t="s">
        <v>1263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1304</v>
      </c>
      <c r="B12" s="1" t="s">
        <v>1283</v>
      </c>
      <c r="C12" s="1" t="s">
        <v>1287</v>
      </c>
      <c r="D12" s="1" t="s">
        <v>1287</v>
      </c>
      <c r="E12" s="1" t="s">
        <v>1287</v>
      </c>
      <c r="F12" s="1" t="s">
        <v>1287</v>
      </c>
      <c r="G12" s="1" t="s">
        <v>1305</v>
      </c>
      <c r="H12" s="1" t="s">
        <v>1306</v>
      </c>
      <c r="I12" s="1" t="s">
        <v>1307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1308</v>
      </c>
      <c r="B13" s="1" t="s">
        <v>1263</v>
      </c>
      <c r="C13" s="1" t="s">
        <v>1263</v>
      </c>
      <c r="D13" s="1" t="s">
        <v>1263</v>
      </c>
      <c r="E13" s="1" t="s">
        <v>1309</v>
      </c>
      <c r="F13" s="1" t="s">
        <v>1263</v>
      </c>
      <c r="G13" s="1" t="s">
        <v>1263</v>
      </c>
      <c r="H13" s="1" t="s">
        <v>1263</v>
      </c>
      <c r="I13" s="1" t="s">
        <v>1263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1310</v>
      </c>
      <c r="B14" s="1" t="s">
        <v>1263</v>
      </c>
      <c r="C14" s="1" t="s">
        <v>1263</v>
      </c>
      <c r="D14" s="1" t="s">
        <v>1263</v>
      </c>
      <c r="E14" s="1" t="s">
        <v>1311</v>
      </c>
      <c r="F14" s="1" t="s">
        <v>1263</v>
      </c>
      <c r="G14" s="1" t="s">
        <v>1263</v>
      </c>
      <c r="H14" s="1" t="s">
        <v>1263</v>
      </c>
      <c r="I14" s="1" t="s">
        <v>1263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1312</v>
      </c>
      <c r="B15" s="1" t="s">
        <v>1263</v>
      </c>
      <c r="C15" s="1" t="s">
        <v>1263</v>
      </c>
      <c r="D15" s="1" t="s">
        <v>1263</v>
      </c>
      <c r="E15" s="1" t="s">
        <v>1263</v>
      </c>
      <c r="F15" s="1" t="s">
        <v>1263</v>
      </c>
      <c r="G15" s="1" t="s">
        <v>1263</v>
      </c>
      <c r="H15" s="1" t="s">
        <v>1263</v>
      </c>
      <c r="I15" s="1" t="s">
        <v>1263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1313</v>
      </c>
      <c r="B16" s="1" t="s">
        <v>1263</v>
      </c>
      <c r="C16" s="1" t="s">
        <v>1263</v>
      </c>
      <c r="D16" s="1" t="s">
        <v>1263</v>
      </c>
      <c r="E16" s="1" t="s">
        <v>1263</v>
      </c>
      <c r="F16" s="1" t="s">
        <v>1263</v>
      </c>
      <c r="G16" s="1" t="s">
        <v>1263</v>
      </c>
      <c r="H16" s="1" t="s">
        <v>1263</v>
      </c>
      <c r="I16" s="1" t="s">
        <v>1263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1314</v>
      </c>
      <c r="B17" s="1" t="s">
        <v>1315</v>
      </c>
      <c r="C17" s="1" t="s">
        <v>1316</v>
      </c>
      <c r="D17" s="1" t="s">
        <v>1317</v>
      </c>
      <c r="E17" s="1" t="s">
        <v>160</v>
      </c>
      <c r="F17" s="1" t="s">
        <v>161</v>
      </c>
      <c r="G17" s="1" t="s">
        <v>1318</v>
      </c>
      <c r="H17" s="1" t="s">
        <v>1319</v>
      </c>
      <c r="I17" s="1" t="s">
        <v>1320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1321</v>
      </c>
      <c r="B18" s="1" t="s">
        <v>1263</v>
      </c>
      <c r="C18" s="1" t="s">
        <v>1263</v>
      </c>
      <c r="D18" s="1" t="s">
        <v>1263</v>
      </c>
      <c r="E18" s="1" t="s">
        <v>1263</v>
      </c>
      <c r="F18" s="1" t="s">
        <v>1263</v>
      </c>
      <c r="G18" s="1" t="s">
        <v>1263</v>
      </c>
      <c r="H18" s="1" t="s">
        <v>1263</v>
      </c>
      <c r="I18" s="1" t="s">
        <v>1263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1322</v>
      </c>
      <c r="B19" s="1" t="s">
        <v>1323</v>
      </c>
      <c r="C19" s="1" t="s">
        <v>1324</v>
      </c>
      <c r="D19" s="1" t="s">
        <v>1325</v>
      </c>
      <c r="E19" s="1" t="s">
        <v>1326</v>
      </c>
      <c r="F19" s="1" t="s">
        <v>1327</v>
      </c>
      <c r="G19" s="1" t="s">
        <v>1328</v>
      </c>
      <c r="H19" s="1" t="s">
        <v>1329</v>
      </c>
      <c r="I19" s="1" t="s">
        <v>1330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188</v>
      </c>
      <c r="B20" s="1" t="s">
        <v>1331</v>
      </c>
      <c r="C20" s="1" t="s">
        <v>1332</v>
      </c>
      <c r="D20" s="1" t="s">
        <v>1333</v>
      </c>
      <c r="E20" s="1" t="s">
        <v>1334</v>
      </c>
      <c r="F20" s="1" t="s">
        <v>1263</v>
      </c>
      <c r="G20" s="1" t="s">
        <v>1263</v>
      </c>
      <c r="H20" s="1" t="s">
        <v>1263</v>
      </c>
      <c r="I20" s="1" t="s">
        <v>1263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1335</v>
      </c>
      <c r="B21" s="1" t="s">
        <v>1336</v>
      </c>
      <c r="C21" s="1" t="s">
        <v>1337</v>
      </c>
      <c r="D21" s="1" t="s">
        <v>1338</v>
      </c>
      <c r="E21" s="1" t="s">
        <v>1339</v>
      </c>
      <c r="F21" s="1" t="s">
        <v>1340</v>
      </c>
      <c r="G21" s="1" t="s">
        <v>1341</v>
      </c>
      <c r="H21" s="1" t="s">
        <v>1342</v>
      </c>
      <c r="I21" s="1" t="s">
        <v>1343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1344</v>
      </c>
      <c r="B22" s="1" t="s">
        <v>1345</v>
      </c>
      <c r="C22" s="1" t="s">
        <v>1346</v>
      </c>
      <c r="D22" s="1" t="s">
        <v>1347</v>
      </c>
      <c r="E22" s="1" t="s">
        <v>1348</v>
      </c>
      <c r="F22" s="1" t="s">
        <v>1349</v>
      </c>
      <c r="G22" s="1" t="s">
        <v>1350</v>
      </c>
      <c r="H22" s="1" t="s">
        <v>1351</v>
      </c>
      <c r="I22" s="1" t="s">
        <v>1352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1263</v>
      </c>
      <c r="C23" s="1" t="s">
        <v>1263</v>
      </c>
      <c r="D23" s="1" t="s">
        <v>1263</v>
      </c>
      <c r="E23" s="1" t="s">
        <v>1263</v>
      </c>
      <c r="F23" s="1" t="s">
        <v>1263</v>
      </c>
      <c r="G23" s="1" t="s">
        <v>1263</v>
      </c>
      <c r="H23" s="1" t="s">
        <v>1263</v>
      </c>
      <c r="I23" s="1" t="s">
        <v>1263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1353</v>
      </c>
      <c r="B24" s="1" t="s">
        <v>1354</v>
      </c>
      <c r="C24" s="1" t="s">
        <v>1355</v>
      </c>
      <c r="D24" s="1" t="s">
        <v>1356</v>
      </c>
      <c r="E24" s="1" t="s">
        <v>1357</v>
      </c>
      <c r="F24" s="1" t="s">
        <v>1012</v>
      </c>
      <c r="G24" s="1" t="s">
        <v>1358</v>
      </c>
      <c r="H24" s="1" t="s">
        <v>1358</v>
      </c>
      <c r="I24" s="1" t="s">
        <v>1358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1359</v>
      </c>
      <c r="B25" s="1" t="s">
        <v>1360</v>
      </c>
      <c r="C25" s="1" t="s">
        <v>1361</v>
      </c>
      <c r="D25" s="1" t="s">
        <v>1362</v>
      </c>
      <c r="E25" s="1" t="s">
        <v>1363</v>
      </c>
      <c r="F25" s="1" t="s">
        <v>1364</v>
      </c>
      <c r="G25" s="1" t="s">
        <v>1365</v>
      </c>
      <c r="H25" s="1" t="s">
        <v>1365</v>
      </c>
      <c r="I25" s="1" t="s">
        <v>1263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1366</v>
      </c>
      <c r="B26" s="1" t="s">
        <v>1367</v>
      </c>
      <c r="C26" s="1" t="s">
        <v>1368</v>
      </c>
      <c r="D26" s="1" t="s">
        <v>1369</v>
      </c>
      <c r="E26" s="1" t="s">
        <v>1370</v>
      </c>
      <c r="F26" s="1" t="s">
        <v>1371</v>
      </c>
      <c r="G26" s="1" t="s">
        <v>1263</v>
      </c>
      <c r="H26" s="1" t="s">
        <v>1263</v>
      </c>
      <c r="I26" s="1" t="s">
        <v>1263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1372</v>
      </c>
      <c r="B2" s="1" t="s">
        <v>1373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1374</v>
      </c>
      <c r="B3" s="1" t="s">
        <v>1375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1376</v>
      </c>
      <c r="B4" s="1" t="s">
        <v>1377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1378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1379</v>
      </c>
      <c r="B6" s="1" t="s">
        <v>1380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1381</v>
      </c>
      <c r="B7" s="1" t="s">
        <v>1382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1383</v>
      </c>
      <c r="B8" s="4" t="s">
        <v>1384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1385</v>
      </c>
      <c r="B9" s="1" t="s">
        <v>1386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1387</v>
      </c>
      <c r="B10" s="1" t="s">
        <v>1388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1389</v>
      </c>
      <c r="B11" s="1" t="s">
        <v>1386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1390</v>
      </c>
      <c r="B12" s="1" t="s">
        <v>1391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1392</v>
      </c>
      <c r="B13" s="1" t="s">
        <v>1393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1394</v>
      </c>
      <c r="B14" s="1" t="s">
        <v>1391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1395</v>
      </c>
      <c r="B15" s="1" t="s">
        <v>1396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1397</v>
      </c>
      <c r="B16" s="1">
        <v>100.0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1398</v>
      </c>
      <c r="B17" s="1" t="s">
        <v>1399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1400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1403</v>
      </c>
      <c r="B21" s="1">
        <v>16.01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1404</v>
      </c>
      <c r="B22" s="1">
        <v>16.19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1405</v>
      </c>
      <c r="B23" s="1">
        <v>15.8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1406</v>
      </c>
      <c r="B24" s="1">
        <v>17.16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1407</v>
      </c>
      <c r="B25" s="1">
        <v>16.01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1408</v>
      </c>
      <c r="B26" s="1">
        <v>16.19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1409</v>
      </c>
      <c r="B27" s="1">
        <v>15.8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1410</v>
      </c>
      <c r="B28" s="1">
        <v>17.16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1411</v>
      </c>
      <c r="B29" s="1">
        <v>0.838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1412</v>
      </c>
      <c r="B30" s="1">
        <v>-7.227676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1413</v>
      </c>
      <c r="B31" s="1">
        <v>115420.0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1414</v>
      </c>
      <c r="B32" s="1">
        <v>115420.0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1415</v>
      </c>
      <c r="B33" s="1">
        <v>51498.0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1416</v>
      </c>
      <c r="B34" s="1">
        <v>56280.0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1417</v>
      </c>
      <c r="B35" s="1">
        <v>56280.0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1418</v>
      </c>
      <c r="B36" s="1">
        <v>16.6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1419</v>
      </c>
      <c r="B37" s="1">
        <v>16.96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1420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1422</v>
      </c>
      <c r="B40" s="1">
        <v>1.804088E8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1423</v>
      </c>
      <c r="B41" s="1">
        <v>11.04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1424</v>
      </c>
      <c r="B42" s="1">
        <v>24.0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1425</v>
      </c>
      <c r="B43" s="1">
        <v>8.957291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1426</v>
      </c>
      <c r="B44" s="1">
        <v>17.3109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1427</v>
      </c>
      <c r="B45" s="1">
        <v>17.308174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1428</v>
      </c>
      <c r="B46" s="1" t="s">
        <v>1429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1430</v>
      </c>
      <c r="B47" s="1">
        <v>1.38070752E8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1431</v>
      </c>
      <c r="B48" s="1">
        <v>-0.99166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1432</v>
      </c>
      <c r="B49" s="1">
        <v>5721910.0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1433</v>
      </c>
      <c r="B50" s="1">
        <v>1.079E7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1434</v>
      </c>
      <c r="B51" s="1">
        <v>593041.0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1435</v>
      </c>
      <c r="B52" s="1">
        <v>579421.0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1436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1437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1438</v>
      </c>
      <c r="B55" s="1">
        <v>0.055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1439</v>
      </c>
      <c r="B56" s="1">
        <v>0.19754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1440</v>
      </c>
      <c r="B57" s="1">
        <v>0.45504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1441</v>
      </c>
      <c r="B58" s="1">
        <v>18.59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1442</v>
      </c>
      <c r="B59" s="1">
        <v>0.0643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1443</v>
      </c>
      <c r="B60" s="1">
        <v>1.079E7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1444</v>
      </c>
      <c r="B61" s="1">
        <v>3.426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1445</v>
      </c>
      <c r="B62" s="1">
        <v>4.8803267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1446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1447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1448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1449</v>
      </c>
      <c r="B66" s="1">
        <v>-1.9973E7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1450</v>
      </c>
      <c r="B67" s="1">
        <v>-2.91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1451</v>
      </c>
      <c r="B68" s="1">
        <v>-2.22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1452</v>
      </c>
      <c r="B69" s="1" t="s">
        <v>1453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1454</v>
      </c>
      <c r="B70" s="1">
        <v>1.6714944E9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1455</v>
      </c>
      <c r="B71" s="1">
        <v>6.855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1456</v>
      </c>
      <c r="B72" s="1">
        <v>-9.52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1457</v>
      </c>
      <c r="B73" s="1">
        <v>0.29914534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1458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1459</v>
      </c>
      <c r="B75" s="1" t="s">
        <v>1460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1461</v>
      </c>
      <c r="B76" s="1" t="s">
        <v>1462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1463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1465</v>
      </c>
      <c r="B79" s="1" t="s">
        <v>1466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1467</v>
      </c>
      <c r="B80" s="1" t="s">
        <v>1466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1468</v>
      </c>
      <c r="B81" s="1">
        <v>1.3953222E9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1469</v>
      </c>
      <c r="B82" s="1" t="s">
        <v>1470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1471</v>
      </c>
      <c r="B83" s="1" t="s">
        <v>1472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1473</v>
      </c>
      <c r="B84" s="1" t="s">
        <v>1474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1475</v>
      </c>
      <c r="B85" s="1" t="s">
        <v>1476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1477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1478</v>
      </c>
      <c r="B87" s="1">
        <v>16.72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1479</v>
      </c>
      <c r="B88" s="1">
        <v>36.0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1480</v>
      </c>
      <c r="B89" s="1">
        <v>25.0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1481</v>
      </c>
      <c r="B90" s="1">
        <v>29.0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1482</v>
      </c>
      <c r="B91" s="1">
        <v>27.5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1483</v>
      </c>
      <c r="B92" s="1">
        <v>1.5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1484</v>
      </c>
      <c r="B93" s="1" t="s">
        <v>1485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1486</v>
      </c>
      <c r="B94" s="1">
        <v>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1487</v>
      </c>
      <c r="B95" s="1">
        <v>2.9215E7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1488</v>
      </c>
      <c r="B96" s="1">
        <v>3.146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1489</v>
      </c>
      <c r="B97" s="1">
        <v>-1.4503E7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1490</v>
      </c>
      <c r="B98" s="1">
        <v>6355000.0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1491</v>
      </c>
      <c r="B99" s="1">
        <v>1.508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1492</v>
      </c>
      <c r="B100" s="1">
        <v>1.65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1493</v>
      </c>
      <c r="B101" s="1">
        <v>2.0141E7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1494</v>
      </c>
      <c r="B102" s="1">
        <v>35.564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1495</v>
      </c>
      <c r="B103" s="1">
        <v>2.18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1496</v>
      </c>
      <c r="B104" s="1">
        <v>-0.15769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1497</v>
      </c>
      <c r="B105" s="1">
        <v>-0.75658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1498</v>
      </c>
      <c r="B106" s="1">
        <v>-8423750.0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1499</v>
      </c>
      <c r="B107" s="1">
        <v>-1.4097E7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1500</v>
      </c>
      <c r="B108" s="1">
        <v>0.061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1501</v>
      </c>
      <c r="B109" s="1">
        <v>0.13252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1502</v>
      </c>
      <c r="B110" s="1">
        <v>-0.72007006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1503</v>
      </c>
      <c r="B111" s="1">
        <v>-0.88564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1504</v>
      </c>
      <c r="B112" s="1" t="s">
        <v>1429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1505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-7.0</v>
      </c>
      <c r="C3" s="1">
        <v>-10.0</v>
      </c>
      <c r="D3" s="1">
        <v>-8.0</v>
      </c>
      <c r="E3" s="1">
        <v>-9.0</v>
      </c>
      <c r="F3" s="1">
        <v>-10.0</v>
      </c>
      <c r="G3" s="1">
        <v>12.0</v>
      </c>
      <c r="H3" s="1">
        <v>-4.0</v>
      </c>
      <c r="I3" s="1">
        <v>-1.0</v>
      </c>
      <c r="J3" s="1">
        <v>-8.0</v>
      </c>
      <c r="K3" s="1">
        <v>-9.0</v>
      </c>
      <c r="L3" s="1">
        <f>IF(K3*FORECAST(L2,B3:K3,B2:K2)&gt;0,FORECAST(L2,B3:K3,B2:K2),K3)*$X$1</f>
        <v>-3.133333333</v>
      </c>
      <c r="M3" s="1">
        <f>IF(L3*FORECAST(M2,B3:L3,B2:L2)&gt;0,FORECAST(M2,B3:L3,B2:L2),L3)*$X$1</f>
        <v>-2.721212121</v>
      </c>
      <c r="N3" s="1">
        <f>IF(M3*FORECAST(N2,B3:M3,B2:M2)&gt;0,FORECAST(N2,B3:M3,B2:M2),M3)*$X$1</f>
        <v>-2.309090909</v>
      </c>
      <c r="O3" s="1">
        <f>IF(N3*FORECAST(O2,B3:N3,B2:N2)&gt;0,FORECAST(O2,B3:N3,B2:N2),N3)*$X$1</f>
        <v>-1.896969697</v>
      </c>
      <c r="P3" s="1">
        <f>IF(O3*FORECAST(P2,B3:O3,B2:O2)&gt;0,FORECAST(P2,B3:O3,B2:O2),O3)*$X$1</f>
        <v>-1.484848485</v>
      </c>
      <c r="Q3" s="1">
        <f>IF(P3*FORECAST(Q2,B3:P3,B2:P2)&gt;0,FORECAST(Q2,B3:P3,B2:P2),P3)*$X$1</f>
        <v>-1.072727273</v>
      </c>
      <c r="R3" s="1">
        <f>IF(Q3*FORECAST(R2,B3:Q3,B2:Q2)&gt;0,FORECAST(R2,B3:Q3,B2:Q2),Q3)*$X$1</f>
        <v>-0.6606060606</v>
      </c>
      <c r="S3" s="5">
        <f>IF(R3*FORECAST(S2,B3:R3,B2:R2)&gt;0,FORECAST(S2,B3:R3,B2:R2),R3)*$X$1</f>
        <v>-0.2484848485</v>
      </c>
      <c r="T3" s="5">
        <f>IF(S3*FORECAST(T2,B3:S3,B2:S2)&gt;0,FORECAST(T2,B3:S3,B2:S2),S3)*$X$1</f>
        <v>-0.2484848485</v>
      </c>
      <c r="U3" s="5">
        <f>IF(T3*FORECAST(U2,B3:T3,B2:T2)&gt;0,FORECAST(U2,B3:T3,B2:T2),T3)*$X$1</f>
        <v>-0.2484848485</v>
      </c>
      <c r="V3" s="5">
        <f>IF(U3*FORECAST(V2,B3:U3,B2:U2)&gt;0,FORECAST(V2,B3:U3,B2:U2),U3)*$X$1</f>
        <v>-0.2484848485</v>
      </c>
      <c r="W3" s="5">
        <f>IF(V3*FORECAST(W2,B3:V3,B2:V2)&gt;0,FORECAST(W2,B3:V3,B2:V2),V3)*$X$1</f>
        <v>-0.2484848485</v>
      </c>
      <c r="X3" s="2"/>
      <c r="Y3" s="2"/>
      <c r="Z3" s="2"/>
    </row>
    <row r="4">
      <c r="A4" s="3" t="s">
        <v>116</v>
      </c>
      <c r="B4" s="1">
        <v>-64.0</v>
      </c>
      <c r="C4" s="1">
        <v>-45.0</v>
      </c>
      <c r="D4" s="1">
        <v>-30.0</v>
      </c>
      <c r="E4" s="1">
        <v>-36.0</v>
      </c>
      <c r="F4" s="1">
        <v>-23.0</v>
      </c>
      <c r="G4" s="1">
        <v>-26.0</v>
      </c>
      <c r="H4" s="1">
        <v>-19.0</v>
      </c>
      <c r="I4" s="1">
        <v>-9.0</v>
      </c>
      <c r="J4" s="1">
        <v>-32.0</v>
      </c>
      <c r="K4" s="1">
        <v>-35.0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>
        <v>2.0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3.0</v>
      </c>
      <c r="J5" s="1">
        <v>4.0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1507</v>
      </c>
      <c r="L7" s="1">
        <f>IF(W3*FORECAST(W2,B3:W3,B2:W2)&gt;0,FORECAST(W2,B3:W3,B2:W2),V3)*$X$1 * (1+0.02)/(0.0805-0.02)</f>
        <v>-4.18933133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1508</v>
      </c>
      <c r="L8" s="6">
        <f t="array" ref="L8">NPV(0.0805,M3:W3)</f>
        <v>-8.855677866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1509</v>
      </c>
      <c r="L9" s="6">
        <f t="array" ref="L9">NPV(0.0805,M16:W16)</f>
        <v>-1.787607739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1510</v>
      </c>
      <c r="L10" s="6">
        <f>L8 + L9</f>
        <v>-10.64328561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1511</v>
      </c>
      <c r="L12" s="6">
        <f>L10 - L11</f>
        <v>24.35671439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2.706301599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-4.18933133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-18.0</v>
      </c>
      <c r="C3" s="1">
        <v>-22.0</v>
      </c>
      <c r="D3" s="1">
        <v>-18.0</v>
      </c>
      <c r="E3" s="1">
        <v>-22.0</v>
      </c>
      <c r="F3" s="1">
        <v>-1.0</v>
      </c>
      <c r="G3" s="1">
        <v>4.0</v>
      </c>
      <c r="H3" s="1">
        <v>-9.0</v>
      </c>
      <c r="I3" s="1">
        <v>-13.0</v>
      </c>
      <c r="J3" s="1">
        <v>-19.0</v>
      </c>
      <c r="K3" s="1">
        <v>-6.0</v>
      </c>
      <c r="L3" s="1">
        <f>IF(K3*FORECAST(L2,B3:K3,B2:K2)&gt;0,FORECAST(L2,B3:K3,B2:K2),K3)*$X$1</f>
        <v>-5.8</v>
      </c>
      <c r="M3" s="1">
        <f>IF(L3*FORECAST(M2,B3:L3,B2:L2)&gt;0,FORECAST(M2,B3:L3,B2:L2),L3)*$X$1</f>
        <v>-4.6</v>
      </c>
      <c r="N3" s="1">
        <f>IF(M3*FORECAST(N2,B3:M3,B2:M2)&gt;0,FORECAST(N2,B3:M3,B2:M2),M3)*$X$1</f>
        <v>-3.4</v>
      </c>
      <c r="O3" s="1">
        <f>IF(N3*FORECAST(O2,B3:N3,B2:N2)&gt;0,FORECAST(O2,B3:N3,B2:N2),N3)*$X$1</f>
        <v>-2.2</v>
      </c>
      <c r="P3" s="1">
        <f>IF(O3*FORECAST(P2,B3:O3,B2:O2)&gt;0,FORECAST(P2,B3:O3,B2:O2),O3)*$X$1</f>
        <v>-1</v>
      </c>
      <c r="Q3" s="1">
        <f>IF(P3*FORECAST(Q2,B3:P3,B2:P2)&gt;0,FORECAST(Q2,B3:P3,B2:P2),P3)*$X$1</f>
        <v>-1</v>
      </c>
      <c r="R3" s="1">
        <f>IF(Q3*FORECAST(R2,B3:Q3,B2:Q2)&gt;0,FORECAST(R2,B3:Q3,B2:Q2),Q3)*$X$1</f>
        <v>-1</v>
      </c>
      <c r="S3" s="5">
        <f>IF(R3*FORECAST(S2,B3:R3,B2:R2)&gt;0,FORECAST(S2,B3:R3,B2:R2),R3)*$X$1</f>
        <v>-1</v>
      </c>
      <c r="T3" s="5">
        <f>IF(S3*FORECAST(T2,B3:S3,B2:S2)&gt;0,FORECAST(T2,B3:S3,B2:S2),S3)*$X$1</f>
        <v>-1</v>
      </c>
      <c r="U3" s="5">
        <f>IF(T3*FORECAST(U2,B3:T3,B2:T2)&gt;0,FORECAST(U2,B3:T3,B2:T2),T3)*$X$1</f>
        <v>-1</v>
      </c>
      <c r="V3" s="5">
        <f>IF(U3*FORECAST(V2,B3:U3,B2:U2)&gt;0,FORECAST(V2,B3:U3,B2:U2),U3)*$X$1</f>
        <v>-1</v>
      </c>
      <c r="W3" s="5">
        <f>IF(V3*FORECAST(W2,B3:V3,B2:V2)&gt;0,FORECAST(W2,B3:V3,B2:V2),V3)*$X$1</f>
        <v>-1</v>
      </c>
      <c r="X3" s="2"/>
      <c r="Y3" s="2"/>
      <c r="Z3" s="2"/>
    </row>
    <row r="4">
      <c r="A4" s="3" t="s">
        <v>116</v>
      </c>
      <c r="B4" s="1">
        <v>-64.0</v>
      </c>
      <c r="C4" s="1">
        <v>-45.0</v>
      </c>
      <c r="D4" s="1">
        <v>-30.0</v>
      </c>
      <c r="E4" s="1">
        <v>-36.0</v>
      </c>
      <c r="F4" s="1">
        <v>-23.0</v>
      </c>
      <c r="G4" s="1">
        <v>-26.0</v>
      </c>
      <c r="H4" s="1">
        <v>-19.0</v>
      </c>
      <c r="I4" s="1">
        <v>-9.0</v>
      </c>
      <c r="J4" s="1">
        <v>-32.0</v>
      </c>
      <c r="K4" s="1">
        <v>-35.0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>
        <v>2.0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3.0</v>
      </c>
      <c r="J5" s="1">
        <v>4.0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1507</v>
      </c>
      <c r="L7" s="1">
        <f>IF(W3*FORECAST(W2,B3:W3,B2:W2)&gt;0,FORECAST(W2,B3:W3,B2:W2),V3)*$X$1 * (1+0.02)/(0.0805-0.02)</f>
        <v>-16.85950413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1508</v>
      </c>
      <c r="L8" s="6">
        <f t="array" ref="L8">NPV(0.0805,M3:W3)</f>
        <v>-13.46045664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1509</v>
      </c>
      <c r="L9" s="6">
        <f t="array" ref="L9">NPV(0.0805,M16:W16)</f>
        <v>-7.194031145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1510</v>
      </c>
      <c r="L10" s="6">
        <f>L8 + L9</f>
        <v>-20.65448778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1511</v>
      </c>
      <c r="L12" s="6">
        <f>L10 - L11</f>
        <v>14.34551222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1.593945802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-16.85950413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