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<sst xmlns="http://schemas.openxmlformats.org/spreadsheetml/2006/main" count="1884" uniqueCount="1656">
  <si>
    <t>ticker</t>
  </si>
  <si>
    <t>MAC</t>
  </si>
  <si>
    <t>nombre</t>
  </si>
  <si>
    <t>THE MACERICH COMPANY</t>
  </si>
  <si>
    <t>empresa</t>
  </si>
  <si>
    <t>Commercial REITs</t>
  </si>
  <si>
    <t>Open</t>
  </si>
  <si>
    <t>Target Price</t>
  </si>
  <si>
    <t>Upside</t>
  </si>
  <si>
    <t>-53.19%</t>
  </si>
  <si>
    <t>Country</t>
  </si>
  <si>
    <t>United States</t>
  </si>
  <si>
    <t>Market Cap</t>
  </si>
  <si>
    <t>Book Value</t>
  </si>
  <si>
    <t>Pe ratio</t>
  </si>
  <si>
    <t>Dividend Ratio</t>
  </si>
  <si>
    <t>Net Debt Growth</t>
  </si>
  <si>
    <t>19.42%</t>
  </si>
  <si>
    <t>Total Assets Growth</t>
  </si>
  <si>
    <t>16.52%</t>
  </si>
  <si>
    <t>Net Property, Plant and Equipment Growth</t>
  </si>
  <si>
    <t>25.80%</t>
  </si>
  <si>
    <t>EBITDA Growth</t>
  </si>
  <si>
    <t>8.62%</t>
  </si>
  <si>
    <t>Fiscal Period: December</t>
  </si>
  <si>
    <t>Net Income</t>
  </si>
  <si>
    <t>Depreciation, Depletion &amp; Amortization</t>
  </si>
  <si>
    <t>Amortization of Goodwill and Intangible Assets - (CF)</t>
  </si>
  <si>
    <t>Total Depreciation, Depletion &amp; Amortization</t>
  </si>
  <si>
    <t>(Gain) Loss On Sale of Asset - (CF)</t>
  </si>
  <si>
    <t>Total Asset Writedown</t>
  </si>
  <si>
    <t>(Income) Loss On Equity Investments - (CF)</t>
  </si>
  <si>
    <t>Stock-Based Compensation (CF)</t>
  </si>
  <si>
    <t>Provision and Write-off of Bad Debts</t>
  </si>
  <si>
    <t>Change in Accounts Receivable</t>
  </si>
  <si>
    <t>Change in Accounts Payable</t>
  </si>
  <si>
    <t>Change in Other Net Operating Assets (Collected)</t>
  </si>
  <si>
    <t>Other Operating Activities</t>
  </si>
  <si>
    <t>Cash from Operations</t>
  </si>
  <si>
    <t>Acquisition of Real Estate Assets, Total</t>
  </si>
  <si>
    <t>Sale of Real Estate Assets, Total</t>
  </si>
  <si>
    <t>Net Sale / Acquisition of Real Estate Assets</t>
  </si>
  <si>
    <t>Cash Acquisitions</t>
  </si>
  <si>
    <t>Investment in Marketable and Equity Securities, Total</t>
  </si>
  <si>
    <t>Deferred Charges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</si>
  <si>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</si>
  <si>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</si>
  <si>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</si>
  <si>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</si>
  <si>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</si>
  <si>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</si>
  <si>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</si>
  <si>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</si>
  <si>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</si>
  <si>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</si>
  <si>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</si>
  <si>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</si>
  <si>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</si>
  <si>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</si>
  <si>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</si>
  <si>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</si>
  <si>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Net Debt Issued / Repaid</t>
  </si>
  <si>
    <t>Levered Free Cash Flow</t>
  </si>
  <si>
    <t>Unlevered Free Cash Flow</t>
  </si>
  <si>
    <t>Change In Net Working Capital</t>
  </si>
  <si>
    <t>Assets</t>
  </si>
  <si>
    <t>Gross Property Plant And Equipment</t>
  </si>
  <si>
    <t>Accumulated Depreciation</t>
  </si>
  <si>
    <t>Net Property Plant And Equipment</t>
  </si>
  <si>
    <t>Total Real Estate Assets</t>
  </si>
  <si>
    <t>Cash And Equivalents</t>
  </si>
  <si>
    <t>Accounts Receivable, Total</t>
  </si>
  <si>
    <t>Other Receivables</t>
  </si>
  <si>
    <t>Other Intangibles, Total</t>
  </si>
  <si>
    <t>Notes Receivable (Collected)</t>
  </si>
  <si>
    <t>Restricted Cash</t>
  </si>
  <si>
    <t>Deferred Tax Assets Long-Term (Collected)</t>
  </si>
  <si>
    <t>Deferred Charges Long-Term</t>
  </si>
  <si>
    <t>Other Long-Term Assets, Total</t>
  </si>
  <si>
    <t>Total Assets</t>
  </si>
  <si>
    <t>Liabilities</t>
  </si>
  <si>
    <t>Current Portion of Long-Term Debt</t>
  </si>
  <si>
    <t>Current Portion of Leases</t>
  </si>
  <si>
    <t>Long-Term Debt</t>
  </si>
  <si>
    <t>Long-Term Leases</t>
  </si>
  <si>
    <t>Accounts Payable, Total</t>
  </si>
  <si>
    <t>Accrued Expenses, Total</t>
  </si>
  <si>
    <t>Other Current Liabilities - (Brok / FS / Ins. / REIT Template)</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</si>
  <si>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</si>
  <si>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</si>
  <si>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</si>
  <si>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</si>
  <si>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</si>
  <si>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</si>
  <si>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</si>
  <si>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</si>
  <si>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</si>
  <si>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</si>
  <si>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</si>
  <si>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</si>
  <si>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</si>
  <si>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35.65</t>
  </si>
  <si>
    <t>30.54</t>
  </si>
  <si>
    <t>28.52</t>
  </si>
  <si>
    <t>26.11</t>
  </si>
  <si>
    <t>20.89</t>
  </si>
  <si>
    <t>18.61</t>
  </si>
  <si>
    <t>15.07</t>
  </si>
  <si>
    <t>14.18</t>
  </si>
  <si>
    <t>13.31</t>
  </si>
  <si>
    <t>11.33</t>
  </si>
  <si>
    <t>Tangible Book Value</t>
  </si>
  <si>
    <t>Tangible Book Value Per Share</t>
  </si>
  <si>
    <t>32.75</t>
  </si>
  <si>
    <t>28.68</t>
  </si>
  <si>
    <t>27.07</t>
  </si>
  <si>
    <t>24.95</t>
  </si>
  <si>
    <t>19.92</t>
  </si>
  <si>
    <t>18.21</t>
  </si>
  <si>
    <t>14.44</t>
  </si>
  <si>
    <t>13.83</t>
  </si>
  <si>
    <t>12.97</t>
  </si>
  <si>
    <t>11.03</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</si>
  <si>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</si>
  <si>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</si>
  <si>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</si>
  <si>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</si>
  <si>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</si>
  <si>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</si>
  <si>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</si>
  <si>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</si>
  <si>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</si>
  <si>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</si>
  <si>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</si>
  <si>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</si>
  <si>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Rental Revenues</t>
  </si>
  <si>
    <t>Tenant Reimbursements</t>
  </si>
  <si>
    <t>Property Management Fee</t>
  </si>
  <si>
    <t>Other Revenues, Total</t>
  </si>
  <si>
    <t>Total Revenues</t>
  </si>
  <si>
    <t>Property Expenses</t>
  </si>
  <si>
    <t>Selling General &amp; Admin Expenses, Total</t>
  </si>
  <si>
    <t>Depreciation &amp; Amortization - (IS) - (Collected)</t>
  </si>
  <si>
    <t>Total Operating Expenses</t>
  </si>
  <si>
    <t>Operating Income (REIT / Utility Template)</t>
  </si>
  <si>
    <t>Interest Expense, Total</t>
  </si>
  <si>
    <t>Interest and Investment Income</t>
  </si>
  <si>
    <t>Net Interest Expenses</t>
  </si>
  <si>
    <t>EBT, Excl. Unusual Items</t>
  </si>
  <si>
    <t>Restructuring Charges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</si>
  <si>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</si>
  <si>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</si>
  <si>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</si>
  <si>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</si>
  <si>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</si>
  <si>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</si>
  <si>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</si>
  <si>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</si>
  <si>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</si>
  <si>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</si>
  <si>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</si>
  <si>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</si>
  <si>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</si>
  <si>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</si>
  <si>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</si>
  <si>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10.46</t>
  </si>
  <si>
    <t>3.08</t>
  </si>
  <si>
    <t>3.52</t>
  </si>
  <si>
    <t>1.02</t>
  </si>
  <si>
    <t>0.42</t>
  </si>
  <si>
    <t>0.68</t>
  </si>
  <si>
    <t>-1.58</t>
  </si>
  <si>
    <t>0.07</t>
  </si>
  <si>
    <t>-0.31</t>
  </si>
  <si>
    <t>-1.28</t>
  </si>
  <si>
    <t>Basic EPS - Continuing Operations</t>
  </si>
  <si>
    <t>Basic Weighted Average Shares Outstanding</t>
  </si>
  <si>
    <t>Net EPS - Diluted</t>
  </si>
  <si>
    <t>10.45</t>
  </si>
  <si>
    <t>Diluted EPS - Continuing Operations</t>
  </si>
  <si>
    <t>Diluted Weighted Average Shares Outstanding</t>
  </si>
  <si>
    <t>Normalized Basic EPS</t>
  </si>
  <si>
    <t>-0.25</t>
  </si>
  <si>
    <t>0.34</t>
  </si>
  <si>
    <t>0.33</t>
  </si>
  <si>
    <t>0.45</t>
  </si>
  <si>
    <t>0.5</t>
  </si>
  <si>
    <t>0.48</t>
  </si>
  <si>
    <t>0.04</t>
  </si>
  <si>
    <t>-0.16</t>
  </si>
  <si>
    <t>-0.18</t>
  </si>
  <si>
    <t>-0.05</t>
  </si>
  <si>
    <t>Normalized Diluted EPS</t>
  </si>
  <si>
    <t>Dividend Per Share</t>
  </si>
  <si>
    <t>2.51</t>
  </si>
  <si>
    <t>2.63</t>
  </si>
  <si>
    <t>2.75</t>
  </si>
  <si>
    <t>2.87</t>
  </si>
  <si>
    <t>2.97</t>
  </si>
  <si>
    <t>1.55</t>
  </si>
  <si>
    <t>0.6</t>
  </si>
  <si>
    <t>0.62</t>
  </si>
  <si>
    <t>Payout Ratio</t>
  </si>
  <si>
    <t>25.73</t>
  </si>
  <si>
    <t>92.17</t>
  </si>
  <si>
    <t>85.42</t>
  </si>
  <si>
    <t>303.73</t>
  </si>
  <si>
    <t>755.8</t>
  </si>
  <si>
    <t>490.12</t>
  </si>
  <si>
    <t>-71.85</t>
  </si>
  <si>
    <t>829.7</t>
  </si>
  <si>
    <t>-201.81</t>
  </si>
  <si>
    <t>-53.5</t>
  </si>
  <si>
    <t>EBITDA</t>
  </si>
  <si>
    <t>EBITA</t>
  </si>
  <si>
    <t>EBIT</t>
  </si>
  <si>
    <t>EBITDAR</t>
  </si>
  <si>
    <t>Total Revenues (As Reported)</t>
  </si>
  <si>
    <t>Effective Tax Rate - (Ratio)</t>
  </si>
  <si>
    <t>-0.27</t>
  </si>
  <si>
    <t>-0.62</t>
  </si>
  <si>
    <t>0.13</t>
  </si>
  <si>
    <t>8.8</t>
  </si>
  <si>
    <t>-5.51</t>
  </si>
  <si>
    <t>1.53</t>
  </si>
  <si>
    <t>0.18</t>
  </si>
  <si>
    <t>30.06</t>
  </si>
  <si>
    <t>-1.1</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</si>
  <si>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</si>
  <si>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</si>
  <si>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</si>
  <si>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</si>
  <si>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</si>
  <si>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</si>
  <si>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</si>
  <si>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</si>
  <si>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</si>
  <si>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</si>
  <si>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</si>
  <si>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</si>
  <si>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</si>
  <si>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</si>
  <si>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Stock-Based Comp., Other (Total)</t>
  </si>
  <si>
    <t>Total Stock-Based Compensation</t>
  </si>
  <si>
    <t>Profitability</t>
  </si>
  <si>
    <t>Return on Assets</t>
  </si>
  <si>
    <t>1.72</t>
  </si>
  <si>
    <t>1.82</t>
  </si>
  <si>
    <t>1.78</t>
  </si>
  <si>
    <t>1.91</t>
  </si>
  <si>
    <t>2.08</t>
  </si>
  <si>
    <t>1.04</t>
  </si>
  <si>
    <t>1.19</t>
  </si>
  <si>
    <t>1.2</t>
  </si>
  <si>
    <t>Return on Total Capital</t>
  </si>
  <si>
    <t>1.86</t>
  </si>
  <si>
    <t>1.96</t>
  </si>
  <si>
    <t>1.92</t>
  </si>
  <si>
    <t>2.01</t>
  </si>
  <si>
    <t>2.19</t>
  </si>
  <si>
    <t>1.88</t>
  </si>
  <si>
    <t>0.44</t>
  </si>
  <si>
    <t>1.1</t>
  </si>
  <si>
    <t>1.26</t>
  </si>
  <si>
    <t>1.29</t>
  </si>
  <si>
    <t>Return On Equity %</t>
  </si>
  <si>
    <t>32.93</t>
  </si>
  <si>
    <t>9.41</t>
  </si>
  <si>
    <t>11.68</t>
  </si>
  <si>
    <t>3.85</t>
  </si>
  <si>
    <t>1.93</t>
  </si>
  <si>
    <t>3.41</t>
  </si>
  <si>
    <t>-9.3</t>
  </si>
  <si>
    <t>0.58</t>
  </si>
  <si>
    <t>-2.12</t>
  </si>
  <si>
    <t>-10.16</t>
  </si>
  <si>
    <t>Return on Common Equity</t>
  </si>
  <si>
    <t>33.28</t>
  </si>
  <si>
    <t>9.39</t>
  </si>
  <si>
    <t>11.7</t>
  </si>
  <si>
    <t>3.73</t>
  </si>
  <si>
    <t>3.43</t>
  </si>
  <si>
    <t>-9.46</t>
  </si>
  <si>
    <t>0.51</t>
  </si>
  <si>
    <t>-2.26</t>
  </si>
  <si>
    <t>-10.35</t>
  </si>
  <si>
    <t>Margin Analysis</t>
  </si>
  <si>
    <t>Gross Profit Margin %</t>
  </si>
  <si>
    <t>61.78</t>
  </si>
  <si>
    <t>64.27</t>
  </si>
  <si>
    <t>62.59</t>
  </si>
  <si>
    <t>62.62</t>
  </si>
  <si>
    <t>64.24</t>
  </si>
  <si>
    <t>62.32</t>
  </si>
  <si>
    <t>54.15</t>
  </si>
  <si>
    <t>56.12</t>
  </si>
  <si>
    <t>54.9</t>
  </si>
  <si>
    <t>53.89</t>
  </si>
  <si>
    <t>SG&amp;A Margin</t>
  </si>
  <si>
    <t>2.54</t>
  </si>
  <si>
    <t>2.26</t>
  </si>
  <si>
    <t>2.6</t>
  </si>
  <si>
    <t>2.67</t>
  </si>
  <si>
    <t>2.35</t>
  </si>
  <si>
    <t>2.32</t>
  </si>
  <si>
    <t>3.46</t>
  </si>
  <si>
    <t>3.14</t>
  </si>
  <si>
    <t>EBITDA Margin %</t>
  </si>
  <si>
    <t>59.24</t>
  </si>
  <si>
    <t>61.28</t>
  </si>
  <si>
    <t>59.44</t>
  </si>
  <si>
    <t>60.41</t>
  </si>
  <si>
    <t>62.4</t>
  </si>
  <si>
    <t>61.24</t>
  </si>
  <si>
    <t>50.73</t>
  </si>
  <si>
    <t>53.97</t>
  </si>
  <si>
    <t>52.76</t>
  </si>
  <si>
    <t>51.75</t>
  </si>
  <si>
    <t>EBITA Margin %</t>
  </si>
  <si>
    <t>30.26</t>
  </si>
  <si>
    <t>30.87</t>
  </si>
  <si>
    <t>29.73</t>
  </si>
  <si>
    <t>30.02</t>
  </si>
  <si>
    <t>31.23</t>
  </si>
  <si>
    <t>28.08</t>
  </si>
  <si>
    <t>9.01</t>
  </si>
  <si>
    <t>17.88</t>
  </si>
  <si>
    <t>18.59</t>
  </si>
  <si>
    <t>18.01</t>
  </si>
  <si>
    <t>EBIT Margin %</t>
  </si>
  <si>
    <t>26.49</t>
  </si>
  <si>
    <t>26.86</t>
  </si>
  <si>
    <t>27.87</t>
  </si>
  <si>
    <t>28.22</t>
  </si>
  <si>
    <t>30.09</t>
  </si>
  <si>
    <t>26.13</t>
  </si>
  <si>
    <t>8.04</t>
  </si>
  <si>
    <t>16.81</t>
  </si>
  <si>
    <t>18.07</t>
  </si>
  <si>
    <t>17.51</t>
  </si>
  <si>
    <t>Income From Continuing Operations Margin %</t>
  </si>
  <si>
    <t>138.96</t>
  </si>
  <si>
    <t>39.57</t>
  </si>
  <si>
    <t>51.14</t>
  </si>
  <si>
    <t>15.29</t>
  </si>
  <si>
    <t>6.7</t>
  </si>
  <si>
    <t>10.5</t>
  </si>
  <si>
    <t>-32.34</t>
  </si>
  <si>
    <t>-7.52</t>
  </si>
  <si>
    <t>-32.47</t>
  </si>
  <si>
    <t>Net Income Margin %</t>
  </si>
  <si>
    <t>129.63</t>
  </si>
  <si>
    <t>36.89</t>
  </si>
  <si>
    <t>47.65</t>
  </si>
  <si>
    <t>13.82</t>
  </si>
  <si>
    <t>5.83</t>
  </si>
  <si>
    <t>9.92</t>
  </si>
  <si>
    <t>-30.33</t>
  </si>
  <si>
    <t>1.64</t>
  </si>
  <si>
    <t>-7.63</t>
  </si>
  <si>
    <t>Net Avail. For Common Margin %</t>
  </si>
  <si>
    <t>129.5</t>
  </si>
  <si>
    <t>36.78</t>
  </si>
  <si>
    <t>47.58</t>
  </si>
  <si>
    <t>13.75</t>
  </si>
  <si>
    <t>5.72</t>
  </si>
  <si>
    <t>9.79</t>
  </si>
  <si>
    <t>-30.47</t>
  </si>
  <si>
    <t>1.54</t>
  </si>
  <si>
    <t>-7.73</t>
  </si>
  <si>
    <t>-32.1</t>
  </si>
  <si>
    <t>Normalized Net Income Margin</t>
  </si>
  <si>
    <t>-3.08</t>
  </si>
  <si>
    <t>4.09</t>
  </si>
  <si>
    <t>4.5</t>
  </si>
  <si>
    <t>6.02</t>
  </si>
  <si>
    <t>6.83</t>
  </si>
  <si>
    <t>6.89</t>
  </si>
  <si>
    <t>0.82</t>
  </si>
  <si>
    <t>-3.59</t>
  </si>
  <si>
    <t>-4.48</t>
  </si>
  <si>
    <t>-1.21</t>
  </si>
  <si>
    <t>Levered Free Cash Flow Margin</t>
  </si>
  <si>
    <t>24.22</t>
  </si>
  <si>
    <t>63.15</t>
  </si>
  <si>
    <t>16.76</t>
  </si>
  <si>
    <t>42.84</t>
  </si>
  <si>
    <t>44.62</t>
  </si>
  <si>
    <t>45.48</t>
  </si>
  <si>
    <t>23.62</t>
  </si>
  <si>
    <t>33.27</t>
  </si>
  <si>
    <t>33.37</t>
  </si>
  <si>
    <t>39.74</t>
  </si>
  <si>
    <t>Unlevered Free Cash Flow Margin</t>
  </si>
  <si>
    <t>34.53</t>
  </si>
  <si>
    <t>73.17</t>
  </si>
  <si>
    <t>26.19</t>
  </si>
  <si>
    <t>52.99</t>
  </si>
  <si>
    <t>55.73</t>
  </si>
  <si>
    <t>58.33</t>
  </si>
  <si>
    <t>40.98</t>
  </si>
  <si>
    <t>47.41</t>
  </si>
  <si>
    <t>49.03</t>
  </si>
  <si>
    <t>54.12</t>
  </si>
  <si>
    <t>Asset Turnover</t>
  </si>
  <si>
    <t>0.1</t>
  </si>
  <si>
    <t>0.11</t>
  </si>
  <si>
    <t>0.08</t>
  </si>
  <si>
    <t>Fixed Assets Turnover</t>
  </si>
  <si>
    <t>0.12</t>
  </si>
  <si>
    <t>0.15</t>
  </si>
  <si>
    <t>0.14</t>
  </si>
  <si>
    <t>Receivables Turnover (Average Receivables)</t>
  </si>
  <si>
    <t>9.49</t>
  </si>
  <si>
    <t>9.6</t>
  </si>
  <si>
    <t>7.72</t>
  </si>
  <si>
    <t>7.51</t>
  </si>
  <si>
    <t>7.63</t>
  </si>
  <si>
    <t>6.73</t>
  </si>
  <si>
    <t>3.99</t>
  </si>
  <si>
    <t>3.61</t>
  </si>
  <si>
    <t>4.2</t>
  </si>
  <si>
    <t>4.57</t>
  </si>
  <si>
    <t>Short Term Liquidity</t>
  </si>
  <si>
    <t>Current Ratio</t>
  </si>
  <si>
    <t>0.36</t>
  </si>
  <si>
    <t>0.38</t>
  </si>
  <si>
    <t>0.59</t>
  </si>
  <si>
    <t>0.3</t>
  </si>
  <si>
    <t>0.37</t>
  </si>
  <si>
    <t>0.29</t>
  </si>
  <si>
    <t>0.28</t>
  </si>
  <si>
    <t>Quick Ratio</t>
  </si>
  <si>
    <t>0.25</t>
  </si>
  <si>
    <t>0.24</t>
  </si>
  <si>
    <t>0.2</t>
  </si>
  <si>
    <t>0.35</t>
  </si>
  <si>
    <t>0.22</t>
  </si>
  <si>
    <t>Operating Cash Flow to Current Liabilities</t>
  </si>
  <si>
    <t>0.47</t>
  </si>
  <si>
    <t>0.61</t>
  </si>
  <si>
    <t>0.7</t>
  </si>
  <si>
    <t>0.93</t>
  </si>
  <si>
    <t>0.05</t>
  </si>
  <si>
    <t>0.23</t>
  </si>
  <si>
    <t>Days Sales Outstanding (Average Receivables)</t>
  </si>
  <si>
    <t>38.46</t>
  </si>
  <si>
    <t>38.04</t>
  </si>
  <si>
    <t>47.4</t>
  </si>
  <si>
    <t>48.58</t>
  </si>
  <si>
    <t>47.86</t>
  </si>
  <si>
    <t>54.27</t>
  </si>
  <si>
    <t>91.82</t>
  </si>
  <si>
    <t>101.07</t>
  </si>
  <si>
    <t>86.94</t>
  </si>
  <si>
    <t>79.83</t>
  </si>
  <si>
    <t>Average Days Payable Outstanding</t>
  </si>
  <si>
    <t>78.46</t>
  </si>
  <si>
    <t>72.64</t>
  </si>
  <si>
    <t>60.51</t>
  </si>
  <si>
    <t>54.6</t>
  </si>
  <si>
    <t>58.02</t>
  </si>
  <si>
    <t>54.77</t>
  </si>
  <si>
    <t>63.03</t>
  </si>
  <si>
    <t>61.36</t>
  </si>
  <si>
    <t>57.19</t>
  </si>
  <si>
    <t>58.83</t>
  </si>
  <si>
    <t>Long Term Solvency</t>
  </si>
  <si>
    <t>Total Debt/Equity</t>
  </si>
  <si>
    <t>104.18</t>
  </si>
  <si>
    <t>104.19</t>
  </si>
  <si>
    <t>112.17</t>
  </si>
  <si>
    <t>130.3</t>
  </si>
  <si>
    <t>168.28</t>
  </si>
  <si>
    <t>198.06</t>
  </si>
  <si>
    <t>256.46</t>
  </si>
  <si>
    <t>148.86</t>
  </si>
  <si>
    <t>157.47</t>
  </si>
  <si>
    <t>174.67</t>
  </si>
  <si>
    <t>Total Debt / Total Capital</t>
  </si>
  <si>
    <t>51.02</t>
  </si>
  <si>
    <t>51.03</t>
  </si>
  <si>
    <t>52.87</t>
  </si>
  <si>
    <t>56.58</t>
  </si>
  <si>
    <t>62.72</t>
  </si>
  <si>
    <t>66.45</t>
  </si>
  <si>
    <t>71.95</t>
  </si>
  <si>
    <t>59.82</t>
  </si>
  <si>
    <t>61.16</t>
  </si>
  <si>
    <t>63.59</t>
  </si>
  <si>
    <t>LT Debt/Equity</t>
  </si>
  <si>
    <t>97.57</t>
  </si>
  <si>
    <t>100.93</t>
  </si>
  <si>
    <t>108.49</t>
  </si>
  <si>
    <t>144.48</t>
  </si>
  <si>
    <t>186.75</t>
  </si>
  <si>
    <t>170.65</t>
  </si>
  <si>
    <t>120.57</t>
  </si>
  <si>
    <t>127.61</t>
  </si>
  <si>
    <t>144.77</t>
  </si>
  <si>
    <t>Long-Term Debt / Total Capital</t>
  </si>
  <si>
    <t>47.79</t>
  </si>
  <si>
    <t>49.43</t>
  </si>
  <si>
    <t>51.13</t>
  </si>
  <si>
    <t>53.86</t>
  </si>
  <si>
    <t>62.65</t>
  </si>
  <si>
    <t>47.87</t>
  </si>
  <si>
    <t>48.45</t>
  </si>
  <si>
    <t>49.56</t>
  </si>
  <si>
    <t>52.71</t>
  </si>
  <si>
    <t>Total Liabilities / Total Assets</t>
  </si>
  <si>
    <t>54.96</t>
  </si>
  <si>
    <t>55.54</t>
  </si>
  <si>
    <t>58.69</t>
  </si>
  <si>
    <t>64.68</t>
  </si>
  <si>
    <t>68.02</t>
  </si>
  <si>
    <t>73.37</t>
  </si>
  <si>
    <t>61.94</t>
  </si>
  <si>
    <t>63.56</t>
  </si>
  <si>
    <t>66.36</t>
  </si>
  <si>
    <t>EBIT / Interest Expense</t>
  </si>
  <si>
    <t>1.61</t>
  </si>
  <si>
    <t>1.68</t>
  </si>
  <si>
    <t>1.85</t>
  </si>
  <si>
    <t>1.74</t>
  </si>
  <si>
    <t>1.69</t>
  </si>
  <si>
    <t>1.27</t>
  </si>
  <si>
    <t>0.74</t>
  </si>
  <si>
    <t>0.72</t>
  </si>
  <si>
    <t>0.76</t>
  </si>
  <si>
    <t>EBITDA / Interest Expense</t>
  </si>
  <si>
    <t>3.59</t>
  </si>
  <si>
    <t>3.82</t>
  </si>
  <si>
    <t>3.94</t>
  </si>
  <si>
    <t>3.72</t>
  </si>
  <si>
    <t>3.51</t>
  </si>
  <si>
    <t>3.06</t>
  </si>
  <si>
    <t>1.9</t>
  </si>
  <si>
    <t>2.46</t>
  </si>
  <si>
    <t>2.18</t>
  </si>
  <si>
    <t>(EBITDA - Capex) / Interest Expense</t>
  </si>
  <si>
    <t>Total Debt / EBITDA</t>
  </si>
  <si>
    <t>9.19</t>
  </si>
  <si>
    <t>6.52</t>
  </si>
  <si>
    <t>7.7</t>
  </si>
  <si>
    <t>8.09</t>
  </si>
  <si>
    <t>8.35</t>
  </si>
  <si>
    <t>9.12</t>
  </si>
  <si>
    <t>15.66</t>
  </si>
  <si>
    <t>9.84</t>
  </si>
  <si>
    <t>9.66</t>
  </si>
  <si>
    <t>Net Debt / EBITDA</t>
  </si>
  <si>
    <t>9.06</t>
  </si>
  <si>
    <t>6.42</t>
  </si>
  <si>
    <t>7.55</t>
  </si>
  <si>
    <t>7.95</t>
  </si>
  <si>
    <t>8.19</t>
  </si>
  <si>
    <t>8.95</t>
  </si>
  <si>
    <t>14.5</t>
  </si>
  <si>
    <t>9.56</t>
  </si>
  <si>
    <t>9.63</t>
  </si>
  <si>
    <t>9.46</t>
  </si>
  <si>
    <t>Total Debt / (EBITDA - Capex)</t>
  </si>
  <si>
    <t>Net Debt / (EBITDA - Capex)</t>
  </si>
  <si>
    <t>Growth Over Prior Year</t>
  </si>
  <si>
    <t>Total Revenues, 1 Yr. Growth %</t>
  </si>
  <si>
    <t>-2.68</t>
  </si>
  <si>
    <t>14.28</t>
  </si>
  <si>
    <t>-17.9</t>
  </si>
  <si>
    <t>-2.54</t>
  </si>
  <si>
    <t>-2.61</t>
  </si>
  <si>
    <t>-5.06</t>
  </si>
  <si>
    <t>-22.27</t>
  </si>
  <si>
    <t>14.36</t>
  </si>
  <si>
    <t>-0.28</t>
  </si>
  <si>
    <t>-1.05</t>
  </si>
  <si>
    <t>Gross Profit, 1 Yr. Growth %</t>
  </si>
  <si>
    <t>-6.6</t>
  </si>
  <si>
    <t>18.88</t>
  </si>
  <si>
    <t>-20.05</t>
  </si>
  <si>
    <t>-2.49</t>
  </si>
  <si>
    <t>-0.1</t>
  </si>
  <si>
    <t>-7.83</t>
  </si>
  <si>
    <t>-32.45</t>
  </si>
  <si>
    <t>18.51</t>
  </si>
  <si>
    <t>-2.45</t>
  </si>
  <si>
    <t>-2.87</t>
  </si>
  <si>
    <t>EBITDA, 1 Yr. Growth %</t>
  </si>
  <si>
    <t>-9.42</t>
  </si>
  <si>
    <t>18.22</t>
  </si>
  <si>
    <t>-20.36</t>
  </si>
  <si>
    <t>-0.95</t>
  </si>
  <si>
    <t>-7.31</t>
  </si>
  <si>
    <t>-34.48</t>
  </si>
  <si>
    <t>21.66</t>
  </si>
  <si>
    <t>-2.51</t>
  </si>
  <si>
    <t>-2.95</t>
  </si>
  <si>
    <t>EBITA, 1 Yr. Growth %</t>
  </si>
  <si>
    <t>-17.94</t>
  </si>
  <si>
    <t>16.59</t>
  </si>
  <si>
    <t>-20.92</t>
  </si>
  <si>
    <t>-1.59</t>
  </si>
  <si>
    <t>1.3</t>
  </si>
  <si>
    <t>-15.42</t>
  </si>
  <si>
    <t>-74.08</t>
  </si>
  <si>
    <t>127.08</t>
  </si>
  <si>
    <t>3.66</t>
  </si>
  <si>
    <t>-4.15</t>
  </si>
  <si>
    <t>EBIT, 1 Yr. Growth %</t>
  </si>
  <si>
    <t>-19.39</t>
  </si>
  <si>
    <t>15.89</t>
  </si>
  <si>
    <t>-14.83</t>
  </si>
  <si>
    <t>-1.29</t>
  </si>
  <si>
    <t>3.83</t>
  </si>
  <si>
    <t>-17.32</t>
  </si>
  <si>
    <t>-76.07</t>
  </si>
  <si>
    <t>7.19</t>
  </si>
  <si>
    <t>-4.13</t>
  </si>
  <si>
    <t>Earnings From Cont. Operations, 1 Yr. Growth %</t>
  </si>
  <si>
    <t>910.5</t>
  </si>
  <si>
    <t>-67.46</t>
  </si>
  <si>
    <t>6.11</t>
  </si>
  <si>
    <t>-70.86</t>
  </si>
  <si>
    <t>-57.34</t>
  </si>
  <si>
    <t>48.69</t>
  </si>
  <si>
    <t>-339.35</t>
  </si>
  <si>
    <t>-106.58</t>
  </si>
  <si>
    <t>-502.64</t>
  </si>
  <si>
    <t>327.33</t>
  </si>
  <si>
    <t>Net Income, 1 Yr. Growth %</t>
  </si>
  <si>
    <t>256.84</t>
  </si>
  <si>
    <t>-67.48</t>
  </si>
  <si>
    <t>6.04</t>
  </si>
  <si>
    <t>-71.73</t>
  </si>
  <si>
    <t>-58.93</t>
  </si>
  <si>
    <t>61.31</t>
  </si>
  <si>
    <t>-337.76</t>
  </si>
  <si>
    <t>-106.2</t>
  </si>
  <si>
    <t>-563.21</t>
  </si>
  <si>
    <t>314.82</t>
  </si>
  <si>
    <t>Diluted EPS Before Extra, 1 Yr. Growth %</t>
  </si>
  <si>
    <t>-70.55</t>
  </si>
  <si>
    <t>-71.02</t>
  </si>
  <si>
    <t>-59.08</t>
  </si>
  <si>
    <t>62.09</t>
  </si>
  <si>
    <t>-333.73</t>
  </si>
  <si>
    <t>-104.28</t>
  </si>
  <si>
    <t>-559.7</t>
  </si>
  <si>
    <t>311.27</t>
  </si>
  <si>
    <t>Normalized Net Income, 1 Yr. Growth %</t>
  </si>
  <si>
    <t>-141.73</t>
  </si>
  <si>
    <t>-251.81</t>
  </si>
  <si>
    <t>-9.68</t>
  </si>
  <si>
    <t>30.29</t>
  </si>
  <si>
    <t>10.61</t>
  </si>
  <si>
    <t>-3.23</t>
  </si>
  <si>
    <t>-90.8</t>
  </si>
  <si>
    <t>-602.8</t>
  </si>
  <si>
    <t>24.54</t>
  </si>
  <si>
    <t>-73.33</t>
  </si>
  <si>
    <t>Net Property, Plant and Equip., 1 Yr. Growth %</t>
  </si>
  <si>
    <t>45.21</t>
  </si>
  <si>
    <t>-20.52</t>
  </si>
  <si>
    <t>-16.36</t>
  </si>
  <si>
    <t>-3.37</t>
  </si>
  <si>
    <t>-4.55</t>
  </si>
  <si>
    <t>0.09</t>
  </si>
  <si>
    <t>0.31</t>
  </si>
  <si>
    <t>-6.14</t>
  </si>
  <si>
    <t>-2.2</t>
  </si>
  <si>
    <t>-3.76</t>
  </si>
  <si>
    <t>Accounts Receivable, 1 Yr. Growth %</t>
  </si>
  <si>
    <t>23.04</t>
  </si>
  <si>
    <t>-6.34</t>
  </si>
  <si>
    <t>5.71</t>
  </si>
  <si>
    <t>-17.77</t>
  </si>
  <si>
    <t>9.62</t>
  </si>
  <si>
    <t>16.64</t>
  </si>
  <si>
    <t>66.07</t>
  </si>
  <si>
    <t>-11.64</t>
  </si>
  <si>
    <t>-13.14</t>
  </si>
  <si>
    <t>-0.06</t>
  </si>
  <si>
    <t>Total Assets, 1 Yr. Growth %</t>
  </si>
  <si>
    <t>44.59</t>
  </si>
  <si>
    <t>-14.2</t>
  </si>
  <si>
    <t>-11.37</t>
  </si>
  <si>
    <t>-3.54</t>
  </si>
  <si>
    <t>-6.03</t>
  </si>
  <si>
    <t>-1.92</t>
  </si>
  <si>
    <t>-9.13</t>
  </si>
  <si>
    <t>-3.01</t>
  </si>
  <si>
    <t>-7.17</t>
  </si>
  <si>
    <t>Common Equity, 1 Yr. Growth %</t>
  </si>
  <si>
    <t>67.92</t>
  </si>
  <si>
    <t>-16.4</t>
  </si>
  <si>
    <t>-12.93</t>
  </si>
  <si>
    <t>-10.33</t>
  </si>
  <si>
    <t>-19.87</t>
  </si>
  <si>
    <t>-10.78</t>
  </si>
  <si>
    <t>-14.25</t>
  </si>
  <si>
    <t>34.99</t>
  </si>
  <si>
    <t>-5.94</t>
  </si>
  <si>
    <t>-14.61</t>
  </si>
  <si>
    <t>Tangible Book Value, 1 Yr. Growth %</t>
  </si>
  <si>
    <t>-14.52</t>
  </si>
  <si>
    <t>-11.99</t>
  </si>
  <si>
    <t>-9.74</t>
  </si>
  <si>
    <t>-20.04</t>
  </si>
  <si>
    <t>-8.44</t>
  </si>
  <si>
    <t>-16.06</t>
  </si>
  <si>
    <t>37.44</t>
  </si>
  <si>
    <t>-6.02</t>
  </si>
  <si>
    <t>-14.72</t>
  </si>
  <si>
    <t>Cash From Operations, 1 Yr. Growth %</t>
  </si>
  <si>
    <t>-5.05</t>
  </si>
  <si>
    <t>34.86</t>
  </si>
  <si>
    <t>-22.74</t>
  </si>
  <si>
    <t>-10.04</t>
  </si>
  <si>
    <t>-10.89</t>
  </si>
  <si>
    <t>3.15</t>
  </si>
  <si>
    <t>-64.85</t>
  </si>
  <si>
    <t>129.39</t>
  </si>
  <si>
    <t>17.86</t>
  </si>
  <si>
    <t>-12.45</t>
  </si>
  <si>
    <t>Levered Free Cash Flow, 1 Yr. Growth %</t>
  </si>
  <si>
    <t>-56.3</t>
  </si>
  <si>
    <t>230.62</t>
  </si>
  <si>
    <t>-77.96</t>
  </si>
  <si>
    <t>169.94</t>
  </si>
  <si>
    <t>4.13</t>
  </si>
  <si>
    <t>-1.88</t>
  </si>
  <si>
    <t>71.39</t>
  </si>
  <si>
    <t>-15.66</t>
  </si>
  <si>
    <t>21.11</t>
  </si>
  <si>
    <t>Unlevered Free Cash Flow, 1 Yr. Growth %</t>
  </si>
  <si>
    <t>-47.76</t>
  </si>
  <si>
    <t>160.23</t>
  </si>
  <si>
    <t>-70.32</t>
  </si>
  <si>
    <t>107.45</t>
  </si>
  <si>
    <t>4.6</t>
  </si>
  <si>
    <t>0.46</t>
  </si>
  <si>
    <t>-43.68</t>
  </si>
  <si>
    <t>37.05</t>
  </si>
  <si>
    <t>-8.78</t>
  </si>
  <si>
    <t>11.28</t>
  </si>
  <si>
    <t>Dividend Per Share, 1 Yr. Growth %</t>
  </si>
  <si>
    <t>6.36</t>
  </si>
  <si>
    <t>4.78</t>
  </si>
  <si>
    <t>4.56</t>
  </si>
  <si>
    <t>4.36</t>
  </si>
  <si>
    <t>3.48</t>
  </si>
  <si>
    <t>1.01</t>
  </si>
  <si>
    <t>-48.33</t>
  </si>
  <si>
    <t>-61.29</t>
  </si>
  <si>
    <t>3.33</t>
  </si>
  <si>
    <t>9.68</t>
  </si>
  <si>
    <t>Compound Annual Growth Rate Over Two Years</t>
  </si>
  <si>
    <t>Total Revenues, 2 Yr. CAGR %</t>
  </si>
  <si>
    <t>15.27</t>
  </si>
  <si>
    <t>5.46</t>
  </si>
  <si>
    <t>-3.3</t>
  </si>
  <si>
    <t>-10.55</t>
  </si>
  <si>
    <t>-2.58</t>
  </si>
  <si>
    <t>-14.09</t>
  </si>
  <si>
    <t>-5.72</t>
  </si>
  <si>
    <t>6.79</t>
  </si>
  <si>
    <t>-0.67</t>
  </si>
  <si>
    <t>Gross Profit, 2 Yr. CAGR %</t>
  </si>
  <si>
    <t>15.81</t>
  </si>
  <si>
    <t>5.37</t>
  </si>
  <si>
    <t>-2.77</t>
  </si>
  <si>
    <t>-11.71</t>
  </si>
  <si>
    <t>-1.3</t>
  </si>
  <si>
    <t>-3.16</t>
  </si>
  <si>
    <t>-21.1</t>
  </si>
  <si>
    <t>-10.53</t>
  </si>
  <si>
    <t>7.52</t>
  </si>
  <si>
    <t>-2.66</t>
  </si>
  <si>
    <t>EBITDA, 2 Yr. CAGR %</t>
  </si>
  <si>
    <t>11.4</t>
  </si>
  <si>
    <t>-3.24</t>
  </si>
  <si>
    <t>-11.19</t>
  </si>
  <si>
    <t>-2.3</t>
  </si>
  <si>
    <t>-22.52</t>
  </si>
  <si>
    <t>-10.72</t>
  </si>
  <si>
    <t>8.91</t>
  </si>
  <si>
    <t>-2.92</t>
  </si>
  <si>
    <t>EBITA, 2 Yr. CAGR %</t>
  </si>
  <si>
    <t>15.62</t>
  </si>
  <si>
    <t>-2.19</t>
  </si>
  <si>
    <t>-4.51</t>
  </si>
  <si>
    <t>-11.78</t>
  </si>
  <si>
    <t>-5.21</t>
  </si>
  <si>
    <t>-53.8</t>
  </si>
  <si>
    <t>-23.28</t>
  </si>
  <si>
    <t>53.43</t>
  </si>
  <si>
    <t>-0.93</t>
  </si>
  <si>
    <t>EBIT, 2 Yr. CAGR %</t>
  </si>
  <si>
    <t>14.24</t>
  </si>
  <si>
    <t>-3.34</t>
  </si>
  <si>
    <t>-1.27</t>
  </si>
  <si>
    <t>-8.31</t>
  </si>
  <si>
    <t>1.24</t>
  </si>
  <si>
    <t>-5.42</t>
  </si>
  <si>
    <t>-55.52</t>
  </si>
  <si>
    <t>-24.38</t>
  </si>
  <si>
    <t>60.05</t>
  </si>
  <si>
    <t>1.37</t>
  </si>
  <si>
    <t>Earnings From Cont. Operations, 2 Yr. CAGR %</t>
  </si>
  <si>
    <t>130.23</t>
  </si>
  <si>
    <t>81.34</t>
  </si>
  <si>
    <t>-41.24</t>
  </si>
  <si>
    <t>-44.4</t>
  </si>
  <si>
    <t>-64.74</t>
  </si>
  <si>
    <t>88.65</t>
  </si>
  <si>
    <t>-60.3</t>
  </si>
  <si>
    <t>-48.51</t>
  </si>
  <si>
    <t>314.8</t>
  </si>
  <si>
    <t>Net Income, 2 Yr. CAGR %</t>
  </si>
  <si>
    <t>110.77</t>
  </si>
  <si>
    <t>7.73</t>
  </si>
  <si>
    <t>-41.27</t>
  </si>
  <si>
    <t>-45.25</t>
  </si>
  <si>
    <t>-65.93</t>
  </si>
  <si>
    <t>-18.6</t>
  </si>
  <si>
    <t>95.84</t>
  </si>
  <si>
    <t>-61.62</t>
  </si>
  <si>
    <t>-46.43</t>
  </si>
  <si>
    <t>338.35</t>
  </si>
  <si>
    <t>Diluted EPS Before Extra, 2 Yr. CAGR %</t>
  </si>
  <si>
    <t>126.28</t>
  </si>
  <si>
    <t>81.97</t>
  </si>
  <si>
    <t>-41.96</t>
  </si>
  <si>
    <t>-42.43</t>
  </si>
  <si>
    <t>-65.56</t>
  </si>
  <si>
    <t>-18.56</t>
  </si>
  <si>
    <t>94.64</t>
  </si>
  <si>
    <t>-68.37</t>
  </si>
  <si>
    <t>-55.64</t>
  </si>
  <si>
    <t>334.81</t>
  </si>
  <si>
    <t>Normalized Net Income, 2 Yr. CAGR %</t>
  </si>
  <si>
    <t>54.17</t>
  </si>
  <si>
    <t>-20.4</t>
  </si>
  <si>
    <t>21.28</t>
  </si>
  <si>
    <t>8.48</t>
  </si>
  <si>
    <t>20.05</t>
  </si>
  <si>
    <t>10.29</t>
  </si>
  <si>
    <t>-70.16</t>
  </si>
  <si>
    <t>-31.98</t>
  </si>
  <si>
    <t>150.24</t>
  </si>
  <si>
    <t>-42.37</t>
  </si>
  <si>
    <t>Net Property, Plant and Equip., 2 Yr. CAGR %</t>
  </si>
  <si>
    <t>21.65</t>
  </si>
  <si>
    <t>7.43</t>
  </si>
  <si>
    <t>-18.47</t>
  </si>
  <si>
    <t>-10.1</t>
  </si>
  <si>
    <t>-3.96</t>
  </si>
  <si>
    <t>-2.96</t>
  </si>
  <si>
    <t>-4.19</t>
  </si>
  <si>
    <t>-2.98</t>
  </si>
  <si>
    <t>Accounts Receivable, 2 Yr. CAGR %</t>
  </si>
  <si>
    <t>11.48</t>
  </si>
  <si>
    <t>-0.5</t>
  </si>
  <si>
    <t>13.07</t>
  </si>
  <si>
    <t>39.17</t>
  </si>
  <si>
    <t>21.14</t>
  </si>
  <si>
    <t>-12.39</t>
  </si>
  <si>
    <t>-6.83</t>
  </si>
  <si>
    <t>Total Assets, 2 Yr. CAGR %</t>
  </si>
  <si>
    <t>18.71</t>
  </si>
  <si>
    <t>11.38</t>
  </si>
  <si>
    <t>-12.88</t>
  </si>
  <si>
    <t>-7.54</t>
  </si>
  <si>
    <t>-4.79</t>
  </si>
  <si>
    <t>0.87</t>
  </si>
  <si>
    <t>-2.91</t>
  </si>
  <si>
    <t>-6.12</t>
  </si>
  <si>
    <t>-5.12</t>
  </si>
  <si>
    <t>Common Equity, 2 Yr. CAGR %</t>
  </si>
  <si>
    <t>35.38</t>
  </si>
  <si>
    <t>18.49</t>
  </si>
  <si>
    <t>-14.68</t>
  </si>
  <si>
    <t>-15.23</t>
  </si>
  <si>
    <t>-15.44</t>
  </si>
  <si>
    <t>-12.53</t>
  </si>
  <si>
    <t>7.59</t>
  </si>
  <si>
    <t>12.68</t>
  </si>
  <si>
    <t>-10.38</t>
  </si>
  <si>
    <t>Tangible Book Value, 2 Yr. CAGR %</t>
  </si>
  <si>
    <t>34.91</t>
  </si>
  <si>
    <t>19.14</t>
  </si>
  <si>
    <t>-13.27</t>
  </si>
  <si>
    <t>-10.87</t>
  </si>
  <si>
    <t>-15.04</t>
  </si>
  <si>
    <t>-14.43</t>
  </si>
  <si>
    <t>-12.33</t>
  </si>
  <si>
    <t>7.41</t>
  </si>
  <si>
    <t>13.65</t>
  </si>
  <si>
    <t>-10.47</t>
  </si>
  <si>
    <t>Cash From Operations, 2 Yr. CAGR %</t>
  </si>
  <si>
    <t>6.8</t>
  </si>
  <si>
    <t>13.16</t>
  </si>
  <si>
    <t>2.07</t>
  </si>
  <si>
    <t>-16.56</t>
  </si>
  <si>
    <t>-39.79</t>
  </si>
  <si>
    <t>-10.21</t>
  </si>
  <si>
    <t>64.43</t>
  </si>
  <si>
    <t>1.58</t>
  </si>
  <si>
    <t>Levered Free Cash Flow, 2 Yr. CAGR %</t>
  </si>
  <si>
    <t>-18.78</t>
  </si>
  <si>
    <t>14.11</t>
  </si>
  <si>
    <t>-15.51</t>
  </si>
  <si>
    <t>-25.91</t>
  </si>
  <si>
    <t>65.49</t>
  </si>
  <si>
    <t>1.15</t>
  </si>
  <si>
    <t>-36.8</t>
  </si>
  <si>
    <t>-17.75</t>
  </si>
  <si>
    <t>30.94</t>
  </si>
  <si>
    <t>-0.59</t>
  </si>
  <si>
    <t>Unlevered Free Cash Flow, 2 Yr. CAGR %</t>
  </si>
  <si>
    <t>-12.99</t>
  </si>
  <si>
    <t>12.49</t>
  </si>
  <si>
    <t>-12.83</t>
  </si>
  <si>
    <t>-23.51</t>
  </si>
  <si>
    <t>45.77</t>
  </si>
  <si>
    <t>2.57</t>
  </si>
  <si>
    <t>-25.68</t>
  </si>
  <si>
    <t>-13.68</t>
  </si>
  <si>
    <t>18.89</t>
  </si>
  <si>
    <t>-0.39</t>
  </si>
  <si>
    <t>Dividend Per Share, 2 Yr. CAGR %</t>
  </si>
  <si>
    <t>6.09</t>
  </si>
  <si>
    <t>5.57</t>
  </si>
  <si>
    <t>4.67</t>
  </si>
  <si>
    <t>4.46</t>
  </si>
  <si>
    <t>3.92</t>
  </si>
  <si>
    <t>2.24</t>
  </si>
  <si>
    <t>-27.76</t>
  </si>
  <si>
    <t>-55.28</t>
  </si>
  <si>
    <t>-36.75</t>
  </si>
  <si>
    <t>6.46</t>
  </si>
  <si>
    <t>Compound Annual Growth Rate Over Three Years</t>
  </si>
  <si>
    <t>Total Revenues, 3 Yr. CAGR %</t>
  </si>
  <si>
    <t>5.9</t>
  </si>
  <si>
    <t>14.94</t>
  </si>
  <si>
    <t>-3.05</t>
  </si>
  <si>
    <t>-7.98</t>
  </si>
  <si>
    <t>-3.45</t>
  </si>
  <si>
    <t>-10.09</t>
  </si>
  <si>
    <t>-5.5</t>
  </si>
  <si>
    <t>-3.94</t>
  </si>
  <si>
    <t>4.11</t>
  </si>
  <si>
    <t>Gross Profit, 3 Yr. CAGR %</t>
  </si>
  <si>
    <t>16.82</t>
  </si>
  <si>
    <t>-3.89</t>
  </si>
  <si>
    <t>-14.12</t>
  </si>
  <si>
    <t>-9.64</t>
  </si>
  <si>
    <t>-7.91</t>
  </si>
  <si>
    <t>EBITDA, 3 Yr. CAGR %</t>
  </si>
  <si>
    <t>-0.74</t>
  </si>
  <si>
    <t>13.63</t>
  </si>
  <si>
    <t>-5.17</t>
  </si>
  <si>
    <t>-7.42</t>
  </si>
  <si>
    <t>-14.98</t>
  </si>
  <si>
    <t>-9.95</t>
  </si>
  <si>
    <t>-8.06</t>
  </si>
  <si>
    <t>4.8</t>
  </si>
  <si>
    <t>EBITA, 3 Yr. CAGR %</t>
  </si>
  <si>
    <t>-6.71</t>
  </si>
  <si>
    <t>15.94</t>
  </si>
  <si>
    <t>-8.88</t>
  </si>
  <si>
    <t>-7.62</t>
  </si>
  <si>
    <t>-5.28</t>
  </si>
  <si>
    <t>-39.27</t>
  </si>
  <si>
    <t>-21.45</t>
  </si>
  <si>
    <t>-15.18</t>
  </si>
  <si>
    <t>31.16</t>
  </si>
  <si>
    <t>EBIT, 3 Yr. CAGR %</t>
  </si>
  <si>
    <t>-10.51</t>
  </si>
  <si>
    <t>14.79</t>
  </si>
  <si>
    <t>-7.33</t>
  </si>
  <si>
    <t>-4.43</t>
  </si>
  <si>
    <t>-40.18</t>
  </si>
  <si>
    <t>-22.1</t>
  </si>
  <si>
    <t>-15.05</t>
  </si>
  <si>
    <t>34.92</t>
  </si>
  <si>
    <t>Earnings From Cont. Operations, 3 Yr. CAGR %</t>
  </si>
  <si>
    <t>88.62</t>
  </si>
  <si>
    <t>19.93</t>
  </si>
  <si>
    <t>51.67</t>
  </si>
  <si>
    <t>-53.49</t>
  </si>
  <si>
    <t>-49.1</t>
  </si>
  <si>
    <t>-43.04</t>
  </si>
  <si>
    <t>14.93</t>
  </si>
  <si>
    <t>-38.35</t>
  </si>
  <si>
    <t>-14.07</t>
  </si>
  <si>
    <t>4.25</t>
  </si>
  <si>
    <t>Net Income, 3 Yr. CAGR %</t>
  </si>
  <si>
    <t>112.21</t>
  </si>
  <si>
    <t>13.05</t>
  </si>
  <si>
    <t>7.16</t>
  </si>
  <si>
    <t>-53.98</t>
  </si>
  <si>
    <t>-50.25</t>
  </si>
  <si>
    <t>-42.79</t>
  </si>
  <si>
    <t>16.36</t>
  </si>
  <si>
    <t>-38.06</t>
  </si>
  <si>
    <t>-11.96</t>
  </si>
  <si>
    <t>5.99</t>
  </si>
  <si>
    <t>Diluted EPS Before Extra, 3 Yr. CAGR %</t>
  </si>
  <si>
    <t>84.28</t>
  </si>
  <si>
    <t>14.68</t>
  </si>
  <si>
    <t>55.87</t>
  </si>
  <si>
    <t>-53.96</t>
  </si>
  <si>
    <t>-48.62</t>
  </si>
  <si>
    <t>-42.29</t>
  </si>
  <si>
    <t>15.74</t>
  </si>
  <si>
    <t>-45.46</t>
  </si>
  <si>
    <t>-22.81</t>
  </si>
  <si>
    <t>-6.81</t>
  </si>
  <si>
    <t>Normalized Net Income, 3 Yr. CAGR %</t>
  </si>
  <si>
    <t>-38.13</t>
  </si>
  <si>
    <t>53.38</t>
  </si>
  <si>
    <t>-16.98</t>
  </si>
  <si>
    <t>24.21</t>
  </si>
  <si>
    <t>-51.81</t>
  </si>
  <si>
    <t>-23.5</t>
  </si>
  <si>
    <t>-16.79</t>
  </si>
  <si>
    <t>18.64</t>
  </si>
  <si>
    <t>Net Property, Plant and Equip., 3 Yr. CAGR %</t>
  </si>
  <si>
    <t>22.11</t>
  </si>
  <si>
    <t>5.56</t>
  </si>
  <si>
    <t>-1.17</t>
  </si>
  <si>
    <t>-13.72</t>
  </si>
  <si>
    <t>-8.29</t>
  </si>
  <si>
    <t>-2.63</t>
  </si>
  <si>
    <t>-1.41</t>
  </si>
  <si>
    <t>-1.96</t>
  </si>
  <si>
    <t>-2.71</t>
  </si>
  <si>
    <t>-4.05</t>
  </si>
  <si>
    <t>Accounts Receivable, 3 Yr. CAGR %</t>
  </si>
  <si>
    <t>8.1</t>
  </si>
  <si>
    <t>10.65</t>
  </si>
  <si>
    <t>9.52</t>
  </si>
  <si>
    <t>-5.15</t>
  </si>
  <si>
    <t>-0.04</t>
  </si>
  <si>
    <t>28.53</t>
  </si>
  <si>
    <t>19.62</t>
  </si>
  <si>
    <t>8.42</t>
  </si>
  <si>
    <t>-8.46</t>
  </si>
  <si>
    <t>Total Assets, 3 Yr. CAGR %</t>
  </si>
  <si>
    <t>18.24</t>
  </si>
  <si>
    <t>6.54</t>
  </si>
  <si>
    <t>-9.87</t>
  </si>
  <si>
    <t>-7.04</t>
  </si>
  <si>
    <t>-3.84</t>
  </si>
  <si>
    <t>-1.49</t>
  </si>
  <si>
    <t>-6.47</t>
  </si>
  <si>
    <t>Common Equity, 3 Yr. CAGR %</t>
  </si>
  <si>
    <t>26.09</t>
  </si>
  <si>
    <t>15.28</t>
  </si>
  <si>
    <t>6.92</t>
  </si>
  <si>
    <t>-13.25</t>
  </si>
  <si>
    <t>-14.47</t>
  </si>
  <si>
    <t>-13.77</t>
  </si>
  <si>
    <t>1.08</t>
  </si>
  <si>
    <t>2.73</t>
  </si>
  <si>
    <t>Tangible Book Value, 3 Yr. CAGR %</t>
  </si>
  <si>
    <t>24.91</t>
  </si>
  <si>
    <t>15.87</t>
  </si>
  <si>
    <t>-12.11</t>
  </si>
  <si>
    <t>-14.04</t>
  </si>
  <si>
    <t>-12.9</t>
  </si>
  <si>
    <t>1.84</t>
  </si>
  <si>
    <t>3.28</t>
  </si>
  <si>
    <t>Cash From Operations, 3 Yr. CAGR %</t>
  </si>
  <si>
    <t>19.08</t>
  </si>
  <si>
    <t>15.44</t>
  </si>
  <si>
    <t>-0.36</t>
  </si>
  <si>
    <t>-14.71</t>
  </si>
  <si>
    <t>-31.38</t>
  </si>
  <si>
    <t>-5.96</t>
  </si>
  <si>
    <t>-1.68</t>
  </si>
  <si>
    <t>Levered Free Cash Flow, 3 Yr. CAGR %</t>
  </si>
  <si>
    <t>-19.15</t>
  </si>
  <si>
    <t>25.26</t>
  </si>
  <si>
    <t>-34.28</t>
  </si>
  <si>
    <t>-17.73</t>
  </si>
  <si>
    <t>38.32</t>
  </si>
  <si>
    <t>-25.53</t>
  </si>
  <si>
    <t>-13.67</t>
  </si>
  <si>
    <t>-12.2</t>
  </si>
  <si>
    <t>26.41</t>
  </si>
  <si>
    <t>Unlevered Free Cash Flow, 3 Yr. CAGR %</t>
  </si>
  <si>
    <t>-14.3</t>
  </si>
  <si>
    <t>22.4</t>
  </si>
  <si>
    <t>-28.09</t>
  </si>
  <si>
    <t>14.42</t>
  </si>
  <si>
    <t>-15.69</t>
  </si>
  <si>
    <t>28.23</t>
  </si>
  <si>
    <t>-16.87</t>
  </si>
  <si>
    <t>-9.93</t>
  </si>
  <si>
    <t>-8.4</t>
  </si>
  <si>
    <t>15.58</t>
  </si>
  <si>
    <t>Dividend Per Share, 3 Yr. CAGR %</t>
  </si>
  <si>
    <t>6.98</t>
  </si>
  <si>
    <t>5.65</t>
  </si>
  <si>
    <t>5.23</t>
  </si>
  <si>
    <t>4.14</t>
  </si>
  <si>
    <t>2.94</t>
  </si>
  <si>
    <t>-41.32</t>
  </si>
  <si>
    <t>-40.88</t>
  </si>
  <si>
    <t>-24.02</t>
  </si>
  <si>
    <t>Compound Annual Growth Rate Over Five Years</t>
  </si>
  <si>
    <t>Total Revenues, 5 Yr. CAGR %</t>
  </si>
  <si>
    <t>6.13</t>
  </si>
  <si>
    <t>10.98</t>
  </si>
  <si>
    <t>3.97</t>
  </si>
  <si>
    <t>-2.82</t>
  </si>
  <si>
    <t>-3.39</t>
  </si>
  <si>
    <t>-10.5</t>
  </si>
  <si>
    <t>-4.37</t>
  </si>
  <si>
    <t>-3.68</t>
  </si>
  <si>
    <t>-3.6</t>
  </si>
  <si>
    <t>Gross Profit, 5 Yr. CAGR %</t>
  </si>
  <si>
    <t>6.12</t>
  </si>
  <si>
    <t>12.53</t>
  </si>
  <si>
    <t>0.17</t>
  </si>
  <si>
    <t>4.44</t>
  </si>
  <si>
    <t>-2.86</t>
  </si>
  <si>
    <t>-3.26</t>
  </si>
  <si>
    <t>-13.51</t>
  </si>
  <si>
    <t>-6.43</t>
  </si>
  <si>
    <t>-6.04</t>
  </si>
  <si>
    <t>-6.91</t>
  </si>
  <si>
    <t>EBITDA, 5 Yr. CAGR %</t>
  </si>
  <si>
    <t>6.29</t>
  </si>
  <si>
    <t>12.47</t>
  </si>
  <si>
    <t>-1.64</t>
  </si>
  <si>
    <t>2.96</t>
  </si>
  <si>
    <t>-3.2</t>
  </si>
  <si>
    <t>-2.79</t>
  </si>
  <si>
    <t>-13.82</t>
  </si>
  <si>
    <t>-6.2</t>
  </si>
  <si>
    <t>-6.13</t>
  </si>
  <si>
    <t>-7.12</t>
  </si>
  <si>
    <t>EBITA, 5 Yr. CAGR %</t>
  </si>
  <si>
    <t>6.99</t>
  </si>
  <si>
    <t>12.79</t>
  </si>
  <si>
    <t>-5.63</t>
  </si>
  <si>
    <t>-5.49</t>
  </si>
  <si>
    <t>-4.97</t>
  </si>
  <si>
    <t>-30.04</t>
  </si>
  <si>
    <t>-13.61</t>
  </si>
  <si>
    <t>-12.01</t>
  </si>
  <si>
    <t>-13.6</t>
  </si>
  <si>
    <t>EBIT, 5 Yr. CAGR %</t>
  </si>
  <si>
    <t>4.18</t>
  </si>
  <si>
    <t>9.7</t>
  </si>
  <si>
    <t>-6.69</t>
  </si>
  <si>
    <t>4.92</t>
  </si>
  <si>
    <t>-3.83</t>
  </si>
  <si>
    <t>-29.68</t>
  </si>
  <si>
    <t>-13.56</t>
  </si>
  <si>
    <t>-11.32</t>
  </si>
  <si>
    <t>-13.44</t>
  </si>
  <si>
    <t>Earnings From Cont. Operations, 5 Yr. CAGR %</t>
  </si>
  <si>
    <t>54.72</t>
  </si>
  <si>
    <t>68.26</t>
  </si>
  <si>
    <t>18.3</t>
  </si>
  <si>
    <t>-11.82</t>
  </si>
  <si>
    <t>-15.39</t>
  </si>
  <si>
    <t>-42.32</t>
  </si>
  <si>
    <t>-50.7</t>
  </si>
  <si>
    <t>-16.64</t>
  </si>
  <si>
    <t>32.16</t>
  </si>
  <si>
    <t>Net Income, 5 Yr. CAGR %</t>
  </si>
  <si>
    <t>65.5</t>
  </si>
  <si>
    <t>80.87</t>
  </si>
  <si>
    <t>26.94</t>
  </si>
  <si>
    <t>-15.41</t>
  </si>
  <si>
    <t>-32.24</t>
  </si>
  <si>
    <t>-42.19</t>
  </si>
  <si>
    <t>-13.94</t>
  </si>
  <si>
    <t>-51.23</t>
  </si>
  <si>
    <t>35.49</t>
  </si>
  <si>
    <t>Diluted EPS Before Extra, 5 Yr. CAGR %</t>
  </si>
  <si>
    <t>40.63</t>
  </si>
  <si>
    <t>62.7</t>
  </si>
  <si>
    <t>16.08</t>
  </si>
  <si>
    <t>-12.95</t>
  </si>
  <si>
    <t>-14.8</t>
  </si>
  <si>
    <t>-42.16</t>
  </si>
  <si>
    <t>-12.47</t>
  </si>
  <si>
    <t>-54.63</t>
  </si>
  <si>
    <t>-21.13</t>
  </si>
  <si>
    <t>25.12</t>
  </si>
  <si>
    <t>Normalized Net Income, 5 Yr. CAGR %</t>
  </si>
  <si>
    <t>5.19</t>
  </si>
  <si>
    <t>33.71</t>
  </si>
  <si>
    <t>-20.15</t>
  </si>
  <si>
    <t>33.54</t>
  </si>
  <si>
    <t>-3.78</t>
  </si>
  <si>
    <t>15.18</t>
  </si>
  <si>
    <t>-35.17</t>
  </si>
  <si>
    <t>-8.61</t>
  </si>
  <si>
    <t>-6.86</t>
  </si>
  <si>
    <t>-31.69</t>
  </si>
  <si>
    <t>Net Property, Plant and Equip., 5 Yr. CAGR %</t>
  </si>
  <si>
    <t>9.17</t>
  </si>
  <si>
    <t>3.89</t>
  </si>
  <si>
    <t>-1.01</t>
  </si>
  <si>
    <t>-9.31</t>
  </si>
  <si>
    <t>-4.98</t>
  </si>
  <si>
    <t>-2.53</t>
  </si>
  <si>
    <t>-2.37</t>
  </si>
  <si>
    <t>Accounts Receivable, 5 Yr. CAGR %</t>
  </si>
  <si>
    <t>9.31</t>
  </si>
  <si>
    <t>8.39</t>
  </si>
  <si>
    <t>6.17</t>
  </si>
  <si>
    <t>4.3</t>
  </si>
  <si>
    <t>4.42</t>
  </si>
  <si>
    <t>1.76</t>
  </si>
  <si>
    <t>10.26</t>
  </si>
  <si>
    <t>8.24</t>
  </si>
  <si>
    <t>Total Assets, 5 Yr. CAGR %</t>
  </si>
  <si>
    <t>12.59</t>
  </si>
  <si>
    <t>8.05</t>
  </si>
  <si>
    <t>4.64</t>
  </si>
  <si>
    <t>-0.11</t>
  </si>
  <si>
    <t>-7.57</t>
  </si>
  <si>
    <t>-3.95</t>
  </si>
  <si>
    <t>-3.47</t>
  </si>
  <si>
    <t>Common Equity, 5 Yr. CAGR %</t>
  </si>
  <si>
    <t>24.87</t>
  </si>
  <si>
    <t>10.28</t>
  </si>
  <si>
    <t>7.85</t>
  </si>
  <si>
    <t>3.65</t>
  </si>
  <si>
    <t>-2.56</t>
  </si>
  <si>
    <t>-14.14</t>
  </si>
  <si>
    <t>-13.7</t>
  </si>
  <si>
    <t>-5.79</t>
  </si>
  <si>
    <t>-4.89</t>
  </si>
  <si>
    <t>-3.67</t>
  </si>
  <si>
    <t>Tangible Book Value, 5 Yr. CAGR %</t>
  </si>
  <si>
    <t>23.89</t>
  </si>
  <si>
    <t>9.43</t>
  </si>
  <si>
    <t>4.33</t>
  </si>
  <si>
    <t>-2.05</t>
  </si>
  <si>
    <t>-13.04</t>
  </si>
  <si>
    <t>-13.36</t>
  </si>
  <si>
    <t>-3.27</t>
  </si>
  <si>
    <t>Cash From Operations, 5 Yr. CAGR %</t>
  </si>
  <si>
    <t>27.08</t>
  </si>
  <si>
    <t>21.94</t>
  </si>
  <si>
    <t>11.96</t>
  </si>
  <si>
    <t>-3.99</t>
  </si>
  <si>
    <t>-2.38</t>
  </si>
  <si>
    <t>-25.8</t>
  </si>
  <si>
    <t>-7.79</t>
  </si>
  <si>
    <t>-2.67</t>
  </si>
  <si>
    <t>Levered Free Cash Flow, 5 Yr. CAGR %</t>
  </si>
  <si>
    <t>-4.41</t>
  </si>
  <si>
    <t>-19.25</t>
  </si>
  <si>
    <t>-6.44</t>
  </si>
  <si>
    <t>11.75</t>
  </si>
  <si>
    <t>-26.31</t>
  </si>
  <si>
    <t>11.47</t>
  </si>
  <si>
    <t>-7.82</t>
  </si>
  <si>
    <t>-5.38</t>
  </si>
  <si>
    <t>Unlevered Free Cash Flow, 5 Yr. CAGR %</t>
  </si>
  <si>
    <t>20.44</t>
  </si>
  <si>
    <t>-14.84</t>
  </si>
  <si>
    <t>1.22</t>
  </si>
  <si>
    <t>-5.57</t>
  </si>
  <si>
    <t>8.77</t>
  </si>
  <si>
    <t>-20.14</t>
  </si>
  <si>
    <t>8.78</t>
  </si>
  <si>
    <t>-4.75</t>
  </si>
  <si>
    <t>-3.82</t>
  </si>
  <si>
    <t>Dividend Per Share, 5 Yr. CAGR %</t>
  </si>
  <si>
    <t>-0.7</t>
  </si>
  <si>
    <t>6.05</t>
  </si>
  <si>
    <t>5.18</t>
  </si>
  <si>
    <t>4.71</t>
  </si>
  <si>
    <t>3.63</t>
  </si>
  <si>
    <t>-10.03</t>
  </si>
  <si>
    <t>-26.25</t>
  </si>
  <si>
    <t>-26.4</t>
  </si>
  <si>
    <t>-25.54</t>
  </si>
  <si>
    <t>2019</t>
  </si>
  <si>
    <t>2020</t>
  </si>
  <si>
    <t>2021</t>
  </si>
  <si>
    <t>2022</t>
  </si>
  <si>
    <t>2023</t>
  </si>
  <si>
    <t>2024</t>
  </si>
  <si>
    <t>2025</t>
  </si>
  <si>
    <t>2026</t>
  </si>
  <si>
    <t>Capitalization
                                    1</t>
  </si>
  <si>
    <t>3,806</t>
  </si>
  <si>
    <t>1,595</t>
  </si>
  <si>
    <t>3,681</t>
  </si>
  <si>
    <t>2,423</t>
  </si>
  <si>
    <t>3,324</t>
  </si>
  <si>
    <t>4,739</t>
  </si>
  <si>
    <t>-</t>
  </si>
  <si>
    <t>Change</t>
  </si>
  <si>
    <t>-58.09%</t>
  </si>
  <si>
    <t>130.82%</t>
  </si>
  <si>
    <t>-34.19%</t>
  </si>
  <si>
    <t>37.23%</t>
  </si>
  <si>
    <t>42.54%</t>
  </si>
  <si>
    <t>0%</t>
  </si>
  <si>
    <t>Enterprise Value (EV)
                                    1</t>
  </si>
  <si>
    <t>8,916</t>
  </si>
  <si>
    <t>7,168</t>
  </si>
  <si>
    <t>8,097</t>
  </si>
  <si>
    <t>6,869</t>
  </si>
  <si>
    <t>7,558</t>
  </si>
  <si>
    <t>9,418</t>
  </si>
  <si>
    <t>9,029</t>
  </si>
  <si>
    <t>8,894</t>
  </si>
  <si>
    <t>-19.6%</t>
  </si>
  <si>
    <t>12.96%</t>
  </si>
  <si>
    <t>-15.17%</t>
  </si>
  <si>
    <t>10.02%</t>
  </si>
  <si>
    <t>24.62%</t>
  </si>
  <si>
    <t>-4.13%</t>
  </si>
  <si>
    <t>-1.5%</t>
  </si>
  <si>
    <t>P/E ratio</t>
  </si>
  <si>
    <t>39.6x</t>
  </si>
  <si>
    <t>-6.75x</t>
  </si>
  <si>
    <t>247x</t>
  </si>
  <si>
    <t>-36.3x</t>
  </si>
  <si>
    <t>-12.1x</t>
  </si>
  <si>
    <t>184x</t>
  </si>
  <si>
    <t>-108x</t>
  </si>
  <si>
    <t>1,364x</t>
  </si>
  <si>
    <t>PBR</t>
  </si>
  <si>
    <t>1.45x</t>
  </si>
  <si>
    <t>0.71x</t>
  </si>
  <si>
    <t>1.22x</t>
  </si>
  <si>
    <t>0.85x</t>
  </si>
  <si>
    <t>1.36x</t>
  </si>
  <si>
    <t>1.51x</t>
  </si>
  <si>
    <t>1.84x</t>
  </si>
  <si>
    <t>2.02x</t>
  </si>
  <si>
    <t>PEG</t>
  </si>
  <si>
    <t>0x</t>
  </si>
  <si>
    <t>-2x</t>
  </si>
  <si>
    <t>-0x</t>
  </si>
  <si>
    <t>-13x</t>
  </si>
  <si>
    <t>Capitalization / Revenue</t>
  </si>
  <si>
    <t>4.43x</t>
  </si>
  <si>
    <t>2.03x</t>
  </si>
  <si>
    <t>4.34x</t>
  </si>
  <si>
    <t>2.82x</t>
  </si>
  <si>
    <t>3.76x</t>
  </si>
  <si>
    <t>5.86x</t>
  </si>
  <si>
    <t>5.84x</t>
  </si>
  <si>
    <t>5.8x</t>
  </si>
  <si>
    <t>EV / Revenue</t>
  </si>
  <si>
    <t>10.4x</t>
  </si>
  <si>
    <t>9.12x</t>
  </si>
  <si>
    <t>9.55x</t>
  </si>
  <si>
    <t>8x</t>
  </si>
  <si>
    <t>8.55x</t>
  </si>
  <si>
    <t>11.6x</t>
  </si>
  <si>
    <t>11.1x</t>
  </si>
  <si>
    <t>10.9x</t>
  </si>
  <si>
    <t>EV / EBITDA</t>
  </si>
  <si>
    <t>16.6x</t>
  </si>
  <si>
    <t>17.6x</t>
  </si>
  <si>
    <t>18.6x</t>
  </si>
  <si>
    <t>15.6x</t>
  </si>
  <si>
    <t>16.4x</t>
  </si>
  <si>
    <t>16.3x</t>
  </si>
  <si>
    <t>15.5x</t>
  </si>
  <si>
    <t>15.2x</t>
  </si>
  <si>
    <t>EV / EBIT</t>
  </si>
  <si>
    <t>43.2x</t>
  </si>
  <si>
    <t>81.4x</t>
  </si>
  <si>
    <t>64.6x</t>
  </si>
  <si>
    <t>45.8x</t>
  </si>
  <si>
    <t>42.6x</t>
  </si>
  <si>
    <t>38.4x</t>
  </si>
  <si>
    <t>37.2x</t>
  </si>
  <si>
    <t>38x</t>
  </si>
  <si>
    <t>EV / FCF</t>
  </si>
  <si>
    <t>53.3x</t>
  </si>
  <si>
    <t>127x</t>
  </si>
  <si>
    <t>45.4x</t>
  </si>
  <si>
    <t>55.6x</t>
  </si>
  <si>
    <t>108x</t>
  </si>
  <si>
    <t>202x</t>
  </si>
  <si>
    <t>174x</t>
  </si>
  <si>
    <t>FCF Yield</t>
  </si>
  <si>
    <t>1.88%</t>
  </si>
  <si>
    <t>0.79%</t>
  </si>
  <si>
    <t>2.2%</t>
  </si>
  <si>
    <t>1.8%</t>
  </si>
  <si>
    <t>0.92%</t>
  </si>
  <si>
    <t>0.5%</t>
  </si>
  <si>
    <t>0.57%</t>
  </si>
  <si>
    <t>Dividend per Share
                                    2</t>
  </si>
  <si>
    <t>3</t>
  </si>
  <si>
    <t>0.6803</t>
  </si>
  <si>
    <t>0.7159</t>
  </si>
  <si>
    <t>0.7372</t>
  </si>
  <si>
    <t>Rate of return</t>
  </si>
  <si>
    <t>11.1%</t>
  </si>
  <si>
    <t>14.5%</t>
  </si>
  <si>
    <t>3.47%</t>
  </si>
  <si>
    <t>5.51%</t>
  </si>
  <si>
    <t>4.41%</t>
  </si>
  <si>
    <t>3.52%</t>
  </si>
  <si>
    <t>3.71%</t>
  </si>
  <si>
    <t>3.82%</t>
  </si>
  <si>
    <t>EPS
                                    2</t>
  </si>
  <si>
    <t>0.1047</t>
  </si>
  <si>
    <t>-0.1786</t>
  </si>
  <si>
    <t>0.0142</t>
  </si>
  <si>
    <t>Distribution rate</t>
  </si>
  <si>
    <t>441%</t>
  </si>
  <si>
    <t>-98.1%</t>
  </si>
  <si>
    <t>857%</t>
  </si>
  <si>
    <t>-200%</t>
  </si>
  <si>
    <t>-53.1%</t>
  </si>
  <si>
    <t>650%</t>
  </si>
  <si>
    <t>-401%</t>
  </si>
  <si>
    <t>5,210%</t>
  </si>
  <si>
    <t>Net sales
                                    1</t>
  </si>
  <si>
    <t>858.9</t>
  </si>
  <si>
    <t>786</t>
  </si>
  <si>
    <t>847.4</t>
  </si>
  <si>
    <t>859.2</t>
  </si>
  <si>
    <t>884.1</t>
  </si>
  <si>
    <t>809</t>
  </si>
  <si>
    <t>811</t>
  </si>
  <si>
    <t>817.4</t>
  </si>
  <si>
    <t>EBITDA
                                    1</t>
  </si>
  <si>
    <t>536.9</t>
  </si>
  <si>
    <t>407.7</t>
  </si>
  <si>
    <t>436.5</t>
  </si>
  <si>
    <t>441.6</t>
  </si>
  <si>
    <t>459.9</t>
  </si>
  <si>
    <t>577.8</t>
  </si>
  <si>
    <t>583.3</t>
  </si>
  <si>
    <t>583.2</t>
  </si>
  <si>
    <t>EBIT
                                    1</t>
  </si>
  <si>
    <t>206.1</t>
  </si>
  <si>
    <t>88.09</t>
  </si>
  <si>
    <t>125.4</t>
  </si>
  <si>
    <t>150</t>
  </si>
  <si>
    <t>177.6</t>
  </si>
  <si>
    <t>245.2</t>
  </si>
  <si>
    <t>243</t>
  </si>
  <si>
    <t>233.9</t>
  </si>
  <si>
    <t>Net income
                                    1</t>
  </si>
  <si>
    <t>96.82</t>
  </si>
  <si>
    <t>-230.2</t>
  </si>
  <si>
    <t>14.26</t>
  </si>
  <si>
    <t>-66.07</t>
  </si>
  <si>
    <t>-274.1</t>
  </si>
  <si>
    <t>22.58</t>
  </si>
  <si>
    <t>-43.35</t>
  </si>
  <si>
    <t>-3.988</t>
  </si>
  <si>
    <t>Net Debt
                                    1</t>
  </si>
  <si>
    <t>5,110</t>
  </si>
  <si>
    <t>5,573</t>
  </si>
  <si>
    <t>4,416</t>
  </si>
  <si>
    <t>4,447</t>
  </si>
  <si>
    <t>4,233</t>
  </si>
  <si>
    <t>4,680</t>
  </si>
  <si>
    <t>4,290</t>
  </si>
  <si>
    <t>4,155</t>
  </si>
  <si>
    <t>Reference price
                                    2</t>
  </si>
  <si>
    <t>26.92</t>
  </si>
  <si>
    <t>10.67</t>
  </si>
  <si>
    <t>17.28</t>
  </si>
  <si>
    <t>11.26</t>
  </si>
  <si>
    <t>15.43</t>
  </si>
  <si>
    <t>19.30</t>
  </si>
  <si>
    <t>Nbr of stocks (in thousands)</t>
  </si>
  <si>
    <t>141,371</t>
  </si>
  <si>
    <t>149,472</t>
  </si>
  <si>
    <t>213,038</t>
  </si>
  <si>
    <t>215,146</t>
  </si>
  <si>
    <t>215,448</t>
  </si>
  <si>
    <t>245,527</t>
  </si>
  <si>
    <t>Announcement Date</t>
  </si>
  <si>
    <t>2/6/20</t>
  </si>
  <si>
    <t>2/1/21</t>
  </si>
  <si>
    <t>2/10/22</t>
  </si>
  <si>
    <t>2/7/23</t>
  </si>
  <si>
    <t>2/7/24</t>
  </si>
  <si>
    <t>address1</t>
  </si>
  <si>
    <t>401 Wilshire Boulevard</t>
  </si>
  <si>
    <t>address2</t>
  </si>
  <si>
    <t>Suite 700</t>
  </si>
  <si>
    <t>city</t>
  </si>
  <si>
    <t>Santa Monica</t>
  </si>
  <si>
    <t>state</t>
  </si>
  <si>
    <t>CA</t>
  </si>
  <si>
    <t>zip</t>
  </si>
  <si>
    <t>90401-1452</t>
  </si>
  <si>
    <t>country</t>
  </si>
  <si>
    <t>phone</t>
  </si>
  <si>
    <t>310 394 6000</t>
  </si>
  <si>
    <t>fax</t>
  </si>
  <si>
    <t>310 395 2791</t>
  </si>
  <si>
    <t>website</t>
  </si>
  <si>
    <t>https://www.macerich.com</t>
  </si>
  <si>
    <t>industry</t>
  </si>
  <si>
    <t>REIT - Retail</t>
  </si>
  <si>
    <t>industryKey</t>
  </si>
  <si>
    <t>reit-retail</t>
  </si>
  <si>
    <t>industryDisp</t>
  </si>
  <si>
    <t>sector</t>
  </si>
  <si>
    <t>Real Estate</t>
  </si>
  <si>
    <t>sectorKey</t>
  </si>
  <si>
    <t>real-estate</t>
  </si>
  <si>
    <t>sectorDisp</t>
  </si>
  <si>
    <t>longBusinessSummary</t>
  </si>
  <si>
    <t>Macerich is a fully integrated, self-managed, and self-administered real estate investment trust (REIT). As a leading owner, operator and developer of high-quality retail real estate in densely populated and attractive U.S. markets, Macerich's portfolio is concentrated in California, the Pacific Northwest, Phoenix/Scottsdale, and the Metro New York to Washington, D.C. corridor. Developing and managing properties that serve as community cornerstones, Macerich currently owns 45 million square feet of real estate consisting primarily of interests in 41 retail centers. Macerich is firmly dedicated to advancing environmental goals, social good and sound corporate governance. A recognized leader in sustainability, Macerich has achieved a #1 Global Real Estate Sustainability Benchmark (GRESB) ranking for the North American retail sector for ten consecutive years (2015-2024).</t>
  </si>
  <si>
    <t>fullTimeEmployees</t>
  </si>
  <si>
    <t>companyOfficers</t>
  </si>
  <si>
    <t>[{'maxAge': 1, 'name': 'Ms. Ann C. Menard J.D.', 'age': 60, 'title': 'Senior EVP, Chief Legal Officer &amp; Secretary', 'yearBorn': 1964, 'fiscalYear': 2023, 'totalPay': 1850964, 'exercisedValue': 0, 'unexercisedValue': 0}, {'maxAge': 1, 'name': 'Mr. Douglas J. Healey', 'age': 61, 'title': 'Senior EVP &amp; Head of Leasing', 'yearBorn': 1963, 'fiscalYear': 2023, 'totalPay': 1783824, 'exercisedValue': 0, 'unexercisedValue': 0}, {'maxAge': 1, 'name': 'Mr. Jackson  Hsieh', 'age': 63, 'title': 'President, CEO &amp; Director', 'yearBorn': 1961, 'fiscalYear': 2023, 'exercisedValue': 0, 'unexercisedValue': 0}, {'maxAge': 1, 'name': 'Mr. Daniel E. Swanstrom II', 'age': 47, 'title': 'CFO, Treasurer &amp; Senior EVP', 'yearBorn': 1977, 'fiscalYear': 2023, 'exercisedValue': 0, 'unexercisedValue': 0}, {'maxAge': 1, 'name': 'Mr. Christopher J. Zecchini', 'age': 60, 'title': 'Senior VP &amp; Chief Accounting Officer', 'yearBorn': 1964, 'fiscalYear': 2023, 'exercisedValue': 0, 'unexercisedValue': 0}, {'maxAge': 1, 'name': 'Mr. Tom  Birdsall', 'title': 'Senior Vice President of Information Technology', 'fiscalYear': 2023, 'exercisedValue': 0, 'unexercisedValue': 0}, {'maxAge': 1, 'name': 'Ms. Samantha  Greening', 'title': 'Director of Investor Relations', 'fiscalYear': 2023, 'exercisedValue': 0, 'unexercisedValue': 0}, {'maxAge': 1, 'name': 'Mr. Kurt  Ivey', 'title': 'Senior Vice President of Marketing', 'fiscalYear': 2023, 'exercisedValue': 0, 'unexercisedValue': 0}, {'maxAge': 1, 'name': 'Ms. Olivia Bartel Leigh', 'title': 'Executive Vice President of Portfolio Operations &amp; People', 'fiscalYear': 2023, 'exercisedValue': 0, 'unexercisedValue': 0}, {'maxAge': 1, 'name': 'Mr. Robert F. Beffa', 'age': 64, 'title': 'Senior Vice President of Real Estate', 'yearBorn': 1960, 'fiscalYear': 2023, 'exercisedValue': 0, 'unexercisedValue': 0}]</t>
  </si>
  <si>
    <t>auditRisk</t>
  </si>
  <si>
    <t>boardRisk</t>
  </si>
  <si>
    <t>compensationRisk</t>
  </si>
  <si>
    <t>shareHolderRightsRisk</t>
  </si>
  <si>
    <t>overallRisk</t>
  </si>
  <si>
    <t>governanceEpochDate</t>
  </si>
  <si>
    <t>compensationAsOfEpochDate</t>
  </si>
  <si>
    <t>irWebsite</t>
  </si>
  <si>
    <t>http://www.macerich.com/investing/investing.aspx?v=overview</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</si>
  <si>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</si>
  <si>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</si>
  <si>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</si>
  <si>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</si>
  <si>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</si>
  <si>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</si>
  <si>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</si>
  <si>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</si>
  <si>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</si>
  <si>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</si>
  <si>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</si>
  <si>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</si>
  <si>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</si>
  <si>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</si>
  <si>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</si>
  <si>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</si>
  <si>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</si>
  <si>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</si>
  <si>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</si>
  <si>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</si>
  <si>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</si>
  <si>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</si>
  <si>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</si>
  <si>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</si>
  <si>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</si>
  <si>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</si>
  <si>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</si>
  <si>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</si>
  <si>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</si>
  <si>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</si>
  <si>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</si>
  <si>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</si>
  <si>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</si>
  <si>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</si>
  <si>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</si>
  <si>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</si>
  <si>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</si>
  <si>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</si>
  <si>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</si>
  <si>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</si>
  <si>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</si>
  <si>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</si>
  <si>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</si>
  <si>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</si>
  <si>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</si>
  <si>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</si>
  <si>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</si>
  <si>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</si>
  <si>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bookValue</t>
  </si>
  <si>
    <t>priceToBook</t>
  </si>
  <si>
    <t>lastFiscalYearEnd</t>
  </si>
  <si>
    <t>nextFiscalYearEnd</t>
  </si>
  <si>
    <t>mostRecentQuarter</t>
  </si>
  <si>
    <t>netIncomeToCommon</t>
  </si>
  <si>
    <t>trailingEps</t>
  </si>
  <si>
    <t>forwardEps</t>
  </si>
  <si>
    <t>lastSplitFactor</t>
  </si>
  <si>
    <t>1014:1000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</si>
  <si>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</si>
  <si>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</si>
  <si>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</si>
  <si>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</si>
  <si>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</si>
  <si>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</si>
  <si>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</si>
  <si>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</si>
  <si>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</si>
  <si>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</si>
  <si>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</si>
  <si>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</si>
  <si>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</si>
  <si>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</si>
  <si>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Macerich Company (The)</t>
  </si>
  <si>
    <t>longName</t>
  </si>
  <si>
    <t>The Macerich Company</t>
  </si>
  <si>
    <t>firstTradeDateEpochUtc</t>
  </si>
  <si>
    <t>timeZoneFullName</t>
  </si>
  <si>
    <t>America/New_York</t>
  </si>
  <si>
    <t>timeZoneShortName</t>
  </si>
  <si>
    <t>EST</t>
  </si>
  <si>
    <t>uuid</t>
  </si>
  <si>
    <t>2e25c285-356c-3b0e-9878-5a1377027d79</t>
  </si>
  <si>
    <t>messageBoardId</t>
  </si>
  <si>
    <t>finmb_332172</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</si>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</sst>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cerich.com/" TargetMode="External"/><Relationship Id="rId2" Type="http://schemas.openxmlformats.org/officeDocument/2006/relationships/hyperlink" Target="http://www.macerich.com/investing/investing.aspx?v=overview"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19.77</v>
      </c>
      <c r="C4" s="2"/>
      <c r="D4" s="2"/>
      <c r="E4" s="2"/>
      <c r="F4" s="2"/>
      <c r="G4" s="2"/>
      <c r="H4" s="2"/>
      <c r="I4" s="2"/>
      <c r="J4" s="2"/>
      <c r="K4" s="2"/>
      <c r="L4" s="2"/>
      <c r="M4" s="2"/>
      <c r="N4" s="2"/>
      <c r="O4" s="2"/>
      <c r="P4" s="2"/>
      <c r="Q4" s="2"/>
      <c r="R4" s="2"/>
      <c r="S4" s="2"/>
      <c r="T4" s="2"/>
      <c r="U4" s="2"/>
      <c r="V4" s="2"/>
      <c r="W4" s="2"/>
      <c r="X4" s="2"/>
      <c r="Y4" s="2"/>
      <c r="Z4" s="2"/>
    </row>
    <row r="5">
      <c r="A5" s="1" t="s">
        <v>7</v>
      </c>
      <c r="B5" s="1">
        <v>9.255230716467024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4.973088768E9</v>
      </c>
      <c r="C8" s="2"/>
      <c r="D8" s="2"/>
      <c r="E8" s="2"/>
      <c r="F8" s="2"/>
      <c r="G8" s="2"/>
      <c r="H8" s="2"/>
      <c r="I8" s="2"/>
      <c r="J8" s="2"/>
      <c r="K8" s="2"/>
      <c r="L8" s="2"/>
      <c r="M8" s="2"/>
      <c r="N8" s="2"/>
      <c r="O8" s="2"/>
      <c r="P8" s="2"/>
      <c r="Q8" s="2"/>
      <c r="R8" s="2"/>
      <c r="S8" s="2"/>
      <c r="T8" s="2"/>
      <c r="U8" s="2"/>
      <c r="V8" s="2"/>
      <c r="W8" s="2"/>
      <c r="X8" s="2"/>
      <c r="Y8" s="2"/>
      <c r="Z8" s="2"/>
    </row>
    <row r="9">
      <c r="A9" s="1" t="s">
        <v>13</v>
      </c>
      <c r="B9" s="1">
        <v>11.116</v>
      </c>
      <c r="C9" s="2"/>
      <c r="D9" s="2"/>
      <c r="E9" s="2"/>
      <c r="F9" s="2"/>
      <c r="G9" s="2"/>
      <c r="H9" s="2"/>
      <c r="I9" s="2"/>
      <c r="J9" s="2"/>
      <c r="K9" s="2"/>
      <c r="L9" s="2"/>
      <c r="M9" s="2"/>
      <c r="N9" s="2"/>
      <c r="O9" s="2"/>
      <c r="P9" s="2"/>
      <c r="Q9" s="2"/>
      <c r="R9" s="2"/>
      <c r="S9" s="2"/>
      <c r="T9" s="2"/>
      <c r="U9" s="2"/>
      <c r="V9" s="2"/>
      <c r="W9" s="2"/>
      <c r="X9" s="2"/>
      <c r="Y9" s="2"/>
      <c r="Z9" s="2"/>
    </row>
    <row r="10">
      <c r="A10" s="1" t="s">
        <v>14</v>
      </c>
      <c r="B10" s="1">
        <v>-50.129868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1500.0</v>
      </c>
      <c r="C2" s="1">
        <v>488.0</v>
      </c>
      <c r="D2" s="1">
        <v>517.0</v>
      </c>
      <c r="E2" s="1">
        <v>146.0</v>
      </c>
      <c r="F2" s="1">
        <v>60.0</v>
      </c>
      <c r="G2" s="1">
        <v>96.0</v>
      </c>
      <c r="H2" s="1">
        <v>-230.0</v>
      </c>
      <c r="I2" s="1">
        <v>14.0</v>
      </c>
      <c r="J2" s="1">
        <v>-66.0</v>
      </c>
      <c r="K2" s="1">
        <v>-274.0</v>
      </c>
      <c r="L2" s="2"/>
      <c r="M2" s="2"/>
      <c r="N2" s="2"/>
      <c r="O2" s="2"/>
      <c r="P2" s="2"/>
      <c r="Q2" s="2"/>
      <c r="R2" s="2"/>
      <c r="S2" s="2"/>
      <c r="T2" s="2"/>
      <c r="U2" s="2"/>
      <c r="V2" s="2"/>
      <c r="W2" s="2"/>
      <c r="X2" s="2"/>
      <c r="Y2" s="2"/>
      <c r="Z2" s="2"/>
    </row>
    <row r="3">
      <c r="A3" s="1" t="s">
        <v>26</v>
      </c>
      <c r="B3" s="1">
        <v>335.0</v>
      </c>
      <c r="C3" s="1">
        <v>402.0</v>
      </c>
      <c r="D3" s="1">
        <v>322.0</v>
      </c>
      <c r="E3" s="1">
        <v>321.0</v>
      </c>
      <c r="F3" s="1">
        <v>321.0</v>
      </c>
      <c r="G3" s="1">
        <v>324.0</v>
      </c>
      <c r="H3" s="1">
        <v>317.0</v>
      </c>
      <c r="I3" s="1">
        <v>313.0</v>
      </c>
      <c r="J3" s="1">
        <v>296.0</v>
      </c>
      <c r="K3" s="1">
        <v>289.0</v>
      </c>
      <c r="L3" s="2"/>
      <c r="M3" s="2"/>
      <c r="N3" s="2"/>
      <c r="O3" s="2"/>
      <c r="P3" s="2"/>
      <c r="Q3" s="2"/>
      <c r="R3" s="2"/>
      <c r="S3" s="2"/>
      <c r="T3" s="2"/>
      <c r="U3" s="2"/>
      <c r="V3" s="2"/>
      <c r="W3" s="2"/>
      <c r="X3" s="2"/>
      <c r="Y3" s="2"/>
      <c r="Z3" s="2"/>
    </row>
    <row r="4">
      <c r="A4" s="1" t="s">
        <v>27</v>
      </c>
      <c r="B4" s="1">
        <v>43.0</v>
      </c>
      <c r="C4" s="1">
        <v>52.0</v>
      </c>
      <c r="D4" s="1">
        <v>20.0</v>
      </c>
      <c r="E4" s="1">
        <v>19.0</v>
      </c>
      <c r="F4" s="1">
        <v>11.0</v>
      </c>
      <c r="G4" s="1">
        <v>19.0</v>
      </c>
      <c r="H4" s="1">
        <v>7.0</v>
      </c>
      <c r="I4" s="1">
        <v>9.0</v>
      </c>
      <c r="J4" s="1">
        <v>4.0</v>
      </c>
      <c r="K4" s="1">
        <v>4.0</v>
      </c>
      <c r="L4" s="2"/>
      <c r="M4" s="2"/>
      <c r="N4" s="2"/>
      <c r="O4" s="2"/>
      <c r="P4" s="2"/>
      <c r="Q4" s="2"/>
      <c r="R4" s="2"/>
      <c r="S4" s="2"/>
      <c r="T4" s="2"/>
      <c r="U4" s="2"/>
      <c r="V4" s="2"/>
      <c r="W4" s="2"/>
      <c r="X4" s="2"/>
      <c r="Y4" s="2"/>
      <c r="Z4" s="2"/>
    </row>
    <row r="5">
      <c r="A5" s="1" t="s">
        <v>28</v>
      </c>
      <c r="B5" s="1">
        <v>379.0</v>
      </c>
      <c r="C5" s="1">
        <v>455.0</v>
      </c>
      <c r="D5" s="1">
        <v>343.0</v>
      </c>
      <c r="E5" s="1">
        <v>340.0</v>
      </c>
      <c r="F5" s="1">
        <v>333.0</v>
      </c>
      <c r="G5" s="1">
        <v>343.0</v>
      </c>
      <c r="H5" s="1">
        <v>324.0</v>
      </c>
      <c r="I5" s="1">
        <v>323.0</v>
      </c>
      <c r="J5" s="1">
        <v>300.0</v>
      </c>
      <c r="K5" s="1">
        <v>293.0</v>
      </c>
      <c r="L5" s="2"/>
      <c r="M5" s="2"/>
      <c r="N5" s="2"/>
      <c r="O5" s="2"/>
      <c r="P5" s="2"/>
      <c r="Q5" s="2"/>
      <c r="R5" s="2"/>
      <c r="S5" s="2"/>
      <c r="T5" s="2"/>
      <c r="U5" s="2"/>
      <c r="V5" s="2"/>
      <c r="W5" s="2"/>
      <c r="X5" s="2"/>
      <c r="Y5" s="2"/>
      <c r="Z5" s="2"/>
    </row>
    <row r="6">
      <c r="A6" s="1" t="s">
        <v>29</v>
      </c>
      <c r="B6" s="1">
        <v>-73.0</v>
      </c>
      <c r="C6" s="1">
        <v>-378.0</v>
      </c>
      <c r="D6" s="1">
        <v>-415.0</v>
      </c>
      <c r="E6" s="1">
        <v>-42.0</v>
      </c>
      <c r="F6" s="1">
        <v>31.0</v>
      </c>
      <c r="G6" s="1">
        <v>-4.0</v>
      </c>
      <c r="H6" s="1">
        <v>-8.0</v>
      </c>
      <c r="I6" s="1">
        <v>-143.0</v>
      </c>
      <c r="J6" s="1">
        <v>-7.0</v>
      </c>
      <c r="K6" s="1">
        <v>-18.0</v>
      </c>
      <c r="L6" s="2"/>
      <c r="M6" s="2"/>
      <c r="N6" s="2"/>
      <c r="O6" s="2"/>
      <c r="P6" s="2"/>
      <c r="Q6" s="2"/>
      <c r="R6" s="2"/>
      <c r="S6" s="2"/>
      <c r="T6" s="2"/>
      <c r="U6" s="2"/>
      <c r="V6" s="2"/>
      <c r="W6" s="2"/>
      <c r="X6" s="2"/>
      <c r="Y6" s="2"/>
      <c r="Z6" s="2"/>
    </row>
    <row r="7">
      <c r="A7" s="1" t="s">
        <v>30</v>
      </c>
      <c r="B7" s="1">
        <v>-1420.0</v>
      </c>
      <c r="C7" s="1">
        <v>-22.0</v>
      </c>
      <c r="D7" s="1">
        <v>0.0</v>
      </c>
      <c r="E7" s="1">
        <v>0.0</v>
      </c>
      <c r="F7" s="1">
        <v>0.0</v>
      </c>
      <c r="G7" s="1">
        <v>16.0</v>
      </c>
      <c r="H7" s="1">
        <v>240.0</v>
      </c>
      <c r="I7" s="1">
        <v>67.0</v>
      </c>
      <c r="J7" s="1">
        <v>0.0</v>
      </c>
      <c r="K7" s="1">
        <v>153.0</v>
      </c>
      <c r="L7" s="2"/>
      <c r="M7" s="2"/>
      <c r="N7" s="2"/>
      <c r="O7" s="2"/>
      <c r="P7" s="2"/>
      <c r="Q7" s="2"/>
      <c r="R7" s="2"/>
      <c r="S7" s="2"/>
      <c r="T7" s="2"/>
      <c r="U7" s="2"/>
      <c r="V7" s="2"/>
      <c r="W7" s="2"/>
      <c r="X7" s="2"/>
      <c r="Y7" s="2"/>
      <c r="Z7" s="2"/>
    </row>
    <row r="8">
      <c r="A8" s="1" t="s">
        <v>31</v>
      </c>
      <c r="B8" s="1">
        <v>-48.0</v>
      </c>
      <c r="C8" s="1">
        <v>-28.0</v>
      </c>
      <c r="D8" s="1">
        <v>-36.0</v>
      </c>
      <c r="E8" s="1">
        <v>-71.0</v>
      </c>
      <c r="F8" s="1">
        <v>-69.0</v>
      </c>
      <c r="G8" s="1">
        <v>-47.0</v>
      </c>
      <c r="H8" s="1">
        <v>27.0</v>
      </c>
      <c r="I8" s="1">
        <v>-15.0</v>
      </c>
      <c r="J8" s="1">
        <v>6.0</v>
      </c>
      <c r="K8" s="1">
        <v>157.0</v>
      </c>
      <c r="L8" s="2"/>
      <c r="M8" s="2"/>
      <c r="N8" s="2"/>
      <c r="O8" s="2"/>
      <c r="P8" s="2"/>
      <c r="Q8" s="2"/>
      <c r="R8" s="2"/>
      <c r="S8" s="2"/>
      <c r="T8" s="2"/>
      <c r="U8" s="2"/>
      <c r="V8" s="2"/>
      <c r="W8" s="2"/>
      <c r="X8" s="2"/>
      <c r="Y8" s="2"/>
      <c r="Z8" s="2"/>
    </row>
    <row r="9">
      <c r="A9" s="1" t="s">
        <v>32</v>
      </c>
      <c r="B9" s="1">
        <v>29.0</v>
      </c>
      <c r="C9" s="1">
        <v>28.0</v>
      </c>
      <c r="D9" s="1">
        <v>33.0</v>
      </c>
      <c r="E9" s="1">
        <v>30.0</v>
      </c>
      <c r="F9" s="1">
        <v>27.0</v>
      </c>
      <c r="G9" s="1">
        <v>12.0</v>
      </c>
      <c r="H9" s="1">
        <v>13.0</v>
      </c>
      <c r="I9" s="1">
        <v>14.0</v>
      </c>
      <c r="J9" s="1">
        <v>17.0</v>
      </c>
      <c r="K9" s="1">
        <v>13.0</v>
      </c>
      <c r="L9" s="2"/>
      <c r="M9" s="2"/>
      <c r="N9" s="2"/>
      <c r="O9" s="2"/>
      <c r="P9" s="2"/>
      <c r="Q9" s="2"/>
      <c r="R9" s="2"/>
      <c r="S9" s="2"/>
      <c r="T9" s="2"/>
      <c r="U9" s="2"/>
      <c r="V9" s="2"/>
      <c r="W9" s="2"/>
      <c r="X9" s="2"/>
      <c r="Y9" s="2"/>
      <c r="Z9" s="2"/>
    </row>
    <row r="10">
      <c r="A10" s="1" t="s">
        <v>33</v>
      </c>
      <c r="B10" s="1">
        <v>3.0</v>
      </c>
      <c r="C10" s="1">
        <v>4.0</v>
      </c>
      <c r="D10" s="1">
        <v>3.0</v>
      </c>
      <c r="E10" s="1">
        <v>4.0</v>
      </c>
      <c r="F10" s="1">
        <v>4.0</v>
      </c>
      <c r="G10" s="1">
        <v>7.0</v>
      </c>
      <c r="H10" s="1">
        <v>44.0</v>
      </c>
      <c r="I10" s="1">
        <v>-6.0</v>
      </c>
      <c r="J10" s="1">
        <v>-65.0</v>
      </c>
      <c r="K10" s="1">
        <v>-2.0</v>
      </c>
      <c r="L10" s="2"/>
      <c r="M10" s="2"/>
      <c r="N10" s="2"/>
      <c r="O10" s="2"/>
      <c r="P10" s="2"/>
      <c r="Q10" s="2"/>
      <c r="R10" s="2"/>
      <c r="S10" s="2"/>
      <c r="T10" s="2"/>
      <c r="U10" s="2"/>
      <c r="V10" s="2"/>
      <c r="W10" s="2"/>
      <c r="X10" s="2"/>
      <c r="Y10" s="2"/>
      <c r="Z10" s="2"/>
    </row>
    <row r="11">
      <c r="A11" s="1" t="s">
        <v>34</v>
      </c>
      <c r="B11" s="1">
        <v>-12.0</v>
      </c>
      <c r="C11" s="1">
        <v>1.0</v>
      </c>
      <c r="D11" s="1">
        <v>-7.0</v>
      </c>
      <c r="E11" s="1">
        <v>-6.0</v>
      </c>
      <c r="F11" s="1">
        <v>-13.0</v>
      </c>
      <c r="G11" s="1">
        <v>-9.0</v>
      </c>
      <c r="H11" s="1">
        <v>-106.0</v>
      </c>
      <c r="I11" s="1">
        <v>62.0</v>
      </c>
      <c r="J11" s="1">
        <v>6.0</v>
      </c>
      <c r="K11" s="1">
        <v>35.0</v>
      </c>
      <c r="L11" s="2"/>
      <c r="M11" s="2"/>
      <c r="N11" s="2"/>
      <c r="O11" s="2"/>
      <c r="P11" s="2"/>
      <c r="Q11" s="2"/>
      <c r="R11" s="2"/>
      <c r="S11" s="2"/>
      <c r="T11" s="2"/>
      <c r="U11" s="2"/>
      <c r="V11" s="2"/>
      <c r="W11" s="2"/>
      <c r="X11" s="2"/>
      <c r="Y11" s="2"/>
      <c r="Z11" s="2"/>
    </row>
    <row r="12">
      <c r="A12" s="1" t="s">
        <v>35</v>
      </c>
      <c r="B12" s="1">
        <v>-12.0</v>
      </c>
      <c r="C12" s="1">
        <v>-4.0</v>
      </c>
      <c r="D12" s="1">
        <v>-8.0</v>
      </c>
      <c r="E12" s="1">
        <v>-5.0</v>
      </c>
      <c r="F12" s="1">
        <v>-2.0</v>
      </c>
      <c r="G12" s="1">
        <v>-23.0</v>
      </c>
      <c r="H12" s="1">
        <v>15.0</v>
      </c>
      <c r="I12" s="1">
        <v>-6.0</v>
      </c>
      <c r="J12" s="1">
        <v>-38.0</v>
      </c>
      <c r="K12" s="1">
        <v>1.0</v>
      </c>
      <c r="L12" s="2"/>
      <c r="M12" s="2"/>
      <c r="N12" s="2"/>
      <c r="O12" s="2"/>
      <c r="P12" s="2"/>
      <c r="Q12" s="2"/>
      <c r="R12" s="2"/>
      <c r="S12" s="2"/>
      <c r="T12" s="2"/>
      <c r="U12" s="2"/>
      <c r="V12" s="2"/>
      <c r="W12" s="2"/>
      <c r="X12" s="2"/>
      <c r="Y12" s="2"/>
      <c r="Z12" s="2"/>
    </row>
    <row r="13">
      <c r="A13" s="1" t="s">
        <v>36</v>
      </c>
      <c r="B13" s="1">
        <v>-42.0</v>
      </c>
      <c r="C13" s="1">
        <v>7.0</v>
      </c>
      <c r="D13" s="1">
        <v>-26.0</v>
      </c>
      <c r="E13" s="1">
        <v>-28.0</v>
      </c>
      <c r="F13" s="1">
        <v>-3.0</v>
      </c>
      <c r="G13" s="1">
        <v>30.0</v>
      </c>
      <c r="H13" s="1">
        <v>-17.0</v>
      </c>
      <c r="I13" s="1">
        <v>-11.0</v>
      </c>
      <c r="J13" s="1">
        <v>54.0</v>
      </c>
      <c r="K13" s="1">
        <v>16.0</v>
      </c>
      <c r="L13" s="2"/>
      <c r="M13" s="2"/>
      <c r="N13" s="2"/>
      <c r="O13" s="2"/>
      <c r="P13" s="2"/>
      <c r="Q13" s="2"/>
      <c r="R13" s="2"/>
      <c r="S13" s="2"/>
      <c r="T13" s="2"/>
      <c r="U13" s="2"/>
      <c r="V13" s="2"/>
      <c r="W13" s="2"/>
      <c r="X13" s="2"/>
      <c r="Y13" s="2"/>
      <c r="Z13" s="2"/>
    </row>
    <row r="14">
      <c r="A14" s="1" t="s">
        <v>37</v>
      </c>
      <c r="B14" s="1">
        <v>89.0</v>
      </c>
      <c r="C14" s="1">
        <v>-11.0</v>
      </c>
      <c r="D14" s="1">
        <v>15.0</v>
      </c>
      <c r="E14" s="1">
        <v>19.0</v>
      </c>
      <c r="F14" s="1">
        <v>-22.0</v>
      </c>
      <c r="G14" s="1">
        <v>-89.0</v>
      </c>
      <c r="H14" s="1">
        <v>-178.0</v>
      </c>
      <c r="I14" s="1">
        <v>-11.0</v>
      </c>
      <c r="J14" s="1">
        <v>26.0</v>
      </c>
      <c r="K14" s="1">
        <v>-44.0</v>
      </c>
      <c r="L14" s="2"/>
      <c r="M14" s="2"/>
      <c r="N14" s="2"/>
      <c r="O14" s="2"/>
      <c r="P14" s="2"/>
      <c r="Q14" s="2"/>
      <c r="R14" s="2"/>
      <c r="S14" s="2"/>
      <c r="T14" s="2"/>
      <c r="U14" s="2"/>
      <c r="V14" s="2"/>
      <c r="W14" s="2"/>
      <c r="X14" s="2"/>
      <c r="Y14" s="2"/>
      <c r="Z14" s="2"/>
    </row>
    <row r="15">
      <c r="A15" s="1" t="s">
        <v>38</v>
      </c>
      <c r="B15" s="1">
        <v>401.0</v>
      </c>
      <c r="C15" s="1">
        <v>540.0</v>
      </c>
      <c r="D15" s="1">
        <v>418.0</v>
      </c>
      <c r="E15" s="1">
        <v>386.0</v>
      </c>
      <c r="F15" s="1">
        <v>344.0</v>
      </c>
      <c r="G15" s="1">
        <v>355.0</v>
      </c>
      <c r="H15" s="1">
        <v>125.0</v>
      </c>
      <c r="I15" s="1">
        <v>286.0</v>
      </c>
      <c r="J15" s="1">
        <v>338.0</v>
      </c>
      <c r="K15" s="1">
        <v>296.0</v>
      </c>
      <c r="L15" s="2"/>
      <c r="M15" s="2"/>
      <c r="N15" s="2"/>
      <c r="O15" s="2"/>
      <c r="P15" s="2"/>
      <c r="Q15" s="2"/>
      <c r="R15" s="2"/>
      <c r="S15" s="2"/>
      <c r="T15" s="2"/>
      <c r="U15" s="2"/>
      <c r="V15" s="2"/>
      <c r="W15" s="2"/>
      <c r="X15" s="2"/>
      <c r="Y15" s="2"/>
      <c r="Z15" s="2"/>
    </row>
    <row r="16">
      <c r="A16" s="1" t="s">
        <v>39</v>
      </c>
      <c r="B16" s="1">
        <v>-267.0</v>
      </c>
      <c r="C16" s="1">
        <v>-364.0</v>
      </c>
      <c r="D16" s="1">
        <v>-259.0</v>
      </c>
      <c r="E16" s="1">
        <v>-202.0</v>
      </c>
      <c r="F16" s="1">
        <v>-237.0</v>
      </c>
      <c r="G16" s="1">
        <v>-188.0</v>
      </c>
      <c r="H16" s="1">
        <v>-68.0</v>
      </c>
      <c r="I16" s="1">
        <v>-108.0</v>
      </c>
      <c r="J16" s="1">
        <v>-119.0</v>
      </c>
      <c r="K16" s="1">
        <v>-199.0</v>
      </c>
      <c r="L16" s="2"/>
      <c r="M16" s="2"/>
      <c r="N16" s="2"/>
      <c r="O16" s="2"/>
      <c r="P16" s="2"/>
      <c r="Q16" s="2"/>
      <c r="R16" s="2"/>
      <c r="S16" s="2"/>
      <c r="T16" s="2"/>
      <c r="U16" s="2"/>
      <c r="V16" s="2"/>
      <c r="W16" s="2"/>
      <c r="X16" s="2"/>
      <c r="Y16" s="2"/>
      <c r="Z16" s="2"/>
    </row>
    <row r="17">
      <c r="A17" s="1" t="s">
        <v>40</v>
      </c>
      <c r="B17" s="1">
        <v>320.0</v>
      </c>
      <c r="C17" s="1">
        <v>647.0</v>
      </c>
      <c r="D17" s="1">
        <v>724.0</v>
      </c>
      <c r="E17" s="1">
        <v>255.0</v>
      </c>
      <c r="F17" s="1">
        <v>85.0</v>
      </c>
      <c r="G17" s="1">
        <v>5.0</v>
      </c>
      <c r="H17" s="1">
        <v>16.0</v>
      </c>
      <c r="I17" s="1">
        <v>338.0</v>
      </c>
      <c r="J17" s="1">
        <v>50.0</v>
      </c>
      <c r="K17" s="1">
        <v>35.0</v>
      </c>
      <c r="L17" s="2"/>
      <c r="M17" s="2"/>
      <c r="N17" s="2"/>
      <c r="O17" s="2"/>
      <c r="P17" s="2"/>
      <c r="Q17" s="2"/>
      <c r="R17" s="2"/>
      <c r="S17" s="2"/>
      <c r="T17" s="2"/>
      <c r="U17" s="2"/>
      <c r="V17" s="2"/>
      <c r="W17" s="2"/>
      <c r="X17" s="2"/>
      <c r="Y17" s="2"/>
      <c r="Z17" s="2"/>
    </row>
    <row r="18">
      <c r="A18" s="1" t="s">
        <v>41</v>
      </c>
      <c r="B18" s="1">
        <v>52.0</v>
      </c>
      <c r="C18" s="1">
        <v>282.0</v>
      </c>
      <c r="D18" s="1">
        <v>465.0</v>
      </c>
      <c r="E18" s="1">
        <v>53.0</v>
      </c>
      <c r="F18" s="1">
        <v>-151.0</v>
      </c>
      <c r="G18" s="1">
        <v>-182.0</v>
      </c>
      <c r="H18" s="1">
        <v>-51.0</v>
      </c>
      <c r="I18" s="1">
        <v>229.0</v>
      </c>
      <c r="J18" s="1">
        <v>-68.0</v>
      </c>
      <c r="K18" s="1">
        <v>-164.0</v>
      </c>
      <c r="L18" s="2"/>
      <c r="M18" s="2"/>
      <c r="N18" s="2"/>
      <c r="O18" s="2"/>
      <c r="P18" s="2"/>
      <c r="Q18" s="2"/>
      <c r="R18" s="2"/>
      <c r="S18" s="2"/>
      <c r="T18" s="2"/>
      <c r="U18" s="2"/>
      <c r="V18" s="2"/>
      <c r="W18" s="2"/>
      <c r="X18" s="2"/>
      <c r="Y18" s="2"/>
      <c r="Z18" s="2"/>
    </row>
    <row r="19">
      <c r="A19" s="1" t="s">
        <v>42</v>
      </c>
      <c r="B19" s="1">
        <v>28.0</v>
      </c>
      <c r="C19" s="1">
        <v>0.0</v>
      </c>
      <c r="D19" s="1">
        <v>0.0</v>
      </c>
      <c r="E19" s="1">
        <v>0.0</v>
      </c>
      <c r="F19" s="1">
        <v>0.0</v>
      </c>
      <c r="G19" s="1">
        <v>0.0</v>
      </c>
      <c r="H19" s="1">
        <v>5.0</v>
      </c>
      <c r="I19" s="1">
        <v>0.0</v>
      </c>
      <c r="J19" s="1">
        <v>0.0</v>
      </c>
      <c r="K19" s="1">
        <v>0.0</v>
      </c>
      <c r="L19" s="2"/>
      <c r="M19" s="2"/>
      <c r="N19" s="2"/>
      <c r="O19" s="2"/>
      <c r="P19" s="2"/>
      <c r="Q19" s="2"/>
      <c r="R19" s="2"/>
      <c r="S19" s="2"/>
      <c r="T19" s="2"/>
      <c r="U19" s="2"/>
      <c r="V19" s="2"/>
      <c r="W19" s="2"/>
      <c r="X19" s="2"/>
      <c r="Y19" s="2"/>
      <c r="Z19" s="2"/>
    </row>
    <row r="20">
      <c r="A20" s="1" t="s">
        <v>43</v>
      </c>
      <c r="B20" s="1">
        <v>-258.0</v>
      </c>
      <c r="C20" s="1">
        <v>-321.0</v>
      </c>
      <c r="D20" s="1">
        <v>13.0</v>
      </c>
      <c r="E20" s="1">
        <v>150.0</v>
      </c>
      <c r="F20" s="1">
        <v>355.0</v>
      </c>
      <c r="G20" s="1">
        <v>13.0</v>
      </c>
      <c r="H20" s="1">
        <v>-54.0</v>
      </c>
      <c r="I20" s="1">
        <v>7.0</v>
      </c>
      <c r="J20" s="1">
        <v>70.0</v>
      </c>
      <c r="K20" s="1">
        <v>220.0</v>
      </c>
      <c r="L20" s="2"/>
      <c r="M20" s="2"/>
      <c r="N20" s="2"/>
      <c r="O20" s="2"/>
      <c r="P20" s="2"/>
      <c r="Q20" s="2"/>
      <c r="R20" s="2"/>
      <c r="S20" s="2"/>
      <c r="T20" s="2"/>
      <c r="U20" s="2"/>
      <c r="V20" s="2"/>
      <c r="W20" s="2"/>
      <c r="X20" s="2"/>
      <c r="Y20" s="2"/>
      <c r="Z20" s="2"/>
    </row>
    <row r="21" ht="15.75" customHeight="1">
      <c r="A21" s="1" t="s">
        <v>44</v>
      </c>
      <c r="B21" s="1">
        <v>-28.0</v>
      </c>
      <c r="C21" s="1">
        <v>-33.0</v>
      </c>
      <c r="D21" s="1">
        <v>-28.0</v>
      </c>
      <c r="E21" s="1">
        <v>-31.0</v>
      </c>
      <c r="F21" s="1">
        <v>-28.0</v>
      </c>
      <c r="G21" s="1">
        <v>-11.0</v>
      </c>
      <c r="H21" s="1">
        <v>-3.0</v>
      </c>
      <c r="I21" s="1">
        <v>-2.0</v>
      </c>
      <c r="J21" s="1">
        <v>-3.0</v>
      </c>
      <c r="K21" s="1">
        <v>-7.0</v>
      </c>
      <c r="L21" s="2"/>
      <c r="M21" s="2"/>
      <c r="N21" s="2"/>
      <c r="O21" s="2"/>
      <c r="P21" s="2"/>
      <c r="Q21" s="2"/>
      <c r="R21" s="2"/>
      <c r="S21" s="2"/>
      <c r="T21" s="2"/>
      <c r="U21" s="2"/>
      <c r="V21" s="2"/>
      <c r="W21" s="2"/>
      <c r="X21" s="2"/>
      <c r="Y21" s="2"/>
      <c r="Z21" s="2"/>
    </row>
    <row r="22" ht="15.75" customHeight="1">
      <c r="A22" s="1" t="s">
        <v>45</v>
      </c>
      <c r="B22" s="1">
        <v>-51.0</v>
      </c>
      <c r="C22" s="1">
        <v>-29.0</v>
      </c>
      <c r="D22" s="1">
        <v>-7.0</v>
      </c>
      <c r="E22" s="1">
        <v>4.0</v>
      </c>
      <c r="F22" s="1">
        <v>1.0</v>
      </c>
      <c r="G22" s="1">
        <v>68.0</v>
      </c>
      <c r="H22" s="1">
        <v>-100.0</v>
      </c>
      <c r="I22" s="1">
        <v>1.0</v>
      </c>
      <c r="J22" s="1">
        <v>0.0</v>
      </c>
      <c r="K22" s="1">
        <v>3.0</v>
      </c>
      <c r="L22" s="2"/>
      <c r="M22" s="2"/>
      <c r="N22" s="2"/>
      <c r="O22" s="2"/>
      <c r="P22" s="2"/>
      <c r="Q22" s="2"/>
      <c r="R22" s="2"/>
      <c r="S22" s="2"/>
      <c r="T22" s="2"/>
      <c r="U22" s="2"/>
      <c r="V22" s="2"/>
      <c r="W22" s="2"/>
      <c r="X22" s="2"/>
      <c r="Y22" s="2"/>
      <c r="Z22" s="2"/>
    </row>
    <row r="23" ht="15.75" customHeight="1">
      <c r="A23" s="1" t="s">
        <v>46</v>
      </c>
      <c r="B23" s="1">
        <v>-256.0</v>
      </c>
      <c r="C23" s="1">
        <v>-101.0</v>
      </c>
      <c r="D23" s="1">
        <v>443.0</v>
      </c>
      <c r="E23" s="1">
        <v>177.0</v>
      </c>
      <c r="F23" s="1">
        <v>176.0</v>
      </c>
      <c r="G23" s="1">
        <v>-112.0</v>
      </c>
      <c r="H23" s="1">
        <v>-203.0</v>
      </c>
      <c r="I23" s="1">
        <v>235.0</v>
      </c>
      <c r="J23" s="1">
        <v>-1.0</v>
      </c>
      <c r="K23" s="1">
        <v>52.0</v>
      </c>
      <c r="L23" s="2"/>
      <c r="M23" s="2"/>
      <c r="N23" s="2"/>
      <c r="O23" s="2"/>
      <c r="P23" s="2"/>
      <c r="Q23" s="2"/>
      <c r="R23" s="2"/>
      <c r="S23" s="2"/>
      <c r="T23" s="2"/>
      <c r="U23" s="2"/>
      <c r="V23" s="2"/>
      <c r="W23" s="2"/>
      <c r="X23" s="2"/>
      <c r="Y23" s="2"/>
      <c r="Z23" s="2"/>
    </row>
    <row r="24" ht="15.75" customHeight="1">
      <c r="A24" s="1" t="s">
        <v>47</v>
      </c>
      <c r="B24" s="1">
        <v>1200.0</v>
      </c>
      <c r="C24" s="1">
        <v>4080.0</v>
      </c>
      <c r="D24" s="1">
        <v>3200.0</v>
      </c>
      <c r="E24" s="1">
        <v>1430.0</v>
      </c>
      <c r="F24" s="1">
        <v>415.0</v>
      </c>
      <c r="G24" s="1">
        <v>1800.0</v>
      </c>
      <c r="H24" s="1">
        <v>664.0</v>
      </c>
      <c r="I24" s="1">
        <v>520.0</v>
      </c>
      <c r="J24" s="1">
        <v>205.0</v>
      </c>
      <c r="K24" s="1">
        <v>719.0</v>
      </c>
      <c r="L24" s="2"/>
      <c r="M24" s="2"/>
      <c r="N24" s="2"/>
      <c r="O24" s="2"/>
      <c r="P24" s="2"/>
      <c r="Q24" s="2"/>
      <c r="R24" s="2"/>
      <c r="S24" s="2"/>
      <c r="T24" s="2"/>
      <c r="U24" s="2"/>
      <c r="V24" s="2"/>
      <c r="W24" s="2"/>
      <c r="X24" s="2"/>
      <c r="Y24" s="2"/>
      <c r="Z24" s="2"/>
    </row>
    <row r="25" ht="15.75" customHeight="1">
      <c r="A25" s="1" t="s">
        <v>48</v>
      </c>
      <c r="B25" s="1">
        <v>1200.0</v>
      </c>
      <c r="C25" s="1">
        <v>4080.0</v>
      </c>
      <c r="D25" s="1">
        <v>3200.0</v>
      </c>
      <c r="E25" s="1">
        <v>1430.0</v>
      </c>
      <c r="F25" s="1">
        <v>415.0</v>
      </c>
      <c r="G25" s="1">
        <v>1800.0</v>
      </c>
      <c r="H25" s="1">
        <v>664.0</v>
      </c>
      <c r="I25" s="1">
        <v>520.0</v>
      </c>
      <c r="J25" s="1">
        <v>205.0</v>
      </c>
      <c r="K25" s="1">
        <v>719.0</v>
      </c>
      <c r="L25" s="2"/>
      <c r="M25" s="2"/>
      <c r="N25" s="2"/>
      <c r="O25" s="2"/>
      <c r="P25" s="2"/>
      <c r="Q25" s="2"/>
      <c r="R25" s="2"/>
      <c r="S25" s="2"/>
      <c r="T25" s="2"/>
      <c r="U25" s="2"/>
      <c r="V25" s="2"/>
      <c r="W25" s="2"/>
      <c r="X25" s="2"/>
      <c r="Y25" s="2"/>
      <c r="Z25" s="2"/>
    </row>
    <row r="26" ht="15.75" customHeight="1">
      <c r="A26" s="1" t="s">
        <v>49</v>
      </c>
      <c r="B26" s="1">
        <v>-853.0</v>
      </c>
      <c r="C26" s="1">
        <v>-3280.0</v>
      </c>
      <c r="D26" s="1">
        <v>-2440.0</v>
      </c>
      <c r="E26" s="1">
        <v>-1220.0</v>
      </c>
      <c r="F26" s="1">
        <v>-470.0</v>
      </c>
      <c r="G26" s="1">
        <v>-1600.0</v>
      </c>
      <c r="H26" s="1">
        <v>-35.0</v>
      </c>
      <c r="I26" s="1">
        <v>-2020.0</v>
      </c>
      <c r="J26" s="1">
        <v>-336.0</v>
      </c>
      <c r="K26" s="1">
        <v>-871.0</v>
      </c>
      <c r="L26" s="2"/>
      <c r="M26" s="2"/>
      <c r="N26" s="2"/>
      <c r="O26" s="2"/>
      <c r="P26" s="2"/>
      <c r="Q26" s="2"/>
      <c r="R26" s="2"/>
      <c r="S26" s="2"/>
      <c r="T26" s="2"/>
      <c r="U26" s="2"/>
      <c r="V26" s="2"/>
      <c r="W26" s="2"/>
      <c r="X26" s="2"/>
      <c r="Y26" s="2"/>
      <c r="Z26" s="2"/>
    </row>
    <row r="27" ht="15.75" customHeight="1">
      <c r="A27" s="1" t="s">
        <v>50</v>
      </c>
      <c r="B27" s="1">
        <v>-853.0</v>
      </c>
      <c r="C27" s="1">
        <v>-3280.0</v>
      </c>
      <c r="D27" s="1">
        <v>-2440.0</v>
      </c>
      <c r="E27" s="1">
        <v>-1220.0</v>
      </c>
      <c r="F27" s="1">
        <v>-470.0</v>
      </c>
      <c r="G27" s="1">
        <v>-1600.0</v>
      </c>
      <c r="H27" s="1">
        <v>-35.0</v>
      </c>
      <c r="I27" s="1">
        <v>-2020.0</v>
      </c>
      <c r="J27" s="1">
        <v>-336.0</v>
      </c>
      <c r="K27" s="1">
        <v>-871.0</v>
      </c>
      <c r="L27" s="2"/>
      <c r="M27" s="2"/>
      <c r="N27" s="2"/>
      <c r="O27" s="2"/>
      <c r="P27" s="2"/>
      <c r="Q27" s="2"/>
      <c r="R27" s="2"/>
      <c r="S27" s="2"/>
      <c r="T27" s="2"/>
      <c r="U27" s="2"/>
      <c r="V27" s="2"/>
      <c r="W27" s="2"/>
      <c r="X27" s="2"/>
      <c r="Y27" s="2"/>
      <c r="Z27" s="2"/>
    </row>
    <row r="28" ht="15.75" customHeight="1">
      <c r="A28" s="1" t="s">
        <v>51</v>
      </c>
      <c r="B28" s="1">
        <v>1.0</v>
      </c>
      <c r="C28" s="1">
        <v>1.0</v>
      </c>
      <c r="D28" s="1">
        <v>1.0</v>
      </c>
      <c r="E28" s="1">
        <v>1.0</v>
      </c>
      <c r="F28" s="1">
        <v>1.0</v>
      </c>
      <c r="G28" s="1">
        <v>1.0</v>
      </c>
      <c r="H28" s="1">
        <v>1.0</v>
      </c>
      <c r="I28" s="1">
        <v>832.0</v>
      </c>
      <c r="J28" s="1">
        <v>1.0</v>
      </c>
      <c r="K28" s="1">
        <v>1.0</v>
      </c>
      <c r="L28" s="2"/>
      <c r="M28" s="2"/>
      <c r="N28" s="2"/>
      <c r="O28" s="2"/>
      <c r="P28" s="2"/>
      <c r="Q28" s="2"/>
      <c r="R28" s="2"/>
      <c r="S28" s="2"/>
      <c r="T28" s="2"/>
      <c r="U28" s="2"/>
      <c r="V28" s="2"/>
      <c r="W28" s="2"/>
      <c r="X28" s="2"/>
      <c r="Y28" s="2"/>
      <c r="Z28" s="2"/>
    </row>
    <row r="29" ht="15.75" customHeight="1">
      <c r="A29" s="1" t="s">
        <v>52</v>
      </c>
      <c r="B29" s="1">
        <v>0.0</v>
      </c>
      <c r="C29" s="1">
        <v>-400.0</v>
      </c>
      <c r="D29" s="1">
        <v>-800.0</v>
      </c>
      <c r="E29" s="1">
        <v>-221.0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-386.0</v>
      </c>
      <c r="C30" s="1">
        <v>-449.0</v>
      </c>
      <c r="D30" s="1">
        <v>-442.0</v>
      </c>
      <c r="E30" s="1">
        <v>-444.0</v>
      </c>
      <c r="F30" s="1">
        <v>-454.0</v>
      </c>
      <c r="G30" s="1">
        <v>-475.0</v>
      </c>
      <c r="H30" s="1">
        <v>-165.0</v>
      </c>
      <c r="I30" s="1">
        <v>-118.0</v>
      </c>
      <c r="J30" s="1">
        <v>-133.0</v>
      </c>
      <c r="K30" s="1">
        <v>-147.0</v>
      </c>
      <c r="L30" s="2"/>
      <c r="M30" s="2"/>
      <c r="N30" s="2"/>
      <c r="O30" s="2"/>
      <c r="P30" s="2"/>
      <c r="Q30" s="2"/>
      <c r="R30" s="2"/>
      <c r="S30" s="2"/>
      <c r="T30" s="2"/>
      <c r="U30" s="2"/>
      <c r="V30" s="2"/>
      <c r="W30" s="2"/>
      <c r="X30" s="2"/>
      <c r="Y30" s="2"/>
      <c r="Z30" s="2"/>
    </row>
    <row r="31" ht="15.75" customHeight="1">
      <c r="A31" s="1" t="s">
        <v>54</v>
      </c>
      <c r="B31" s="1">
        <v>-386.0</v>
      </c>
      <c r="C31" s="1">
        <v>-449.0</v>
      </c>
      <c r="D31" s="1">
        <v>-442.0</v>
      </c>
      <c r="E31" s="1">
        <v>-444.0</v>
      </c>
      <c r="F31" s="1">
        <v>-454.0</v>
      </c>
      <c r="G31" s="1">
        <v>-475.0</v>
      </c>
      <c r="H31" s="1">
        <v>-165.0</v>
      </c>
      <c r="I31" s="1">
        <v>-118.0</v>
      </c>
      <c r="J31" s="1">
        <v>-133.0</v>
      </c>
      <c r="K31" s="1">
        <v>-147.0</v>
      </c>
      <c r="L31" s="2"/>
      <c r="M31" s="2"/>
      <c r="N31" s="2"/>
      <c r="O31" s="2"/>
      <c r="P31" s="2"/>
      <c r="Q31" s="2"/>
      <c r="R31" s="2"/>
      <c r="S31" s="2"/>
      <c r="T31" s="2"/>
      <c r="U31" s="2"/>
      <c r="V31" s="2"/>
      <c r="W31" s="2"/>
      <c r="X31" s="2"/>
      <c r="Y31" s="2"/>
      <c r="Z31" s="2"/>
    </row>
    <row r="32" ht="15.75" customHeight="1">
      <c r="A32" s="1" t="s">
        <v>55</v>
      </c>
      <c r="B32" s="1">
        <v>0.0</v>
      </c>
      <c r="C32" s="1">
        <v>-338.0</v>
      </c>
      <c r="D32" s="1">
        <v>-338.0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-97.0</v>
      </c>
      <c r="C33" s="1">
        <v>-48.0</v>
      </c>
      <c r="D33" s="1">
        <v>-38.0</v>
      </c>
      <c r="E33" s="1">
        <v>-113.0</v>
      </c>
      <c r="F33" s="1">
        <v>-7.0</v>
      </c>
      <c r="G33" s="1">
        <v>-4.0</v>
      </c>
      <c r="H33" s="1">
        <v>-18.0</v>
      </c>
      <c r="I33" s="1">
        <v>-48.0</v>
      </c>
      <c r="J33" s="1">
        <v>-59.0</v>
      </c>
      <c r="K33" s="1">
        <v>-42.0</v>
      </c>
      <c r="L33" s="2"/>
      <c r="M33" s="2"/>
      <c r="N33" s="2"/>
      <c r="O33" s="2"/>
      <c r="P33" s="2"/>
      <c r="Q33" s="2"/>
      <c r="R33" s="2"/>
      <c r="S33" s="2"/>
      <c r="T33" s="2"/>
      <c r="U33" s="2"/>
      <c r="V33" s="2"/>
      <c r="W33" s="2"/>
      <c r="X33" s="2"/>
      <c r="Y33" s="2"/>
      <c r="Z33" s="2"/>
    </row>
    <row r="34" ht="15.75" customHeight="1">
      <c r="A34" s="1" t="s">
        <v>57</v>
      </c>
      <c r="B34" s="1">
        <v>-130.0</v>
      </c>
      <c r="C34" s="1">
        <v>-438.0</v>
      </c>
      <c r="D34" s="1">
        <v>-853.0</v>
      </c>
      <c r="E34" s="1">
        <v>-566.0</v>
      </c>
      <c r="F34" s="1">
        <v>-514.0</v>
      </c>
      <c r="G34" s="1">
        <v>-278.0</v>
      </c>
      <c r="H34" s="1">
        <v>446.0</v>
      </c>
      <c r="I34" s="1">
        <v>-837.0</v>
      </c>
      <c r="J34" s="1">
        <v>-322.0</v>
      </c>
      <c r="K34" s="1">
        <v>-339.0</v>
      </c>
      <c r="L34" s="2"/>
      <c r="M34" s="2"/>
      <c r="N34" s="2"/>
      <c r="O34" s="2"/>
      <c r="P34" s="2"/>
      <c r="Q34" s="2"/>
      <c r="R34" s="2"/>
      <c r="S34" s="2"/>
      <c r="T34" s="2"/>
      <c r="U34" s="2"/>
      <c r="V34" s="2"/>
      <c r="W34" s="2"/>
      <c r="X34" s="2"/>
      <c r="Y34" s="2"/>
      <c r="Z34" s="2"/>
    </row>
    <row r="35" ht="15.75" customHeight="1">
      <c r="A35" s="1" t="s">
        <v>58</v>
      </c>
      <c r="B35" s="1">
        <v>15.0</v>
      </c>
      <c r="C35" s="1">
        <v>1.0</v>
      </c>
      <c r="D35" s="1">
        <v>7.0</v>
      </c>
      <c r="E35" s="1">
        <v>-3.0</v>
      </c>
      <c r="F35" s="1">
        <v>6.0</v>
      </c>
      <c r="G35" s="1">
        <v>-35.0</v>
      </c>
      <c r="H35" s="1">
        <v>368.0</v>
      </c>
      <c r="I35" s="1">
        <v>-316.0</v>
      </c>
      <c r="J35" s="1">
        <v>14.0</v>
      </c>
      <c r="K35" s="1">
        <v>9.0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187.0</v>
      </c>
      <c r="C37" s="1">
        <v>231.0</v>
      </c>
      <c r="D37" s="1">
        <v>154.0</v>
      </c>
      <c r="E37" s="1">
        <v>168.0</v>
      </c>
      <c r="F37" s="1">
        <v>192.0</v>
      </c>
      <c r="G37" s="1">
        <v>210.0</v>
      </c>
      <c r="H37" s="1">
        <v>199.0</v>
      </c>
      <c r="I37" s="1">
        <v>204.0</v>
      </c>
      <c r="J37" s="1">
        <v>180.0</v>
      </c>
      <c r="K37" s="1">
        <v>192.0</v>
      </c>
      <c r="L37" s="2"/>
      <c r="M37" s="2"/>
      <c r="N37" s="2"/>
      <c r="O37" s="2"/>
      <c r="P37" s="2"/>
      <c r="Q37" s="2"/>
      <c r="R37" s="2"/>
      <c r="S37" s="2"/>
      <c r="T37" s="2"/>
      <c r="U37" s="2"/>
      <c r="V37" s="2"/>
      <c r="W37" s="2"/>
      <c r="X37" s="2"/>
      <c r="Y37" s="2"/>
      <c r="Z37" s="2"/>
    </row>
    <row r="38" ht="15.75" customHeight="1">
      <c r="A38" s="1" t="s">
        <v>61</v>
      </c>
      <c r="B38" s="1">
        <v>352.0</v>
      </c>
      <c r="C38" s="1">
        <v>796.0</v>
      </c>
      <c r="D38" s="1">
        <v>763.0</v>
      </c>
      <c r="E38" s="1">
        <v>210.0</v>
      </c>
      <c r="F38" s="1">
        <v>-54.0</v>
      </c>
      <c r="G38" s="1">
        <v>199.0</v>
      </c>
      <c r="H38" s="1">
        <v>629.0</v>
      </c>
      <c r="I38" s="1">
        <v>-1500.0</v>
      </c>
      <c r="J38" s="1">
        <v>-131.0</v>
      </c>
      <c r="K38" s="1">
        <v>-152.0</v>
      </c>
      <c r="L38" s="2"/>
      <c r="M38" s="2"/>
      <c r="N38" s="2"/>
      <c r="O38" s="2"/>
      <c r="P38" s="2"/>
      <c r="Q38" s="2"/>
      <c r="R38" s="2"/>
      <c r="S38" s="2"/>
      <c r="T38" s="2"/>
      <c r="U38" s="2"/>
      <c r="V38" s="2"/>
      <c r="W38" s="2"/>
      <c r="X38" s="2"/>
      <c r="Y38" s="2"/>
      <c r="Z38" s="2"/>
    </row>
    <row r="39" ht="15.75" customHeight="1">
      <c r="A39" s="1" t="s">
        <v>62</v>
      </c>
      <c r="B39" s="1">
        <v>280.0</v>
      </c>
      <c r="C39" s="1">
        <v>835.0</v>
      </c>
      <c r="D39" s="1">
        <v>182.0</v>
      </c>
      <c r="E39" s="1">
        <v>453.0</v>
      </c>
      <c r="F39" s="1">
        <v>460.0</v>
      </c>
      <c r="G39" s="1">
        <v>444.0</v>
      </c>
      <c r="H39" s="1">
        <v>179.0</v>
      </c>
      <c r="I39" s="1">
        <v>289.0</v>
      </c>
      <c r="J39" s="1">
        <v>289.0</v>
      </c>
      <c r="K39" s="1">
        <v>340.0</v>
      </c>
      <c r="L39" s="2"/>
      <c r="M39" s="2"/>
      <c r="N39" s="2"/>
      <c r="O39" s="2"/>
      <c r="P39" s="2"/>
      <c r="Q39" s="2"/>
      <c r="R39" s="2"/>
      <c r="S39" s="2"/>
      <c r="T39" s="2"/>
      <c r="U39" s="2"/>
      <c r="V39" s="2"/>
      <c r="W39" s="2"/>
      <c r="X39" s="2"/>
      <c r="Y39" s="2"/>
      <c r="Z39" s="2"/>
    </row>
    <row r="40" ht="15.75" customHeight="1">
      <c r="A40" s="1" t="s">
        <v>63</v>
      </c>
      <c r="B40" s="1">
        <v>399.0</v>
      </c>
      <c r="C40" s="1">
        <v>967.0</v>
      </c>
      <c r="D40" s="1">
        <v>284.0</v>
      </c>
      <c r="E40" s="1">
        <v>560.0</v>
      </c>
      <c r="F40" s="1">
        <v>574.0</v>
      </c>
      <c r="G40" s="1">
        <v>570.0</v>
      </c>
      <c r="H40" s="1">
        <v>311.0</v>
      </c>
      <c r="I40" s="1">
        <v>411.0</v>
      </c>
      <c r="J40" s="1">
        <v>424.0</v>
      </c>
      <c r="K40" s="1">
        <v>464.0</v>
      </c>
      <c r="L40" s="2"/>
      <c r="M40" s="2"/>
      <c r="N40" s="2"/>
      <c r="O40" s="2"/>
      <c r="P40" s="2"/>
      <c r="Q40" s="2"/>
      <c r="R40" s="2"/>
      <c r="S40" s="2"/>
      <c r="T40" s="2"/>
      <c r="U40" s="2"/>
      <c r="V40" s="2"/>
      <c r="W40" s="2"/>
      <c r="X40" s="2"/>
      <c r="Y40" s="2"/>
      <c r="Z40" s="2"/>
    </row>
    <row r="41" ht="15.75" customHeight="1">
      <c r="A41" s="1" t="s">
        <v>64</v>
      </c>
      <c r="B41" s="1">
        <v>200.0</v>
      </c>
      <c r="C41" s="1">
        <v>-262.0</v>
      </c>
      <c r="D41" s="1">
        <v>281.0</v>
      </c>
      <c r="E41" s="1">
        <v>-2.0</v>
      </c>
      <c r="F41" s="1">
        <v>-20.0</v>
      </c>
      <c r="G41" s="1">
        <v>-55.0</v>
      </c>
      <c r="H41" s="1">
        <v>64.0</v>
      </c>
      <c r="I41" s="1">
        <v>16.0</v>
      </c>
      <c r="J41" s="1">
        <v>-8.0</v>
      </c>
      <c r="K41" s="1">
        <v>-63.0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12780.0</v>
      </c>
      <c r="C3" s="1">
        <v>10690.0</v>
      </c>
      <c r="D3" s="1">
        <v>9210.0</v>
      </c>
      <c r="E3" s="1">
        <v>9130.0</v>
      </c>
      <c r="F3" s="1">
        <v>8880.0</v>
      </c>
      <c r="G3" s="1">
        <v>9140.0</v>
      </c>
      <c r="H3" s="1">
        <v>9380.0</v>
      </c>
      <c r="I3" s="1">
        <v>8960.0</v>
      </c>
      <c r="J3" s="1">
        <v>9050.0</v>
      </c>
      <c r="K3" s="1">
        <v>8950.0</v>
      </c>
      <c r="L3" s="2"/>
      <c r="M3" s="2"/>
      <c r="N3" s="2"/>
      <c r="O3" s="2"/>
      <c r="P3" s="2"/>
      <c r="Q3" s="2"/>
      <c r="R3" s="2"/>
      <c r="S3" s="2"/>
      <c r="T3" s="2"/>
      <c r="U3" s="2"/>
      <c r="V3" s="2"/>
      <c r="W3" s="2"/>
      <c r="X3" s="2"/>
      <c r="Y3" s="2"/>
      <c r="Z3" s="2"/>
    </row>
    <row r="4">
      <c r="A4" s="1" t="s">
        <v>67</v>
      </c>
      <c r="B4" s="1">
        <v>-1710.0</v>
      </c>
      <c r="C4" s="1">
        <v>-1890.0</v>
      </c>
      <c r="D4" s="1">
        <v>-1850.0</v>
      </c>
      <c r="E4" s="1">
        <v>-2020.0</v>
      </c>
      <c r="F4" s="1">
        <v>-2090.0</v>
      </c>
      <c r="G4" s="1">
        <v>-2350.0</v>
      </c>
      <c r="H4" s="1">
        <v>-2560.0</v>
      </c>
      <c r="I4" s="1">
        <v>-2560.0</v>
      </c>
      <c r="J4" s="1">
        <v>-2790.0</v>
      </c>
      <c r="K4" s="1">
        <v>-2940.0</v>
      </c>
      <c r="L4" s="2"/>
      <c r="M4" s="2"/>
      <c r="N4" s="2"/>
      <c r="O4" s="2"/>
      <c r="P4" s="2"/>
      <c r="Q4" s="2"/>
      <c r="R4" s="2"/>
      <c r="S4" s="2"/>
      <c r="T4" s="2"/>
      <c r="U4" s="2"/>
      <c r="V4" s="2"/>
      <c r="W4" s="2"/>
      <c r="X4" s="2"/>
      <c r="Y4" s="2"/>
      <c r="Z4" s="2"/>
    </row>
    <row r="5">
      <c r="A5" s="1" t="s">
        <v>68</v>
      </c>
      <c r="B5" s="1">
        <v>11070.0</v>
      </c>
      <c r="C5" s="1">
        <v>8800.0</v>
      </c>
      <c r="D5" s="1">
        <v>7360.0</v>
      </c>
      <c r="E5" s="1">
        <v>7110.0</v>
      </c>
      <c r="F5" s="1">
        <v>6790.0</v>
      </c>
      <c r="G5" s="1">
        <v>6790.0</v>
      </c>
      <c r="H5" s="1">
        <v>6810.0</v>
      </c>
      <c r="I5" s="1">
        <v>6390.0</v>
      </c>
      <c r="J5" s="1">
        <v>6250.0</v>
      </c>
      <c r="K5" s="1">
        <v>6020.0</v>
      </c>
      <c r="L5" s="2"/>
      <c r="M5" s="2"/>
      <c r="N5" s="2"/>
      <c r="O5" s="2"/>
      <c r="P5" s="2"/>
      <c r="Q5" s="2"/>
      <c r="R5" s="2"/>
      <c r="S5" s="2"/>
      <c r="T5" s="2"/>
      <c r="U5" s="2"/>
      <c r="V5" s="2"/>
      <c r="W5" s="2"/>
      <c r="X5" s="2"/>
      <c r="Y5" s="2"/>
      <c r="Z5" s="2"/>
    </row>
    <row r="6">
      <c r="A6" s="1" t="s">
        <v>69</v>
      </c>
      <c r="B6" s="1">
        <v>11070.0</v>
      </c>
      <c r="C6" s="1">
        <v>8800.0</v>
      </c>
      <c r="D6" s="1">
        <v>7360.0</v>
      </c>
      <c r="E6" s="1">
        <v>7110.0</v>
      </c>
      <c r="F6" s="1">
        <v>6790.0</v>
      </c>
      <c r="G6" s="1">
        <v>6790.0</v>
      </c>
      <c r="H6" s="1">
        <v>6810.0</v>
      </c>
      <c r="I6" s="1">
        <v>6390.0</v>
      </c>
      <c r="J6" s="1">
        <v>6250.0</v>
      </c>
      <c r="K6" s="1">
        <v>6020.0</v>
      </c>
      <c r="L6" s="2"/>
      <c r="M6" s="2"/>
      <c r="N6" s="2"/>
      <c r="O6" s="2"/>
      <c r="P6" s="2"/>
      <c r="Q6" s="2"/>
      <c r="R6" s="2"/>
      <c r="S6" s="2"/>
      <c r="T6" s="2"/>
      <c r="U6" s="2"/>
      <c r="V6" s="2"/>
      <c r="W6" s="2"/>
      <c r="X6" s="2"/>
      <c r="Y6" s="2"/>
      <c r="Z6" s="2"/>
    </row>
    <row r="7">
      <c r="A7" s="1" t="s">
        <v>70</v>
      </c>
      <c r="B7" s="1">
        <v>84.0</v>
      </c>
      <c r="C7" s="1">
        <v>86.0</v>
      </c>
      <c r="D7" s="1">
        <v>94.0</v>
      </c>
      <c r="E7" s="1">
        <v>91.0</v>
      </c>
      <c r="F7" s="1">
        <v>103.0</v>
      </c>
      <c r="G7" s="1">
        <v>100.0</v>
      </c>
      <c r="H7" s="1">
        <v>465.0</v>
      </c>
      <c r="I7" s="1">
        <v>112.0</v>
      </c>
      <c r="J7" s="1">
        <v>100.0</v>
      </c>
      <c r="K7" s="1">
        <v>94.0</v>
      </c>
      <c r="L7" s="2"/>
      <c r="M7" s="2"/>
      <c r="N7" s="2"/>
      <c r="O7" s="2"/>
      <c r="P7" s="2"/>
      <c r="Q7" s="2"/>
      <c r="R7" s="2"/>
      <c r="S7" s="2"/>
      <c r="T7" s="2"/>
      <c r="U7" s="2"/>
      <c r="V7" s="2"/>
      <c r="W7" s="2"/>
      <c r="X7" s="2"/>
      <c r="Y7" s="2"/>
      <c r="Z7" s="2"/>
    </row>
    <row r="8">
      <c r="A8" s="1" t="s">
        <v>71</v>
      </c>
      <c r="B8" s="1">
        <v>122.0</v>
      </c>
      <c r="C8" s="1">
        <v>124.0</v>
      </c>
      <c r="D8" s="1">
        <v>131.0</v>
      </c>
      <c r="E8" s="1">
        <v>113.0</v>
      </c>
      <c r="F8" s="1">
        <v>123.0</v>
      </c>
      <c r="G8" s="1">
        <v>144.0</v>
      </c>
      <c r="H8" s="1">
        <v>239.0</v>
      </c>
      <c r="I8" s="1">
        <v>211.0</v>
      </c>
      <c r="J8" s="1">
        <v>184.0</v>
      </c>
      <c r="K8" s="1">
        <v>183.0</v>
      </c>
      <c r="L8" s="2"/>
      <c r="M8" s="2"/>
      <c r="N8" s="2"/>
      <c r="O8" s="2"/>
      <c r="P8" s="2"/>
      <c r="Q8" s="2"/>
      <c r="R8" s="2"/>
      <c r="S8" s="2"/>
      <c r="T8" s="2"/>
      <c r="U8" s="2"/>
      <c r="V8" s="2"/>
      <c r="W8" s="2"/>
      <c r="X8" s="2"/>
      <c r="Y8" s="2"/>
      <c r="Z8" s="2"/>
    </row>
    <row r="9">
      <c r="A9" s="1" t="s">
        <v>72</v>
      </c>
      <c r="B9" s="1">
        <v>3.0</v>
      </c>
      <c r="C9" s="1">
        <v>7.0</v>
      </c>
      <c r="D9" s="1">
        <v>-6.0</v>
      </c>
      <c r="E9" s="1">
        <v>5.0</v>
      </c>
      <c r="F9" s="1">
        <v>6.0</v>
      </c>
      <c r="G9" s="1">
        <v>6.0</v>
      </c>
      <c r="H9" s="1">
        <v>1.0</v>
      </c>
      <c r="I9" s="1">
        <v>0.0</v>
      </c>
      <c r="J9" s="1">
        <v>3.0</v>
      </c>
      <c r="K9" s="1">
        <v>4.0</v>
      </c>
      <c r="L9" s="2"/>
      <c r="M9" s="2"/>
      <c r="N9" s="2"/>
      <c r="O9" s="2"/>
      <c r="P9" s="2"/>
      <c r="Q9" s="2"/>
      <c r="R9" s="2"/>
      <c r="S9" s="2"/>
      <c r="T9" s="2"/>
      <c r="U9" s="2"/>
      <c r="V9" s="2"/>
      <c r="W9" s="2"/>
      <c r="X9" s="2"/>
      <c r="Y9" s="2"/>
      <c r="Z9" s="2"/>
    </row>
    <row r="10">
      <c r="A10" s="1" t="s">
        <v>73</v>
      </c>
      <c r="B10" s="1">
        <v>459.0</v>
      </c>
      <c r="C10" s="1">
        <v>287.0</v>
      </c>
      <c r="D10" s="1">
        <v>208.0</v>
      </c>
      <c r="E10" s="1">
        <v>164.0</v>
      </c>
      <c r="F10" s="1">
        <v>137.0</v>
      </c>
      <c r="G10" s="1">
        <v>56.0</v>
      </c>
      <c r="H10" s="1">
        <v>94.0</v>
      </c>
      <c r="I10" s="1">
        <v>75.0</v>
      </c>
      <c r="J10" s="1">
        <v>73.0</v>
      </c>
      <c r="K10" s="1">
        <v>65.0</v>
      </c>
      <c r="L10" s="2"/>
      <c r="M10" s="2"/>
      <c r="N10" s="2"/>
      <c r="O10" s="2"/>
      <c r="P10" s="2"/>
      <c r="Q10" s="2"/>
      <c r="R10" s="2"/>
      <c r="S10" s="2"/>
      <c r="T10" s="2"/>
      <c r="U10" s="2"/>
      <c r="V10" s="2"/>
      <c r="W10" s="2"/>
      <c r="X10" s="2"/>
      <c r="Y10" s="2"/>
      <c r="Z10" s="2"/>
    </row>
    <row r="11">
      <c r="A11" s="1" t="s">
        <v>74</v>
      </c>
      <c r="B11" s="1">
        <v>85.0</v>
      </c>
      <c r="C11" s="1">
        <v>82.0</v>
      </c>
      <c r="D11" s="1">
        <v>81.0</v>
      </c>
      <c r="E11" s="1">
        <v>76.0</v>
      </c>
      <c r="F11" s="1">
        <v>78.0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13.0</v>
      </c>
      <c r="C12" s="1">
        <v>41.0</v>
      </c>
      <c r="D12" s="1">
        <v>49.0</v>
      </c>
      <c r="E12" s="1">
        <v>52.0</v>
      </c>
      <c r="F12" s="1">
        <v>46.0</v>
      </c>
      <c r="G12" s="1">
        <v>14.0</v>
      </c>
      <c r="H12" s="1">
        <v>17.0</v>
      </c>
      <c r="I12" s="1">
        <v>54.0</v>
      </c>
      <c r="J12" s="1">
        <v>80.0</v>
      </c>
      <c r="K12" s="1">
        <v>95.0</v>
      </c>
      <c r="L12" s="2"/>
      <c r="M12" s="2"/>
      <c r="N12" s="2"/>
      <c r="O12" s="2"/>
      <c r="P12" s="2"/>
      <c r="Q12" s="2"/>
      <c r="R12" s="2"/>
      <c r="S12" s="2"/>
      <c r="T12" s="2"/>
      <c r="U12" s="2"/>
      <c r="V12" s="2"/>
      <c r="W12" s="2"/>
      <c r="X12" s="2"/>
      <c r="Y12" s="2"/>
      <c r="Z12" s="2"/>
    </row>
    <row r="13">
      <c r="A13" s="1" t="s">
        <v>76</v>
      </c>
      <c r="B13" s="1">
        <v>35.0</v>
      </c>
      <c r="C13" s="1">
        <v>38.0</v>
      </c>
      <c r="D13" s="1">
        <v>38.0</v>
      </c>
      <c r="E13" s="1">
        <v>29.0</v>
      </c>
      <c r="F13" s="1">
        <v>32.0</v>
      </c>
      <c r="G13" s="1">
        <v>30.0</v>
      </c>
      <c r="H13" s="1">
        <v>30.0</v>
      </c>
      <c r="I13" s="1">
        <v>23.0</v>
      </c>
      <c r="J13" s="1">
        <v>23.0</v>
      </c>
      <c r="K13" s="1">
        <v>24.0</v>
      </c>
      <c r="L13" s="2"/>
      <c r="M13" s="2"/>
      <c r="N13" s="2"/>
      <c r="O13" s="2"/>
      <c r="P13" s="2"/>
      <c r="Q13" s="2"/>
      <c r="R13" s="2"/>
      <c r="S13" s="2"/>
      <c r="T13" s="2"/>
      <c r="U13" s="2"/>
      <c r="V13" s="2"/>
      <c r="W13" s="2"/>
      <c r="X13" s="2"/>
      <c r="Y13" s="2"/>
      <c r="Z13" s="2"/>
    </row>
    <row r="14">
      <c r="A14" s="1" t="s">
        <v>77</v>
      </c>
      <c r="B14" s="1">
        <v>163.0</v>
      </c>
      <c r="C14" s="1">
        <v>154.0</v>
      </c>
      <c r="D14" s="1">
        <v>116.0</v>
      </c>
      <c r="E14" s="1">
        <v>106.0</v>
      </c>
      <c r="F14" s="1">
        <v>99.0</v>
      </c>
      <c r="G14" s="1">
        <v>74.0</v>
      </c>
      <c r="H14" s="1">
        <v>56.0</v>
      </c>
      <c r="I14" s="1">
        <v>41.0</v>
      </c>
      <c r="J14" s="1">
        <v>30.0</v>
      </c>
      <c r="K14" s="1">
        <v>37.0</v>
      </c>
      <c r="L14" s="2"/>
      <c r="M14" s="2"/>
      <c r="N14" s="2"/>
      <c r="O14" s="2"/>
      <c r="P14" s="2"/>
      <c r="Q14" s="2"/>
      <c r="R14" s="2"/>
      <c r="S14" s="2"/>
      <c r="T14" s="2"/>
      <c r="U14" s="2"/>
      <c r="V14" s="2"/>
      <c r="W14" s="2"/>
      <c r="X14" s="2"/>
      <c r="Y14" s="2"/>
      <c r="Z14" s="2"/>
    </row>
    <row r="15">
      <c r="A15" s="1" t="s">
        <v>78</v>
      </c>
      <c r="B15" s="1">
        <v>1090.0</v>
      </c>
      <c r="C15" s="1">
        <v>1640.0</v>
      </c>
      <c r="D15" s="1">
        <v>1890.0</v>
      </c>
      <c r="E15" s="1">
        <v>1860.0</v>
      </c>
      <c r="F15" s="1">
        <v>1610.0</v>
      </c>
      <c r="G15" s="1">
        <v>1640.0</v>
      </c>
      <c r="H15" s="1">
        <v>1470.0</v>
      </c>
      <c r="I15" s="1">
        <v>1430.0</v>
      </c>
      <c r="J15" s="1">
        <v>1340.0</v>
      </c>
      <c r="K15" s="1">
        <v>989.0</v>
      </c>
      <c r="L15" s="2"/>
      <c r="M15" s="2"/>
      <c r="N15" s="2"/>
      <c r="O15" s="2"/>
      <c r="P15" s="2"/>
      <c r="Q15" s="2"/>
      <c r="R15" s="2"/>
      <c r="S15" s="2"/>
      <c r="T15" s="2"/>
      <c r="U15" s="2"/>
      <c r="V15" s="2"/>
      <c r="W15" s="2"/>
      <c r="X15" s="2"/>
      <c r="Y15" s="2"/>
      <c r="Z15" s="2"/>
    </row>
    <row r="16">
      <c r="A16" s="1" t="s">
        <v>79</v>
      </c>
      <c r="B16" s="1">
        <v>13120.0</v>
      </c>
      <c r="C16" s="1">
        <v>11260.0</v>
      </c>
      <c r="D16" s="1">
        <v>9960.0</v>
      </c>
      <c r="E16" s="1">
        <v>9610.0</v>
      </c>
      <c r="F16" s="1">
        <v>9030.0</v>
      </c>
      <c r="G16" s="1">
        <v>8850.0</v>
      </c>
      <c r="H16" s="1">
        <v>9180.0</v>
      </c>
      <c r="I16" s="1">
        <v>8350.0</v>
      </c>
      <c r="J16" s="1">
        <v>8090.0</v>
      </c>
      <c r="K16" s="1">
        <v>7510.0</v>
      </c>
      <c r="L16" s="2"/>
      <c r="M16" s="2"/>
      <c r="N16" s="2"/>
      <c r="O16" s="2"/>
      <c r="P16" s="2"/>
      <c r="Q16" s="2"/>
      <c r="R16" s="2"/>
      <c r="S16" s="2"/>
      <c r="T16" s="2"/>
      <c r="U16" s="2"/>
      <c r="V16" s="2"/>
      <c r="W16" s="2"/>
      <c r="X16" s="2"/>
      <c r="Y16" s="2"/>
      <c r="Z16" s="2"/>
    </row>
    <row r="17">
      <c r="A17" s="1" t="s">
        <v>80</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81</v>
      </c>
      <c r="B18" s="1">
        <v>399.0</v>
      </c>
      <c r="C18" s="1">
        <v>165.0</v>
      </c>
      <c r="D18" s="1">
        <v>163.0</v>
      </c>
      <c r="E18" s="1">
        <v>0.0</v>
      </c>
      <c r="F18" s="1">
        <v>759.0</v>
      </c>
      <c r="G18" s="1">
        <v>301.0</v>
      </c>
      <c r="H18" s="1">
        <v>2070.0</v>
      </c>
      <c r="I18" s="1">
        <v>880.0</v>
      </c>
      <c r="J18" s="1">
        <v>866.0</v>
      </c>
      <c r="K18" s="1">
        <v>735.0</v>
      </c>
      <c r="L18" s="2"/>
      <c r="M18" s="2"/>
      <c r="N18" s="2"/>
      <c r="O18" s="2"/>
      <c r="P18" s="2"/>
      <c r="Q18" s="2"/>
      <c r="R18" s="2"/>
      <c r="S18" s="2"/>
      <c r="T18" s="2"/>
      <c r="U18" s="2"/>
      <c r="V18" s="2"/>
      <c r="W18" s="2"/>
      <c r="X18" s="2"/>
      <c r="Y18" s="2"/>
      <c r="Z18" s="2"/>
    </row>
    <row r="19">
      <c r="A19" s="1" t="s">
        <v>82</v>
      </c>
      <c r="B19" s="1">
        <v>0.0</v>
      </c>
      <c r="C19" s="1">
        <v>0.0</v>
      </c>
      <c r="D19" s="1">
        <v>0.0</v>
      </c>
      <c r="E19" s="1">
        <v>0.0</v>
      </c>
      <c r="F19" s="1">
        <v>0.0</v>
      </c>
      <c r="G19" s="1">
        <v>19.0</v>
      </c>
      <c r="H19" s="1">
        <v>25.0</v>
      </c>
      <c r="I19" s="1">
        <v>18.0</v>
      </c>
      <c r="J19" s="1">
        <v>14.0</v>
      </c>
      <c r="K19" s="1">
        <v>20.0</v>
      </c>
      <c r="L19" s="2"/>
      <c r="M19" s="2"/>
      <c r="N19" s="2"/>
      <c r="O19" s="2"/>
      <c r="P19" s="2"/>
      <c r="Q19" s="2"/>
      <c r="R19" s="2"/>
      <c r="S19" s="2"/>
      <c r="T19" s="2"/>
      <c r="U19" s="2"/>
      <c r="V19" s="2"/>
      <c r="W19" s="2"/>
      <c r="X19" s="2"/>
      <c r="Y19" s="2"/>
      <c r="Z19" s="2"/>
    </row>
    <row r="20">
      <c r="A20" s="1" t="s">
        <v>83</v>
      </c>
      <c r="B20" s="1">
        <v>5890.0</v>
      </c>
      <c r="C20" s="1">
        <v>5120.0</v>
      </c>
      <c r="D20" s="1">
        <v>4800.0</v>
      </c>
      <c r="E20" s="1">
        <v>5170.0</v>
      </c>
      <c r="F20" s="1">
        <v>4610.0</v>
      </c>
      <c r="G20" s="1">
        <v>5190.0</v>
      </c>
      <c r="H20" s="1">
        <v>4110.0</v>
      </c>
      <c r="I20" s="1">
        <v>3770.0</v>
      </c>
      <c r="J20" s="1">
        <v>3680.0</v>
      </c>
      <c r="K20" s="1">
        <v>3600.0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0.0</v>
      </c>
      <c r="G21" s="1">
        <v>94.0</v>
      </c>
      <c r="H21" s="1">
        <v>64.0</v>
      </c>
      <c r="I21" s="1">
        <v>61.0</v>
      </c>
      <c r="J21" s="1">
        <v>80.0</v>
      </c>
      <c r="K21" s="1">
        <v>63.0</v>
      </c>
      <c r="L21" s="2"/>
      <c r="M21" s="2"/>
      <c r="N21" s="2"/>
      <c r="O21" s="2"/>
      <c r="P21" s="2"/>
      <c r="Q21" s="2"/>
      <c r="R21" s="2"/>
      <c r="S21" s="2"/>
      <c r="T21" s="2"/>
      <c r="U21" s="2"/>
      <c r="V21" s="2"/>
      <c r="W21" s="2"/>
      <c r="X21" s="2"/>
      <c r="Y21" s="2"/>
      <c r="Z21" s="2"/>
    </row>
    <row r="22" ht="15.75" customHeight="1">
      <c r="A22" s="1" t="s">
        <v>85</v>
      </c>
      <c r="B22" s="1">
        <v>114.0</v>
      </c>
      <c r="C22" s="1">
        <v>73.0</v>
      </c>
      <c r="D22" s="1">
        <v>60.0</v>
      </c>
      <c r="E22" s="1">
        <v>57.0</v>
      </c>
      <c r="F22" s="1">
        <v>59.0</v>
      </c>
      <c r="G22" s="1">
        <v>51.0</v>
      </c>
      <c r="H22" s="1">
        <v>68.0</v>
      </c>
      <c r="I22" s="1">
        <v>59.0</v>
      </c>
      <c r="J22" s="1">
        <v>63.0</v>
      </c>
      <c r="K22" s="1">
        <v>64.0</v>
      </c>
      <c r="L22" s="2"/>
      <c r="M22" s="2"/>
      <c r="N22" s="2"/>
      <c r="O22" s="2"/>
      <c r="P22" s="2"/>
      <c r="Q22" s="2"/>
      <c r="R22" s="2"/>
      <c r="S22" s="2"/>
      <c r="T22" s="2"/>
      <c r="U22" s="2"/>
      <c r="V22" s="2"/>
      <c r="W22" s="2"/>
      <c r="X22" s="2"/>
      <c r="Y22" s="2"/>
      <c r="Z22" s="2"/>
    </row>
    <row r="23" ht="15.75" customHeight="1">
      <c r="A23" s="1" t="s">
        <v>86</v>
      </c>
      <c r="B23" s="1">
        <v>278.0</v>
      </c>
      <c r="C23" s="1">
        <v>268.0</v>
      </c>
      <c r="D23" s="1">
        <v>281.0</v>
      </c>
      <c r="E23" s="1">
        <v>261.0</v>
      </c>
      <c r="F23" s="1">
        <v>247.0</v>
      </c>
      <c r="G23" s="1">
        <v>219.0</v>
      </c>
      <c r="H23" s="1">
        <v>219.0</v>
      </c>
      <c r="I23" s="1">
        <v>192.0</v>
      </c>
      <c r="J23" s="1">
        <v>260.0</v>
      </c>
      <c r="K23" s="1">
        <v>284.0</v>
      </c>
      <c r="L23" s="2"/>
      <c r="M23" s="2"/>
      <c r="N23" s="2"/>
      <c r="O23" s="2"/>
      <c r="P23" s="2"/>
      <c r="Q23" s="2"/>
      <c r="R23" s="2"/>
      <c r="S23" s="2"/>
      <c r="T23" s="2"/>
      <c r="U23" s="2"/>
      <c r="V23" s="2"/>
      <c r="W23" s="2"/>
      <c r="X23" s="2"/>
      <c r="Y23" s="2"/>
      <c r="Z23" s="2"/>
    </row>
    <row r="24" ht="15.75" customHeight="1">
      <c r="A24" s="1" t="s">
        <v>87</v>
      </c>
      <c r="B24" s="1">
        <v>67.0</v>
      </c>
      <c r="C24" s="1">
        <v>382.0</v>
      </c>
      <c r="D24" s="1">
        <v>92.0</v>
      </c>
      <c r="E24" s="1">
        <v>95.0</v>
      </c>
      <c r="F24" s="1">
        <v>125.0</v>
      </c>
      <c r="G24" s="1">
        <v>115.0</v>
      </c>
      <c r="H24" s="1">
        <v>119.0</v>
      </c>
      <c r="I24" s="1">
        <v>136.0</v>
      </c>
      <c r="J24" s="1">
        <v>129.0</v>
      </c>
      <c r="K24" s="1">
        <v>175.0</v>
      </c>
      <c r="L24" s="2"/>
      <c r="M24" s="2"/>
      <c r="N24" s="2"/>
      <c r="O24" s="2"/>
      <c r="P24" s="2"/>
      <c r="Q24" s="2"/>
      <c r="R24" s="2"/>
      <c r="S24" s="2"/>
      <c r="T24" s="2"/>
      <c r="U24" s="2"/>
      <c r="V24" s="2"/>
      <c r="W24" s="2"/>
      <c r="X24" s="2"/>
      <c r="Y24" s="2"/>
      <c r="Z24" s="2"/>
    </row>
    <row r="25" ht="15.75" customHeight="1">
      <c r="A25" s="1" t="s">
        <v>88</v>
      </c>
      <c r="B25" s="1">
        <v>329.0</v>
      </c>
      <c r="C25" s="1">
        <v>180.0</v>
      </c>
      <c r="D25" s="1">
        <v>131.0</v>
      </c>
      <c r="E25" s="1">
        <v>53.0</v>
      </c>
      <c r="F25" s="1">
        <v>42.0</v>
      </c>
      <c r="G25" s="1">
        <v>30.0</v>
      </c>
      <c r="H25" s="1">
        <v>60.0</v>
      </c>
      <c r="I25" s="1">
        <v>53.0</v>
      </c>
      <c r="J25" s="1">
        <v>48.0</v>
      </c>
      <c r="K25" s="1">
        <v>47.0</v>
      </c>
      <c r="L25" s="2"/>
      <c r="M25" s="2"/>
      <c r="N25" s="2"/>
      <c r="O25" s="2"/>
      <c r="P25" s="2"/>
      <c r="Q25" s="2"/>
      <c r="R25" s="2"/>
      <c r="S25" s="2"/>
      <c r="T25" s="2"/>
      <c r="U25" s="2"/>
      <c r="V25" s="2"/>
      <c r="W25" s="2"/>
      <c r="X25" s="2"/>
      <c r="Y25" s="2"/>
      <c r="Z25" s="2"/>
    </row>
    <row r="26" ht="15.75" customHeight="1">
      <c r="A26" s="1" t="s">
        <v>89</v>
      </c>
      <c r="B26" s="1">
        <v>7080.0</v>
      </c>
      <c r="C26" s="1">
        <v>6190.0</v>
      </c>
      <c r="D26" s="1">
        <v>5530.0</v>
      </c>
      <c r="E26" s="1">
        <v>5640.0</v>
      </c>
      <c r="F26" s="1">
        <v>5840.0</v>
      </c>
      <c r="G26" s="1">
        <v>6020.0</v>
      </c>
      <c r="H26" s="1">
        <v>6740.0</v>
      </c>
      <c r="I26" s="1">
        <v>5170.0</v>
      </c>
      <c r="J26" s="1">
        <v>5140.0</v>
      </c>
      <c r="K26" s="1">
        <v>4990.0</v>
      </c>
      <c r="L26" s="2"/>
      <c r="M26" s="2"/>
      <c r="N26" s="2"/>
      <c r="O26" s="2"/>
      <c r="P26" s="2"/>
      <c r="Q26" s="2"/>
      <c r="R26" s="2"/>
      <c r="S26" s="2"/>
      <c r="T26" s="2"/>
      <c r="U26" s="2"/>
      <c r="V26" s="2"/>
      <c r="W26" s="2"/>
      <c r="X26" s="2"/>
      <c r="Y26" s="2"/>
      <c r="Z26" s="2"/>
    </row>
    <row r="27" ht="15.75" customHeight="1">
      <c r="A27" s="1" t="s">
        <v>90</v>
      </c>
      <c r="B27" s="1">
        <v>1.0</v>
      </c>
      <c r="C27" s="1">
        <v>1.0</v>
      </c>
      <c r="D27" s="1">
        <v>1.0</v>
      </c>
      <c r="E27" s="1">
        <v>1.0</v>
      </c>
      <c r="F27" s="1">
        <v>1.0</v>
      </c>
      <c r="G27" s="1">
        <v>1.0</v>
      </c>
      <c r="H27" s="1">
        <v>1.0</v>
      </c>
      <c r="I27" s="1">
        <v>2.0</v>
      </c>
      <c r="J27" s="1">
        <v>2.0</v>
      </c>
      <c r="K27" s="1">
        <v>2.0</v>
      </c>
      <c r="L27" s="2"/>
      <c r="M27" s="2"/>
      <c r="N27" s="2"/>
      <c r="O27" s="2"/>
      <c r="P27" s="2"/>
      <c r="Q27" s="2"/>
      <c r="R27" s="2"/>
      <c r="S27" s="2"/>
      <c r="T27" s="2"/>
      <c r="U27" s="2"/>
      <c r="V27" s="2"/>
      <c r="W27" s="2"/>
      <c r="X27" s="2"/>
      <c r="Y27" s="2"/>
      <c r="Z27" s="2"/>
    </row>
    <row r="28" ht="15.75" customHeight="1">
      <c r="A28" s="1" t="s">
        <v>91</v>
      </c>
      <c r="B28" s="1">
        <v>5040.0</v>
      </c>
      <c r="C28" s="1">
        <v>4930.0</v>
      </c>
      <c r="D28" s="1">
        <v>4590.0</v>
      </c>
      <c r="E28" s="1">
        <v>4510.0</v>
      </c>
      <c r="F28" s="1">
        <v>4570.0</v>
      </c>
      <c r="G28" s="1">
        <v>4580.0</v>
      </c>
      <c r="H28" s="1">
        <v>4600.0</v>
      </c>
      <c r="I28" s="1">
        <v>5490.0</v>
      </c>
      <c r="J28" s="1">
        <v>5510.0</v>
      </c>
      <c r="K28" s="1">
        <v>5510.0</v>
      </c>
      <c r="L28" s="2"/>
      <c r="M28" s="2"/>
      <c r="N28" s="2"/>
      <c r="O28" s="2"/>
      <c r="P28" s="2"/>
      <c r="Q28" s="2"/>
      <c r="R28" s="2"/>
      <c r="S28" s="2"/>
      <c r="T28" s="2"/>
      <c r="U28" s="2"/>
      <c r="V28" s="2"/>
      <c r="W28" s="2"/>
      <c r="X28" s="2"/>
      <c r="Y28" s="2"/>
      <c r="Z28" s="2"/>
    </row>
    <row r="29" ht="15.75" customHeight="1">
      <c r="A29" s="1" t="s">
        <v>92</v>
      </c>
      <c r="B29" s="1">
        <v>597.0</v>
      </c>
      <c r="C29" s="1">
        <v>-213.0</v>
      </c>
      <c r="D29" s="1">
        <v>-489.0</v>
      </c>
      <c r="E29" s="1">
        <v>-830.0</v>
      </c>
      <c r="F29" s="1">
        <v>-1610.0</v>
      </c>
      <c r="G29" s="1">
        <v>-1940.0</v>
      </c>
      <c r="H29" s="1">
        <v>-2340.0</v>
      </c>
      <c r="I29" s="1">
        <v>-2440.0</v>
      </c>
      <c r="J29" s="1">
        <v>-2640.0</v>
      </c>
      <c r="K29" s="1">
        <v>-3060.0</v>
      </c>
      <c r="L29" s="2"/>
      <c r="M29" s="2"/>
      <c r="N29" s="2"/>
      <c r="O29" s="2"/>
      <c r="P29" s="2"/>
      <c r="Q29" s="2"/>
      <c r="R29" s="2"/>
      <c r="S29" s="2"/>
      <c r="T29" s="2"/>
      <c r="U29" s="2"/>
      <c r="V29" s="2"/>
      <c r="W29" s="2"/>
      <c r="X29" s="2"/>
      <c r="Y29" s="2"/>
      <c r="Z29" s="2"/>
    </row>
    <row r="30" ht="15.75" customHeight="1">
      <c r="A30" s="1" t="s">
        <v>93</v>
      </c>
      <c r="B30" s="1">
        <v>0.0</v>
      </c>
      <c r="C30" s="1">
        <v>0.0</v>
      </c>
      <c r="D30" s="1">
        <v>0.0</v>
      </c>
      <c r="E30" s="1">
        <v>-4.0</v>
      </c>
      <c r="F30" s="1">
        <v>-4.0</v>
      </c>
      <c r="G30" s="1">
        <v>-9.0</v>
      </c>
      <c r="H30" s="1">
        <v>-8.0</v>
      </c>
      <c r="I30" s="1">
        <v>-2.0</v>
      </c>
      <c r="J30" s="1">
        <v>63.0</v>
      </c>
      <c r="K30" s="1">
        <v>-95.0</v>
      </c>
      <c r="L30" s="2"/>
      <c r="M30" s="2"/>
      <c r="N30" s="2"/>
      <c r="O30" s="2"/>
      <c r="P30" s="2"/>
      <c r="Q30" s="2"/>
      <c r="R30" s="2"/>
      <c r="S30" s="2"/>
      <c r="T30" s="2"/>
      <c r="U30" s="2"/>
      <c r="V30" s="2"/>
      <c r="W30" s="2"/>
      <c r="X30" s="2"/>
      <c r="Y30" s="2"/>
      <c r="Z30" s="2"/>
    </row>
    <row r="31" ht="15.75" customHeight="1">
      <c r="A31" s="1" t="s">
        <v>94</v>
      </c>
      <c r="B31" s="1">
        <v>5640.0</v>
      </c>
      <c r="C31" s="1">
        <v>4720.0</v>
      </c>
      <c r="D31" s="1">
        <v>4110.0</v>
      </c>
      <c r="E31" s="1">
        <v>3680.0</v>
      </c>
      <c r="F31" s="1">
        <v>2950.0</v>
      </c>
      <c r="G31" s="1">
        <v>2630.0</v>
      </c>
      <c r="H31" s="1">
        <v>2260.0</v>
      </c>
      <c r="I31" s="1">
        <v>3050.0</v>
      </c>
      <c r="J31" s="1">
        <v>2870.0</v>
      </c>
      <c r="K31" s="1">
        <v>2450.0</v>
      </c>
      <c r="L31" s="2"/>
      <c r="M31" s="2"/>
      <c r="N31" s="2"/>
      <c r="O31" s="2"/>
      <c r="P31" s="2"/>
      <c r="Q31" s="2"/>
      <c r="R31" s="2"/>
      <c r="S31" s="2"/>
      <c r="T31" s="2"/>
      <c r="U31" s="2"/>
      <c r="V31" s="2"/>
      <c r="W31" s="2"/>
      <c r="X31" s="2"/>
      <c r="Y31" s="2"/>
      <c r="Z31" s="2"/>
    </row>
    <row r="32" ht="15.75" customHeight="1">
      <c r="A32" s="1" t="s">
        <v>95</v>
      </c>
      <c r="B32" s="1">
        <v>400.0</v>
      </c>
      <c r="C32" s="1">
        <v>356.0</v>
      </c>
      <c r="D32" s="1">
        <v>321.0</v>
      </c>
      <c r="E32" s="1">
        <v>286.0</v>
      </c>
      <c r="F32" s="1">
        <v>238.0</v>
      </c>
      <c r="G32" s="1">
        <v>199.0</v>
      </c>
      <c r="H32" s="1">
        <v>188.0</v>
      </c>
      <c r="I32" s="1">
        <v>129.0</v>
      </c>
      <c r="J32" s="1">
        <v>83.0</v>
      </c>
      <c r="K32" s="1">
        <v>80.0</v>
      </c>
      <c r="L32" s="2"/>
      <c r="M32" s="2"/>
      <c r="N32" s="2"/>
      <c r="O32" s="2"/>
      <c r="P32" s="2"/>
      <c r="Q32" s="2"/>
      <c r="R32" s="2"/>
      <c r="S32" s="2"/>
      <c r="T32" s="2"/>
      <c r="U32" s="2"/>
      <c r="V32" s="2"/>
      <c r="W32" s="2"/>
      <c r="X32" s="2"/>
      <c r="Y32" s="2"/>
      <c r="Z32" s="2"/>
    </row>
    <row r="33" ht="15.75" customHeight="1">
      <c r="A33" s="1" t="s">
        <v>96</v>
      </c>
      <c r="B33" s="1">
        <v>6040.0</v>
      </c>
      <c r="C33" s="1">
        <v>5070.0</v>
      </c>
      <c r="D33" s="1">
        <v>4430.0</v>
      </c>
      <c r="E33" s="1">
        <v>3970.0</v>
      </c>
      <c r="F33" s="1">
        <v>3190.0</v>
      </c>
      <c r="G33" s="1">
        <v>2830.0</v>
      </c>
      <c r="H33" s="1">
        <v>2450.0</v>
      </c>
      <c r="I33" s="1">
        <v>3180.0</v>
      </c>
      <c r="J33" s="1">
        <v>2950.0</v>
      </c>
      <c r="K33" s="1">
        <v>2530.0</v>
      </c>
      <c r="L33" s="2"/>
      <c r="M33" s="2"/>
      <c r="N33" s="2"/>
      <c r="O33" s="2"/>
      <c r="P33" s="2"/>
      <c r="Q33" s="2"/>
      <c r="R33" s="2"/>
      <c r="S33" s="2"/>
      <c r="T33" s="2"/>
      <c r="U33" s="2"/>
      <c r="V33" s="2"/>
      <c r="W33" s="2"/>
      <c r="X33" s="2"/>
      <c r="Y33" s="2"/>
      <c r="Z33" s="2"/>
    </row>
    <row r="34" ht="15.75" customHeight="1">
      <c r="A34" s="1" t="s">
        <v>97</v>
      </c>
      <c r="B34" s="1">
        <v>13120.0</v>
      </c>
      <c r="C34" s="1">
        <v>11260.0</v>
      </c>
      <c r="D34" s="1">
        <v>9960.0</v>
      </c>
      <c r="E34" s="1">
        <v>9610.0</v>
      </c>
      <c r="F34" s="1">
        <v>9030.0</v>
      </c>
      <c r="G34" s="1">
        <v>8850.0</v>
      </c>
      <c r="H34" s="1">
        <v>9180.0</v>
      </c>
      <c r="I34" s="1">
        <v>8350.0</v>
      </c>
      <c r="J34" s="1">
        <v>8090.0</v>
      </c>
      <c r="K34" s="1">
        <v>7510.0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98</v>
      </c>
      <c r="B36" s="1">
        <v>158.0</v>
      </c>
      <c r="C36" s="1">
        <v>149.0</v>
      </c>
      <c r="D36" s="1">
        <v>144.0</v>
      </c>
      <c r="E36" s="1">
        <v>141.0</v>
      </c>
      <c r="F36" s="1">
        <v>141.0</v>
      </c>
      <c r="G36" s="1">
        <v>141.0</v>
      </c>
      <c r="H36" s="1">
        <v>155.0</v>
      </c>
      <c r="I36" s="1">
        <v>215.0</v>
      </c>
      <c r="J36" s="1">
        <v>215.0</v>
      </c>
      <c r="K36" s="1">
        <v>216.0</v>
      </c>
      <c r="L36" s="2"/>
      <c r="M36" s="2"/>
      <c r="N36" s="2"/>
      <c r="O36" s="2"/>
      <c r="P36" s="2"/>
      <c r="Q36" s="2"/>
      <c r="R36" s="2"/>
      <c r="S36" s="2"/>
      <c r="T36" s="2"/>
      <c r="U36" s="2"/>
      <c r="V36" s="2"/>
      <c r="W36" s="2"/>
      <c r="X36" s="2"/>
      <c r="Y36" s="2"/>
      <c r="Z36" s="2"/>
    </row>
    <row r="37" ht="15.75" customHeight="1">
      <c r="A37" s="1" t="s">
        <v>99</v>
      </c>
      <c r="B37" s="1">
        <v>158.0</v>
      </c>
      <c r="C37" s="1">
        <v>154.0</v>
      </c>
      <c r="D37" s="1">
        <v>144.0</v>
      </c>
      <c r="E37" s="1">
        <v>141.0</v>
      </c>
      <c r="F37" s="1">
        <v>141.0</v>
      </c>
      <c r="G37" s="1">
        <v>141.0</v>
      </c>
      <c r="H37" s="1">
        <v>150.0</v>
      </c>
      <c r="I37" s="1">
        <v>215.0</v>
      </c>
      <c r="J37" s="1">
        <v>215.0</v>
      </c>
      <c r="K37" s="1">
        <v>216.0</v>
      </c>
      <c r="L37" s="2"/>
      <c r="M37" s="2"/>
      <c r="N37" s="2"/>
      <c r="O37" s="2"/>
      <c r="P37" s="2"/>
      <c r="Q37" s="2"/>
      <c r="R37" s="2"/>
      <c r="S37" s="2"/>
      <c r="T37" s="2"/>
      <c r="U37" s="2"/>
      <c r="V37" s="2"/>
      <c r="W37" s="2"/>
      <c r="X37" s="2"/>
      <c r="Y37" s="2"/>
      <c r="Z37" s="2"/>
    </row>
    <row r="38" ht="15.75" customHeight="1">
      <c r="A38" s="1" t="s">
        <v>100</v>
      </c>
      <c r="B38" s="1" t="s">
        <v>101</v>
      </c>
      <c r="C38" s="1" t="s">
        <v>102</v>
      </c>
      <c r="D38" s="1" t="s">
        <v>103</v>
      </c>
      <c r="E38" s="1" t="s">
        <v>104</v>
      </c>
      <c r="F38" s="1" t="s">
        <v>105</v>
      </c>
      <c r="G38" s="1" t="s">
        <v>106</v>
      </c>
      <c r="H38" s="1" t="s">
        <v>107</v>
      </c>
      <c r="I38" s="1" t="s">
        <v>108</v>
      </c>
      <c r="J38" s="1" t="s">
        <v>109</v>
      </c>
      <c r="K38" s="1" t="s">
        <v>110</v>
      </c>
      <c r="L38" s="2"/>
      <c r="M38" s="2"/>
      <c r="N38" s="2"/>
      <c r="O38" s="2"/>
      <c r="P38" s="2"/>
      <c r="Q38" s="2"/>
      <c r="R38" s="2"/>
      <c r="S38" s="2"/>
      <c r="T38" s="2"/>
      <c r="U38" s="2"/>
      <c r="V38" s="2"/>
      <c r="W38" s="2"/>
      <c r="X38" s="2"/>
      <c r="Y38" s="2"/>
      <c r="Z38" s="2"/>
    </row>
    <row r="39" ht="15.75" customHeight="1">
      <c r="A39" s="1" t="s">
        <v>111</v>
      </c>
      <c r="B39" s="1">
        <v>5180.0</v>
      </c>
      <c r="C39" s="1">
        <v>4430.0</v>
      </c>
      <c r="D39" s="1">
        <v>3900.0</v>
      </c>
      <c r="E39" s="1">
        <v>3520.0</v>
      </c>
      <c r="F39" s="1">
        <v>2810.0</v>
      </c>
      <c r="G39" s="1">
        <v>2580.0</v>
      </c>
      <c r="H39" s="1">
        <v>2160.0</v>
      </c>
      <c r="I39" s="1">
        <v>2970.0</v>
      </c>
      <c r="J39" s="1">
        <v>2790.0</v>
      </c>
      <c r="K39" s="1">
        <v>2380.0</v>
      </c>
      <c r="L39" s="2"/>
      <c r="M39" s="2"/>
      <c r="N39" s="2"/>
      <c r="O39" s="2"/>
      <c r="P39" s="2"/>
      <c r="Q39" s="2"/>
      <c r="R39" s="2"/>
      <c r="S39" s="2"/>
      <c r="T39" s="2"/>
      <c r="U39" s="2"/>
      <c r="V39" s="2"/>
      <c r="W39" s="2"/>
      <c r="X39" s="2"/>
      <c r="Y39" s="2"/>
      <c r="Z39" s="2"/>
    </row>
    <row r="40" ht="15.75" customHeight="1">
      <c r="A40" s="1" t="s">
        <v>112</v>
      </c>
      <c r="B40" s="1" t="s">
        <v>113</v>
      </c>
      <c r="C40" s="1" t="s">
        <v>114</v>
      </c>
      <c r="D40" s="1" t="s">
        <v>115</v>
      </c>
      <c r="E40" s="1" t="s">
        <v>116</v>
      </c>
      <c r="F40" s="1" t="s">
        <v>117</v>
      </c>
      <c r="G40" s="1" t="s">
        <v>118</v>
      </c>
      <c r="H40" s="1" t="s">
        <v>119</v>
      </c>
      <c r="I40" s="1" t="s">
        <v>120</v>
      </c>
      <c r="J40" s="1" t="s">
        <v>121</v>
      </c>
      <c r="K40" s="1" t="s">
        <v>122</v>
      </c>
      <c r="L40" s="2"/>
      <c r="M40" s="2"/>
      <c r="N40" s="2"/>
      <c r="O40" s="2"/>
      <c r="P40" s="2"/>
      <c r="Q40" s="2"/>
      <c r="R40" s="2"/>
      <c r="S40" s="2"/>
      <c r="T40" s="2"/>
      <c r="U40" s="2"/>
      <c r="V40" s="2"/>
      <c r="W40" s="2"/>
      <c r="X40" s="2"/>
      <c r="Y40" s="2"/>
      <c r="Z40" s="2"/>
    </row>
    <row r="41" ht="15.75" customHeight="1">
      <c r="A41" s="1" t="s">
        <v>123</v>
      </c>
      <c r="B41" s="1">
        <v>6290.0</v>
      </c>
      <c r="C41" s="1">
        <v>5280.0</v>
      </c>
      <c r="D41" s="1">
        <v>4970.0</v>
      </c>
      <c r="E41" s="1">
        <v>5170.0</v>
      </c>
      <c r="F41" s="1">
        <v>5370.0</v>
      </c>
      <c r="G41" s="1">
        <v>5610.0</v>
      </c>
      <c r="H41" s="1">
        <v>6270.0</v>
      </c>
      <c r="I41" s="1">
        <v>4730.0</v>
      </c>
      <c r="J41" s="1">
        <v>4640.0</v>
      </c>
      <c r="K41" s="1">
        <v>4410.0</v>
      </c>
      <c r="L41" s="2"/>
      <c r="M41" s="2"/>
      <c r="N41" s="2"/>
      <c r="O41" s="2"/>
      <c r="P41" s="2"/>
      <c r="Q41" s="2"/>
      <c r="R41" s="2"/>
      <c r="S41" s="2"/>
      <c r="T41" s="2"/>
      <c r="U41" s="2"/>
      <c r="V41" s="2"/>
      <c r="W41" s="2"/>
      <c r="X41" s="2"/>
      <c r="Y41" s="2"/>
      <c r="Z41" s="2"/>
    </row>
    <row r="42" ht="15.75" customHeight="1">
      <c r="A42" s="1" t="s">
        <v>124</v>
      </c>
      <c r="B42" s="1">
        <v>6210.0</v>
      </c>
      <c r="C42" s="1">
        <v>5200.0</v>
      </c>
      <c r="D42" s="1">
        <v>4870.0</v>
      </c>
      <c r="E42" s="1">
        <v>5080.0</v>
      </c>
      <c r="F42" s="1">
        <v>5260.0</v>
      </c>
      <c r="G42" s="1">
        <v>5510.0</v>
      </c>
      <c r="H42" s="1">
        <v>5810.0</v>
      </c>
      <c r="I42" s="1">
        <v>4620.0</v>
      </c>
      <c r="J42" s="1">
        <v>4540.0</v>
      </c>
      <c r="K42" s="1">
        <v>4320.0</v>
      </c>
      <c r="L42" s="2"/>
      <c r="M42" s="2"/>
      <c r="N42" s="2"/>
      <c r="O42" s="2"/>
      <c r="P42" s="2"/>
      <c r="Q42" s="2"/>
      <c r="R42" s="2"/>
      <c r="S42" s="2"/>
      <c r="T42" s="2"/>
      <c r="U42" s="2"/>
      <c r="V42" s="2"/>
      <c r="W42" s="2"/>
      <c r="X42" s="2"/>
      <c r="Y42" s="2"/>
      <c r="Z42" s="2"/>
    </row>
    <row r="43" ht="15.75" customHeight="1">
      <c r="A43" s="1" t="s">
        <v>125</v>
      </c>
      <c r="B43" s="1">
        <v>87.0</v>
      </c>
      <c r="C43" s="1">
        <v>94.0</v>
      </c>
      <c r="D43" s="1">
        <v>79.0</v>
      </c>
      <c r="E43" s="1">
        <v>148.0</v>
      </c>
      <c r="F43" s="1">
        <v>142.0</v>
      </c>
      <c r="G43" s="1">
        <v>137.0</v>
      </c>
      <c r="H43" s="1">
        <v>123.0</v>
      </c>
      <c r="I43" s="1">
        <v>117.0</v>
      </c>
      <c r="J43" s="1">
        <v>121.0</v>
      </c>
      <c r="K43" s="1">
        <v>109.0</v>
      </c>
      <c r="L43" s="2"/>
      <c r="M43" s="2"/>
      <c r="N43" s="2"/>
      <c r="O43" s="2"/>
      <c r="P43" s="2"/>
      <c r="Q43" s="2"/>
      <c r="R43" s="2"/>
      <c r="S43" s="2"/>
      <c r="T43" s="2"/>
      <c r="U43" s="2"/>
      <c r="V43" s="2"/>
      <c r="W43" s="2"/>
      <c r="X43" s="2"/>
      <c r="Y43" s="2"/>
      <c r="Z43" s="2"/>
    </row>
    <row r="44" ht="15.75" customHeight="1">
      <c r="A44" s="1" t="s">
        <v>126</v>
      </c>
      <c r="B44" s="1">
        <v>400.0</v>
      </c>
      <c r="C44" s="1">
        <v>356.0</v>
      </c>
      <c r="D44" s="1">
        <v>321.0</v>
      </c>
      <c r="E44" s="1">
        <v>286.0</v>
      </c>
      <c r="F44" s="1">
        <v>238.0</v>
      </c>
      <c r="G44" s="1">
        <v>199.0</v>
      </c>
      <c r="H44" s="1">
        <v>188.0</v>
      </c>
      <c r="I44" s="1">
        <v>129.0</v>
      </c>
      <c r="J44" s="1">
        <v>83.0</v>
      </c>
      <c r="K44" s="1">
        <v>80.0</v>
      </c>
      <c r="L44" s="2"/>
      <c r="M44" s="2"/>
      <c r="N44" s="2"/>
      <c r="O44" s="2"/>
      <c r="P44" s="2"/>
      <c r="Q44" s="2"/>
      <c r="R44" s="2"/>
      <c r="S44" s="2"/>
      <c r="T44" s="2"/>
      <c r="U44" s="2"/>
      <c r="V44" s="2"/>
      <c r="W44" s="2"/>
      <c r="X44" s="2"/>
      <c r="Y44" s="2"/>
      <c r="Z44" s="2"/>
    </row>
    <row r="45" ht="15.75" customHeight="1">
      <c r="A45" s="1" t="s">
        <v>127</v>
      </c>
      <c r="B45" s="1">
        <v>984.0</v>
      </c>
      <c r="C45" s="1">
        <v>1530.0</v>
      </c>
      <c r="D45" s="1">
        <v>1770.0</v>
      </c>
      <c r="E45" s="1">
        <v>1710.0</v>
      </c>
      <c r="F45" s="1">
        <v>1490.0</v>
      </c>
      <c r="G45" s="1">
        <v>1520.0</v>
      </c>
      <c r="H45" s="1">
        <v>1340.0</v>
      </c>
      <c r="I45" s="1">
        <v>1320.0</v>
      </c>
      <c r="J45" s="1">
        <v>1220.0</v>
      </c>
      <c r="K45" s="1">
        <v>853.0</v>
      </c>
      <c r="L45" s="2"/>
      <c r="M45" s="2"/>
      <c r="N45" s="2"/>
      <c r="O45" s="2"/>
      <c r="P45" s="2"/>
      <c r="Q45" s="2"/>
      <c r="R45" s="2"/>
      <c r="S45" s="2"/>
      <c r="T45" s="2"/>
      <c r="U45" s="2"/>
      <c r="V45" s="2"/>
      <c r="W45" s="2"/>
      <c r="X45" s="2"/>
      <c r="Y45" s="2"/>
      <c r="Z45" s="2"/>
    </row>
    <row r="46" ht="15.75" customHeight="1">
      <c r="A46" s="1" t="s">
        <v>128</v>
      </c>
      <c r="B46" s="1">
        <v>3.0</v>
      </c>
      <c r="C46" s="1">
        <v>3.0</v>
      </c>
      <c r="D46" s="1">
        <v>3.0</v>
      </c>
      <c r="E46" s="1">
        <v>3.0</v>
      </c>
      <c r="F46" s="1">
        <v>3.0</v>
      </c>
      <c r="G46" s="1">
        <v>3.0</v>
      </c>
      <c r="H46" s="1">
        <v>3.0</v>
      </c>
      <c r="I46" s="1">
        <v>3.0</v>
      </c>
      <c r="J46" s="1">
        <v>3.0</v>
      </c>
      <c r="K46" s="1">
        <v>3.0</v>
      </c>
      <c r="L46" s="2"/>
      <c r="M46" s="2"/>
      <c r="N46" s="2"/>
      <c r="O46" s="2"/>
      <c r="P46" s="2"/>
      <c r="Q46" s="2"/>
      <c r="R46" s="2"/>
      <c r="S46" s="2"/>
      <c r="T46" s="2"/>
      <c r="U46" s="2"/>
      <c r="V46" s="2"/>
      <c r="W46" s="2"/>
      <c r="X46" s="2"/>
      <c r="Y46" s="2"/>
      <c r="Z46" s="2"/>
    </row>
    <row r="47" ht="15.75" customHeight="1">
      <c r="A47" s="1" t="s">
        <v>129</v>
      </c>
      <c r="B47" s="1">
        <v>2240.0</v>
      </c>
      <c r="C47" s="1">
        <v>1890.0</v>
      </c>
      <c r="D47" s="1">
        <v>1610.0</v>
      </c>
      <c r="E47" s="1">
        <v>1570.0</v>
      </c>
      <c r="F47" s="1">
        <v>1510.0</v>
      </c>
      <c r="G47" s="1">
        <v>1520.0</v>
      </c>
      <c r="H47" s="1">
        <v>1540.0</v>
      </c>
      <c r="I47" s="1">
        <v>1440.0</v>
      </c>
      <c r="J47" s="1">
        <v>1430.0</v>
      </c>
      <c r="K47" s="1">
        <v>1390.0</v>
      </c>
      <c r="L47" s="2"/>
      <c r="M47" s="2"/>
      <c r="N47" s="2"/>
      <c r="O47" s="2"/>
      <c r="P47" s="2"/>
      <c r="Q47" s="2"/>
      <c r="R47" s="2"/>
      <c r="S47" s="2"/>
      <c r="T47" s="2"/>
      <c r="U47" s="2"/>
      <c r="V47" s="2"/>
      <c r="W47" s="2"/>
      <c r="X47" s="2"/>
      <c r="Y47" s="2"/>
      <c r="Z47" s="2"/>
    </row>
    <row r="48" ht="15.75" customHeight="1">
      <c r="A48" s="1" t="s">
        <v>130</v>
      </c>
      <c r="B48" s="1">
        <v>9480.0</v>
      </c>
      <c r="C48" s="1">
        <v>7750.0</v>
      </c>
      <c r="D48" s="1">
        <v>6510.0</v>
      </c>
      <c r="E48" s="1">
        <v>6390.0</v>
      </c>
      <c r="F48" s="1">
        <v>6290.0</v>
      </c>
      <c r="G48" s="1">
        <v>6390.0</v>
      </c>
      <c r="H48" s="1">
        <v>6620.0</v>
      </c>
      <c r="I48" s="1">
        <v>6310.0</v>
      </c>
      <c r="J48" s="1">
        <v>6380.0</v>
      </c>
      <c r="K48" s="1">
        <v>6170.0</v>
      </c>
      <c r="L48" s="2"/>
      <c r="M48" s="2"/>
      <c r="N48" s="2"/>
      <c r="O48" s="2"/>
      <c r="P48" s="2"/>
      <c r="Q48" s="2"/>
      <c r="R48" s="2"/>
      <c r="S48" s="2"/>
      <c r="T48" s="2"/>
      <c r="U48" s="2"/>
      <c r="V48" s="2"/>
      <c r="W48" s="2"/>
      <c r="X48" s="2"/>
      <c r="Y48" s="2"/>
      <c r="Z48" s="2"/>
    </row>
    <row r="49" ht="15.75" customHeight="1">
      <c r="A49" s="1" t="s">
        <v>131</v>
      </c>
      <c r="B49" s="1">
        <v>153.0</v>
      </c>
      <c r="C49" s="1">
        <v>170.0</v>
      </c>
      <c r="D49" s="1">
        <v>177.0</v>
      </c>
      <c r="E49" s="1">
        <v>188.0</v>
      </c>
      <c r="F49" s="1">
        <v>206.0</v>
      </c>
      <c r="G49" s="1">
        <v>230.0</v>
      </c>
      <c r="H49" s="1">
        <v>194.0</v>
      </c>
      <c r="I49" s="1">
        <v>191.0</v>
      </c>
      <c r="J49" s="1">
        <v>187.0</v>
      </c>
      <c r="K49" s="1">
        <v>188.0</v>
      </c>
      <c r="L49" s="2"/>
      <c r="M49" s="2"/>
      <c r="N49" s="2"/>
      <c r="O49" s="2"/>
      <c r="P49" s="2"/>
      <c r="Q49" s="2"/>
      <c r="R49" s="2"/>
      <c r="S49" s="2"/>
      <c r="T49" s="2"/>
      <c r="U49" s="2"/>
      <c r="V49" s="2"/>
      <c r="W49" s="2"/>
      <c r="X49" s="2"/>
      <c r="Y49" s="2"/>
      <c r="Z49" s="2"/>
    </row>
    <row r="50" ht="15.75" customHeight="1">
      <c r="A50" s="1" t="s">
        <v>132</v>
      </c>
      <c r="B50" s="1">
        <v>976.0</v>
      </c>
      <c r="C50" s="1">
        <v>976.0</v>
      </c>
      <c r="D50" s="1">
        <v>845.0</v>
      </c>
      <c r="E50" s="1">
        <v>850.0</v>
      </c>
      <c r="F50" s="1">
        <v>715.0</v>
      </c>
      <c r="G50" s="1">
        <v>723.0</v>
      </c>
      <c r="H50" s="1">
        <v>659.0</v>
      </c>
      <c r="I50" s="1">
        <v>639.0</v>
      </c>
      <c r="J50" s="1">
        <v>650.0</v>
      </c>
      <c r="K50" s="1">
        <v>654.0</v>
      </c>
      <c r="L50" s="2"/>
      <c r="M50" s="2"/>
      <c r="N50" s="2"/>
      <c r="O50" s="2"/>
      <c r="P50" s="2"/>
      <c r="Q50" s="2"/>
      <c r="R50" s="2"/>
      <c r="S50" s="2"/>
      <c r="T50" s="2"/>
      <c r="U50" s="2"/>
      <c r="V50" s="2"/>
      <c r="W50" s="2"/>
      <c r="X50" s="2"/>
      <c r="Y50" s="2"/>
      <c r="Z50" s="2"/>
    </row>
    <row r="51" ht="15.75" customHeight="1">
      <c r="A51" s="1" t="s">
        <v>133</v>
      </c>
      <c r="B51" s="1">
        <v>141.0</v>
      </c>
      <c r="C51" s="1">
        <v>21.0</v>
      </c>
      <c r="D51" s="1">
        <v>6.0</v>
      </c>
      <c r="E51" s="1">
        <v>5.0</v>
      </c>
      <c r="F51" s="1">
        <v>3.0</v>
      </c>
      <c r="G51" s="1">
        <v>14.0</v>
      </c>
      <c r="H51" s="1">
        <v>11.0</v>
      </c>
      <c r="I51" s="1">
        <v>1.0</v>
      </c>
      <c r="J51" s="1">
        <v>1.0</v>
      </c>
      <c r="K51" s="1">
        <v>1.0</v>
      </c>
      <c r="L51" s="2"/>
      <c r="M51" s="2"/>
      <c r="N51" s="2"/>
      <c r="O51" s="2"/>
      <c r="P51" s="2"/>
      <c r="Q51" s="2"/>
      <c r="R51" s="2"/>
      <c r="S51" s="2"/>
      <c r="T51" s="2"/>
      <c r="U51" s="2"/>
      <c r="V51" s="2"/>
      <c r="W51" s="2"/>
      <c r="X51" s="2"/>
      <c r="Y51" s="2"/>
      <c r="Z51" s="2"/>
    </row>
    <row r="52" ht="15.75" customHeight="1">
      <c r="A52" s="1" t="s">
        <v>134</v>
      </c>
      <c r="B52" s="1">
        <v>3.0</v>
      </c>
      <c r="C52" s="1">
        <v>3.0</v>
      </c>
      <c r="D52" s="1">
        <v>1.0</v>
      </c>
      <c r="E52" s="1">
        <v>2.0</v>
      </c>
      <c r="F52" s="1">
        <v>2.0</v>
      </c>
      <c r="G52" s="1">
        <v>4.0</v>
      </c>
      <c r="H52" s="1">
        <v>37.0</v>
      </c>
      <c r="I52" s="1">
        <v>14.0</v>
      </c>
      <c r="J52" s="1">
        <v>10.0</v>
      </c>
      <c r="K52" s="1">
        <v>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658.0</v>
      </c>
      <c r="C2" s="1">
        <v>785.0</v>
      </c>
      <c r="D2" s="1">
        <v>637.0</v>
      </c>
      <c r="E2" s="1">
        <v>611.0</v>
      </c>
      <c r="F2" s="1">
        <v>593.0</v>
      </c>
      <c r="G2" s="1">
        <v>859.0</v>
      </c>
      <c r="H2" s="1">
        <v>740.0</v>
      </c>
      <c r="I2" s="1">
        <v>788.0</v>
      </c>
      <c r="J2" s="1">
        <v>801.0</v>
      </c>
      <c r="K2" s="1">
        <v>809.0</v>
      </c>
      <c r="L2" s="2"/>
      <c r="M2" s="2"/>
      <c r="N2" s="2"/>
      <c r="O2" s="2"/>
      <c r="P2" s="2"/>
      <c r="Q2" s="2"/>
      <c r="R2" s="2"/>
      <c r="S2" s="2"/>
      <c r="T2" s="2"/>
      <c r="U2" s="2"/>
      <c r="V2" s="2"/>
      <c r="W2" s="2"/>
      <c r="X2" s="2"/>
      <c r="Y2" s="2"/>
      <c r="Z2" s="2"/>
    </row>
    <row r="3">
      <c r="A3" s="1" t="s">
        <v>136</v>
      </c>
      <c r="B3" s="1">
        <v>361.0</v>
      </c>
      <c r="C3" s="1">
        <v>415.0</v>
      </c>
      <c r="D3" s="1">
        <v>305.0</v>
      </c>
      <c r="E3" s="1">
        <v>283.0</v>
      </c>
      <c r="F3" s="1">
        <v>263.0</v>
      </c>
      <c r="G3" s="1">
        <v>0.0</v>
      </c>
      <c r="H3" s="1">
        <v>0.0</v>
      </c>
      <c r="I3" s="1">
        <v>0.0</v>
      </c>
      <c r="J3" s="1">
        <v>0.0</v>
      </c>
      <c r="K3" s="1">
        <v>0.0</v>
      </c>
      <c r="L3" s="2"/>
      <c r="M3" s="2"/>
      <c r="N3" s="2"/>
      <c r="O3" s="2"/>
      <c r="P3" s="2"/>
      <c r="Q3" s="2"/>
      <c r="R3" s="2"/>
      <c r="S3" s="2"/>
      <c r="T3" s="2"/>
      <c r="U3" s="2"/>
      <c r="V3" s="2"/>
      <c r="W3" s="2"/>
      <c r="X3" s="2"/>
      <c r="Y3" s="2"/>
      <c r="Z3" s="2"/>
    </row>
    <row r="4">
      <c r="A4" s="1" t="s">
        <v>137</v>
      </c>
      <c r="B4" s="1">
        <v>33.0</v>
      </c>
      <c r="C4" s="1">
        <v>26.0</v>
      </c>
      <c r="D4" s="1">
        <v>39.0</v>
      </c>
      <c r="E4" s="1">
        <v>43.0</v>
      </c>
      <c r="F4" s="1">
        <v>43.0</v>
      </c>
      <c r="G4" s="1">
        <v>40.0</v>
      </c>
      <c r="H4" s="1">
        <v>23.0</v>
      </c>
      <c r="I4" s="1">
        <v>26.0</v>
      </c>
      <c r="J4" s="1">
        <v>28.0</v>
      </c>
      <c r="K4" s="1">
        <v>30.0</v>
      </c>
      <c r="L4" s="2"/>
      <c r="M4" s="2"/>
      <c r="N4" s="2"/>
      <c r="O4" s="2"/>
      <c r="P4" s="2"/>
      <c r="Q4" s="2"/>
      <c r="R4" s="2"/>
      <c r="S4" s="2"/>
      <c r="T4" s="2"/>
      <c r="U4" s="2"/>
      <c r="V4" s="2"/>
      <c r="W4" s="2"/>
      <c r="X4" s="2"/>
      <c r="Y4" s="2"/>
      <c r="Z4" s="2"/>
    </row>
    <row r="5">
      <c r="A5" s="1" t="s">
        <v>138</v>
      </c>
      <c r="B5" s="1">
        <v>103.0</v>
      </c>
      <c r="C5" s="1">
        <v>94.0</v>
      </c>
      <c r="D5" s="1">
        <v>103.0</v>
      </c>
      <c r="E5" s="1">
        <v>120.0</v>
      </c>
      <c r="F5" s="1">
        <v>129.0</v>
      </c>
      <c r="G5" s="1">
        <v>76.0</v>
      </c>
      <c r="H5" s="1">
        <v>-4.0</v>
      </c>
      <c r="I5" s="1">
        <v>54.0</v>
      </c>
      <c r="J5" s="1">
        <v>36.0</v>
      </c>
      <c r="K5" s="1">
        <v>17.0</v>
      </c>
      <c r="L5" s="2"/>
      <c r="M5" s="2"/>
      <c r="N5" s="2"/>
      <c r="O5" s="2"/>
      <c r="P5" s="2"/>
      <c r="Q5" s="2"/>
      <c r="R5" s="2"/>
      <c r="S5" s="2"/>
      <c r="T5" s="2"/>
      <c r="U5" s="2"/>
      <c r="V5" s="2"/>
      <c r="W5" s="2"/>
      <c r="X5" s="2"/>
      <c r="Y5" s="2"/>
      <c r="Z5" s="2"/>
    </row>
    <row r="6">
      <c r="A6" s="1" t="s">
        <v>139</v>
      </c>
      <c r="B6" s="1">
        <v>1160.0</v>
      </c>
      <c r="C6" s="1">
        <v>1320.0</v>
      </c>
      <c r="D6" s="1">
        <v>1090.0</v>
      </c>
      <c r="E6" s="1">
        <v>1060.0</v>
      </c>
      <c r="F6" s="1">
        <v>1030.0</v>
      </c>
      <c r="G6" s="1">
        <v>976.0</v>
      </c>
      <c r="H6" s="1">
        <v>759.0</v>
      </c>
      <c r="I6" s="1">
        <v>868.0</v>
      </c>
      <c r="J6" s="1">
        <v>866.0</v>
      </c>
      <c r="K6" s="1">
        <v>856.0</v>
      </c>
      <c r="L6" s="2"/>
      <c r="M6" s="2"/>
      <c r="N6" s="2"/>
      <c r="O6" s="2"/>
      <c r="P6" s="2"/>
      <c r="Q6" s="2"/>
      <c r="R6" s="2"/>
      <c r="S6" s="2"/>
      <c r="T6" s="2"/>
      <c r="U6" s="2"/>
      <c r="V6" s="2"/>
      <c r="W6" s="2"/>
      <c r="X6" s="2"/>
      <c r="Y6" s="2"/>
      <c r="Z6" s="2"/>
    </row>
    <row r="7">
      <c r="A7" s="1" t="s">
        <v>140</v>
      </c>
      <c r="B7" s="1">
        <v>442.0</v>
      </c>
      <c r="C7" s="1">
        <v>472.0</v>
      </c>
      <c r="D7" s="1">
        <v>406.0</v>
      </c>
      <c r="E7" s="1">
        <v>395.0</v>
      </c>
      <c r="F7" s="1">
        <v>368.0</v>
      </c>
      <c r="G7" s="1">
        <v>368.0</v>
      </c>
      <c r="H7" s="1">
        <v>348.0</v>
      </c>
      <c r="I7" s="1">
        <v>381.0</v>
      </c>
      <c r="J7" s="1">
        <v>390.0</v>
      </c>
      <c r="K7" s="1">
        <v>395.0</v>
      </c>
      <c r="L7" s="2"/>
      <c r="M7" s="2"/>
      <c r="N7" s="2"/>
      <c r="O7" s="2"/>
      <c r="P7" s="2"/>
      <c r="Q7" s="2"/>
      <c r="R7" s="2"/>
      <c r="S7" s="2"/>
      <c r="T7" s="2"/>
      <c r="U7" s="2"/>
      <c r="V7" s="2"/>
      <c r="W7" s="2"/>
      <c r="X7" s="2"/>
      <c r="Y7" s="2"/>
      <c r="Z7" s="2"/>
    </row>
    <row r="8">
      <c r="A8" s="1" t="s">
        <v>141</v>
      </c>
      <c r="B8" s="1">
        <v>29.0</v>
      </c>
      <c r="C8" s="1">
        <v>29.0</v>
      </c>
      <c r="D8" s="1">
        <v>28.0</v>
      </c>
      <c r="E8" s="1">
        <v>28.0</v>
      </c>
      <c r="F8" s="1">
        <v>24.0</v>
      </c>
      <c r="G8" s="1">
        <v>22.0</v>
      </c>
      <c r="H8" s="1">
        <v>30.0</v>
      </c>
      <c r="I8" s="1">
        <v>30.0</v>
      </c>
      <c r="J8" s="1">
        <v>27.0</v>
      </c>
      <c r="K8" s="1">
        <v>29.0</v>
      </c>
      <c r="L8" s="2"/>
      <c r="M8" s="2"/>
      <c r="N8" s="2"/>
      <c r="O8" s="2"/>
      <c r="P8" s="2"/>
      <c r="Q8" s="2"/>
      <c r="R8" s="2"/>
      <c r="S8" s="2"/>
      <c r="T8" s="2"/>
      <c r="U8" s="2"/>
      <c r="V8" s="2"/>
      <c r="W8" s="2"/>
      <c r="X8" s="2"/>
      <c r="Y8" s="2"/>
      <c r="Z8" s="2"/>
    </row>
    <row r="9">
      <c r="A9" s="1" t="s">
        <v>142</v>
      </c>
      <c r="B9" s="1">
        <v>379.0</v>
      </c>
      <c r="C9" s="1">
        <v>464.0</v>
      </c>
      <c r="D9" s="1">
        <v>348.0</v>
      </c>
      <c r="E9" s="1">
        <v>335.0</v>
      </c>
      <c r="F9" s="1">
        <v>327.0</v>
      </c>
      <c r="G9" s="1">
        <v>331.0</v>
      </c>
      <c r="H9" s="1">
        <v>320.0</v>
      </c>
      <c r="I9" s="1">
        <v>311.0</v>
      </c>
      <c r="J9" s="1">
        <v>292.0</v>
      </c>
      <c r="K9" s="1">
        <v>282.0</v>
      </c>
      <c r="L9" s="2"/>
      <c r="M9" s="2"/>
      <c r="N9" s="2"/>
      <c r="O9" s="2"/>
      <c r="P9" s="2"/>
      <c r="Q9" s="2"/>
      <c r="R9" s="2"/>
      <c r="S9" s="2"/>
      <c r="T9" s="2"/>
      <c r="U9" s="2"/>
      <c r="V9" s="2"/>
      <c r="W9" s="2"/>
      <c r="X9" s="2"/>
      <c r="Y9" s="2"/>
      <c r="Z9" s="2"/>
    </row>
    <row r="10">
      <c r="A10" s="1" t="s">
        <v>143</v>
      </c>
      <c r="B10" s="1">
        <v>850.0</v>
      </c>
      <c r="C10" s="1">
        <v>966.0</v>
      </c>
      <c r="D10" s="1">
        <v>783.0</v>
      </c>
      <c r="E10" s="1">
        <v>759.0</v>
      </c>
      <c r="F10" s="1">
        <v>720.0</v>
      </c>
      <c r="G10" s="1">
        <v>721.0</v>
      </c>
      <c r="H10" s="1">
        <v>698.0</v>
      </c>
      <c r="I10" s="1">
        <v>722.0</v>
      </c>
      <c r="J10" s="1">
        <v>709.0</v>
      </c>
      <c r="K10" s="1">
        <v>706.0</v>
      </c>
      <c r="L10" s="2"/>
      <c r="M10" s="2"/>
      <c r="N10" s="2"/>
      <c r="O10" s="2"/>
      <c r="P10" s="2"/>
      <c r="Q10" s="2"/>
      <c r="R10" s="2"/>
      <c r="S10" s="2"/>
      <c r="T10" s="2"/>
      <c r="U10" s="2"/>
      <c r="V10" s="2"/>
      <c r="W10" s="2"/>
      <c r="X10" s="2"/>
      <c r="Y10" s="2"/>
      <c r="Z10" s="2"/>
    </row>
    <row r="11">
      <c r="A11" s="1" t="s">
        <v>144</v>
      </c>
      <c r="B11" s="1">
        <v>306.0</v>
      </c>
      <c r="C11" s="1">
        <v>355.0</v>
      </c>
      <c r="D11" s="1">
        <v>302.0</v>
      </c>
      <c r="E11" s="1">
        <v>298.0</v>
      </c>
      <c r="F11" s="1">
        <v>310.0</v>
      </c>
      <c r="G11" s="1">
        <v>255.0</v>
      </c>
      <c r="H11" s="1">
        <v>61.0</v>
      </c>
      <c r="I11" s="1">
        <v>146.0</v>
      </c>
      <c r="J11" s="1">
        <v>156.0</v>
      </c>
      <c r="K11" s="1">
        <v>150.0</v>
      </c>
      <c r="L11" s="2"/>
      <c r="M11" s="2"/>
      <c r="N11" s="2"/>
      <c r="O11" s="2"/>
      <c r="P11" s="2"/>
      <c r="Q11" s="2"/>
      <c r="R11" s="2"/>
      <c r="S11" s="2"/>
      <c r="T11" s="2"/>
      <c r="U11" s="2"/>
      <c r="V11" s="2"/>
      <c r="W11" s="2"/>
      <c r="X11" s="2"/>
      <c r="Y11" s="2"/>
      <c r="Z11" s="2"/>
    </row>
    <row r="12">
      <c r="A12" s="1" t="s">
        <v>145</v>
      </c>
      <c r="B12" s="1">
        <v>-191.0</v>
      </c>
      <c r="C12" s="1">
        <v>-212.0</v>
      </c>
      <c r="D12" s="1">
        <v>-164.0</v>
      </c>
      <c r="E12" s="1">
        <v>-172.0</v>
      </c>
      <c r="F12" s="1">
        <v>-183.0</v>
      </c>
      <c r="G12" s="1">
        <v>-201.0</v>
      </c>
      <c r="H12" s="1">
        <v>-211.0</v>
      </c>
      <c r="I12" s="1">
        <v>-196.0</v>
      </c>
      <c r="J12" s="1">
        <v>-217.0</v>
      </c>
      <c r="K12" s="1">
        <v>-197.0</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62.0</v>
      </c>
      <c r="H13" s="1">
        <v>135.0</v>
      </c>
      <c r="I13" s="1">
        <v>3.0</v>
      </c>
      <c r="J13" s="1">
        <v>0.0</v>
      </c>
      <c r="K13" s="1">
        <v>24.0</v>
      </c>
      <c r="L13" s="2"/>
      <c r="M13" s="2"/>
      <c r="N13" s="2"/>
      <c r="O13" s="2"/>
      <c r="P13" s="2"/>
      <c r="Q13" s="2"/>
      <c r="R13" s="2"/>
      <c r="S13" s="2"/>
      <c r="T13" s="2"/>
      <c r="U13" s="2"/>
      <c r="V13" s="2"/>
      <c r="W13" s="2"/>
      <c r="X13" s="2"/>
      <c r="Y13" s="2"/>
      <c r="Z13" s="2"/>
    </row>
    <row r="14">
      <c r="A14" s="1" t="s">
        <v>147</v>
      </c>
      <c r="B14" s="1">
        <v>-191.0</v>
      </c>
      <c r="C14" s="1">
        <v>-212.0</v>
      </c>
      <c r="D14" s="1">
        <v>-164.0</v>
      </c>
      <c r="E14" s="1">
        <v>-172.0</v>
      </c>
      <c r="F14" s="1">
        <v>-183.0</v>
      </c>
      <c r="G14" s="1">
        <v>-138.0</v>
      </c>
      <c r="H14" s="1">
        <v>-75.0</v>
      </c>
      <c r="I14" s="1">
        <v>-193.0</v>
      </c>
      <c r="J14" s="1">
        <v>-217.0</v>
      </c>
      <c r="K14" s="1">
        <v>-173.0</v>
      </c>
      <c r="L14" s="2"/>
      <c r="M14" s="2"/>
      <c r="N14" s="2"/>
      <c r="O14" s="2"/>
      <c r="P14" s="2"/>
      <c r="Q14" s="2"/>
      <c r="R14" s="2"/>
      <c r="S14" s="2"/>
      <c r="T14" s="2"/>
      <c r="U14" s="2"/>
      <c r="V14" s="2"/>
      <c r="W14" s="2"/>
      <c r="X14" s="2"/>
      <c r="Y14" s="2"/>
      <c r="Z14" s="2"/>
    </row>
    <row r="15">
      <c r="A15" s="1" t="s">
        <v>148</v>
      </c>
      <c r="B15" s="1">
        <v>116.0</v>
      </c>
      <c r="C15" s="1">
        <v>143.0</v>
      </c>
      <c r="D15" s="1">
        <v>139.0</v>
      </c>
      <c r="E15" s="1">
        <v>127.0</v>
      </c>
      <c r="F15" s="1">
        <v>127.0</v>
      </c>
      <c r="G15" s="1">
        <v>117.0</v>
      </c>
      <c r="H15" s="1">
        <v>-14.0</v>
      </c>
      <c r="I15" s="1">
        <v>-46.0</v>
      </c>
      <c r="J15" s="1">
        <v>-60.0</v>
      </c>
      <c r="K15" s="1">
        <v>-23.0</v>
      </c>
      <c r="L15" s="2"/>
      <c r="M15" s="2"/>
      <c r="N15" s="2"/>
      <c r="O15" s="2"/>
      <c r="P15" s="2"/>
      <c r="Q15" s="2"/>
      <c r="R15" s="2"/>
      <c r="S15" s="2"/>
      <c r="T15" s="2"/>
      <c r="U15" s="2"/>
      <c r="V15" s="2"/>
      <c r="W15" s="2"/>
      <c r="X15" s="2"/>
      <c r="Y15" s="2"/>
      <c r="Z15" s="2"/>
    </row>
    <row r="16">
      <c r="A16" s="1" t="s">
        <v>149</v>
      </c>
      <c r="B16" s="1">
        <v>0.0</v>
      </c>
      <c r="C16" s="1">
        <v>0.0</v>
      </c>
      <c r="D16" s="1">
        <v>0.0</v>
      </c>
      <c r="E16" s="1">
        <v>0.0</v>
      </c>
      <c r="F16" s="1">
        <v>-12.0</v>
      </c>
      <c r="G16" s="1">
        <v>0.0</v>
      </c>
      <c r="H16" s="1">
        <v>0.0</v>
      </c>
      <c r="I16" s="1">
        <v>0.0</v>
      </c>
      <c r="J16" s="1">
        <v>0.0</v>
      </c>
      <c r="K16" s="1">
        <v>0.0</v>
      </c>
      <c r="L16" s="2"/>
      <c r="M16" s="2"/>
      <c r="N16" s="2"/>
      <c r="O16" s="2"/>
      <c r="P16" s="2"/>
      <c r="Q16" s="2"/>
      <c r="R16" s="2"/>
      <c r="S16" s="2"/>
      <c r="T16" s="2"/>
      <c r="U16" s="2"/>
      <c r="V16" s="2"/>
      <c r="W16" s="2"/>
      <c r="X16" s="2"/>
      <c r="Y16" s="2"/>
      <c r="Z16" s="2"/>
    </row>
    <row r="17">
      <c r="A17" s="1" t="s">
        <v>150</v>
      </c>
      <c r="B17" s="1">
        <v>0.0</v>
      </c>
      <c r="C17" s="1">
        <v>-25.0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151</v>
      </c>
      <c r="B18" s="1">
        <v>0.0</v>
      </c>
      <c r="C18" s="1">
        <v>0.0</v>
      </c>
      <c r="D18" s="1">
        <v>-18.0</v>
      </c>
      <c r="E18" s="1">
        <v>8.0</v>
      </c>
      <c r="F18" s="1">
        <v>2.0</v>
      </c>
      <c r="G18" s="1">
        <v>-46.0</v>
      </c>
      <c r="H18" s="1">
        <v>0.0</v>
      </c>
      <c r="I18" s="1">
        <v>-4.0</v>
      </c>
      <c r="J18" s="1">
        <v>-11.0</v>
      </c>
      <c r="K18" s="1">
        <v>-129.0</v>
      </c>
      <c r="L18" s="2"/>
      <c r="M18" s="2"/>
      <c r="N18" s="2"/>
      <c r="O18" s="2"/>
      <c r="P18" s="2"/>
      <c r="Q18" s="2"/>
      <c r="R18" s="2"/>
      <c r="S18" s="2"/>
      <c r="T18" s="2"/>
      <c r="U18" s="2"/>
      <c r="V18" s="2"/>
      <c r="W18" s="2"/>
      <c r="X18" s="2"/>
      <c r="Y18" s="2"/>
      <c r="Z18" s="2"/>
    </row>
    <row r="19">
      <c r="A19" s="1" t="s">
        <v>152</v>
      </c>
      <c r="B19" s="1">
        <v>73.0</v>
      </c>
      <c r="C19" s="1">
        <v>378.0</v>
      </c>
      <c r="D19" s="1">
        <v>415.0</v>
      </c>
      <c r="E19" s="1">
        <v>42.0</v>
      </c>
      <c r="F19" s="1">
        <v>-31.0</v>
      </c>
      <c r="G19" s="1">
        <v>-11.0</v>
      </c>
      <c r="H19" s="1">
        <v>-68.0</v>
      </c>
      <c r="I19" s="1">
        <v>75.0</v>
      </c>
      <c r="J19" s="1">
        <v>7.0</v>
      </c>
      <c r="K19" s="1">
        <v>-135.0</v>
      </c>
      <c r="L19" s="2"/>
      <c r="M19" s="2"/>
      <c r="N19" s="2"/>
      <c r="O19" s="2"/>
      <c r="P19" s="2"/>
      <c r="Q19" s="2"/>
      <c r="R19" s="2"/>
      <c r="S19" s="2"/>
      <c r="T19" s="2"/>
      <c r="U19" s="2"/>
      <c r="V19" s="2"/>
      <c r="W19" s="2"/>
      <c r="X19" s="2"/>
      <c r="Y19" s="2"/>
      <c r="Z19" s="2"/>
    </row>
    <row r="20">
      <c r="A20" s="1" t="s">
        <v>153</v>
      </c>
      <c r="B20" s="1">
        <v>1420.0</v>
      </c>
      <c r="C20" s="1">
        <v>22.0</v>
      </c>
      <c r="D20" s="1">
        <v>0.0</v>
      </c>
      <c r="E20" s="1">
        <v>0.0</v>
      </c>
      <c r="F20" s="1">
        <v>0.0</v>
      </c>
      <c r="G20" s="1">
        <v>0.0</v>
      </c>
      <c r="H20" s="1">
        <v>-163.0</v>
      </c>
      <c r="I20" s="1">
        <v>0.0</v>
      </c>
      <c r="J20" s="1">
        <v>0.0</v>
      </c>
      <c r="K20" s="1">
        <v>0.0</v>
      </c>
      <c r="L20" s="2"/>
      <c r="M20" s="2"/>
      <c r="N20" s="2"/>
      <c r="O20" s="2"/>
      <c r="P20" s="2"/>
      <c r="Q20" s="2"/>
      <c r="R20" s="2"/>
      <c r="S20" s="2"/>
      <c r="T20" s="2"/>
      <c r="U20" s="2"/>
      <c r="V20" s="2"/>
      <c r="W20" s="2"/>
      <c r="X20" s="2"/>
      <c r="Y20" s="2"/>
      <c r="Z20" s="2"/>
    </row>
    <row r="21" ht="15.75" customHeight="1">
      <c r="A21" s="1" t="s">
        <v>154</v>
      </c>
      <c r="B21" s="1">
        <v>-9.0</v>
      </c>
      <c r="C21" s="1">
        <v>1.0</v>
      </c>
      <c r="D21" s="1">
        <v>1.0</v>
      </c>
      <c r="E21" s="1">
        <v>0.0</v>
      </c>
      <c r="F21" s="1">
        <v>-19.0</v>
      </c>
      <c r="G21" s="1">
        <v>-35.0</v>
      </c>
      <c r="H21" s="1">
        <v>0.0</v>
      </c>
      <c r="I21" s="1">
        <v>-1.0</v>
      </c>
      <c r="J21" s="1">
        <v>0.0</v>
      </c>
      <c r="K21" s="1">
        <v>8.0</v>
      </c>
      <c r="L21" s="2"/>
      <c r="M21" s="2"/>
      <c r="N21" s="2"/>
      <c r="O21" s="2"/>
      <c r="P21" s="2"/>
      <c r="Q21" s="2"/>
      <c r="R21" s="2"/>
      <c r="S21" s="2"/>
      <c r="T21" s="2"/>
      <c r="U21" s="2"/>
      <c r="V21" s="2"/>
      <c r="W21" s="2"/>
      <c r="X21" s="2"/>
      <c r="Y21" s="2"/>
      <c r="Z21" s="2"/>
    </row>
    <row r="22" ht="15.75" customHeight="1">
      <c r="A22" s="1" t="s">
        <v>155</v>
      </c>
      <c r="B22" s="1">
        <v>1600.0</v>
      </c>
      <c r="C22" s="1">
        <v>520.0</v>
      </c>
      <c r="D22" s="1">
        <v>556.0</v>
      </c>
      <c r="E22" s="1">
        <v>177.0</v>
      </c>
      <c r="F22" s="1">
        <v>65.0</v>
      </c>
      <c r="G22" s="1">
        <v>104.0</v>
      </c>
      <c r="H22" s="1">
        <v>-246.0</v>
      </c>
      <c r="I22" s="1">
        <v>23.0</v>
      </c>
      <c r="J22" s="1">
        <v>-64.0</v>
      </c>
      <c r="K22" s="1">
        <v>-279.0</v>
      </c>
      <c r="L22" s="2"/>
      <c r="M22" s="2"/>
      <c r="N22" s="2"/>
      <c r="O22" s="2"/>
      <c r="P22" s="2"/>
      <c r="Q22" s="2"/>
      <c r="R22" s="2"/>
      <c r="S22" s="2"/>
      <c r="T22" s="2"/>
      <c r="U22" s="2"/>
      <c r="V22" s="2"/>
      <c r="W22" s="2"/>
      <c r="X22" s="2"/>
      <c r="Y22" s="2"/>
      <c r="Z22" s="2"/>
    </row>
    <row r="23" ht="15.75" customHeight="1">
      <c r="A23" s="1" t="s">
        <v>156</v>
      </c>
      <c r="B23" s="1">
        <v>-4.0</v>
      </c>
      <c r="C23" s="1">
        <v>-3.0</v>
      </c>
      <c r="D23" s="1">
        <v>72.0</v>
      </c>
      <c r="E23" s="1">
        <v>15.0</v>
      </c>
      <c r="F23" s="1">
        <v>-3.0</v>
      </c>
      <c r="G23" s="1">
        <v>1.0</v>
      </c>
      <c r="H23" s="1">
        <v>-44.0</v>
      </c>
      <c r="I23" s="1">
        <v>6.0</v>
      </c>
      <c r="J23" s="1">
        <v>70.0</v>
      </c>
      <c r="K23" s="1">
        <v>-49.0</v>
      </c>
      <c r="L23" s="2"/>
      <c r="M23" s="2"/>
      <c r="N23" s="2"/>
      <c r="O23" s="2"/>
      <c r="P23" s="2"/>
      <c r="Q23" s="2"/>
      <c r="R23" s="2"/>
      <c r="S23" s="2"/>
      <c r="T23" s="2"/>
      <c r="U23" s="2"/>
      <c r="V23" s="2"/>
      <c r="W23" s="2"/>
      <c r="X23" s="2"/>
      <c r="Y23" s="2"/>
      <c r="Z23" s="2"/>
    </row>
    <row r="24" ht="15.75" customHeight="1">
      <c r="A24" s="1" t="s">
        <v>157</v>
      </c>
      <c r="B24" s="1">
        <v>1610.0</v>
      </c>
      <c r="C24" s="1">
        <v>523.0</v>
      </c>
      <c r="D24" s="1">
        <v>555.0</v>
      </c>
      <c r="E24" s="1">
        <v>162.0</v>
      </c>
      <c r="F24" s="1">
        <v>68.0</v>
      </c>
      <c r="G24" s="1">
        <v>103.0</v>
      </c>
      <c r="H24" s="1">
        <v>-245.0</v>
      </c>
      <c r="I24" s="1">
        <v>16.0</v>
      </c>
      <c r="J24" s="1">
        <v>-65.0</v>
      </c>
      <c r="K24" s="1">
        <v>-278.0</v>
      </c>
      <c r="L24" s="2"/>
      <c r="M24" s="2"/>
      <c r="N24" s="2"/>
      <c r="O24" s="2"/>
      <c r="P24" s="2"/>
      <c r="Q24" s="2"/>
      <c r="R24" s="2"/>
      <c r="S24" s="2"/>
      <c r="T24" s="2"/>
      <c r="U24" s="2"/>
      <c r="V24" s="2"/>
      <c r="W24" s="2"/>
      <c r="X24" s="2"/>
      <c r="Y24" s="2"/>
      <c r="Z24" s="2"/>
    </row>
    <row r="25" ht="15.75" customHeight="1">
      <c r="A25" s="1" t="s">
        <v>158</v>
      </c>
      <c r="B25" s="1">
        <v>1610.0</v>
      </c>
      <c r="C25" s="1">
        <v>523.0</v>
      </c>
      <c r="D25" s="1">
        <v>555.0</v>
      </c>
      <c r="E25" s="1">
        <v>162.0</v>
      </c>
      <c r="F25" s="1">
        <v>68.0</v>
      </c>
      <c r="G25" s="1">
        <v>103.0</v>
      </c>
      <c r="H25" s="1">
        <v>-245.0</v>
      </c>
      <c r="I25" s="1">
        <v>16.0</v>
      </c>
      <c r="J25" s="1">
        <v>-65.0</v>
      </c>
      <c r="K25" s="1">
        <v>-278.0</v>
      </c>
      <c r="L25" s="2"/>
      <c r="M25" s="2"/>
      <c r="N25" s="2"/>
      <c r="O25" s="2"/>
      <c r="P25" s="2"/>
      <c r="Q25" s="2"/>
      <c r="R25" s="2"/>
      <c r="S25" s="2"/>
      <c r="T25" s="2"/>
      <c r="U25" s="2"/>
      <c r="V25" s="2"/>
      <c r="W25" s="2"/>
      <c r="X25" s="2"/>
      <c r="Y25" s="2"/>
      <c r="Z25" s="2"/>
    </row>
    <row r="26" ht="15.75" customHeight="1">
      <c r="A26" s="1" t="s">
        <v>95</v>
      </c>
      <c r="B26" s="1">
        <v>-108.0</v>
      </c>
      <c r="C26" s="1">
        <v>-35.0</v>
      </c>
      <c r="D26" s="1">
        <v>-37.0</v>
      </c>
      <c r="E26" s="1">
        <v>-15.0</v>
      </c>
      <c r="F26" s="1">
        <v>-8.0</v>
      </c>
      <c r="G26" s="1">
        <v>-5.0</v>
      </c>
      <c r="H26" s="1">
        <v>15.0</v>
      </c>
      <c r="I26" s="1">
        <v>-1.0</v>
      </c>
      <c r="J26" s="1">
        <v>-98.0</v>
      </c>
      <c r="K26" s="1">
        <v>4.0</v>
      </c>
      <c r="L26" s="2"/>
      <c r="M26" s="2"/>
      <c r="N26" s="2"/>
      <c r="O26" s="2"/>
      <c r="P26" s="2"/>
      <c r="Q26" s="2"/>
      <c r="R26" s="2"/>
      <c r="S26" s="2"/>
      <c r="T26" s="2"/>
      <c r="U26" s="2"/>
      <c r="V26" s="2"/>
      <c r="W26" s="2"/>
      <c r="X26" s="2"/>
      <c r="Y26" s="2"/>
      <c r="Z26" s="2"/>
    </row>
    <row r="27" ht="15.75" customHeight="1">
      <c r="A27" s="1" t="s">
        <v>159</v>
      </c>
      <c r="B27" s="1">
        <v>1500.0</v>
      </c>
      <c r="C27" s="1">
        <v>488.0</v>
      </c>
      <c r="D27" s="1">
        <v>517.0</v>
      </c>
      <c r="E27" s="1">
        <v>146.0</v>
      </c>
      <c r="F27" s="1">
        <v>60.0</v>
      </c>
      <c r="G27" s="1">
        <v>96.0</v>
      </c>
      <c r="H27" s="1">
        <v>-230.0</v>
      </c>
      <c r="I27" s="1">
        <v>14.0</v>
      </c>
      <c r="J27" s="1">
        <v>-66.0</v>
      </c>
      <c r="K27" s="1">
        <v>-274.0</v>
      </c>
      <c r="L27" s="2"/>
      <c r="M27" s="2"/>
      <c r="N27" s="2"/>
      <c r="O27" s="2"/>
      <c r="P27" s="2"/>
      <c r="Q27" s="2"/>
      <c r="R27" s="2"/>
      <c r="S27" s="2"/>
      <c r="T27" s="2"/>
      <c r="U27" s="2"/>
      <c r="V27" s="2"/>
      <c r="W27" s="2"/>
      <c r="X27" s="2"/>
      <c r="Y27" s="2"/>
      <c r="Z27" s="2"/>
    </row>
    <row r="28" ht="15.75" customHeight="1">
      <c r="A28" s="1" t="s">
        <v>160</v>
      </c>
      <c r="B28" s="1">
        <v>1.0</v>
      </c>
      <c r="C28" s="1">
        <v>1.0</v>
      </c>
      <c r="D28" s="1">
        <v>77.0</v>
      </c>
      <c r="E28" s="1">
        <v>75.0</v>
      </c>
      <c r="F28" s="1">
        <v>1.0</v>
      </c>
      <c r="G28" s="1">
        <v>1.0</v>
      </c>
      <c r="H28" s="1">
        <v>1.0</v>
      </c>
      <c r="I28" s="1">
        <v>85.0</v>
      </c>
      <c r="J28" s="1">
        <v>85.0</v>
      </c>
      <c r="K28" s="1">
        <v>87.0</v>
      </c>
      <c r="L28" s="2"/>
      <c r="M28" s="2"/>
      <c r="N28" s="2"/>
      <c r="O28" s="2"/>
      <c r="P28" s="2"/>
      <c r="Q28" s="2"/>
      <c r="R28" s="2"/>
      <c r="S28" s="2"/>
      <c r="T28" s="2"/>
      <c r="U28" s="2"/>
      <c r="V28" s="2"/>
      <c r="W28" s="2"/>
      <c r="X28" s="2"/>
      <c r="Y28" s="2"/>
      <c r="Z28" s="2"/>
    </row>
    <row r="29" ht="15.75" customHeight="1">
      <c r="A29" s="1" t="s">
        <v>161</v>
      </c>
      <c r="B29" s="1">
        <v>1500.0</v>
      </c>
      <c r="C29" s="1">
        <v>486.0</v>
      </c>
      <c r="D29" s="1">
        <v>516.0</v>
      </c>
      <c r="E29" s="1">
        <v>145.0</v>
      </c>
      <c r="F29" s="1">
        <v>58.0</v>
      </c>
      <c r="G29" s="1">
        <v>95.0</v>
      </c>
      <c r="H29" s="1">
        <v>-231.0</v>
      </c>
      <c r="I29" s="1">
        <v>13.0</v>
      </c>
      <c r="J29" s="1">
        <v>-66.0</v>
      </c>
      <c r="K29" s="1">
        <v>-275.0</v>
      </c>
      <c r="L29" s="2"/>
      <c r="M29" s="2"/>
      <c r="N29" s="2"/>
      <c r="O29" s="2"/>
      <c r="P29" s="2"/>
      <c r="Q29" s="2"/>
      <c r="R29" s="2"/>
      <c r="S29" s="2"/>
      <c r="T29" s="2"/>
      <c r="U29" s="2"/>
      <c r="V29" s="2"/>
      <c r="W29" s="2"/>
      <c r="X29" s="2"/>
      <c r="Y29" s="2"/>
      <c r="Z29" s="2"/>
    </row>
    <row r="30" ht="15.75" customHeight="1">
      <c r="A30" s="1" t="s">
        <v>162</v>
      </c>
      <c r="B30" s="1">
        <v>1500.0</v>
      </c>
      <c r="C30" s="1">
        <v>486.0</v>
      </c>
      <c r="D30" s="1">
        <v>516.0</v>
      </c>
      <c r="E30" s="1">
        <v>145.0</v>
      </c>
      <c r="F30" s="1">
        <v>58.0</v>
      </c>
      <c r="G30" s="1">
        <v>95.0</v>
      </c>
      <c r="H30" s="1">
        <v>-231.0</v>
      </c>
      <c r="I30" s="1">
        <v>13.0</v>
      </c>
      <c r="J30" s="1">
        <v>-66.0</v>
      </c>
      <c r="K30" s="1">
        <v>-275.0</v>
      </c>
      <c r="L30" s="2"/>
      <c r="M30" s="2"/>
      <c r="N30" s="2"/>
      <c r="O30" s="2"/>
      <c r="P30" s="2"/>
      <c r="Q30" s="2"/>
      <c r="R30" s="2"/>
      <c r="S30" s="2"/>
      <c r="T30" s="2"/>
      <c r="U30" s="2"/>
      <c r="V30" s="2"/>
      <c r="W30" s="2"/>
      <c r="X30" s="2"/>
      <c r="Y30" s="2"/>
      <c r="Z30" s="2"/>
    </row>
    <row r="31" ht="15.75" customHeight="1">
      <c r="A31" s="1" t="s">
        <v>163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164</v>
      </c>
      <c r="B32" s="1" t="s">
        <v>165</v>
      </c>
      <c r="C32" s="1" t="s">
        <v>166</v>
      </c>
      <c r="D32" s="1" t="s">
        <v>167</v>
      </c>
      <c r="E32" s="1" t="s">
        <v>168</v>
      </c>
      <c r="F32" s="1" t="s">
        <v>169</v>
      </c>
      <c r="G32" s="1" t="s">
        <v>170</v>
      </c>
      <c r="H32" s="1" t="s">
        <v>171</v>
      </c>
      <c r="I32" s="1" t="s">
        <v>172</v>
      </c>
      <c r="J32" s="1" t="s">
        <v>173</v>
      </c>
      <c r="K32" s="1" t="s">
        <v>174</v>
      </c>
      <c r="L32" s="2"/>
      <c r="M32" s="2"/>
      <c r="N32" s="2"/>
      <c r="O32" s="2"/>
      <c r="P32" s="2"/>
      <c r="Q32" s="2"/>
      <c r="R32" s="2"/>
      <c r="S32" s="2"/>
      <c r="T32" s="2"/>
      <c r="U32" s="2"/>
      <c r="V32" s="2"/>
      <c r="W32" s="2"/>
      <c r="X32" s="2"/>
      <c r="Y32" s="2"/>
      <c r="Z32" s="2"/>
    </row>
    <row r="33" ht="15.75" customHeight="1">
      <c r="A33" s="1" t="s">
        <v>175</v>
      </c>
      <c r="B33" s="1" t="s">
        <v>165</v>
      </c>
      <c r="C33" s="1" t="s">
        <v>166</v>
      </c>
      <c r="D33" s="1" t="s">
        <v>167</v>
      </c>
      <c r="E33" s="1" t="s">
        <v>168</v>
      </c>
      <c r="F33" s="1" t="s">
        <v>169</v>
      </c>
      <c r="G33" s="1" t="s">
        <v>170</v>
      </c>
      <c r="H33" s="1" t="s">
        <v>171</v>
      </c>
      <c r="I33" s="1" t="s">
        <v>172</v>
      </c>
      <c r="J33" s="1" t="s">
        <v>173</v>
      </c>
      <c r="K33" s="1" t="s">
        <v>174</v>
      </c>
      <c r="L33" s="2"/>
      <c r="M33" s="2"/>
      <c r="N33" s="2"/>
      <c r="O33" s="2"/>
      <c r="P33" s="2"/>
      <c r="Q33" s="2"/>
      <c r="R33" s="2"/>
      <c r="S33" s="2"/>
      <c r="T33" s="2"/>
      <c r="U33" s="2"/>
      <c r="V33" s="2"/>
      <c r="W33" s="2"/>
      <c r="X33" s="2"/>
      <c r="Y33" s="2"/>
      <c r="Z33" s="2"/>
    </row>
    <row r="34" ht="15.75" customHeight="1">
      <c r="A34" s="1" t="s">
        <v>176</v>
      </c>
      <c r="B34" s="1">
        <v>143.0</v>
      </c>
      <c r="C34" s="1">
        <v>158.0</v>
      </c>
      <c r="D34" s="1">
        <v>147.0</v>
      </c>
      <c r="E34" s="1">
        <v>142.0</v>
      </c>
      <c r="F34" s="1">
        <v>141.0</v>
      </c>
      <c r="G34" s="1">
        <v>141.0</v>
      </c>
      <c r="H34" s="1">
        <v>146.0</v>
      </c>
      <c r="I34" s="1">
        <v>198.0</v>
      </c>
      <c r="J34" s="1">
        <v>215.0</v>
      </c>
      <c r="K34" s="1">
        <v>216.0</v>
      </c>
      <c r="L34" s="2"/>
      <c r="M34" s="2"/>
      <c r="N34" s="2"/>
      <c r="O34" s="2"/>
      <c r="P34" s="2"/>
      <c r="Q34" s="2"/>
      <c r="R34" s="2"/>
      <c r="S34" s="2"/>
      <c r="T34" s="2"/>
      <c r="U34" s="2"/>
      <c r="V34" s="2"/>
      <c r="W34" s="2"/>
      <c r="X34" s="2"/>
      <c r="Y34" s="2"/>
      <c r="Z34" s="2"/>
    </row>
    <row r="35" ht="15.75" customHeight="1">
      <c r="A35" s="1" t="s">
        <v>177</v>
      </c>
      <c r="B35" s="1" t="s">
        <v>178</v>
      </c>
      <c r="C35" s="1" t="s">
        <v>166</v>
      </c>
      <c r="D35" s="1" t="s">
        <v>167</v>
      </c>
      <c r="E35" s="1" t="s">
        <v>168</v>
      </c>
      <c r="F35" s="1" t="s">
        <v>169</v>
      </c>
      <c r="G35" s="1" t="s">
        <v>170</v>
      </c>
      <c r="H35" s="1" t="s">
        <v>171</v>
      </c>
      <c r="I35" s="1" t="s">
        <v>172</v>
      </c>
      <c r="J35" s="1" t="s">
        <v>173</v>
      </c>
      <c r="K35" s="1" t="s">
        <v>174</v>
      </c>
      <c r="L35" s="2"/>
      <c r="M35" s="2"/>
      <c r="N35" s="2"/>
      <c r="O35" s="2"/>
      <c r="P35" s="2"/>
      <c r="Q35" s="2"/>
      <c r="R35" s="2"/>
      <c r="S35" s="2"/>
      <c r="T35" s="2"/>
      <c r="U35" s="2"/>
      <c r="V35" s="2"/>
      <c r="W35" s="2"/>
      <c r="X35" s="2"/>
      <c r="Y35" s="2"/>
      <c r="Z35" s="2"/>
    </row>
    <row r="36" ht="15.75" customHeight="1">
      <c r="A36" s="1" t="s">
        <v>179</v>
      </c>
      <c r="B36" s="1" t="s">
        <v>178</v>
      </c>
      <c r="C36" s="1" t="s">
        <v>166</v>
      </c>
      <c r="D36" s="1" t="s">
        <v>167</v>
      </c>
      <c r="E36" s="1" t="s">
        <v>168</v>
      </c>
      <c r="F36" s="1" t="s">
        <v>169</v>
      </c>
      <c r="G36" s="1" t="s">
        <v>170</v>
      </c>
      <c r="H36" s="1" t="s">
        <v>171</v>
      </c>
      <c r="I36" s="1" t="s">
        <v>172</v>
      </c>
      <c r="J36" s="1" t="s">
        <v>173</v>
      </c>
      <c r="K36" s="1" t="s">
        <v>174</v>
      </c>
      <c r="L36" s="2"/>
      <c r="M36" s="2"/>
      <c r="N36" s="2"/>
      <c r="O36" s="2"/>
      <c r="P36" s="2"/>
      <c r="Q36" s="2"/>
      <c r="R36" s="2"/>
      <c r="S36" s="2"/>
      <c r="T36" s="2"/>
      <c r="U36" s="2"/>
      <c r="V36" s="2"/>
      <c r="W36" s="2"/>
      <c r="X36" s="2"/>
      <c r="Y36" s="2"/>
      <c r="Z36" s="2"/>
    </row>
    <row r="37" ht="15.75" customHeight="1">
      <c r="A37" s="1" t="s">
        <v>180</v>
      </c>
      <c r="B37" s="1">
        <v>143.0</v>
      </c>
      <c r="C37" s="1">
        <v>158.0</v>
      </c>
      <c r="D37" s="1">
        <v>147.0</v>
      </c>
      <c r="E37" s="1">
        <v>142.0</v>
      </c>
      <c r="F37" s="1">
        <v>141.0</v>
      </c>
      <c r="G37" s="1">
        <v>141.0</v>
      </c>
      <c r="H37" s="1">
        <v>146.0</v>
      </c>
      <c r="I37" s="1">
        <v>198.0</v>
      </c>
      <c r="J37" s="1">
        <v>215.0</v>
      </c>
      <c r="K37" s="1">
        <v>216.0</v>
      </c>
      <c r="L37" s="2"/>
      <c r="M37" s="2"/>
      <c r="N37" s="2"/>
      <c r="O37" s="2"/>
      <c r="P37" s="2"/>
      <c r="Q37" s="2"/>
      <c r="R37" s="2"/>
      <c r="S37" s="2"/>
      <c r="T37" s="2"/>
      <c r="U37" s="2"/>
      <c r="V37" s="2"/>
      <c r="W37" s="2"/>
      <c r="X37" s="2"/>
      <c r="Y37" s="2"/>
      <c r="Z37" s="2"/>
    </row>
    <row r="38" ht="15.75" customHeight="1">
      <c r="A38" s="1" t="s">
        <v>181</v>
      </c>
      <c r="B38" s="1" t="s">
        <v>182</v>
      </c>
      <c r="C38" s="1" t="s">
        <v>183</v>
      </c>
      <c r="D38" s="1" t="s">
        <v>184</v>
      </c>
      <c r="E38" s="1" t="s">
        <v>185</v>
      </c>
      <c r="F38" s="1" t="s">
        <v>186</v>
      </c>
      <c r="G38" s="1" t="s">
        <v>187</v>
      </c>
      <c r="H38" s="1" t="s">
        <v>188</v>
      </c>
      <c r="I38" s="1" t="s">
        <v>189</v>
      </c>
      <c r="J38" s="1" t="s">
        <v>190</v>
      </c>
      <c r="K38" s="1" t="s">
        <v>191</v>
      </c>
      <c r="L38" s="2"/>
      <c r="M38" s="2"/>
      <c r="N38" s="2"/>
      <c r="O38" s="2"/>
      <c r="P38" s="2"/>
      <c r="Q38" s="2"/>
      <c r="R38" s="2"/>
      <c r="S38" s="2"/>
      <c r="T38" s="2"/>
      <c r="U38" s="2"/>
      <c r="V38" s="2"/>
      <c r="W38" s="2"/>
      <c r="X38" s="2"/>
      <c r="Y38" s="2"/>
      <c r="Z38" s="2"/>
    </row>
    <row r="39" ht="15.75" customHeight="1">
      <c r="A39" s="1" t="s">
        <v>192</v>
      </c>
      <c r="B39" s="1" t="s">
        <v>182</v>
      </c>
      <c r="C39" s="1" t="s">
        <v>183</v>
      </c>
      <c r="D39" s="1" t="s">
        <v>184</v>
      </c>
      <c r="E39" s="1" t="s">
        <v>185</v>
      </c>
      <c r="F39" s="1" t="s">
        <v>186</v>
      </c>
      <c r="G39" s="1" t="s">
        <v>187</v>
      </c>
      <c r="H39" s="1" t="s">
        <v>188</v>
      </c>
      <c r="I39" s="1" t="s">
        <v>189</v>
      </c>
      <c r="J39" s="1" t="s">
        <v>190</v>
      </c>
      <c r="K39" s="1" t="s">
        <v>191</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1">
        <v>3.0</v>
      </c>
      <c r="H40" s="1" t="s">
        <v>199</v>
      </c>
      <c r="I40" s="1" t="s">
        <v>200</v>
      </c>
      <c r="J40" s="1" t="s">
        <v>201</v>
      </c>
      <c r="K40" s="1" t="s">
        <v>170</v>
      </c>
      <c r="L40" s="2"/>
      <c r="M40" s="2"/>
      <c r="N40" s="2"/>
      <c r="O40" s="2"/>
      <c r="P40" s="2"/>
      <c r="Q40" s="2"/>
      <c r="R40" s="2"/>
      <c r="S40" s="2"/>
      <c r="T40" s="2"/>
      <c r="U40" s="2"/>
      <c r="V40" s="2"/>
      <c r="W40" s="2"/>
      <c r="X40" s="2"/>
      <c r="Y40" s="2"/>
      <c r="Z40" s="2"/>
    </row>
    <row r="41" ht="15.75" customHeight="1">
      <c r="A41" s="1" t="s">
        <v>202</v>
      </c>
      <c r="B41" s="1" t="s">
        <v>203</v>
      </c>
      <c r="C41" s="1" t="s">
        <v>204</v>
      </c>
      <c r="D41" s="1" t="s">
        <v>205</v>
      </c>
      <c r="E41" s="1" t="s">
        <v>206</v>
      </c>
      <c r="F41" s="1" t="s">
        <v>207</v>
      </c>
      <c r="G41" s="1" t="s">
        <v>208</v>
      </c>
      <c r="H41" s="1" t="s">
        <v>209</v>
      </c>
      <c r="I41" s="1" t="s">
        <v>210</v>
      </c>
      <c r="J41" s="1" t="s">
        <v>211</v>
      </c>
      <c r="K41" s="1" t="s">
        <v>212</v>
      </c>
      <c r="L41" s="2"/>
      <c r="M41" s="2"/>
      <c r="N41" s="2"/>
      <c r="O41" s="2"/>
      <c r="P41" s="2"/>
      <c r="Q41" s="2"/>
      <c r="R41" s="2"/>
      <c r="S41" s="2"/>
      <c r="T41" s="2"/>
      <c r="U41" s="2"/>
      <c r="V41" s="2"/>
      <c r="W41" s="2"/>
      <c r="X41" s="2"/>
      <c r="Y41" s="2"/>
      <c r="Z41" s="2"/>
    </row>
    <row r="42" ht="15.75" customHeight="1">
      <c r="A42" s="1" t="s">
        <v>59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v>685.0</v>
      </c>
      <c r="C43" s="1">
        <v>810.0</v>
      </c>
      <c r="D43" s="1">
        <v>645.0</v>
      </c>
      <c r="E43" s="1">
        <v>639.0</v>
      </c>
      <c r="F43" s="1">
        <v>643.0</v>
      </c>
      <c r="G43" s="1">
        <v>598.0</v>
      </c>
      <c r="H43" s="1">
        <v>385.0</v>
      </c>
      <c r="I43" s="1">
        <v>468.0</v>
      </c>
      <c r="J43" s="1">
        <v>457.0</v>
      </c>
      <c r="K43" s="1">
        <v>443.0</v>
      </c>
      <c r="L43" s="2"/>
      <c r="M43" s="2"/>
      <c r="N43" s="2"/>
      <c r="O43" s="2"/>
      <c r="P43" s="2"/>
      <c r="Q43" s="2"/>
      <c r="R43" s="2"/>
      <c r="S43" s="2"/>
      <c r="T43" s="2"/>
      <c r="U43" s="2"/>
      <c r="V43" s="2"/>
      <c r="W43" s="2"/>
      <c r="X43" s="2"/>
      <c r="Y43" s="2"/>
      <c r="Z43" s="2"/>
    </row>
    <row r="44" ht="15.75" customHeight="1">
      <c r="A44" s="1" t="s">
        <v>214</v>
      </c>
      <c r="B44" s="1">
        <v>350.0</v>
      </c>
      <c r="C44" s="1">
        <v>408.0</v>
      </c>
      <c r="D44" s="1">
        <v>323.0</v>
      </c>
      <c r="E44" s="1">
        <v>317.0</v>
      </c>
      <c r="F44" s="1">
        <v>322.0</v>
      </c>
      <c r="G44" s="1">
        <v>274.0</v>
      </c>
      <c r="H44" s="1">
        <v>68.0</v>
      </c>
      <c r="I44" s="1">
        <v>155.0</v>
      </c>
      <c r="J44" s="1">
        <v>161.0</v>
      </c>
      <c r="K44" s="1">
        <v>154.0</v>
      </c>
      <c r="L44" s="2"/>
      <c r="M44" s="2"/>
      <c r="N44" s="2"/>
      <c r="O44" s="2"/>
      <c r="P44" s="2"/>
      <c r="Q44" s="2"/>
      <c r="R44" s="2"/>
      <c r="S44" s="2"/>
      <c r="T44" s="2"/>
      <c r="U44" s="2"/>
      <c r="V44" s="2"/>
      <c r="W44" s="2"/>
      <c r="X44" s="2"/>
      <c r="Y44" s="2"/>
      <c r="Z44" s="2"/>
    </row>
    <row r="45" ht="15.75" customHeight="1">
      <c r="A45" s="1" t="s">
        <v>215</v>
      </c>
      <c r="B45" s="1">
        <v>306.0</v>
      </c>
      <c r="C45" s="1">
        <v>355.0</v>
      </c>
      <c r="D45" s="1">
        <v>302.0</v>
      </c>
      <c r="E45" s="1">
        <v>298.0</v>
      </c>
      <c r="F45" s="1">
        <v>310.0</v>
      </c>
      <c r="G45" s="1">
        <v>255.0</v>
      </c>
      <c r="H45" s="1">
        <v>61.0</v>
      </c>
      <c r="I45" s="1">
        <v>146.0</v>
      </c>
      <c r="J45" s="1">
        <v>156.0</v>
      </c>
      <c r="K45" s="1">
        <v>150.0</v>
      </c>
      <c r="L45" s="2"/>
      <c r="M45" s="2"/>
      <c r="N45" s="2"/>
      <c r="O45" s="2"/>
      <c r="P45" s="2"/>
      <c r="Q45" s="2"/>
      <c r="R45" s="2"/>
      <c r="S45" s="2"/>
      <c r="T45" s="2"/>
      <c r="U45" s="2"/>
      <c r="V45" s="2"/>
      <c r="W45" s="2"/>
      <c r="X45" s="2"/>
      <c r="Y45" s="2"/>
      <c r="Z45" s="2"/>
    </row>
    <row r="46" ht="15.75" customHeight="1">
      <c r="A46" s="1" t="s">
        <v>216</v>
      </c>
      <c r="B46" s="1">
        <v>696.0</v>
      </c>
      <c r="C46" s="1">
        <v>822.0</v>
      </c>
      <c r="D46" s="1">
        <v>655.0</v>
      </c>
      <c r="E46" s="1">
        <v>657.0</v>
      </c>
      <c r="F46" s="1">
        <v>660.0</v>
      </c>
      <c r="G46" s="1">
        <v>615.0</v>
      </c>
      <c r="H46" s="1">
        <v>400.0</v>
      </c>
      <c r="I46" s="1">
        <v>483.0</v>
      </c>
      <c r="J46" s="1">
        <v>472.0</v>
      </c>
      <c r="K46" s="1">
        <v>457.0</v>
      </c>
      <c r="L46" s="2"/>
      <c r="M46" s="2"/>
      <c r="N46" s="2"/>
      <c r="O46" s="2"/>
      <c r="P46" s="2"/>
      <c r="Q46" s="2"/>
      <c r="R46" s="2"/>
      <c r="S46" s="2"/>
      <c r="T46" s="2"/>
      <c r="U46" s="2"/>
      <c r="V46" s="2"/>
      <c r="W46" s="2"/>
      <c r="X46" s="2"/>
      <c r="Y46" s="2"/>
      <c r="Z46" s="2"/>
    </row>
    <row r="47" ht="15.75" customHeight="1">
      <c r="A47" s="1" t="s">
        <v>217</v>
      </c>
      <c r="B47" s="1">
        <v>1110.0</v>
      </c>
      <c r="C47" s="1">
        <v>1290.0</v>
      </c>
      <c r="D47" s="1">
        <v>1040.0</v>
      </c>
      <c r="E47" s="1">
        <v>994.0</v>
      </c>
      <c r="F47" s="1">
        <v>960.0</v>
      </c>
      <c r="G47" s="1">
        <v>927.0</v>
      </c>
      <c r="H47" s="1">
        <v>786.0</v>
      </c>
      <c r="I47" s="1">
        <v>847.0</v>
      </c>
      <c r="J47" s="1">
        <v>859.0</v>
      </c>
      <c r="K47" s="1">
        <v>884.0</v>
      </c>
      <c r="L47" s="2"/>
      <c r="M47" s="2"/>
      <c r="N47" s="2"/>
      <c r="O47" s="2"/>
      <c r="P47" s="2"/>
      <c r="Q47" s="2"/>
      <c r="R47" s="2"/>
      <c r="S47" s="2"/>
      <c r="T47" s="2"/>
      <c r="U47" s="2"/>
      <c r="V47" s="2"/>
      <c r="W47" s="2"/>
      <c r="X47" s="2"/>
      <c r="Y47" s="2"/>
      <c r="Z47" s="2"/>
    </row>
    <row r="48" ht="15.75" customHeight="1">
      <c r="A48" s="1" t="s">
        <v>218</v>
      </c>
      <c r="B48" s="1" t="s">
        <v>219</v>
      </c>
      <c r="C48" s="1" t="s">
        <v>220</v>
      </c>
      <c r="D48" s="1" t="s">
        <v>221</v>
      </c>
      <c r="E48" s="1" t="s">
        <v>222</v>
      </c>
      <c r="F48" s="1" t="s">
        <v>223</v>
      </c>
      <c r="G48" s="1" t="s">
        <v>224</v>
      </c>
      <c r="H48" s="1" t="s">
        <v>225</v>
      </c>
      <c r="I48" s="1" t="s">
        <v>226</v>
      </c>
      <c r="J48" s="1" t="s">
        <v>227</v>
      </c>
      <c r="K48" s="1" t="s">
        <v>225</v>
      </c>
      <c r="L48" s="2"/>
      <c r="M48" s="2"/>
      <c r="N48" s="2"/>
      <c r="O48" s="2"/>
      <c r="P48" s="2"/>
      <c r="Q48" s="2"/>
      <c r="R48" s="2"/>
      <c r="S48" s="2"/>
      <c r="T48" s="2"/>
      <c r="U48" s="2"/>
      <c r="V48" s="2"/>
      <c r="W48" s="2"/>
      <c r="X48" s="2"/>
      <c r="Y48" s="2"/>
      <c r="Z48" s="2"/>
    </row>
    <row r="49" ht="15.75" customHeight="1">
      <c r="A49" s="1" t="s">
        <v>228</v>
      </c>
      <c r="B49" s="1">
        <v>0.0</v>
      </c>
      <c r="C49" s="1">
        <v>0.0</v>
      </c>
      <c r="D49" s="1">
        <v>17.0</v>
      </c>
      <c r="E49" s="1">
        <v>-18.0</v>
      </c>
      <c r="F49" s="1">
        <v>-41.0</v>
      </c>
      <c r="G49" s="1">
        <v>15.0</v>
      </c>
      <c r="H49" s="1">
        <v>-43.0</v>
      </c>
      <c r="I49" s="1">
        <v>0.0</v>
      </c>
      <c r="J49" s="1">
        <v>0.0</v>
      </c>
      <c r="K49" s="1">
        <v>0.0</v>
      </c>
      <c r="L49" s="2"/>
      <c r="M49" s="2"/>
      <c r="N49" s="2"/>
      <c r="O49" s="2"/>
      <c r="P49" s="2"/>
      <c r="Q49" s="2"/>
      <c r="R49" s="2"/>
      <c r="S49" s="2"/>
      <c r="T49" s="2"/>
      <c r="U49" s="2"/>
      <c r="V49" s="2"/>
      <c r="W49" s="2"/>
      <c r="X49" s="2"/>
      <c r="Y49" s="2"/>
      <c r="Z49" s="2"/>
    </row>
    <row r="50" ht="15.75" customHeight="1">
      <c r="A50" s="1" t="s">
        <v>229</v>
      </c>
      <c r="B50" s="1">
        <v>0.0</v>
      </c>
      <c r="C50" s="1">
        <v>0.0</v>
      </c>
      <c r="D50" s="1">
        <v>17.0</v>
      </c>
      <c r="E50" s="1">
        <v>-18.0</v>
      </c>
      <c r="F50" s="1">
        <v>-41.0</v>
      </c>
      <c r="G50" s="1">
        <v>15.0</v>
      </c>
      <c r="H50" s="1">
        <v>-43.0</v>
      </c>
      <c r="I50" s="1">
        <v>0.0</v>
      </c>
      <c r="J50" s="1">
        <v>0.0</v>
      </c>
      <c r="K50" s="1">
        <v>0.0</v>
      </c>
      <c r="L50" s="2"/>
      <c r="M50" s="2"/>
      <c r="N50" s="2"/>
      <c r="O50" s="2"/>
      <c r="P50" s="2"/>
      <c r="Q50" s="2"/>
      <c r="R50" s="2"/>
      <c r="S50" s="2"/>
      <c r="T50" s="2"/>
      <c r="U50" s="2"/>
      <c r="V50" s="2"/>
      <c r="W50" s="2"/>
      <c r="X50" s="2"/>
      <c r="Y50" s="2"/>
      <c r="Z50" s="2"/>
    </row>
    <row r="51" ht="15.75" customHeight="1">
      <c r="A51" s="1" t="s">
        <v>230</v>
      </c>
      <c r="B51" s="1">
        <v>-4.0</v>
      </c>
      <c r="C51" s="1">
        <v>-3.0</v>
      </c>
      <c r="D51" s="1">
        <v>54.0</v>
      </c>
      <c r="E51" s="1">
        <v>15.0</v>
      </c>
      <c r="F51" s="1">
        <v>-3.0</v>
      </c>
      <c r="G51" s="1">
        <v>1.0</v>
      </c>
      <c r="H51" s="1">
        <v>0.0</v>
      </c>
      <c r="I51" s="1">
        <v>6.0</v>
      </c>
      <c r="J51" s="1">
        <v>70.0</v>
      </c>
      <c r="K51" s="1">
        <v>-49.0</v>
      </c>
      <c r="L51" s="2"/>
      <c r="M51" s="2"/>
      <c r="N51" s="2"/>
      <c r="O51" s="2"/>
      <c r="P51" s="2"/>
      <c r="Q51" s="2"/>
      <c r="R51" s="2"/>
      <c r="S51" s="2"/>
      <c r="T51" s="2"/>
      <c r="U51" s="2"/>
      <c r="V51" s="2"/>
      <c r="W51" s="2"/>
      <c r="X51" s="2"/>
      <c r="Y51" s="2"/>
      <c r="Z51" s="2"/>
    </row>
    <row r="52" ht="15.75" customHeight="1">
      <c r="A52" s="1" t="s">
        <v>231</v>
      </c>
      <c r="B52" s="1">
        <v>-4.0</v>
      </c>
      <c r="C52" s="1">
        <v>-3.0</v>
      </c>
      <c r="D52" s="1">
        <v>54.0</v>
      </c>
      <c r="E52" s="1">
        <v>15.0</v>
      </c>
      <c r="F52" s="1">
        <v>-3.0</v>
      </c>
      <c r="G52" s="1">
        <v>1.0</v>
      </c>
      <c r="H52" s="1">
        <v>0.0</v>
      </c>
      <c r="I52" s="1">
        <v>6.0</v>
      </c>
      <c r="J52" s="1">
        <v>70.0</v>
      </c>
      <c r="K52" s="1">
        <v>-49.0</v>
      </c>
      <c r="L52" s="2"/>
      <c r="M52" s="2"/>
      <c r="N52" s="2"/>
      <c r="O52" s="2"/>
      <c r="P52" s="2"/>
      <c r="Q52" s="2"/>
      <c r="R52" s="2"/>
      <c r="S52" s="2"/>
      <c r="T52" s="2"/>
      <c r="U52" s="2"/>
      <c r="V52" s="2"/>
      <c r="W52" s="2"/>
      <c r="X52" s="2"/>
      <c r="Y52" s="2"/>
      <c r="Z52" s="2"/>
    </row>
    <row r="53" ht="15.75" customHeight="1">
      <c r="A53" s="1" t="s">
        <v>232</v>
      </c>
      <c r="B53" s="1">
        <v>-35.0</v>
      </c>
      <c r="C53" s="1">
        <v>54.0</v>
      </c>
      <c r="D53" s="1">
        <v>48.0</v>
      </c>
      <c r="E53" s="1">
        <v>63.0</v>
      </c>
      <c r="F53" s="1">
        <v>70.0</v>
      </c>
      <c r="G53" s="1">
        <v>67.0</v>
      </c>
      <c r="H53" s="1">
        <v>6.0</v>
      </c>
      <c r="I53" s="1">
        <v>-31.0</v>
      </c>
      <c r="J53" s="1">
        <v>-38.0</v>
      </c>
      <c r="K53" s="1">
        <v>-10.0</v>
      </c>
      <c r="L53" s="2"/>
      <c r="M53" s="2"/>
      <c r="N53" s="2"/>
      <c r="O53" s="2"/>
      <c r="P53" s="2"/>
      <c r="Q53" s="2"/>
      <c r="R53" s="2"/>
      <c r="S53" s="2"/>
      <c r="T53" s="2"/>
      <c r="U53" s="2"/>
      <c r="V53" s="2"/>
      <c r="W53" s="2"/>
      <c r="X53" s="2"/>
      <c r="Y53" s="2"/>
      <c r="Z53" s="2"/>
    </row>
    <row r="54" ht="15.75" customHeight="1">
      <c r="A54" s="1" t="s">
        <v>233</v>
      </c>
      <c r="B54" s="1">
        <v>12.0</v>
      </c>
      <c r="C54" s="1">
        <v>13.0</v>
      </c>
      <c r="D54" s="1">
        <v>10.0</v>
      </c>
      <c r="E54" s="1">
        <v>13.0</v>
      </c>
      <c r="F54" s="1">
        <v>15.0</v>
      </c>
      <c r="G54" s="1">
        <v>9.0</v>
      </c>
      <c r="H54" s="1">
        <v>5.0</v>
      </c>
      <c r="I54" s="1">
        <v>9.0</v>
      </c>
      <c r="J54" s="1">
        <v>10.0</v>
      </c>
      <c r="K54" s="1">
        <v>20.0</v>
      </c>
      <c r="L54" s="2"/>
      <c r="M54" s="2"/>
      <c r="N54" s="2"/>
      <c r="O54" s="2"/>
      <c r="P54" s="2"/>
      <c r="Q54" s="2"/>
      <c r="R54" s="2"/>
      <c r="S54" s="2"/>
      <c r="T54" s="2"/>
      <c r="U54" s="2"/>
      <c r="V54" s="2"/>
      <c r="W54" s="2"/>
      <c r="X54" s="2"/>
      <c r="Y54" s="2"/>
      <c r="Z54" s="2"/>
    </row>
    <row r="55" ht="15.75" customHeight="1">
      <c r="A55" s="1" t="s">
        <v>234</v>
      </c>
      <c r="B55" s="1">
        <v>203.0</v>
      </c>
      <c r="C55" s="1">
        <v>225.0</v>
      </c>
      <c r="D55" s="1">
        <v>174.0</v>
      </c>
      <c r="E55" s="1">
        <v>185.0</v>
      </c>
      <c r="F55" s="1">
        <v>198.0</v>
      </c>
      <c r="G55" s="1">
        <v>210.0</v>
      </c>
      <c r="H55" s="1">
        <v>216.0</v>
      </c>
      <c r="I55" s="1">
        <v>206.0</v>
      </c>
      <c r="J55" s="1">
        <v>193.0</v>
      </c>
      <c r="K55" s="1">
        <v>218.0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29.0</v>
      </c>
      <c r="C57" s="1">
        <v>29.0</v>
      </c>
      <c r="D57" s="1">
        <v>28.0</v>
      </c>
      <c r="E57" s="1">
        <v>28.0</v>
      </c>
      <c r="F57" s="1">
        <v>24.0</v>
      </c>
      <c r="G57" s="1">
        <v>22.0</v>
      </c>
      <c r="H57" s="1">
        <v>30.0</v>
      </c>
      <c r="I57" s="1">
        <v>30.0</v>
      </c>
      <c r="J57" s="1">
        <v>27.0</v>
      </c>
      <c r="K57" s="1">
        <v>29.0</v>
      </c>
      <c r="L57" s="2"/>
      <c r="M57" s="2"/>
      <c r="N57" s="2"/>
      <c r="O57" s="2"/>
      <c r="P57" s="2"/>
      <c r="Q57" s="2"/>
      <c r="R57" s="2"/>
      <c r="S57" s="2"/>
      <c r="T57" s="2"/>
      <c r="U57" s="2"/>
      <c r="V57" s="2"/>
      <c r="W57" s="2"/>
      <c r="X57" s="2"/>
      <c r="Y57" s="2"/>
      <c r="Z57" s="2"/>
    </row>
    <row r="58" ht="15.75" customHeight="1">
      <c r="A58" s="1" t="s">
        <v>237</v>
      </c>
      <c r="B58" s="1">
        <v>10.0</v>
      </c>
      <c r="C58" s="1">
        <v>11.0</v>
      </c>
      <c r="D58" s="1">
        <v>9.0</v>
      </c>
      <c r="E58" s="1">
        <v>18.0</v>
      </c>
      <c r="F58" s="1">
        <v>17.0</v>
      </c>
      <c r="G58" s="1">
        <v>17.0</v>
      </c>
      <c r="H58" s="1">
        <v>15.0</v>
      </c>
      <c r="I58" s="1">
        <v>14.0</v>
      </c>
      <c r="J58" s="1">
        <v>15.0</v>
      </c>
      <c r="K58" s="1">
        <v>13.0</v>
      </c>
      <c r="L58" s="2"/>
      <c r="M58" s="2"/>
      <c r="N58" s="2"/>
      <c r="O58" s="2"/>
      <c r="P58" s="2"/>
      <c r="Q58" s="2"/>
      <c r="R58" s="2"/>
      <c r="S58" s="2"/>
      <c r="T58" s="2"/>
      <c r="U58" s="2"/>
      <c r="V58" s="2"/>
      <c r="W58" s="2"/>
      <c r="X58" s="2"/>
      <c r="Y58" s="2"/>
      <c r="Z58" s="2"/>
    </row>
    <row r="59" ht="15.75" customHeight="1">
      <c r="A59" s="1" t="s">
        <v>238</v>
      </c>
      <c r="B59" s="1">
        <v>3.0</v>
      </c>
      <c r="C59" s="1">
        <v>3.0</v>
      </c>
      <c r="D59" s="1">
        <v>2.0</v>
      </c>
      <c r="E59" s="1">
        <v>5.0</v>
      </c>
      <c r="F59" s="1">
        <v>5.0</v>
      </c>
      <c r="G59" s="1">
        <v>5.0</v>
      </c>
      <c r="H59" s="1">
        <v>4.0</v>
      </c>
      <c r="I59" s="1">
        <v>4.0</v>
      </c>
      <c r="J59" s="1">
        <v>5.0</v>
      </c>
      <c r="K59" s="1">
        <v>5.0</v>
      </c>
      <c r="L59" s="2"/>
      <c r="M59" s="2"/>
      <c r="N59" s="2"/>
      <c r="O59" s="2"/>
      <c r="P59" s="2"/>
      <c r="Q59" s="2"/>
      <c r="R59" s="2"/>
      <c r="S59" s="2"/>
      <c r="T59" s="2"/>
      <c r="U59" s="2"/>
      <c r="V59" s="2"/>
      <c r="W59" s="2"/>
      <c r="X59" s="2"/>
      <c r="Y59" s="2"/>
      <c r="Z59" s="2"/>
    </row>
    <row r="60" ht="15.75" customHeight="1">
      <c r="A60" s="1" t="s">
        <v>239</v>
      </c>
      <c r="B60" s="1">
        <v>7.0</v>
      </c>
      <c r="C60" s="1">
        <v>8.0</v>
      </c>
      <c r="D60" s="1">
        <v>7.0</v>
      </c>
      <c r="E60" s="1">
        <v>13.0</v>
      </c>
      <c r="F60" s="1">
        <v>12.0</v>
      </c>
      <c r="G60" s="1">
        <v>11.0</v>
      </c>
      <c r="H60" s="1">
        <v>10.0</v>
      </c>
      <c r="I60" s="1">
        <v>10.0</v>
      </c>
      <c r="J60" s="1">
        <v>9.0</v>
      </c>
      <c r="K60" s="1">
        <v>8.0</v>
      </c>
      <c r="L60" s="2"/>
      <c r="M60" s="2"/>
      <c r="N60" s="2"/>
      <c r="O60" s="2"/>
      <c r="P60" s="2"/>
      <c r="Q60" s="2"/>
      <c r="R60" s="2"/>
      <c r="S60" s="2"/>
      <c r="T60" s="2"/>
      <c r="U60" s="2"/>
      <c r="V60" s="2"/>
      <c r="W60" s="2"/>
      <c r="X60" s="2"/>
      <c r="Y60" s="2"/>
      <c r="Z60" s="2"/>
    </row>
    <row r="61" ht="15.75" customHeight="1">
      <c r="A61" s="1" t="s">
        <v>240</v>
      </c>
      <c r="B61" s="1">
        <v>0.0</v>
      </c>
      <c r="C61" s="1">
        <v>28.0</v>
      </c>
      <c r="D61" s="1">
        <v>33.0</v>
      </c>
      <c r="E61" s="1">
        <v>30.0</v>
      </c>
      <c r="F61" s="1">
        <v>27.0</v>
      </c>
      <c r="G61" s="1">
        <v>12.0</v>
      </c>
      <c r="H61" s="1">
        <v>13.0</v>
      </c>
      <c r="I61" s="1">
        <v>0.0</v>
      </c>
      <c r="J61" s="1">
        <v>0.0</v>
      </c>
      <c r="K61" s="1">
        <v>0.0</v>
      </c>
      <c r="L61" s="2"/>
      <c r="M61" s="2"/>
      <c r="N61" s="2"/>
      <c r="O61" s="2"/>
      <c r="P61" s="2"/>
      <c r="Q61" s="2"/>
      <c r="R61" s="2"/>
      <c r="S61" s="2"/>
      <c r="T61" s="2"/>
      <c r="U61" s="2"/>
      <c r="V61" s="2"/>
      <c r="W61" s="2"/>
      <c r="X61" s="2"/>
      <c r="Y61" s="2"/>
      <c r="Z61" s="2"/>
    </row>
    <row r="62" ht="15.75" customHeight="1">
      <c r="A62" s="1" t="s">
        <v>241</v>
      </c>
      <c r="B62" s="1">
        <v>29.0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242</v>
      </c>
      <c r="B63" s="1">
        <v>0.0</v>
      </c>
      <c r="C63" s="1">
        <v>0.0</v>
      </c>
      <c r="D63" s="1">
        <v>0.0</v>
      </c>
      <c r="E63" s="1">
        <v>0.0</v>
      </c>
      <c r="F63" s="1">
        <v>0.0</v>
      </c>
      <c r="G63" s="1">
        <v>0.0</v>
      </c>
      <c r="H63" s="1">
        <v>0.0</v>
      </c>
      <c r="I63" s="1">
        <v>14.0</v>
      </c>
      <c r="J63" s="1">
        <v>17.0</v>
      </c>
      <c r="K63" s="1">
        <v>13.0</v>
      </c>
      <c r="L63" s="2"/>
      <c r="M63" s="2"/>
      <c r="N63" s="2"/>
      <c r="O63" s="2"/>
      <c r="P63" s="2"/>
      <c r="Q63" s="2"/>
      <c r="R63" s="2"/>
      <c r="S63" s="2"/>
      <c r="T63" s="2"/>
      <c r="U63" s="2"/>
      <c r="V63" s="2"/>
      <c r="W63" s="2"/>
      <c r="X63" s="2"/>
      <c r="Y63" s="2"/>
      <c r="Z63" s="2"/>
    </row>
    <row r="64" ht="15.75" customHeight="1">
      <c r="A64" s="1" t="s">
        <v>243</v>
      </c>
      <c r="B64" s="1">
        <v>29.0</v>
      </c>
      <c r="C64" s="1">
        <v>28.0</v>
      </c>
      <c r="D64" s="1">
        <v>33.0</v>
      </c>
      <c r="E64" s="1">
        <v>30.0</v>
      </c>
      <c r="F64" s="1">
        <v>27.0</v>
      </c>
      <c r="G64" s="1">
        <v>12.0</v>
      </c>
      <c r="H64" s="1">
        <v>13.0</v>
      </c>
      <c r="I64" s="1">
        <v>14.0</v>
      </c>
      <c r="J64" s="1">
        <v>17.0</v>
      </c>
      <c r="K64" s="1">
        <v>13.0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248</v>
      </c>
      <c r="H3" s="1" t="s">
        <v>169</v>
      </c>
      <c r="I3" s="1" t="s">
        <v>251</v>
      </c>
      <c r="J3" s="1" t="s">
        <v>252</v>
      </c>
      <c r="K3" s="1" t="s">
        <v>253</v>
      </c>
      <c r="L3" s="2"/>
      <c r="M3" s="2"/>
      <c r="N3" s="2"/>
      <c r="O3" s="2"/>
      <c r="P3" s="2"/>
      <c r="Q3" s="2"/>
      <c r="R3" s="2"/>
      <c r="S3" s="2"/>
      <c r="T3" s="2"/>
      <c r="U3" s="2"/>
      <c r="V3" s="2"/>
      <c r="W3" s="2"/>
      <c r="X3" s="2"/>
      <c r="Y3" s="2"/>
      <c r="Z3" s="2"/>
    </row>
    <row r="4">
      <c r="A4" s="1" t="s">
        <v>254</v>
      </c>
      <c r="B4" s="1" t="s">
        <v>255</v>
      </c>
      <c r="C4" s="1" t="s">
        <v>256</v>
      </c>
      <c r="D4" s="1" t="s">
        <v>257</v>
      </c>
      <c r="E4" s="1" t="s">
        <v>258</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248</v>
      </c>
      <c r="G6" s="1" t="s">
        <v>281</v>
      </c>
      <c r="H6" s="1" t="s">
        <v>282</v>
      </c>
      <c r="I6" s="1" t="s">
        <v>283</v>
      </c>
      <c r="J6" s="1" t="s">
        <v>284</v>
      </c>
      <c r="K6" s="1" t="s">
        <v>285</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v>4.0</v>
      </c>
      <c r="I9" s="1" t="s">
        <v>305</v>
      </c>
      <c r="J9" s="1" t="s">
        <v>306</v>
      </c>
      <c r="K9" s="1" t="s">
        <v>271</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340</v>
      </c>
      <c r="B13" s="1" t="s">
        <v>341</v>
      </c>
      <c r="C13" s="1" t="s">
        <v>342</v>
      </c>
      <c r="D13" s="1" t="s">
        <v>343</v>
      </c>
      <c r="E13" s="1" t="s">
        <v>344</v>
      </c>
      <c r="F13" s="1" t="s">
        <v>345</v>
      </c>
      <c r="G13" s="1" t="s">
        <v>346</v>
      </c>
      <c r="H13" s="1" t="s">
        <v>347</v>
      </c>
      <c r="I13" s="1" t="s">
        <v>255</v>
      </c>
      <c r="J13" s="1" t="s">
        <v>348</v>
      </c>
      <c r="K13" s="1" t="s">
        <v>349</v>
      </c>
      <c r="L13" s="2"/>
      <c r="M13" s="2"/>
      <c r="N13" s="2"/>
      <c r="O13" s="2"/>
      <c r="P13" s="2"/>
      <c r="Q13" s="2"/>
      <c r="R13" s="2"/>
      <c r="S13" s="2"/>
      <c r="T13" s="2"/>
      <c r="U13" s="2"/>
      <c r="V13" s="2"/>
      <c r="W13" s="2"/>
      <c r="X13" s="2"/>
      <c r="Y13" s="2"/>
      <c r="Z13" s="2"/>
    </row>
    <row r="14">
      <c r="A14" s="1" t="s">
        <v>350</v>
      </c>
      <c r="B14" s="1" t="s">
        <v>351</v>
      </c>
      <c r="C14" s="1" t="s">
        <v>352</v>
      </c>
      <c r="D14" s="1" t="s">
        <v>353</v>
      </c>
      <c r="E14" s="1" t="s">
        <v>354</v>
      </c>
      <c r="F14" s="1" t="s">
        <v>355</v>
      </c>
      <c r="G14" s="1" t="s">
        <v>356</v>
      </c>
      <c r="H14" s="1" t="s">
        <v>357</v>
      </c>
      <c r="I14" s="1" t="s">
        <v>358</v>
      </c>
      <c r="J14" s="1" t="s">
        <v>359</v>
      </c>
      <c r="K14" s="1">
        <v>-32.0</v>
      </c>
      <c r="L14" s="2"/>
      <c r="M14" s="2"/>
      <c r="N14" s="2"/>
      <c r="O14" s="2"/>
      <c r="P14" s="2"/>
      <c r="Q14" s="2"/>
      <c r="R14" s="2"/>
      <c r="S14" s="2"/>
      <c r="T14" s="2"/>
      <c r="U14" s="2"/>
      <c r="V14" s="2"/>
      <c r="W14" s="2"/>
      <c r="X14" s="2"/>
      <c r="Y14" s="2"/>
      <c r="Z14" s="2"/>
    </row>
    <row r="15">
      <c r="A15" s="1" t="s">
        <v>360</v>
      </c>
      <c r="B15" s="1" t="s">
        <v>361</v>
      </c>
      <c r="C15" s="1" t="s">
        <v>362</v>
      </c>
      <c r="D15" s="1" t="s">
        <v>363</v>
      </c>
      <c r="E15" s="1" t="s">
        <v>364</v>
      </c>
      <c r="F15" s="1" t="s">
        <v>365</v>
      </c>
      <c r="G15" s="1" t="s">
        <v>366</v>
      </c>
      <c r="H15" s="1" t="s">
        <v>367</v>
      </c>
      <c r="I15" s="1" t="s">
        <v>368</v>
      </c>
      <c r="J15" s="1" t="s">
        <v>369</v>
      </c>
      <c r="K15" s="1" t="s">
        <v>370</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388</v>
      </c>
      <c r="H17" s="1" t="s">
        <v>389</v>
      </c>
      <c r="I17" s="1" t="s">
        <v>390</v>
      </c>
      <c r="J17" s="1" t="s">
        <v>391</v>
      </c>
      <c r="K17" s="1" t="s">
        <v>392</v>
      </c>
      <c r="L17" s="2"/>
      <c r="M17" s="2"/>
      <c r="N17" s="2"/>
      <c r="O17" s="2"/>
      <c r="P17" s="2"/>
      <c r="Q17" s="2"/>
      <c r="R17" s="2"/>
      <c r="S17" s="2"/>
      <c r="T17" s="2"/>
      <c r="U17" s="2"/>
      <c r="V17" s="2"/>
      <c r="W17" s="2"/>
      <c r="X17" s="2"/>
      <c r="Y17" s="2"/>
      <c r="Z17" s="2"/>
    </row>
    <row r="18">
      <c r="A18" s="1" t="s">
        <v>393</v>
      </c>
      <c r="B18" s="1" t="s">
        <v>394</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t="s">
        <v>406</v>
      </c>
      <c r="D20" s="1" t="s">
        <v>405</v>
      </c>
      <c r="E20" s="1" t="s">
        <v>406</v>
      </c>
      <c r="F20" s="1" t="s">
        <v>406</v>
      </c>
      <c r="G20" s="1" t="s">
        <v>406</v>
      </c>
      <c r="H20" s="1" t="s">
        <v>407</v>
      </c>
      <c r="I20" s="1" t="s">
        <v>405</v>
      </c>
      <c r="J20" s="1" t="s">
        <v>406</v>
      </c>
      <c r="K20" s="1" t="s">
        <v>406</v>
      </c>
      <c r="L20" s="2"/>
      <c r="M20" s="2"/>
      <c r="N20" s="2"/>
      <c r="O20" s="2"/>
      <c r="P20" s="2"/>
      <c r="Q20" s="2"/>
      <c r="R20" s="2"/>
      <c r="S20" s="2"/>
      <c r="T20" s="2"/>
      <c r="U20" s="2"/>
      <c r="V20" s="2"/>
      <c r="W20" s="2"/>
      <c r="X20" s="2"/>
      <c r="Y20" s="2"/>
      <c r="Z20" s="2"/>
    </row>
    <row r="21" ht="15.75" customHeight="1">
      <c r="A21" s="1" t="s">
        <v>408</v>
      </c>
      <c r="B21" s="1" t="s">
        <v>409</v>
      </c>
      <c r="C21" s="1" t="s">
        <v>221</v>
      </c>
      <c r="D21" s="1" t="s">
        <v>221</v>
      </c>
      <c r="E21" s="1" t="s">
        <v>410</v>
      </c>
      <c r="F21" s="1" t="s">
        <v>410</v>
      </c>
      <c r="G21" s="1" t="s">
        <v>411</v>
      </c>
      <c r="H21" s="1" t="s">
        <v>406</v>
      </c>
      <c r="I21" s="1" t="s">
        <v>221</v>
      </c>
      <c r="J21" s="1" t="s">
        <v>411</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415</v>
      </c>
      <c r="E22" s="1" t="s">
        <v>416</v>
      </c>
      <c r="F22" s="1" t="s">
        <v>417</v>
      </c>
      <c r="G22" s="1" t="s">
        <v>418</v>
      </c>
      <c r="H22" s="1" t="s">
        <v>419</v>
      </c>
      <c r="I22" s="1" t="s">
        <v>420</v>
      </c>
      <c r="J22" s="1" t="s">
        <v>421</v>
      </c>
      <c r="K22" s="1" t="s">
        <v>422</v>
      </c>
      <c r="L22" s="2"/>
      <c r="M22" s="2"/>
      <c r="N22" s="2"/>
      <c r="O22" s="2"/>
      <c r="P22" s="2"/>
      <c r="Q22" s="2"/>
      <c r="R22" s="2"/>
      <c r="S22" s="2"/>
      <c r="T22" s="2"/>
      <c r="U22" s="2"/>
      <c r="V22" s="2"/>
      <c r="W22" s="2"/>
      <c r="X22" s="2"/>
      <c r="Y22" s="2"/>
      <c r="Z22" s="2"/>
    </row>
    <row r="23" ht="15.75" customHeight="1">
      <c r="A23" s="1" t="s">
        <v>423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424</v>
      </c>
      <c r="B24" s="1" t="s">
        <v>425</v>
      </c>
      <c r="C24" s="1" t="s">
        <v>426</v>
      </c>
      <c r="D24" s="1" t="s">
        <v>427</v>
      </c>
      <c r="E24" s="1" t="s">
        <v>378</v>
      </c>
      <c r="F24" s="1" t="s">
        <v>428</v>
      </c>
      <c r="G24" s="1" t="s">
        <v>429</v>
      </c>
      <c r="H24" s="1" t="s">
        <v>430</v>
      </c>
      <c r="I24" s="1" t="s">
        <v>430</v>
      </c>
      <c r="J24" s="1" t="s">
        <v>431</v>
      </c>
      <c r="K24" s="1" t="s">
        <v>428</v>
      </c>
      <c r="L24" s="2"/>
      <c r="M24" s="2"/>
      <c r="N24" s="2"/>
      <c r="O24" s="2"/>
      <c r="P24" s="2"/>
      <c r="Q24" s="2"/>
      <c r="R24" s="2"/>
      <c r="S24" s="2"/>
      <c r="T24" s="2"/>
      <c r="U24" s="2"/>
      <c r="V24" s="2"/>
      <c r="W24" s="2"/>
      <c r="X24" s="2"/>
      <c r="Y24" s="2"/>
      <c r="Z24" s="2"/>
    </row>
    <row r="25" ht="15.75" customHeight="1">
      <c r="A25" s="1" t="s">
        <v>432</v>
      </c>
      <c r="B25" s="1" t="s">
        <v>433</v>
      </c>
      <c r="C25" s="1" t="s">
        <v>434</v>
      </c>
      <c r="D25" s="1" t="s">
        <v>429</v>
      </c>
      <c r="E25" s="1" t="s">
        <v>186</v>
      </c>
      <c r="F25" s="1" t="s">
        <v>435</v>
      </c>
      <c r="G25" s="1" t="s">
        <v>436</v>
      </c>
      <c r="H25" s="1" t="s">
        <v>431</v>
      </c>
      <c r="I25" s="1" t="s">
        <v>433</v>
      </c>
      <c r="J25" s="1" t="s">
        <v>437</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430</v>
      </c>
      <c r="G26" s="1" t="s">
        <v>186</v>
      </c>
      <c r="H26" s="1" t="s">
        <v>443</v>
      </c>
      <c r="I26" s="1" t="s">
        <v>437</v>
      </c>
      <c r="J26" s="1" t="s">
        <v>433</v>
      </c>
      <c r="K26" s="1" t="s">
        <v>444</v>
      </c>
      <c r="L26" s="2"/>
      <c r="M26" s="2"/>
      <c r="N26" s="2"/>
      <c r="O26" s="2"/>
      <c r="P26" s="2"/>
      <c r="Q26" s="2"/>
      <c r="R26" s="2"/>
      <c r="S26" s="2"/>
      <c r="T26" s="2"/>
      <c r="U26" s="2"/>
      <c r="V26" s="2"/>
      <c r="W26" s="2"/>
      <c r="X26" s="2"/>
      <c r="Y26" s="2"/>
      <c r="Z26" s="2"/>
    </row>
    <row r="27" ht="15.75" customHeight="1">
      <c r="A27" s="1" t="s">
        <v>445</v>
      </c>
      <c r="B27" s="1" t="s">
        <v>446</v>
      </c>
      <c r="C27" s="1" t="s">
        <v>447</v>
      </c>
      <c r="D27" s="1" t="s">
        <v>448</v>
      </c>
      <c r="E27" s="1" t="s">
        <v>449</v>
      </c>
      <c r="F27" s="1" t="s">
        <v>450</v>
      </c>
      <c r="G27" s="1" t="s">
        <v>451</v>
      </c>
      <c r="H27" s="1" t="s">
        <v>452</v>
      </c>
      <c r="I27" s="1" t="s">
        <v>453</v>
      </c>
      <c r="J27" s="1" t="s">
        <v>454</v>
      </c>
      <c r="K27" s="1" t="s">
        <v>455</v>
      </c>
      <c r="L27" s="2"/>
      <c r="M27" s="2"/>
      <c r="N27" s="2"/>
      <c r="O27" s="2"/>
      <c r="P27" s="2"/>
      <c r="Q27" s="2"/>
      <c r="R27" s="2"/>
      <c r="S27" s="2"/>
      <c r="T27" s="2"/>
      <c r="U27" s="2"/>
      <c r="V27" s="2"/>
      <c r="W27" s="2"/>
      <c r="X27" s="2"/>
      <c r="Y27" s="2"/>
      <c r="Z27" s="2"/>
    </row>
    <row r="28" ht="15.75" customHeight="1">
      <c r="A28" s="1" t="s">
        <v>456</v>
      </c>
      <c r="B28" s="1" t="s">
        <v>457</v>
      </c>
      <c r="C28" s="1" t="s">
        <v>458</v>
      </c>
      <c r="D28" s="1" t="s">
        <v>459</v>
      </c>
      <c r="E28" s="1" t="s">
        <v>460</v>
      </c>
      <c r="F28" s="1" t="s">
        <v>461</v>
      </c>
      <c r="G28" s="1" t="s">
        <v>462</v>
      </c>
      <c r="H28" s="1" t="s">
        <v>463</v>
      </c>
      <c r="I28" s="1" t="s">
        <v>464</v>
      </c>
      <c r="J28" s="1" t="s">
        <v>465</v>
      </c>
      <c r="K28" s="1" t="s">
        <v>466</v>
      </c>
      <c r="L28" s="2"/>
      <c r="M28" s="2"/>
      <c r="N28" s="2"/>
      <c r="O28" s="2"/>
      <c r="P28" s="2"/>
      <c r="Q28" s="2"/>
      <c r="R28" s="2"/>
      <c r="S28" s="2"/>
      <c r="T28" s="2"/>
      <c r="U28" s="2"/>
      <c r="V28" s="2"/>
      <c r="W28" s="2"/>
      <c r="X28" s="2"/>
      <c r="Y28" s="2"/>
      <c r="Z28" s="2"/>
    </row>
    <row r="29" ht="15.75" customHeight="1">
      <c r="A29" s="1" t="s">
        <v>467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t="s">
        <v>488</v>
      </c>
      <c r="K31" s="1" t="s">
        <v>489</v>
      </c>
      <c r="L31" s="2"/>
      <c r="M31" s="2"/>
      <c r="N31" s="2"/>
      <c r="O31" s="2"/>
      <c r="P31" s="2"/>
      <c r="Q31" s="2"/>
      <c r="R31" s="2"/>
      <c r="S31" s="2"/>
      <c r="T31" s="2"/>
      <c r="U31" s="2"/>
      <c r="V31" s="2"/>
      <c r="W31" s="2"/>
      <c r="X31" s="2"/>
      <c r="Y31" s="2"/>
      <c r="Z31" s="2"/>
    </row>
    <row r="32" ht="15.75" customHeight="1">
      <c r="A32" s="1" t="s">
        <v>490</v>
      </c>
      <c r="B32" s="1" t="s">
        <v>491</v>
      </c>
      <c r="C32" s="1" t="s">
        <v>492</v>
      </c>
      <c r="D32" s="1" t="s">
        <v>493</v>
      </c>
      <c r="E32" s="1" t="s">
        <v>472</v>
      </c>
      <c r="F32" s="1" t="s">
        <v>494</v>
      </c>
      <c r="G32" s="1" t="s">
        <v>495</v>
      </c>
      <c r="H32" s="1" t="s">
        <v>496</v>
      </c>
      <c r="I32" s="1" t="s">
        <v>497</v>
      </c>
      <c r="J32" s="1" t="s">
        <v>498</v>
      </c>
      <c r="K32" s="1" t="s">
        <v>499</v>
      </c>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483</v>
      </c>
      <c r="F33" s="1" t="s">
        <v>504</v>
      </c>
      <c r="G33" s="1" t="s">
        <v>505</v>
      </c>
      <c r="H33" s="1" t="s">
        <v>506</v>
      </c>
      <c r="I33" s="1" t="s">
        <v>507</v>
      </c>
      <c r="J33" s="1" t="s">
        <v>508</v>
      </c>
      <c r="K33" s="1" t="s">
        <v>509</v>
      </c>
      <c r="L33" s="2"/>
      <c r="M33" s="2"/>
      <c r="N33" s="2"/>
      <c r="O33" s="2"/>
      <c r="P33" s="2"/>
      <c r="Q33" s="2"/>
      <c r="R33" s="2"/>
      <c r="S33" s="2"/>
      <c r="T33" s="2"/>
      <c r="U33" s="2"/>
      <c r="V33" s="2"/>
      <c r="W33" s="2"/>
      <c r="X33" s="2"/>
      <c r="Y33" s="2"/>
      <c r="Z33" s="2"/>
    </row>
    <row r="34" ht="15.75" customHeight="1">
      <c r="A34" s="1" t="s">
        <v>510</v>
      </c>
      <c r="B34" s="1" t="s">
        <v>315</v>
      </c>
      <c r="C34" s="1" t="s">
        <v>511</v>
      </c>
      <c r="D34" s="1" t="s">
        <v>512</v>
      </c>
      <c r="E34" s="1" t="s">
        <v>513</v>
      </c>
      <c r="F34" s="1" t="s">
        <v>514</v>
      </c>
      <c r="G34" s="1" t="s">
        <v>515</v>
      </c>
      <c r="H34" s="1" t="s">
        <v>516</v>
      </c>
      <c r="I34" s="1" t="s">
        <v>517</v>
      </c>
      <c r="J34" s="1" t="s">
        <v>518</v>
      </c>
      <c r="K34" s="1" t="s">
        <v>519</v>
      </c>
      <c r="L34" s="2"/>
      <c r="M34" s="2"/>
      <c r="N34" s="2"/>
      <c r="O34" s="2"/>
      <c r="P34" s="2"/>
      <c r="Q34" s="2"/>
      <c r="R34" s="2"/>
      <c r="S34" s="2"/>
      <c r="T34" s="2"/>
      <c r="U34" s="2"/>
      <c r="V34" s="2"/>
      <c r="W34" s="2"/>
      <c r="X34" s="2"/>
      <c r="Y34" s="2"/>
      <c r="Z34" s="2"/>
    </row>
    <row r="35" ht="15.75" customHeight="1">
      <c r="A35" s="1" t="s">
        <v>520</v>
      </c>
      <c r="B35" s="1" t="s">
        <v>521</v>
      </c>
      <c r="C35" s="1" t="s">
        <v>522</v>
      </c>
      <c r="D35" s="1" t="s">
        <v>523</v>
      </c>
      <c r="E35" s="1" t="s">
        <v>524</v>
      </c>
      <c r="F35" s="1" t="s">
        <v>525</v>
      </c>
      <c r="G35" s="1" t="s">
        <v>526</v>
      </c>
      <c r="H35" s="1" t="s">
        <v>430</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532</v>
      </c>
      <c r="D36" s="1" t="s">
        <v>533</v>
      </c>
      <c r="E36" s="1" t="s">
        <v>534</v>
      </c>
      <c r="F36" s="1" t="s">
        <v>535</v>
      </c>
      <c r="G36" s="1" t="s">
        <v>536</v>
      </c>
      <c r="H36" s="1" t="s">
        <v>537</v>
      </c>
      <c r="I36" s="1" t="s">
        <v>538</v>
      </c>
      <c r="J36" s="1" t="s">
        <v>539</v>
      </c>
      <c r="K36" s="1" t="s">
        <v>304</v>
      </c>
      <c r="L36" s="2"/>
      <c r="M36" s="2"/>
      <c r="N36" s="2"/>
      <c r="O36" s="2"/>
      <c r="P36" s="2"/>
      <c r="Q36" s="2"/>
      <c r="R36" s="2"/>
      <c r="S36" s="2"/>
      <c r="T36" s="2"/>
      <c r="U36" s="2"/>
      <c r="V36" s="2"/>
      <c r="W36" s="2"/>
      <c r="X36" s="2"/>
      <c r="Y36" s="2"/>
      <c r="Z36" s="2"/>
    </row>
    <row r="37" ht="15.75" customHeight="1">
      <c r="A37" s="1" t="s">
        <v>540</v>
      </c>
      <c r="B37" s="1" t="s">
        <v>531</v>
      </c>
      <c r="C37" s="1" t="s">
        <v>532</v>
      </c>
      <c r="D37" s="1" t="s">
        <v>533</v>
      </c>
      <c r="E37" s="1" t="s">
        <v>534</v>
      </c>
      <c r="F37" s="1" t="s">
        <v>535</v>
      </c>
      <c r="G37" s="1" t="s">
        <v>536</v>
      </c>
      <c r="H37" s="1" t="s">
        <v>537</v>
      </c>
      <c r="I37" s="1" t="s">
        <v>538</v>
      </c>
      <c r="J37" s="1" t="s">
        <v>539</v>
      </c>
      <c r="K37" s="1" t="s">
        <v>304</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366</v>
      </c>
      <c r="J38" s="1" t="s">
        <v>549</v>
      </c>
      <c r="K38" s="1" t="s">
        <v>550</v>
      </c>
      <c r="L38" s="2"/>
      <c r="M38" s="2"/>
      <c r="N38" s="2"/>
      <c r="O38" s="2"/>
      <c r="P38" s="2"/>
      <c r="Q38" s="2"/>
      <c r="R38" s="2"/>
      <c r="S38" s="2"/>
      <c r="T38" s="2"/>
      <c r="U38" s="2"/>
      <c r="V38" s="2"/>
      <c r="W38" s="2"/>
      <c r="X38" s="2"/>
      <c r="Y38" s="2"/>
      <c r="Z38" s="2"/>
    </row>
    <row r="39" ht="15.75" customHeight="1">
      <c r="A39" s="1" t="s">
        <v>551</v>
      </c>
      <c r="B39" s="1" t="s">
        <v>552</v>
      </c>
      <c r="C39" s="1" t="s">
        <v>553</v>
      </c>
      <c r="D39" s="1" t="s">
        <v>554</v>
      </c>
      <c r="E39" s="1" t="s">
        <v>555</v>
      </c>
      <c r="F39" s="1" t="s">
        <v>556</v>
      </c>
      <c r="G39" s="1" t="s">
        <v>557</v>
      </c>
      <c r="H39" s="1" t="s">
        <v>558</v>
      </c>
      <c r="I39" s="1" t="s">
        <v>559</v>
      </c>
      <c r="J39" s="1" t="s">
        <v>560</v>
      </c>
      <c r="K39" s="1" t="s">
        <v>561</v>
      </c>
      <c r="L39" s="2"/>
      <c r="M39" s="2"/>
      <c r="N39" s="2"/>
      <c r="O39" s="2"/>
      <c r="P39" s="2"/>
      <c r="Q39" s="2"/>
      <c r="R39" s="2"/>
      <c r="S39" s="2"/>
      <c r="T39" s="2"/>
      <c r="U39" s="2"/>
      <c r="V39" s="2"/>
      <c r="W39" s="2"/>
      <c r="X39" s="2"/>
      <c r="Y39" s="2"/>
      <c r="Z39" s="2"/>
    </row>
    <row r="40" ht="15.75" customHeight="1">
      <c r="A40" s="1" t="s">
        <v>562</v>
      </c>
      <c r="B40" s="1" t="s">
        <v>542</v>
      </c>
      <c r="C40" s="1" t="s">
        <v>543</v>
      </c>
      <c r="D40" s="1" t="s">
        <v>544</v>
      </c>
      <c r="E40" s="1" t="s">
        <v>545</v>
      </c>
      <c r="F40" s="1" t="s">
        <v>546</v>
      </c>
      <c r="G40" s="1" t="s">
        <v>547</v>
      </c>
      <c r="H40" s="1" t="s">
        <v>548</v>
      </c>
      <c r="I40" s="1" t="s">
        <v>366</v>
      </c>
      <c r="J40" s="1" t="s">
        <v>549</v>
      </c>
      <c r="K40" s="1" t="s">
        <v>550</v>
      </c>
      <c r="L40" s="2"/>
      <c r="M40" s="2"/>
      <c r="N40" s="2"/>
      <c r="O40" s="2"/>
      <c r="P40" s="2"/>
      <c r="Q40" s="2"/>
      <c r="R40" s="2"/>
      <c r="S40" s="2"/>
      <c r="T40" s="2"/>
      <c r="U40" s="2"/>
      <c r="V40" s="2"/>
      <c r="W40" s="2"/>
      <c r="X40" s="2"/>
      <c r="Y40" s="2"/>
      <c r="Z40" s="2"/>
    </row>
    <row r="41" ht="15.75" customHeight="1">
      <c r="A41" s="1" t="s">
        <v>563</v>
      </c>
      <c r="B41" s="1" t="s">
        <v>552</v>
      </c>
      <c r="C41" s="1" t="s">
        <v>553</v>
      </c>
      <c r="D41" s="1" t="s">
        <v>554</v>
      </c>
      <c r="E41" s="1" t="s">
        <v>555</v>
      </c>
      <c r="F41" s="1" t="s">
        <v>556</v>
      </c>
      <c r="G41" s="1" t="s">
        <v>557</v>
      </c>
      <c r="H41" s="1" t="s">
        <v>558</v>
      </c>
      <c r="I41" s="1" t="s">
        <v>559</v>
      </c>
      <c r="J41" s="1" t="s">
        <v>560</v>
      </c>
      <c r="K41" s="1" t="s">
        <v>561</v>
      </c>
      <c r="L41" s="2"/>
      <c r="M41" s="2"/>
      <c r="N41" s="2"/>
      <c r="O41" s="2"/>
      <c r="P41" s="2"/>
      <c r="Q41" s="2"/>
      <c r="R41" s="2"/>
      <c r="S41" s="2"/>
      <c r="T41" s="2"/>
      <c r="U41" s="2"/>
      <c r="V41" s="2"/>
      <c r="W41" s="2"/>
      <c r="X41" s="2"/>
      <c r="Y41" s="2"/>
      <c r="Z41" s="2"/>
    </row>
    <row r="42" ht="15.75" customHeight="1">
      <c r="A42" s="1" t="s">
        <v>564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565</v>
      </c>
      <c r="B43" s="1" t="s">
        <v>566</v>
      </c>
      <c r="C43" s="1" t="s">
        <v>567</v>
      </c>
      <c r="D43" s="1" t="s">
        <v>568</v>
      </c>
      <c r="E43" s="1" t="s">
        <v>569</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1" t="s">
        <v>588</v>
      </c>
      <c r="C45" s="1" t="s">
        <v>589</v>
      </c>
      <c r="D45" s="1" t="s">
        <v>590</v>
      </c>
      <c r="E45" s="1" t="s">
        <v>591</v>
      </c>
      <c r="F45" s="1" t="s">
        <v>200</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v>139.0</v>
      </c>
      <c r="J47" s="1" t="s">
        <v>616</v>
      </c>
      <c r="K47" s="1" t="s">
        <v>617</v>
      </c>
      <c r="L47" s="2"/>
      <c r="M47" s="2"/>
      <c r="N47" s="2"/>
      <c r="O47" s="2"/>
      <c r="P47" s="2"/>
      <c r="Q47" s="2"/>
      <c r="R47" s="2"/>
      <c r="S47" s="2"/>
      <c r="T47" s="2"/>
      <c r="U47" s="2"/>
      <c r="V47" s="2"/>
      <c r="W47" s="2"/>
      <c r="X47" s="2"/>
      <c r="Y47" s="2"/>
      <c r="Z47" s="2"/>
    </row>
    <row r="48" ht="15.75" customHeight="1">
      <c r="A48" s="1" t="s">
        <v>618</v>
      </c>
      <c r="B48" s="1" t="s">
        <v>619</v>
      </c>
      <c r="C48" s="1" t="s">
        <v>620</v>
      </c>
      <c r="D48" s="1" t="s">
        <v>621</v>
      </c>
      <c r="E48" s="1" t="s">
        <v>622</v>
      </c>
      <c r="F48" s="1" t="s">
        <v>623</v>
      </c>
      <c r="G48" s="1" t="s">
        <v>624</v>
      </c>
      <c r="H48" s="1" t="s">
        <v>625</v>
      </c>
      <c r="I48" s="1" t="s">
        <v>626</v>
      </c>
      <c r="J48" s="1" t="s">
        <v>627</v>
      </c>
      <c r="K48" s="1" t="s">
        <v>628</v>
      </c>
      <c r="L48" s="2"/>
      <c r="M48" s="2"/>
      <c r="N48" s="2"/>
      <c r="O48" s="2"/>
      <c r="P48" s="2"/>
      <c r="Q48" s="2"/>
      <c r="R48" s="2"/>
      <c r="S48" s="2"/>
      <c r="T48" s="2"/>
      <c r="U48" s="2"/>
      <c r="V48" s="2"/>
      <c r="W48" s="2"/>
      <c r="X48" s="2"/>
      <c r="Y48" s="2"/>
      <c r="Z48" s="2"/>
    </row>
    <row r="49" ht="15.75" customHeight="1">
      <c r="A49" s="1" t="s">
        <v>629</v>
      </c>
      <c r="B49" s="1" t="s">
        <v>630</v>
      </c>
      <c r="C49" s="1" t="s">
        <v>631</v>
      </c>
      <c r="D49" s="1" t="s">
        <v>632</v>
      </c>
      <c r="E49" s="1" t="s">
        <v>633</v>
      </c>
      <c r="F49" s="1" t="s">
        <v>634</v>
      </c>
      <c r="G49" s="1" t="s">
        <v>635</v>
      </c>
      <c r="H49" s="1" t="s">
        <v>636</v>
      </c>
      <c r="I49" s="1" t="s">
        <v>637</v>
      </c>
      <c r="J49" s="1" t="s">
        <v>638</v>
      </c>
      <c r="K49" s="1" t="s">
        <v>639</v>
      </c>
      <c r="L49" s="2"/>
      <c r="M49" s="2"/>
      <c r="N49" s="2"/>
      <c r="O49" s="2"/>
      <c r="P49" s="2"/>
      <c r="Q49" s="2"/>
      <c r="R49" s="2"/>
      <c r="S49" s="2"/>
      <c r="T49" s="2"/>
      <c r="U49" s="2"/>
      <c r="V49" s="2"/>
      <c r="W49" s="2"/>
      <c r="X49" s="2"/>
      <c r="Y49" s="2"/>
      <c r="Z49" s="2"/>
    </row>
    <row r="50" ht="15.75" customHeight="1">
      <c r="A50" s="1" t="s">
        <v>640</v>
      </c>
      <c r="B50" s="1">
        <v>0.0</v>
      </c>
      <c r="C50" s="1" t="s">
        <v>641</v>
      </c>
      <c r="D50" s="1" t="s">
        <v>573</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t="s">
        <v>650</v>
      </c>
      <c r="C51" s="1" t="s">
        <v>651</v>
      </c>
      <c r="D51" s="1" t="s">
        <v>652</v>
      </c>
      <c r="E51" s="1" t="s">
        <v>653</v>
      </c>
      <c r="F51" s="1" t="s">
        <v>654</v>
      </c>
      <c r="G51" s="1" t="s">
        <v>655</v>
      </c>
      <c r="H51" s="1" t="s">
        <v>656</v>
      </c>
      <c r="I51" s="1" t="s">
        <v>657</v>
      </c>
      <c r="J51" s="1" t="s">
        <v>658</v>
      </c>
      <c r="K51" s="1" t="s">
        <v>659</v>
      </c>
      <c r="L51" s="2"/>
      <c r="M51" s="2"/>
      <c r="N51" s="2"/>
      <c r="O51" s="2"/>
      <c r="P51" s="2"/>
      <c r="Q51" s="2"/>
      <c r="R51" s="2"/>
      <c r="S51" s="2"/>
      <c r="T51" s="2"/>
      <c r="U51" s="2"/>
      <c r="V51" s="2"/>
      <c r="W51" s="2"/>
      <c r="X51" s="2"/>
      <c r="Y51" s="2"/>
      <c r="Z51" s="2"/>
    </row>
    <row r="52" ht="15.75" customHeight="1">
      <c r="A52" s="1" t="s">
        <v>660</v>
      </c>
      <c r="B52" s="1" t="s">
        <v>661</v>
      </c>
      <c r="C52" s="1" t="s">
        <v>662</v>
      </c>
      <c r="D52" s="1" t="s">
        <v>663</v>
      </c>
      <c r="E52" s="1" t="s">
        <v>664</v>
      </c>
      <c r="F52" s="1" t="s">
        <v>665</v>
      </c>
      <c r="G52" s="1" t="s">
        <v>666</v>
      </c>
      <c r="H52" s="1" t="s">
        <v>667</v>
      </c>
      <c r="I52" s="1" t="s">
        <v>668</v>
      </c>
      <c r="J52" s="1" t="s">
        <v>669</v>
      </c>
      <c r="K52" s="1" t="s">
        <v>670</v>
      </c>
      <c r="L52" s="2"/>
      <c r="M52" s="2"/>
      <c r="N52" s="2"/>
      <c r="O52" s="2"/>
      <c r="P52" s="2"/>
      <c r="Q52" s="2"/>
      <c r="R52" s="2"/>
      <c r="S52" s="2"/>
      <c r="T52" s="2"/>
      <c r="U52" s="2"/>
      <c r="V52" s="2"/>
      <c r="W52" s="2"/>
      <c r="X52" s="2"/>
      <c r="Y52" s="2"/>
      <c r="Z52" s="2"/>
    </row>
    <row r="53" ht="15.75" customHeight="1">
      <c r="A53" s="1" t="s">
        <v>671</v>
      </c>
      <c r="B53" s="1" t="s">
        <v>672</v>
      </c>
      <c r="C53" s="1" t="s">
        <v>673</v>
      </c>
      <c r="D53" s="1" t="s">
        <v>674</v>
      </c>
      <c r="E53" s="1" t="s">
        <v>675</v>
      </c>
      <c r="F53" s="1" t="s">
        <v>676</v>
      </c>
      <c r="G53" s="1" t="s">
        <v>677</v>
      </c>
      <c r="H53" s="1" t="s">
        <v>678</v>
      </c>
      <c r="I53" s="1" t="s">
        <v>679</v>
      </c>
      <c r="J53" s="1" t="s">
        <v>680</v>
      </c>
      <c r="K53" s="1" t="s">
        <v>681</v>
      </c>
      <c r="L53" s="2"/>
      <c r="M53" s="2"/>
      <c r="N53" s="2"/>
      <c r="O53" s="2"/>
      <c r="P53" s="2"/>
      <c r="Q53" s="2"/>
      <c r="R53" s="2"/>
      <c r="S53" s="2"/>
      <c r="T53" s="2"/>
      <c r="U53" s="2"/>
      <c r="V53" s="2"/>
      <c r="W53" s="2"/>
      <c r="X53" s="2"/>
      <c r="Y53" s="2"/>
      <c r="Z53" s="2"/>
    </row>
    <row r="54" ht="15.75" customHeight="1">
      <c r="A54" s="1" t="s">
        <v>682</v>
      </c>
      <c r="B54" s="1" t="s">
        <v>683</v>
      </c>
      <c r="C54" s="1" t="s">
        <v>684</v>
      </c>
      <c r="D54" s="1" t="s">
        <v>685</v>
      </c>
      <c r="E54" s="1" t="s">
        <v>686</v>
      </c>
      <c r="F54" s="1" t="s">
        <v>687</v>
      </c>
      <c r="G54" s="1" t="s">
        <v>688</v>
      </c>
      <c r="H54" s="1" t="s">
        <v>280</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678</v>
      </c>
      <c r="C56" s="1" t="s">
        <v>704</v>
      </c>
      <c r="D56" s="1" t="s">
        <v>705</v>
      </c>
      <c r="E56" s="1" t="s">
        <v>706</v>
      </c>
      <c r="F56" s="1" t="s">
        <v>707</v>
      </c>
      <c r="G56" s="1" t="s">
        <v>708</v>
      </c>
      <c r="H56" s="1" t="s">
        <v>709</v>
      </c>
      <c r="I56" s="1" t="s">
        <v>710</v>
      </c>
      <c r="J56" s="1" t="s">
        <v>711</v>
      </c>
      <c r="K56" s="1" t="s">
        <v>712</v>
      </c>
      <c r="L56" s="2"/>
      <c r="M56" s="2"/>
      <c r="N56" s="2"/>
      <c r="O56" s="2"/>
      <c r="P56" s="2"/>
      <c r="Q56" s="2"/>
      <c r="R56" s="2"/>
      <c r="S56" s="2"/>
      <c r="T56" s="2"/>
      <c r="U56" s="2"/>
      <c r="V56" s="2"/>
      <c r="W56" s="2"/>
      <c r="X56" s="2"/>
      <c r="Y56" s="2"/>
      <c r="Z56" s="2"/>
    </row>
    <row r="57" ht="15.75" customHeight="1">
      <c r="A57" s="1" t="s">
        <v>713</v>
      </c>
      <c r="B57" s="1" t="s">
        <v>714</v>
      </c>
      <c r="C57" s="1" t="s">
        <v>715</v>
      </c>
      <c r="D57" s="1" t="s">
        <v>716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v>-58.0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757</v>
      </c>
      <c r="B62" s="1" t="s">
        <v>758</v>
      </c>
      <c r="C62" s="1" t="s">
        <v>759</v>
      </c>
      <c r="D62" s="1" t="s">
        <v>760</v>
      </c>
      <c r="E62" s="1" t="s">
        <v>761</v>
      </c>
      <c r="F62" s="1" t="s">
        <v>762</v>
      </c>
      <c r="G62" s="1" t="s">
        <v>760</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t="s">
        <v>769</v>
      </c>
      <c r="D63" s="1" t="s">
        <v>770</v>
      </c>
      <c r="E63" s="1" t="s">
        <v>771</v>
      </c>
      <c r="F63" s="1" t="s">
        <v>772</v>
      </c>
      <c r="G63" s="1" t="s">
        <v>773</v>
      </c>
      <c r="H63" s="1" t="s">
        <v>774</v>
      </c>
      <c r="I63" s="1" t="s">
        <v>775</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750</v>
      </c>
      <c r="D64" s="1" t="s">
        <v>780</v>
      </c>
      <c r="E64" s="1" t="s">
        <v>781</v>
      </c>
      <c r="F64" s="1" t="s">
        <v>190</v>
      </c>
      <c r="G64" s="1" t="s">
        <v>782</v>
      </c>
      <c r="H64" s="1" t="s">
        <v>783</v>
      </c>
      <c r="I64" s="1" t="s">
        <v>784</v>
      </c>
      <c r="J64" s="1" t="s">
        <v>785</v>
      </c>
      <c r="K64" s="1" t="s">
        <v>786</v>
      </c>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189</v>
      </c>
      <c r="G65" s="1" t="s">
        <v>792</v>
      </c>
      <c r="H65" s="1" t="s">
        <v>793</v>
      </c>
      <c r="I65" s="1" t="s">
        <v>794</v>
      </c>
      <c r="J65" s="1" t="s">
        <v>795</v>
      </c>
      <c r="K65" s="1" t="s">
        <v>796</v>
      </c>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806</v>
      </c>
      <c r="K66" s="1" t="s">
        <v>807</v>
      </c>
      <c r="L66" s="2"/>
      <c r="M66" s="2"/>
      <c r="N66" s="2"/>
      <c r="O66" s="2"/>
      <c r="P66" s="2"/>
      <c r="Q66" s="2"/>
      <c r="R66" s="2"/>
      <c r="S66" s="2"/>
      <c r="T66" s="2"/>
      <c r="U66" s="2"/>
      <c r="V66" s="2"/>
      <c r="W66" s="2"/>
      <c r="X66" s="2"/>
      <c r="Y66" s="2"/>
      <c r="Z66" s="2"/>
    </row>
    <row r="67" ht="15.75" customHeight="1">
      <c r="A67" s="1" t="s">
        <v>808</v>
      </c>
      <c r="B67" s="1" t="s">
        <v>809</v>
      </c>
      <c r="C67" s="1" t="s">
        <v>810</v>
      </c>
      <c r="D67" s="1" t="s">
        <v>811</v>
      </c>
      <c r="E67" s="1" t="s">
        <v>812</v>
      </c>
      <c r="F67" s="1" t="s">
        <v>813</v>
      </c>
      <c r="G67" s="1" t="s">
        <v>590</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846</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284</v>
      </c>
      <c r="H71" s="1" t="s">
        <v>435</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768</v>
      </c>
      <c r="C72" s="1" t="s">
        <v>861</v>
      </c>
      <c r="D72" s="1" t="s">
        <v>862</v>
      </c>
      <c r="E72" s="1" t="s">
        <v>665</v>
      </c>
      <c r="F72" s="1" t="s">
        <v>571</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v>-4.0</v>
      </c>
      <c r="H73" s="1" t="s">
        <v>874</v>
      </c>
      <c r="I73" s="1" t="s">
        <v>875</v>
      </c>
      <c r="J73" s="1" t="s">
        <v>876</v>
      </c>
      <c r="K73" s="1" t="s">
        <v>877</v>
      </c>
      <c r="L73" s="2"/>
      <c r="M73" s="2"/>
      <c r="N73" s="2"/>
      <c r="O73" s="2"/>
      <c r="P73" s="2"/>
      <c r="Q73" s="2"/>
      <c r="R73" s="2"/>
      <c r="S73" s="2"/>
      <c r="T73" s="2"/>
      <c r="U73" s="2"/>
      <c r="V73" s="2"/>
      <c r="W73" s="2"/>
      <c r="X73" s="2"/>
      <c r="Y73" s="2"/>
      <c r="Z73" s="2"/>
    </row>
    <row r="74" ht="15.75" customHeight="1">
      <c r="A74" s="1" t="s">
        <v>878</v>
      </c>
      <c r="B74" s="1" t="s">
        <v>879</v>
      </c>
      <c r="C74" s="1" t="s">
        <v>880</v>
      </c>
      <c r="D74" s="1" t="s">
        <v>881</v>
      </c>
      <c r="E74" s="1" t="s">
        <v>679</v>
      </c>
      <c r="F74" s="1" t="s">
        <v>882</v>
      </c>
      <c r="G74" s="1" t="s">
        <v>883</v>
      </c>
      <c r="H74" s="1" t="s">
        <v>884</v>
      </c>
      <c r="I74" s="1" t="s">
        <v>885</v>
      </c>
      <c r="J74" s="1" t="s">
        <v>886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892</v>
      </c>
      <c r="F75" s="1" t="s">
        <v>893</v>
      </c>
      <c r="G75" s="1" t="s">
        <v>894</v>
      </c>
      <c r="H75" s="1" t="s">
        <v>895</v>
      </c>
      <c r="I75" s="1" t="s">
        <v>896</v>
      </c>
      <c r="J75" s="1" t="s">
        <v>897</v>
      </c>
      <c r="K75" s="1" t="s">
        <v>898</v>
      </c>
      <c r="L75" s="2"/>
      <c r="M75" s="2"/>
      <c r="N75" s="2"/>
      <c r="O75" s="2"/>
      <c r="P75" s="2"/>
      <c r="Q75" s="2"/>
      <c r="R75" s="2"/>
      <c r="S75" s="2"/>
      <c r="T75" s="2"/>
      <c r="U75" s="2"/>
      <c r="V75" s="2"/>
      <c r="W75" s="2"/>
      <c r="X75" s="2"/>
      <c r="Y75" s="2"/>
      <c r="Z75" s="2"/>
    </row>
    <row r="76" ht="15.75" customHeight="1">
      <c r="A76" s="1" t="s">
        <v>899</v>
      </c>
      <c r="B76" s="1" t="s">
        <v>900</v>
      </c>
      <c r="C76" s="1" t="s">
        <v>901</v>
      </c>
      <c r="D76" s="1" t="s">
        <v>902</v>
      </c>
      <c r="E76" s="1" t="s">
        <v>903</v>
      </c>
      <c r="F76" s="1" t="s">
        <v>898</v>
      </c>
      <c r="G76" s="1" t="s">
        <v>617</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942</v>
      </c>
      <c r="B81" s="1" t="s">
        <v>943</v>
      </c>
      <c r="C81" s="1" t="s">
        <v>944</v>
      </c>
      <c r="D81" s="1" t="s">
        <v>859</v>
      </c>
      <c r="E81" s="1" t="s">
        <v>945</v>
      </c>
      <c r="F81" s="1" t="s">
        <v>946</v>
      </c>
      <c r="G81" s="1" t="s">
        <v>947</v>
      </c>
      <c r="H81" s="1" t="s">
        <v>948</v>
      </c>
      <c r="I81" s="1" t="s">
        <v>949</v>
      </c>
      <c r="J81" s="1" t="s">
        <v>950</v>
      </c>
      <c r="K81" s="1" t="s">
        <v>951</v>
      </c>
      <c r="L81" s="2"/>
      <c r="M81" s="2"/>
      <c r="N81" s="2"/>
      <c r="O81" s="2"/>
      <c r="P81" s="2"/>
      <c r="Q81" s="2"/>
      <c r="R81" s="2"/>
      <c r="S81" s="2"/>
      <c r="T81" s="2"/>
      <c r="U81" s="2"/>
      <c r="V81" s="2"/>
      <c r="W81" s="2"/>
      <c r="X81" s="2"/>
      <c r="Y81" s="2"/>
      <c r="Z81" s="2"/>
    </row>
    <row r="82" ht="15.75" customHeight="1">
      <c r="A82" s="1" t="s">
        <v>952</v>
      </c>
      <c r="B82" s="1">
        <v>2.0</v>
      </c>
      <c r="C82" s="1" t="s">
        <v>953</v>
      </c>
      <c r="D82" s="1" t="s">
        <v>954</v>
      </c>
      <c r="E82" s="1" t="s">
        <v>566</v>
      </c>
      <c r="F82" s="1">
        <v>-8.0</v>
      </c>
      <c r="G82" s="1" t="s">
        <v>379</v>
      </c>
      <c r="H82" s="1" t="s">
        <v>955</v>
      </c>
      <c r="I82" s="1" t="s">
        <v>956</v>
      </c>
      <c r="J82" s="1" t="s">
        <v>957</v>
      </c>
      <c r="K82" s="1" t="s">
        <v>533</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580</v>
      </c>
      <c r="F83" s="1" t="s">
        <v>962</v>
      </c>
      <c r="G83" s="1" t="s">
        <v>580</v>
      </c>
      <c r="H83" s="1" t="s">
        <v>963</v>
      </c>
      <c r="I83" s="1" t="s">
        <v>964</v>
      </c>
      <c r="J83" s="1" t="s">
        <v>965</v>
      </c>
      <c r="K83" s="1" t="s">
        <v>966</v>
      </c>
      <c r="L83" s="2"/>
      <c r="M83" s="2"/>
      <c r="N83" s="2"/>
      <c r="O83" s="2"/>
      <c r="P83" s="2"/>
      <c r="Q83" s="2"/>
      <c r="R83" s="2"/>
      <c r="S83" s="2"/>
      <c r="T83" s="2"/>
      <c r="U83" s="2"/>
      <c r="V83" s="2"/>
      <c r="W83" s="2"/>
      <c r="X83" s="2"/>
      <c r="Y83" s="2"/>
      <c r="Z83" s="2"/>
    </row>
    <row r="84" ht="15.75" customHeight="1">
      <c r="A84" s="1" t="s">
        <v>967</v>
      </c>
      <c r="B84" s="1" t="s">
        <v>968</v>
      </c>
      <c r="C84" s="1" t="s">
        <v>969</v>
      </c>
      <c r="D84" s="1" t="s">
        <v>970</v>
      </c>
      <c r="E84" s="1" t="s">
        <v>686</v>
      </c>
      <c r="F84" s="1" t="s">
        <v>971</v>
      </c>
      <c r="G84" s="1" t="s">
        <v>972</v>
      </c>
      <c r="H84" s="1" t="s">
        <v>973</v>
      </c>
      <c r="I84" s="1" t="s">
        <v>974</v>
      </c>
      <c r="J84" s="1" t="s">
        <v>975</v>
      </c>
      <c r="K84" s="1" t="s">
        <v>976</v>
      </c>
      <c r="L84" s="2"/>
      <c r="M84" s="2"/>
      <c r="N84" s="2"/>
      <c r="O84" s="2"/>
      <c r="P84" s="2"/>
      <c r="Q84" s="2"/>
      <c r="R84" s="2"/>
      <c r="S84" s="2"/>
      <c r="T84" s="2"/>
      <c r="U84" s="2"/>
      <c r="V84" s="2"/>
      <c r="W84" s="2"/>
      <c r="X84" s="2"/>
      <c r="Y84" s="2"/>
      <c r="Z84" s="2"/>
    </row>
    <row r="85" ht="15.75" customHeight="1">
      <c r="A85" s="1" t="s">
        <v>977</v>
      </c>
      <c r="B85" s="1" t="s">
        <v>978</v>
      </c>
      <c r="C85" s="1" t="s">
        <v>979</v>
      </c>
      <c r="D85" s="1" t="s">
        <v>980</v>
      </c>
      <c r="E85" s="1" t="s">
        <v>174</v>
      </c>
      <c r="F85" s="1" t="s">
        <v>981</v>
      </c>
      <c r="G85" s="1" t="s">
        <v>223</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986</v>
      </c>
      <c r="B86" s="1" t="s">
        <v>987</v>
      </c>
      <c r="C86" s="1" t="s">
        <v>988</v>
      </c>
      <c r="D86" s="1" t="s">
        <v>989</v>
      </c>
      <c r="E86" s="1" t="s">
        <v>990</v>
      </c>
      <c r="F86" s="1" t="s">
        <v>991</v>
      </c>
      <c r="G86" s="1" t="s">
        <v>992</v>
      </c>
      <c r="H86" s="1" t="s">
        <v>993</v>
      </c>
      <c r="I86" s="1" t="s">
        <v>994</v>
      </c>
      <c r="J86" s="1" t="s">
        <v>995</v>
      </c>
      <c r="K86" s="1" t="s">
        <v>996</v>
      </c>
      <c r="L86" s="2"/>
      <c r="M86" s="2"/>
      <c r="N86" s="2"/>
      <c r="O86" s="2"/>
      <c r="P86" s="2"/>
      <c r="Q86" s="2"/>
      <c r="R86" s="2"/>
      <c r="S86" s="2"/>
      <c r="T86" s="2"/>
      <c r="U86" s="2"/>
      <c r="V86" s="2"/>
      <c r="W86" s="2"/>
      <c r="X86" s="2"/>
      <c r="Y86" s="2"/>
      <c r="Z86" s="2"/>
    </row>
    <row r="87" ht="15.75" customHeight="1">
      <c r="A87" s="1" t="s">
        <v>997</v>
      </c>
      <c r="B87" s="1" t="s">
        <v>998</v>
      </c>
      <c r="C87" s="1" t="s">
        <v>999</v>
      </c>
      <c r="D87" s="1" t="s">
        <v>1000</v>
      </c>
      <c r="E87" s="1" t="s">
        <v>1001</v>
      </c>
      <c r="F87" s="1" t="s">
        <v>1002</v>
      </c>
      <c r="G87" s="1" t="s">
        <v>1003</v>
      </c>
      <c r="H87" s="1" t="s">
        <v>1004</v>
      </c>
      <c r="I87" s="1" t="s">
        <v>1005</v>
      </c>
      <c r="J87" s="1" t="s">
        <v>1006</v>
      </c>
      <c r="K87" s="1" t="s">
        <v>1007</v>
      </c>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1020</v>
      </c>
      <c r="C89" s="1" t="s">
        <v>1021</v>
      </c>
      <c r="D89" s="1" t="s">
        <v>1022</v>
      </c>
      <c r="E89" s="1" t="s">
        <v>1023</v>
      </c>
      <c r="F89" s="1" t="s">
        <v>542</v>
      </c>
      <c r="G89" s="1" t="s">
        <v>744</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1029</v>
      </c>
      <c r="C90" s="1" t="s">
        <v>1030</v>
      </c>
      <c r="D90" s="1" t="s">
        <v>1031</v>
      </c>
      <c r="E90" s="1" t="s">
        <v>1032</v>
      </c>
      <c r="F90" s="1" t="s">
        <v>1033</v>
      </c>
      <c r="G90" s="1" t="s">
        <v>1034</v>
      </c>
      <c r="H90" s="1" t="s">
        <v>1035</v>
      </c>
      <c r="I90" s="1" t="s">
        <v>1036</v>
      </c>
      <c r="J90" s="1" t="s">
        <v>1037</v>
      </c>
      <c r="K90" s="1" t="s">
        <v>1038</v>
      </c>
      <c r="L90" s="2"/>
      <c r="M90" s="2"/>
      <c r="N90" s="2"/>
      <c r="O90" s="2"/>
      <c r="P90" s="2"/>
      <c r="Q90" s="2"/>
      <c r="R90" s="2"/>
      <c r="S90" s="2"/>
      <c r="T90" s="2"/>
      <c r="U90" s="2"/>
      <c r="V90" s="2"/>
      <c r="W90" s="2"/>
      <c r="X90" s="2"/>
      <c r="Y90" s="2"/>
      <c r="Z90" s="2"/>
    </row>
    <row r="91" ht="15.75" customHeight="1">
      <c r="A91" s="1" t="s">
        <v>1039</v>
      </c>
      <c r="B91" s="1" t="s">
        <v>1040</v>
      </c>
      <c r="C91" s="1" t="s">
        <v>1041</v>
      </c>
      <c r="D91" s="1" t="s">
        <v>1042</v>
      </c>
      <c r="E91" s="1" t="s">
        <v>1043</v>
      </c>
      <c r="F91" s="1" t="s">
        <v>1044</v>
      </c>
      <c r="G91" s="1" t="s">
        <v>522</v>
      </c>
      <c r="H91" s="1" t="s">
        <v>1045</v>
      </c>
      <c r="I91" s="1" t="s">
        <v>1046</v>
      </c>
      <c r="J91" s="1" t="s">
        <v>1047</v>
      </c>
      <c r="K91" s="1" t="s">
        <v>1048</v>
      </c>
      <c r="L91" s="2"/>
      <c r="M91" s="2"/>
      <c r="N91" s="2"/>
      <c r="O91" s="2"/>
      <c r="P91" s="2"/>
      <c r="Q91" s="2"/>
      <c r="R91" s="2"/>
      <c r="S91" s="2"/>
      <c r="T91" s="2"/>
      <c r="U91" s="2"/>
      <c r="V91" s="2"/>
      <c r="W91" s="2"/>
      <c r="X91" s="2"/>
      <c r="Y91" s="2"/>
      <c r="Z91" s="2"/>
    </row>
    <row r="92" ht="15.75" customHeight="1">
      <c r="A92" s="1" t="s">
        <v>1049</v>
      </c>
      <c r="B92" s="1" t="s">
        <v>1050</v>
      </c>
      <c r="C92" s="1" t="s">
        <v>1051</v>
      </c>
      <c r="D92" s="1" t="s">
        <v>306</v>
      </c>
      <c r="E92" s="1" t="s">
        <v>1052</v>
      </c>
      <c r="F92" s="1" t="s">
        <v>1053</v>
      </c>
      <c r="G92" s="1" t="s">
        <v>1054</v>
      </c>
      <c r="H92" s="1" t="s">
        <v>1055</v>
      </c>
      <c r="I92" s="1" t="s">
        <v>762</v>
      </c>
      <c r="J92" s="1" t="s">
        <v>596</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1063</v>
      </c>
      <c r="H93" s="1" t="s">
        <v>984</v>
      </c>
      <c r="I93" s="1" t="s">
        <v>1064</v>
      </c>
      <c r="J93" s="1" t="s">
        <v>197</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544</v>
      </c>
      <c r="E94" s="1" t="s">
        <v>1069</v>
      </c>
      <c r="F94" s="1" t="s">
        <v>1070</v>
      </c>
      <c r="G94" s="1" t="s">
        <v>1071</v>
      </c>
      <c r="H94" s="1" t="s">
        <v>963</v>
      </c>
      <c r="I94" s="1" t="s">
        <v>1072</v>
      </c>
      <c r="J94" s="1" t="s">
        <v>1065</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381</v>
      </c>
      <c r="F95" s="1" t="s">
        <v>1078</v>
      </c>
      <c r="G95" s="1" t="s">
        <v>668</v>
      </c>
      <c r="H95" s="1" t="s">
        <v>1079</v>
      </c>
      <c r="I95" s="1" t="s">
        <v>1080</v>
      </c>
      <c r="J95" s="1" t="s">
        <v>1081</v>
      </c>
      <c r="K95" s="1" t="s">
        <v>390</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865</v>
      </c>
      <c r="F96" s="1" t="s">
        <v>1086</v>
      </c>
      <c r="G96" s="1" t="s">
        <v>1087</v>
      </c>
      <c r="H96" s="1" t="s">
        <v>1088</v>
      </c>
      <c r="I96" s="1" t="s">
        <v>1089</v>
      </c>
      <c r="J96" s="1" t="s">
        <v>1090</v>
      </c>
      <c r="K96" s="1" t="s">
        <v>1091</v>
      </c>
      <c r="L96" s="2"/>
      <c r="M96" s="2"/>
      <c r="N96" s="2"/>
      <c r="O96" s="2"/>
      <c r="P96" s="2"/>
      <c r="Q96" s="2"/>
      <c r="R96" s="2"/>
      <c r="S96" s="2"/>
      <c r="T96" s="2"/>
      <c r="U96" s="2"/>
      <c r="V96" s="2"/>
      <c r="W96" s="2"/>
      <c r="X96" s="2"/>
      <c r="Y96" s="2"/>
      <c r="Z96" s="2"/>
    </row>
    <row r="97" ht="15.75" customHeight="1">
      <c r="A97" s="1" t="s">
        <v>1092</v>
      </c>
      <c r="B97" s="1" t="s">
        <v>1093</v>
      </c>
      <c r="C97" s="1" t="s">
        <v>1094</v>
      </c>
      <c r="D97" s="1" t="s">
        <v>1095</v>
      </c>
      <c r="E97" s="1" t="s">
        <v>1096</v>
      </c>
      <c r="F97" s="1" t="s">
        <v>1097</v>
      </c>
      <c r="G97" s="1" t="s">
        <v>1098</v>
      </c>
      <c r="H97" s="1" t="s">
        <v>1099</v>
      </c>
      <c r="I97" s="1" t="s">
        <v>1100</v>
      </c>
      <c r="J97" s="1" t="s">
        <v>1101</v>
      </c>
      <c r="K97" s="1" t="s">
        <v>1102</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422</v>
      </c>
      <c r="F98" s="1" t="s">
        <v>1107</v>
      </c>
      <c r="G98" s="1" t="s">
        <v>1108</v>
      </c>
      <c r="H98" s="1" t="s">
        <v>835</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1113</v>
      </c>
      <c r="B100" s="1" t="s">
        <v>1114</v>
      </c>
      <c r="C100" s="1" t="s">
        <v>1115</v>
      </c>
      <c r="D100" s="1" t="s">
        <v>259</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1127</v>
      </c>
      <c r="F101" s="1" t="s">
        <v>1128</v>
      </c>
      <c r="G101" s="1" t="s">
        <v>1129</v>
      </c>
      <c r="H101" s="1" t="s">
        <v>1130</v>
      </c>
      <c r="I101" s="1" t="s">
        <v>1131</v>
      </c>
      <c r="J101" s="1" t="s">
        <v>1132</v>
      </c>
      <c r="K101" s="1" t="s">
        <v>1133</v>
      </c>
      <c r="L101" s="2"/>
      <c r="M101" s="2"/>
      <c r="N101" s="2"/>
      <c r="O101" s="2"/>
      <c r="P101" s="2"/>
      <c r="Q101" s="2"/>
      <c r="R101" s="2"/>
      <c r="S101" s="2"/>
      <c r="T101" s="2"/>
      <c r="U101" s="2"/>
      <c r="V101" s="2"/>
      <c r="W101" s="2"/>
      <c r="X101" s="2"/>
      <c r="Y101" s="2"/>
      <c r="Z101" s="2"/>
    </row>
    <row r="102" ht="15.75" customHeight="1">
      <c r="A102" s="1" t="s">
        <v>1134</v>
      </c>
      <c r="B102" s="1" t="s">
        <v>1135</v>
      </c>
      <c r="C102" s="1" t="s">
        <v>1136</v>
      </c>
      <c r="D102" s="1" t="s">
        <v>1137</v>
      </c>
      <c r="E102" s="1" t="s">
        <v>1138</v>
      </c>
      <c r="F102" s="1" t="s">
        <v>1139</v>
      </c>
      <c r="G102" s="1" t="s">
        <v>1140</v>
      </c>
      <c r="H102" s="1" t="s">
        <v>1141</v>
      </c>
      <c r="I102" s="1" t="s">
        <v>1142</v>
      </c>
      <c r="J102" s="1" t="s">
        <v>1143</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533</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1157</v>
      </c>
      <c r="D104" s="1" t="s">
        <v>1158</v>
      </c>
      <c r="E104" s="1" t="s">
        <v>1159</v>
      </c>
      <c r="F104" s="1">
        <v>-4.0</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1168</v>
      </c>
      <c r="E105" s="1" t="s">
        <v>1169</v>
      </c>
      <c r="F105" s="1" t="s">
        <v>1170</v>
      </c>
      <c r="G105" s="1" t="s">
        <v>1171</v>
      </c>
      <c r="H105" s="1" t="s">
        <v>1070</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881</v>
      </c>
      <c r="K106" s="1" t="s">
        <v>1184</v>
      </c>
      <c r="L106" s="2"/>
      <c r="M106" s="2"/>
      <c r="N106" s="2"/>
      <c r="O106" s="2"/>
      <c r="P106" s="2"/>
      <c r="Q106" s="2"/>
      <c r="R106" s="2"/>
      <c r="S106" s="2"/>
      <c r="T106" s="2"/>
      <c r="U106" s="2"/>
      <c r="V106" s="2"/>
      <c r="W106" s="2"/>
      <c r="X106" s="2"/>
      <c r="Y106" s="2"/>
      <c r="Z106" s="2"/>
    </row>
    <row r="107" ht="15.75" customHeight="1">
      <c r="A107" s="1" t="s">
        <v>1185</v>
      </c>
      <c r="B107" s="1" t="s">
        <v>1186</v>
      </c>
      <c r="C107" s="1" t="s">
        <v>1187</v>
      </c>
      <c r="D107" s="1" t="s">
        <v>1188</v>
      </c>
      <c r="E107" s="1" t="s">
        <v>1189</v>
      </c>
      <c r="F107" s="1" t="s">
        <v>1190</v>
      </c>
      <c r="G107" s="1" t="s">
        <v>1191</v>
      </c>
      <c r="H107" s="1" t="s">
        <v>1192</v>
      </c>
      <c r="I107" s="1" t="s">
        <v>1193</v>
      </c>
      <c r="J107" s="1" t="s">
        <v>1194</v>
      </c>
      <c r="K107" s="1" t="s">
        <v>1195</v>
      </c>
      <c r="L107" s="2"/>
      <c r="M107" s="2"/>
      <c r="N107" s="2"/>
      <c r="O107" s="2"/>
      <c r="P107" s="2"/>
      <c r="Q107" s="2"/>
      <c r="R107" s="2"/>
      <c r="S107" s="2"/>
      <c r="T107" s="2"/>
      <c r="U107" s="2"/>
      <c r="V107" s="2"/>
      <c r="W107" s="2"/>
      <c r="X107" s="2"/>
      <c r="Y107" s="2"/>
      <c r="Z107" s="2"/>
    </row>
    <row r="108" ht="15.75" customHeight="1">
      <c r="A108" s="1" t="s">
        <v>1196</v>
      </c>
      <c r="B108" s="1" t="s">
        <v>1197</v>
      </c>
      <c r="C108" s="1" t="s">
        <v>1198</v>
      </c>
      <c r="D108" s="1" t="s">
        <v>1199</v>
      </c>
      <c r="E108" s="1" t="s">
        <v>1200</v>
      </c>
      <c r="F108" s="1" t="s">
        <v>1201</v>
      </c>
      <c r="G108" s="1" t="s">
        <v>1202</v>
      </c>
      <c r="H108" s="1" t="s">
        <v>1203</v>
      </c>
      <c r="I108" s="1" t="s">
        <v>1204</v>
      </c>
      <c r="J108" s="1" t="s">
        <v>1205</v>
      </c>
      <c r="K108" s="1" t="s">
        <v>1206</v>
      </c>
      <c r="L108" s="2"/>
      <c r="M108" s="2"/>
      <c r="N108" s="2"/>
      <c r="O108" s="2"/>
      <c r="P108" s="2"/>
      <c r="Q108" s="2"/>
      <c r="R108" s="2"/>
      <c r="S108" s="2"/>
      <c r="T108" s="2"/>
      <c r="U108" s="2"/>
      <c r="V108" s="2"/>
      <c r="W108" s="2"/>
      <c r="X108" s="2"/>
      <c r="Y108" s="2"/>
      <c r="Z108" s="2"/>
    </row>
    <row r="109" ht="15.75" customHeight="1">
      <c r="A109" s="1" t="s">
        <v>1207</v>
      </c>
      <c r="B109" s="1" t="s">
        <v>573</v>
      </c>
      <c r="C109" s="1" t="s">
        <v>1208</v>
      </c>
      <c r="D109" s="1" t="s">
        <v>1209</v>
      </c>
      <c r="E109" s="1" t="s">
        <v>1210</v>
      </c>
      <c r="F109" s="1" t="s">
        <v>782</v>
      </c>
      <c r="G109" s="1" t="s">
        <v>1211</v>
      </c>
      <c r="H109" s="1" t="s">
        <v>1212</v>
      </c>
      <c r="I109" s="1" t="s">
        <v>770</v>
      </c>
      <c r="J109" s="1" t="s">
        <v>1213</v>
      </c>
      <c r="K109" s="1" t="s">
        <v>1214</v>
      </c>
      <c r="L109" s="2"/>
      <c r="M109" s="2"/>
      <c r="N109" s="2"/>
      <c r="O109" s="2"/>
      <c r="P109" s="2"/>
      <c r="Q109" s="2"/>
      <c r="R109" s="2"/>
      <c r="S109" s="2"/>
      <c r="T109" s="2"/>
      <c r="U109" s="2"/>
      <c r="V109" s="2"/>
      <c r="W109" s="2"/>
      <c r="X109" s="2"/>
      <c r="Y109" s="2"/>
      <c r="Z109" s="2"/>
    </row>
    <row r="110" ht="15.75" customHeight="1">
      <c r="A110" s="1" t="s">
        <v>1215</v>
      </c>
      <c r="B110" s="1" t="s">
        <v>1216</v>
      </c>
      <c r="C110" s="1" t="s">
        <v>1217</v>
      </c>
      <c r="D110" s="1" t="s">
        <v>1218</v>
      </c>
      <c r="E110" s="1" t="s">
        <v>1219</v>
      </c>
      <c r="F110" s="1" t="s">
        <v>1220</v>
      </c>
      <c r="G110" s="1" t="s">
        <v>1221</v>
      </c>
      <c r="H110" s="1" t="s">
        <v>910</v>
      </c>
      <c r="I110" s="1" t="s">
        <v>552</v>
      </c>
      <c r="J110" s="1" t="s">
        <v>1222</v>
      </c>
      <c r="K110" s="1" t="s">
        <v>1223</v>
      </c>
      <c r="L110" s="2"/>
      <c r="M110" s="2"/>
      <c r="N110" s="2"/>
      <c r="O110" s="2"/>
      <c r="P110" s="2"/>
      <c r="Q110" s="2"/>
      <c r="R110" s="2"/>
      <c r="S110" s="2"/>
      <c r="T110" s="2"/>
      <c r="U110" s="2"/>
      <c r="V110" s="2"/>
      <c r="W110" s="2"/>
      <c r="X110" s="2"/>
      <c r="Y110" s="2"/>
      <c r="Z110" s="2"/>
    </row>
    <row r="111" ht="15.75" customHeight="1">
      <c r="A111" s="1" t="s">
        <v>1224</v>
      </c>
      <c r="B111" s="1" t="s">
        <v>1225</v>
      </c>
      <c r="C111" s="1" t="s">
        <v>1226</v>
      </c>
      <c r="D111" s="1" t="s">
        <v>1227</v>
      </c>
      <c r="E111" s="1" t="s">
        <v>201</v>
      </c>
      <c r="F111" s="1" t="s">
        <v>1228</v>
      </c>
      <c r="G111" s="1" t="s">
        <v>1229</v>
      </c>
      <c r="H111" s="1" t="s">
        <v>1230</v>
      </c>
      <c r="I111" s="1" t="s">
        <v>1231</v>
      </c>
      <c r="J111" s="1" t="s">
        <v>664</v>
      </c>
      <c r="K111" s="1" t="s">
        <v>1122</v>
      </c>
      <c r="L111" s="2"/>
      <c r="M111" s="2"/>
      <c r="N111" s="2"/>
      <c r="O111" s="2"/>
      <c r="P111" s="2"/>
      <c r="Q111" s="2"/>
      <c r="R111" s="2"/>
      <c r="S111" s="2"/>
      <c r="T111" s="2"/>
      <c r="U111" s="2"/>
      <c r="V111" s="2"/>
      <c r="W111" s="2"/>
      <c r="X111" s="2"/>
      <c r="Y111" s="2"/>
      <c r="Z111" s="2"/>
    </row>
    <row r="112" ht="15.75" customHeight="1">
      <c r="A112" s="1" t="s">
        <v>1232</v>
      </c>
      <c r="B112" s="1" t="s">
        <v>1233</v>
      </c>
      <c r="C112" s="1" t="s">
        <v>1234</v>
      </c>
      <c r="D112" s="1" t="s">
        <v>1235</v>
      </c>
      <c r="E112" s="1" t="s">
        <v>1236</v>
      </c>
      <c r="F112" s="1" t="s">
        <v>1237</v>
      </c>
      <c r="G112" s="1" t="s">
        <v>1238</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1244</v>
      </c>
      <c r="C113" s="1" t="s">
        <v>1245</v>
      </c>
      <c r="D113" s="1" t="s">
        <v>555</v>
      </c>
      <c r="E113" s="1" t="s">
        <v>1246</v>
      </c>
      <c r="F113" s="1" t="s">
        <v>1247</v>
      </c>
      <c r="G113" s="1" t="s">
        <v>1248</v>
      </c>
      <c r="H113" s="1" t="s">
        <v>1249</v>
      </c>
      <c r="I113" s="1" t="s">
        <v>972</v>
      </c>
      <c r="J113" s="1" t="s">
        <v>790</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1254</v>
      </c>
      <c r="E114" s="1" t="s">
        <v>257</v>
      </c>
      <c r="F114" s="1" t="s">
        <v>1255</v>
      </c>
      <c r="G114" s="1" t="s">
        <v>1256</v>
      </c>
      <c r="H114" s="1" t="s">
        <v>1257</v>
      </c>
      <c r="I114" s="1" t="s">
        <v>1258</v>
      </c>
      <c r="J114" s="1" t="s">
        <v>1259</v>
      </c>
      <c r="K114" s="1" t="s">
        <v>690</v>
      </c>
      <c r="L114" s="2"/>
      <c r="M114" s="2"/>
      <c r="N114" s="2"/>
      <c r="O114" s="2"/>
      <c r="P114" s="2"/>
      <c r="Q114" s="2"/>
      <c r="R114" s="2"/>
      <c r="S114" s="2"/>
      <c r="T114" s="2"/>
      <c r="U114" s="2"/>
      <c r="V114" s="2"/>
      <c r="W114" s="2"/>
      <c r="X114" s="2"/>
      <c r="Y114" s="2"/>
      <c r="Z114" s="2"/>
    </row>
    <row r="115" ht="15.75" customHeight="1">
      <c r="A115" s="1" t="s">
        <v>1260</v>
      </c>
      <c r="B115" s="1" t="s">
        <v>1261</v>
      </c>
      <c r="C115" s="1" t="s">
        <v>330</v>
      </c>
      <c r="D115" s="1" t="s">
        <v>1262</v>
      </c>
      <c r="E115" s="1" t="s">
        <v>602</v>
      </c>
      <c r="F115" s="1" t="s">
        <v>1263</v>
      </c>
      <c r="G115" s="1" t="s">
        <v>1264</v>
      </c>
      <c r="H115" s="1" t="s">
        <v>1265</v>
      </c>
      <c r="I115" s="1" t="s">
        <v>1266</v>
      </c>
      <c r="J115" s="1" t="s">
        <v>1267</v>
      </c>
      <c r="K115" s="1" t="s">
        <v>1268</v>
      </c>
      <c r="L115" s="2"/>
      <c r="M115" s="2"/>
      <c r="N115" s="2"/>
      <c r="O115" s="2"/>
      <c r="P115" s="2"/>
      <c r="Q115" s="2"/>
      <c r="R115" s="2"/>
      <c r="S115" s="2"/>
      <c r="T115" s="2"/>
      <c r="U115" s="2"/>
      <c r="V115" s="2"/>
      <c r="W115" s="2"/>
      <c r="X115" s="2"/>
      <c r="Y115" s="2"/>
      <c r="Z115" s="2"/>
    </row>
    <row r="116" ht="15.75" customHeight="1">
      <c r="A116" s="1" t="s">
        <v>1269</v>
      </c>
      <c r="B116" s="1" t="s">
        <v>1212</v>
      </c>
      <c r="C116" s="1" t="s">
        <v>1270</v>
      </c>
      <c r="D116" s="1" t="s">
        <v>1271</v>
      </c>
      <c r="E116" s="1" t="s">
        <v>1272</v>
      </c>
      <c r="F116" s="1" t="s">
        <v>1273</v>
      </c>
      <c r="G116" s="1" t="s">
        <v>1274</v>
      </c>
      <c r="H116" s="1" t="s">
        <v>1275</v>
      </c>
      <c r="I116" s="1" t="s">
        <v>1276</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739</v>
      </c>
      <c r="D117" s="1" t="s">
        <v>1281</v>
      </c>
      <c r="E117" s="1" t="s">
        <v>1282</v>
      </c>
      <c r="F117" s="1" t="s">
        <v>1283</v>
      </c>
      <c r="G117" s="1" t="s">
        <v>1284</v>
      </c>
      <c r="H117" s="1" t="s">
        <v>1285</v>
      </c>
      <c r="I117" s="1" t="s">
        <v>1286</v>
      </c>
      <c r="J117" s="1" t="s">
        <v>1287</v>
      </c>
      <c r="K117" s="1" t="s">
        <v>1288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1320</v>
      </c>
      <c r="J4" s="2"/>
      <c r="K4" s="2"/>
      <c r="L4" s="2"/>
      <c r="M4" s="2"/>
      <c r="N4" s="2"/>
      <c r="O4" s="2"/>
      <c r="P4" s="2"/>
      <c r="Q4" s="2"/>
      <c r="R4" s="2"/>
      <c r="S4" s="2"/>
      <c r="T4" s="2"/>
      <c r="U4" s="2"/>
      <c r="V4" s="2"/>
      <c r="W4" s="2"/>
      <c r="X4" s="2"/>
      <c r="Y4" s="2"/>
      <c r="Z4" s="2"/>
    </row>
    <row r="5">
      <c r="A5" s="1" t="s">
        <v>1305</v>
      </c>
      <c r="B5" s="1" t="s">
        <v>1304</v>
      </c>
      <c r="C5" s="1" t="s">
        <v>1321</v>
      </c>
      <c r="D5" s="1" t="s">
        <v>1322</v>
      </c>
      <c r="E5" s="1" t="s">
        <v>1323</v>
      </c>
      <c r="F5" s="1" t="s">
        <v>1324</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1339</v>
      </c>
      <c r="D7" s="1" t="s">
        <v>1340</v>
      </c>
      <c r="E7" s="1" t="s">
        <v>1341</v>
      </c>
      <c r="F7" s="1" t="s">
        <v>1342</v>
      </c>
      <c r="G7" s="1" t="s">
        <v>1343</v>
      </c>
      <c r="H7" s="1" t="s">
        <v>1344</v>
      </c>
      <c r="I7" s="1" t="s">
        <v>1345</v>
      </c>
      <c r="J7" s="2"/>
      <c r="K7" s="2"/>
      <c r="L7" s="2"/>
      <c r="M7" s="2"/>
      <c r="N7" s="2"/>
      <c r="O7" s="2"/>
      <c r="P7" s="2"/>
      <c r="Q7" s="2"/>
      <c r="R7" s="2"/>
      <c r="S7" s="2"/>
      <c r="T7" s="2"/>
      <c r="U7" s="2"/>
      <c r="V7" s="2"/>
      <c r="W7" s="2"/>
      <c r="X7" s="2"/>
      <c r="Y7" s="2"/>
      <c r="Z7" s="2"/>
    </row>
    <row r="8">
      <c r="A8" s="1" t="s">
        <v>1346</v>
      </c>
      <c r="B8" s="1" t="s">
        <v>1304</v>
      </c>
      <c r="C8" s="1" t="s">
        <v>1347</v>
      </c>
      <c r="D8" s="1" t="s">
        <v>1348</v>
      </c>
      <c r="E8" s="1" t="s">
        <v>1347</v>
      </c>
      <c r="F8" s="1" t="s">
        <v>1349</v>
      </c>
      <c r="G8" s="1" t="s">
        <v>1348</v>
      </c>
      <c r="H8" s="1" t="s">
        <v>1347</v>
      </c>
      <c r="I8" s="1" t="s">
        <v>1350</v>
      </c>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1356</v>
      </c>
      <c r="G9" s="1" t="s">
        <v>1357</v>
      </c>
      <c r="H9" s="1" t="s">
        <v>1358</v>
      </c>
      <c r="I9" s="1" t="s">
        <v>1359</v>
      </c>
      <c r="J9" s="2"/>
      <c r="K9" s="2"/>
      <c r="L9" s="2"/>
      <c r="M9" s="2"/>
      <c r="N9" s="2"/>
      <c r="O9" s="2"/>
      <c r="P9" s="2"/>
      <c r="Q9" s="2"/>
      <c r="R9" s="2"/>
      <c r="S9" s="2"/>
      <c r="T9" s="2"/>
      <c r="U9" s="2"/>
      <c r="V9" s="2"/>
      <c r="W9" s="2"/>
      <c r="X9" s="2"/>
      <c r="Y9" s="2"/>
      <c r="Z9" s="2"/>
    </row>
    <row r="10">
      <c r="A10" s="1" t="s">
        <v>1360</v>
      </c>
      <c r="B10" s="1" t="s">
        <v>1361</v>
      </c>
      <c r="C10" s="1" t="s">
        <v>1362</v>
      </c>
      <c r="D10" s="1" t="s">
        <v>1363</v>
      </c>
      <c r="E10" s="1" t="s">
        <v>1364</v>
      </c>
      <c r="F10" s="1" t="s">
        <v>1365</v>
      </c>
      <c r="G10" s="1" t="s">
        <v>1366</v>
      </c>
      <c r="H10" s="1" t="s">
        <v>1367</v>
      </c>
      <c r="I10" s="1" t="s">
        <v>1368</v>
      </c>
      <c r="J10" s="2"/>
      <c r="K10" s="2"/>
      <c r="L10" s="2"/>
      <c r="M10" s="2"/>
      <c r="N10" s="2"/>
      <c r="O10" s="2"/>
      <c r="P10" s="2"/>
      <c r="Q10" s="2"/>
      <c r="R10" s="2"/>
      <c r="S10" s="2"/>
      <c r="T10" s="2"/>
      <c r="U10" s="2"/>
      <c r="V10" s="2"/>
      <c r="W10" s="2"/>
      <c r="X10" s="2"/>
      <c r="Y10" s="2"/>
      <c r="Z10" s="2"/>
    </row>
    <row r="11">
      <c r="A11" s="1" t="s">
        <v>1369</v>
      </c>
      <c r="B11" s="1" t="s">
        <v>1370</v>
      </c>
      <c r="C11" s="1" t="s">
        <v>1371</v>
      </c>
      <c r="D11" s="1" t="s">
        <v>1372</v>
      </c>
      <c r="E11" s="1" t="s">
        <v>1373</v>
      </c>
      <c r="F11" s="1" t="s">
        <v>1374</v>
      </c>
      <c r="G11" s="1" t="s">
        <v>1375</v>
      </c>
      <c r="H11" s="1" t="s">
        <v>1376</v>
      </c>
      <c r="I11" s="1" t="s">
        <v>1377</v>
      </c>
      <c r="J11" s="2"/>
      <c r="K11" s="2"/>
      <c r="L11" s="2"/>
      <c r="M11" s="2"/>
      <c r="N11" s="2"/>
      <c r="O11" s="2"/>
      <c r="P11" s="2"/>
      <c r="Q11" s="2"/>
      <c r="R11" s="2"/>
      <c r="S11" s="2"/>
      <c r="T11" s="2"/>
      <c r="U11" s="2"/>
      <c r="V11" s="2"/>
      <c r="W11" s="2"/>
      <c r="X11" s="2"/>
      <c r="Y11" s="2"/>
      <c r="Z11" s="2"/>
    </row>
    <row r="12">
      <c r="A12" s="1" t="s">
        <v>1378</v>
      </c>
      <c r="B12" s="1" t="s">
        <v>1379</v>
      </c>
      <c r="C12" s="1" t="s">
        <v>1380</v>
      </c>
      <c r="D12" s="1" t="s">
        <v>1381</v>
      </c>
      <c r="E12" s="1" t="s">
        <v>1382</v>
      </c>
      <c r="F12" s="1" t="s">
        <v>1383</v>
      </c>
      <c r="G12" s="1" t="s">
        <v>1384</v>
      </c>
      <c r="H12" s="1" t="s">
        <v>1385</v>
      </c>
      <c r="I12" s="1" t="s">
        <v>1386</v>
      </c>
      <c r="J12" s="2"/>
      <c r="K12" s="2"/>
      <c r="L12" s="2"/>
      <c r="M12" s="2"/>
      <c r="N12" s="2"/>
      <c r="O12" s="2"/>
      <c r="P12" s="2"/>
      <c r="Q12" s="2"/>
      <c r="R12" s="2"/>
      <c r="S12" s="2"/>
      <c r="T12" s="2"/>
      <c r="U12" s="2"/>
      <c r="V12" s="2"/>
      <c r="W12" s="2"/>
      <c r="X12" s="2"/>
      <c r="Y12" s="2"/>
      <c r="Z12" s="2"/>
    </row>
    <row r="13">
      <c r="A13" s="1" t="s">
        <v>1387</v>
      </c>
      <c r="B13" s="1" t="s">
        <v>1388</v>
      </c>
      <c r="C13" s="1" t="s">
        <v>1389</v>
      </c>
      <c r="D13" s="1" t="s">
        <v>1390</v>
      </c>
      <c r="E13" s="1" t="s">
        <v>1304</v>
      </c>
      <c r="F13" s="1" t="s">
        <v>1391</v>
      </c>
      <c r="G13" s="1" t="s">
        <v>1392</v>
      </c>
      <c r="H13" s="1" t="s">
        <v>1393</v>
      </c>
      <c r="I13" s="1" t="s">
        <v>1394</v>
      </c>
      <c r="J13" s="2"/>
      <c r="K13" s="2"/>
      <c r="L13" s="2"/>
      <c r="M13" s="2"/>
      <c r="N13" s="2"/>
      <c r="O13" s="2"/>
      <c r="P13" s="2"/>
      <c r="Q13" s="2"/>
      <c r="R13" s="2"/>
      <c r="S13" s="2"/>
      <c r="T13" s="2"/>
      <c r="U13" s="2"/>
      <c r="V13" s="2"/>
      <c r="W13" s="2"/>
      <c r="X13" s="2"/>
      <c r="Y13" s="2"/>
      <c r="Z13" s="2"/>
    </row>
    <row r="14">
      <c r="A14" s="1" t="s">
        <v>1395</v>
      </c>
      <c r="B14" s="1" t="s">
        <v>1396</v>
      </c>
      <c r="C14" s="1" t="s">
        <v>1397</v>
      </c>
      <c r="D14" s="1" t="s">
        <v>1398</v>
      </c>
      <c r="E14" s="1" t="s">
        <v>1304</v>
      </c>
      <c r="F14" s="1" t="s">
        <v>1399</v>
      </c>
      <c r="G14" s="1" t="s">
        <v>1400</v>
      </c>
      <c r="H14" s="1" t="s">
        <v>1401</v>
      </c>
      <c r="I14" s="1" t="s">
        <v>1402</v>
      </c>
      <c r="J14" s="2"/>
      <c r="K14" s="2"/>
      <c r="L14" s="2"/>
      <c r="M14" s="2"/>
      <c r="N14" s="2"/>
      <c r="O14" s="2"/>
      <c r="P14" s="2"/>
      <c r="Q14" s="2"/>
      <c r="R14" s="2"/>
      <c r="S14" s="2"/>
      <c r="T14" s="2"/>
      <c r="U14" s="2"/>
      <c r="V14" s="2"/>
      <c r="W14" s="2"/>
      <c r="X14" s="2"/>
      <c r="Y14" s="2"/>
      <c r="Z14" s="2"/>
    </row>
    <row r="15">
      <c r="A15" s="1" t="s">
        <v>1403</v>
      </c>
      <c r="B15" s="1" t="s">
        <v>1404</v>
      </c>
      <c r="C15" s="1" t="s">
        <v>199</v>
      </c>
      <c r="D15" s="1" t="s">
        <v>200</v>
      </c>
      <c r="E15" s="1" t="s">
        <v>201</v>
      </c>
      <c r="F15" s="1" t="s">
        <v>170</v>
      </c>
      <c r="G15" s="1" t="s">
        <v>1405</v>
      </c>
      <c r="H15" s="1" t="s">
        <v>1406</v>
      </c>
      <c r="I15" s="1" t="s">
        <v>1407</v>
      </c>
      <c r="J15" s="2"/>
      <c r="K15" s="2"/>
      <c r="L15" s="2"/>
      <c r="M15" s="2"/>
      <c r="N15" s="2"/>
      <c r="O15" s="2"/>
      <c r="P15" s="2"/>
      <c r="Q15" s="2"/>
      <c r="R15" s="2"/>
      <c r="S15" s="2"/>
      <c r="T15" s="2"/>
      <c r="U15" s="2"/>
      <c r="V15" s="2"/>
      <c r="W15" s="2"/>
      <c r="X15" s="2"/>
      <c r="Y15" s="2"/>
      <c r="Z15" s="2"/>
    </row>
    <row r="16">
      <c r="A16" s="1" t="s">
        <v>1408</v>
      </c>
      <c r="B16" s="1" t="s">
        <v>1409</v>
      </c>
      <c r="C16" s="1" t="s">
        <v>1410</v>
      </c>
      <c r="D16" s="1" t="s">
        <v>1411</v>
      </c>
      <c r="E16" s="1" t="s">
        <v>1412</v>
      </c>
      <c r="F16" s="1" t="s">
        <v>1413</v>
      </c>
      <c r="G16" s="1" t="s">
        <v>1414</v>
      </c>
      <c r="H16" s="1" t="s">
        <v>1415</v>
      </c>
      <c r="I16" s="1" t="s">
        <v>1416</v>
      </c>
      <c r="J16" s="2"/>
      <c r="K16" s="2"/>
      <c r="L16" s="2"/>
      <c r="M16" s="2"/>
      <c r="N16" s="2"/>
      <c r="O16" s="2"/>
      <c r="P16" s="2"/>
      <c r="Q16" s="2"/>
      <c r="R16" s="2"/>
      <c r="S16" s="2"/>
      <c r="T16" s="2"/>
      <c r="U16" s="2"/>
      <c r="V16" s="2"/>
      <c r="W16" s="2"/>
      <c r="X16" s="2"/>
      <c r="Y16" s="2"/>
      <c r="Z16" s="2"/>
    </row>
    <row r="17">
      <c r="A17" s="1" t="s">
        <v>1417</v>
      </c>
      <c r="B17" s="1" t="s">
        <v>170</v>
      </c>
      <c r="C17" s="1" t="s">
        <v>171</v>
      </c>
      <c r="D17" s="1" t="s">
        <v>172</v>
      </c>
      <c r="E17" s="1" t="s">
        <v>173</v>
      </c>
      <c r="F17" s="1" t="s">
        <v>174</v>
      </c>
      <c r="G17" s="1" t="s">
        <v>1418</v>
      </c>
      <c r="H17" s="1" t="s">
        <v>1419</v>
      </c>
      <c r="I17" s="1" t="s">
        <v>1420</v>
      </c>
      <c r="J17" s="2"/>
      <c r="K17" s="2"/>
      <c r="L17" s="2"/>
      <c r="M17" s="2"/>
      <c r="N17" s="2"/>
      <c r="O17" s="2"/>
      <c r="P17" s="2"/>
      <c r="Q17" s="2"/>
      <c r="R17" s="2"/>
      <c r="S17" s="2"/>
      <c r="T17" s="2"/>
      <c r="U17" s="2"/>
      <c r="V17" s="2"/>
      <c r="W17" s="2"/>
      <c r="X17" s="2"/>
      <c r="Y17" s="2"/>
      <c r="Z17" s="2"/>
    </row>
    <row r="18">
      <c r="A18" s="1" t="s">
        <v>1421</v>
      </c>
      <c r="B18" s="1" t="s">
        <v>1422</v>
      </c>
      <c r="C18" s="1" t="s">
        <v>1423</v>
      </c>
      <c r="D18" s="1" t="s">
        <v>1424</v>
      </c>
      <c r="E18" s="1" t="s">
        <v>1425</v>
      </c>
      <c r="F18" s="1" t="s">
        <v>1426</v>
      </c>
      <c r="G18" s="1" t="s">
        <v>1427</v>
      </c>
      <c r="H18" s="1" t="s">
        <v>1428</v>
      </c>
      <c r="I18" s="1" t="s">
        <v>1429</v>
      </c>
      <c r="J18" s="2"/>
      <c r="K18" s="2"/>
      <c r="L18" s="2"/>
      <c r="M18" s="2"/>
      <c r="N18" s="2"/>
      <c r="O18" s="2"/>
      <c r="P18" s="2"/>
      <c r="Q18" s="2"/>
      <c r="R18" s="2"/>
      <c r="S18" s="2"/>
      <c r="T18" s="2"/>
      <c r="U18" s="2"/>
      <c r="V18" s="2"/>
      <c r="W18" s="2"/>
      <c r="X18" s="2"/>
      <c r="Y18" s="2"/>
      <c r="Z18" s="2"/>
    </row>
    <row r="19">
      <c r="A19" s="1" t="s">
        <v>1430</v>
      </c>
      <c r="B19" s="1" t="s">
        <v>1431</v>
      </c>
      <c r="C19" s="1" t="s">
        <v>1432</v>
      </c>
      <c r="D19" s="1" t="s">
        <v>1433</v>
      </c>
      <c r="E19" s="1" t="s">
        <v>1434</v>
      </c>
      <c r="F19" s="1" t="s">
        <v>1435</v>
      </c>
      <c r="G19" s="1" t="s">
        <v>1436</v>
      </c>
      <c r="H19" s="1" t="s">
        <v>1437</v>
      </c>
      <c r="I19" s="1" t="s">
        <v>1438</v>
      </c>
      <c r="J19" s="2"/>
      <c r="K19" s="2"/>
      <c r="L19" s="2"/>
      <c r="M19" s="2"/>
      <c r="N19" s="2"/>
      <c r="O19" s="2"/>
      <c r="P19" s="2"/>
      <c r="Q19" s="2"/>
      <c r="R19" s="2"/>
      <c r="S19" s="2"/>
      <c r="T19" s="2"/>
      <c r="U19" s="2"/>
      <c r="V19" s="2"/>
      <c r="W19" s="2"/>
      <c r="X19" s="2"/>
      <c r="Y19" s="2"/>
      <c r="Z19" s="2"/>
    </row>
    <row r="20">
      <c r="A20" s="1" t="s">
        <v>1439</v>
      </c>
      <c r="B20" s="1" t="s">
        <v>1440</v>
      </c>
      <c r="C20" s="1" t="s">
        <v>1441</v>
      </c>
      <c r="D20" s="1" t="s">
        <v>1442</v>
      </c>
      <c r="E20" s="1" t="s">
        <v>1443</v>
      </c>
      <c r="F20" s="1" t="s">
        <v>1444</v>
      </c>
      <c r="G20" s="1" t="s">
        <v>1445</v>
      </c>
      <c r="H20" s="1" t="s">
        <v>1446</v>
      </c>
      <c r="I20" s="1" t="s">
        <v>1447</v>
      </c>
      <c r="J20" s="2"/>
      <c r="K20" s="2"/>
      <c r="L20" s="2"/>
      <c r="M20" s="2"/>
      <c r="N20" s="2"/>
      <c r="O20" s="2"/>
      <c r="P20" s="2"/>
      <c r="Q20" s="2"/>
      <c r="R20" s="2"/>
      <c r="S20" s="2"/>
      <c r="T20" s="2"/>
      <c r="U20" s="2"/>
      <c r="V20" s="2"/>
      <c r="W20" s="2"/>
      <c r="X20" s="2"/>
      <c r="Y20" s="2"/>
      <c r="Z20" s="2"/>
    </row>
    <row r="21" ht="15.75" customHeight="1">
      <c r="A21" s="1" t="s">
        <v>1448</v>
      </c>
      <c r="B21" s="1" t="s">
        <v>1449</v>
      </c>
      <c r="C21" s="1" t="s">
        <v>1450</v>
      </c>
      <c r="D21" s="1" t="s">
        <v>1451</v>
      </c>
      <c r="E21" s="1" t="s">
        <v>1452</v>
      </c>
      <c r="F21" s="1" t="s">
        <v>1453</v>
      </c>
      <c r="G21" s="1" t="s">
        <v>1454</v>
      </c>
      <c r="H21" s="1" t="s">
        <v>1455</v>
      </c>
      <c r="I21" s="1" t="s">
        <v>1456</v>
      </c>
      <c r="J21" s="2"/>
      <c r="K21" s="2"/>
      <c r="L21" s="2"/>
      <c r="M21" s="2"/>
      <c r="N21" s="2"/>
      <c r="O21" s="2"/>
      <c r="P21" s="2"/>
      <c r="Q21" s="2"/>
      <c r="R21" s="2"/>
      <c r="S21" s="2"/>
      <c r="T21" s="2"/>
      <c r="U21" s="2"/>
      <c r="V21" s="2"/>
      <c r="W21" s="2"/>
      <c r="X21" s="2"/>
      <c r="Y21" s="2"/>
      <c r="Z21" s="2"/>
    </row>
    <row r="22" ht="15.75" customHeight="1">
      <c r="A22" s="1" t="s">
        <v>1457</v>
      </c>
      <c r="B22" s="1" t="s">
        <v>1458</v>
      </c>
      <c r="C22" s="1" t="s">
        <v>1459</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1469</v>
      </c>
      <c r="E23" s="1" t="s">
        <v>1470</v>
      </c>
      <c r="F23" s="1" t="s">
        <v>1471</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1304</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1504</v>
      </c>
      <c r="C6" s="2"/>
      <c r="D6" s="2"/>
      <c r="E6" s="2"/>
      <c r="F6" s="2"/>
      <c r="G6" s="2"/>
      <c r="H6" s="2"/>
      <c r="I6" s="2"/>
      <c r="J6" s="2"/>
      <c r="K6" s="2"/>
      <c r="L6" s="2"/>
      <c r="M6" s="2"/>
      <c r="N6" s="2"/>
      <c r="O6" s="2"/>
      <c r="P6" s="2"/>
      <c r="Q6" s="2"/>
      <c r="R6" s="2"/>
      <c r="S6" s="2"/>
      <c r="T6" s="2"/>
      <c r="U6" s="2"/>
      <c r="V6" s="2"/>
      <c r="W6" s="2"/>
      <c r="X6" s="2"/>
      <c r="Y6" s="2"/>
      <c r="Z6" s="2"/>
    </row>
    <row r="7">
      <c r="A7" s="3" t="s">
        <v>1505</v>
      </c>
      <c r="B7" s="1" t="s">
        <v>11</v>
      </c>
      <c r="C7" s="2"/>
      <c r="D7" s="2"/>
      <c r="E7" s="2"/>
      <c r="F7" s="2"/>
      <c r="G7" s="2"/>
      <c r="H7" s="2"/>
      <c r="I7" s="2"/>
      <c r="J7" s="2"/>
      <c r="K7" s="2"/>
      <c r="L7" s="2"/>
      <c r="M7" s="2"/>
      <c r="N7" s="2"/>
      <c r="O7" s="2"/>
      <c r="P7" s="2"/>
      <c r="Q7" s="2"/>
      <c r="R7" s="2"/>
      <c r="S7" s="2"/>
      <c r="T7" s="2"/>
      <c r="U7" s="2"/>
      <c r="V7" s="2"/>
      <c r="W7" s="2"/>
      <c r="X7" s="2"/>
      <c r="Y7" s="2"/>
      <c r="Z7" s="2"/>
    </row>
    <row r="8">
      <c r="A8" s="3" t="s">
        <v>1506</v>
      </c>
      <c r="B8" s="1"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4"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1513</v>
      </c>
      <c r="C11" s="2"/>
      <c r="D11" s="2"/>
      <c r="E11" s="2"/>
      <c r="F11" s="2"/>
      <c r="G11" s="2"/>
      <c r="H11" s="2"/>
      <c r="I11" s="2"/>
      <c r="J11" s="2"/>
      <c r="K11" s="2"/>
      <c r="L11" s="2"/>
      <c r="M11" s="2"/>
      <c r="N11" s="2"/>
      <c r="O11" s="2"/>
      <c r="P11" s="2"/>
      <c r="Q11" s="2"/>
      <c r="R11" s="2"/>
      <c r="S11" s="2"/>
      <c r="T11" s="2"/>
      <c r="U11" s="2"/>
      <c r="V11" s="2"/>
      <c r="W11" s="2"/>
      <c r="X11" s="2"/>
      <c r="Y11" s="2"/>
      <c r="Z11" s="2"/>
    </row>
    <row r="12">
      <c r="A12" s="3" t="s">
        <v>1514</v>
      </c>
      <c r="B12" s="1" t="s">
        <v>1515</v>
      </c>
      <c r="C12" s="2"/>
      <c r="D12" s="2"/>
      <c r="E12" s="2"/>
      <c r="F12" s="2"/>
      <c r="G12" s="2"/>
      <c r="H12" s="2"/>
      <c r="I12" s="2"/>
      <c r="J12" s="2"/>
      <c r="K12" s="2"/>
      <c r="L12" s="2"/>
      <c r="M12" s="2"/>
      <c r="N12" s="2"/>
      <c r="O12" s="2"/>
      <c r="P12" s="2"/>
      <c r="Q12" s="2"/>
      <c r="R12" s="2"/>
      <c r="S12" s="2"/>
      <c r="T12" s="2"/>
      <c r="U12" s="2"/>
      <c r="V12" s="2"/>
      <c r="W12" s="2"/>
      <c r="X12" s="2"/>
      <c r="Y12" s="2"/>
      <c r="Z12" s="2"/>
    </row>
    <row r="13">
      <c r="A13" s="3" t="s">
        <v>1516</v>
      </c>
      <c r="B13" s="1" t="s">
        <v>1513</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1518</v>
      </c>
      <c r="C14" s="2"/>
      <c r="D14" s="2"/>
      <c r="E14" s="2"/>
      <c r="F14" s="2"/>
      <c r="G14" s="2"/>
      <c r="H14" s="2"/>
      <c r="I14" s="2"/>
      <c r="J14" s="2"/>
      <c r="K14" s="2"/>
      <c r="L14" s="2"/>
      <c r="M14" s="2"/>
      <c r="N14" s="2"/>
      <c r="O14" s="2"/>
      <c r="P14" s="2"/>
      <c r="Q14" s="2"/>
      <c r="R14" s="2"/>
      <c r="S14" s="2"/>
      <c r="T14" s="2"/>
      <c r="U14" s="2"/>
      <c r="V14" s="2"/>
      <c r="W14" s="2"/>
      <c r="X14" s="2"/>
      <c r="Y14" s="2"/>
      <c r="Z14" s="2"/>
    </row>
    <row r="15">
      <c r="A15" s="3" t="s">
        <v>1519</v>
      </c>
      <c r="B15" s="1" t="s">
        <v>1520</v>
      </c>
      <c r="C15" s="2"/>
      <c r="D15" s="2"/>
      <c r="E15" s="2"/>
      <c r="F15" s="2"/>
      <c r="G15" s="2"/>
      <c r="H15" s="2"/>
      <c r="I15" s="2"/>
      <c r="J15" s="2"/>
      <c r="K15" s="2"/>
      <c r="L15" s="2"/>
      <c r="M15" s="2"/>
      <c r="N15" s="2"/>
      <c r="O15" s="2"/>
      <c r="P15" s="2"/>
      <c r="Q15" s="2"/>
      <c r="R15" s="2"/>
      <c r="S15" s="2"/>
      <c r="T15" s="2"/>
      <c r="U15" s="2"/>
      <c r="V15" s="2"/>
      <c r="W15" s="2"/>
      <c r="X15" s="2"/>
      <c r="Y15" s="2"/>
      <c r="Z15" s="2"/>
    </row>
    <row r="16">
      <c r="A16" s="3" t="s">
        <v>1521</v>
      </c>
      <c r="B16" s="1" t="s">
        <v>1518</v>
      </c>
      <c r="C16" s="2"/>
      <c r="D16" s="2"/>
      <c r="E16" s="2"/>
      <c r="F16" s="2"/>
      <c r="G16" s="2"/>
      <c r="H16" s="2"/>
      <c r="I16" s="2"/>
      <c r="J16" s="2"/>
      <c r="K16" s="2"/>
      <c r="L16" s="2"/>
      <c r="M16" s="2"/>
      <c r="N16" s="2"/>
      <c r="O16" s="2"/>
      <c r="P16" s="2"/>
      <c r="Q16" s="2"/>
      <c r="R16" s="2"/>
      <c r="S16" s="2"/>
      <c r="T16" s="2"/>
      <c r="U16" s="2"/>
      <c r="V16" s="2"/>
      <c r="W16" s="2"/>
      <c r="X16" s="2"/>
      <c r="Y16" s="2"/>
      <c r="Z16" s="2"/>
    </row>
    <row r="17">
      <c r="A17" s="3" t="s">
        <v>1522</v>
      </c>
      <c r="B17" s="1" t="s">
        <v>1523</v>
      </c>
      <c r="C17" s="2"/>
      <c r="D17" s="2"/>
      <c r="E17" s="2"/>
      <c r="F17" s="2"/>
      <c r="G17" s="2"/>
      <c r="H17" s="2"/>
      <c r="I17" s="2"/>
      <c r="J17" s="2"/>
      <c r="K17" s="2"/>
      <c r="L17" s="2"/>
      <c r="M17" s="2"/>
      <c r="N17" s="2"/>
      <c r="O17" s="2"/>
      <c r="P17" s="2"/>
      <c r="Q17" s="2"/>
      <c r="R17" s="2"/>
      <c r="S17" s="2"/>
      <c r="T17" s="2"/>
      <c r="U17" s="2"/>
      <c r="V17" s="2"/>
      <c r="W17" s="2"/>
      <c r="X17" s="2"/>
      <c r="Y17" s="2"/>
      <c r="Z17" s="2"/>
    </row>
    <row r="18">
      <c r="A18" s="3" t="s">
        <v>1524</v>
      </c>
      <c r="B18" s="1">
        <v>654.0</v>
      </c>
      <c r="C18" s="2"/>
      <c r="D18" s="2"/>
      <c r="E18" s="2"/>
      <c r="F18" s="2"/>
      <c r="G18" s="2"/>
      <c r="H18" s="2"/>
      <c r="I18" s="2"/>
      <c r="J18" s="2"/>
      <c r="K18" s="2"/>
      <c r="L18" s="2"/>
      <c r="M18" s="2"/>
      <c r="N18" s="2"/>
      <c r="O18" s="2"/>
      <c r="P18" s="2"/>
      <c r="Q18" s="2"/>
      <c r="R18" s="2"/>
      <c r="S18" s="2"/>
      <c r="T18" s="2"/>
      <c r="U18" s="2"/>
      <c r="V18" s="2"/>
      <c r="W18" s="2"/>
      <c r="X18" s="2"/>
      <c r="Y18" s="2"/>
      <c r="Z18" s="2"/>
    </row>
    <row r="19">
      <c r="A19" s="3" t="s">
        <v>1525</v>
      </c>
      <c r="B19" s="1" t="s">
        <v>1526</v>
      </c>
      <c r="C19" s="2"/>
      <c r="D19" s="2"/>
      <c r="E19" s="2"/>
      <c r="F19" s="2"/>
      <c r="G19" s="2"/>
      <c r="H19" s="2"/>
      <c r="I19" s="2"/>
      <c r="J19" s="2"/>
      <c r="K19" s="2"/>
      <c r="L19" s="2"/>
      <c r="M19" s="2"/>
      <c r="N19" s="2"/>
      <c r="O19" s="2"/>
      <c r="P19" s="2"/>
      <c r="Q19" s="2"/>
      <c r="R19" s="2"/>
      <c r="S19" s="2"/>
      <c r="T19" s="2"/>
      <c r="U19" s="2"/>
      <c r="V19" s="2"/>
      <c r="W19" s="2"/>
      <c r="X19" s="2"/>
      <c r="Y19" s="2"/>
      <c r="Z19" s="2"/>
    </row>
    <row r="20">
      <c r="A20" s="3" t="s">
        <v>1527</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1529</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1530</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1531</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1532</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1534</v>
      </c>
      <c r="B27" s="4" t="s">
        <v>1535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1536</v>
      </c>
      <c r="B28" s="1">
        <v>86400.0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1537</v>
      </c>
      <c r="B29" s="1">
        <v>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1538</v>
      </c>
      <c r="B30" s="1">
        <v>20.37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1539</v>
      </c>
      <c r="B31" s="1">
        <v>19.77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1540</v>
      </c>
      <c r="B32" s="1">
        <v>19.095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1541</v>
      </c>
      <c r="B33" s="1">
        <v>19.91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1542</v>
      </c>
      <c r="B34" s="1">
        <v>20.37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1543</v>
      </c>
      <c r="B35" s="1">
        <v>19.77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1544</v>
      </c>
      <c r="B36" s="1">
        <v>19.095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1545</v>
      </c>
      <c r="B37" s="1">
        <v>19.91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1546</v>
      </c>
      <c r="B38" s="1">
        <v>0.68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1547</v>
      </c>
      <c r="B39" s="1">
        <v>0.0352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1548</v>
      </c>
      <c r="B40" s="1">
        <v>1.7313696E9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1549</v>
      </c>
      <c r="B41" s="1">
        <v>1.8889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1550</v>
      </c>
      <c r="B42" s="1">
        <v>8.83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1551</v>
      </c>
      <c r="B43" s="1">
        <v>2.483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1552</v>
      </c>
      <c r="B44" s="1">
        <v>53.611107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1553</v>
      </c>
      <c r="B45" s="1">
        <v>-50.129868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1554</v>
      </c>
      <c r="B46" s="1">
        <v>2073173.0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1555</v>
      </c>
      <c r="B47" s="1">
        <v>2073173.0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1556</v>
      </c>
      <c r="B48" s="1">
        <v>2114708.0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1557</v>
      </c>
      <c r="B49" s="1">
        <v>1404350.0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1558</v>
      </c>
      <c r="B50" s="1">
        <v>1404350.0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1560</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1561</v>
      </c>
      <c r="B53" s="1">
        <v>4.973088768E9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1562</v>
      </c>
      <c r="B54" s="1">
        <v>12.99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1563</v>
      </c>
      <c r="B55" s="1">
        <v>22.27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1564</v>
      </c>
      <c r="B56" s="1">
        <v>6.3087206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1565</v>
      </c>
      <c r="B57" s="1">
        <v>20.153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1566</v>
      </c>
      <c r="B58" s="1">
        <v>16.97165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1567</v>
      </c>
      <c r="B59" s="1">
        <v>0.68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1568</v>
      </c>
      <c r="B60" s="1">
        <v>0.033382423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1569</v>
      </c>
      <c r="B61" s="1" t="s">
        <v>1570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1571</v>
      </c>
      <c r="B62" s="1">
        <v>8.729394176E9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1572</v>
      </c>
      <c r="B63" s="1">
        <v>0.100559995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1573</v>
      </c>
      <c r="B64" s="1">
        <v>2.23980366E8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1574</v>
      </c>
      <c r="B65" s="1">
        <v>2.52227008E8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1575</v>
      </c>
      <c r="B66" s="1">
        <v>1.465396E7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1576</v>
      </c>
      <c r="B67" s="1">
        <v>1.4290045E7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1579</v>
      </c>
      <c r="B70" s="1">
        <v>0.0581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1580</v>
      </c>
      <c r="B71" s="1">
        <v>0.00593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1581</v>
      </c>
      <c r="B72" s="1">
        <v>0.82987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1582</v>
      </c>
      <c r="B73" s="1">
        <v>5.35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1583</v>
      </c>
      <c r="B74" s="1">
        <v>0.0834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1584</v>
      </c>
      <c r="B75" s="1">
        <v>11.116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1585</v>
      </c>
      <c r="B76" s="1">
        <v>1.736236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1586</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1587</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1588</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1589</v>
      </c>
      <c r="B80" s="1">
        <v>7.8412E7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1590</v>
      </c>
      <c r="B81" s="1">
        <v>0.36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1591</v>
      </c>
      <c r="B82" s="1">
        <v>-0.2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1592</v>
      </c>
      <c r="B83" s="1" t="s">
        <v>1593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1594</v>
      </c>
      <c r="B84" s="1">
        <v>1.2658464E9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1595</v>
      </c>
      <c r="B85" s="1">
        <v>11.074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1596</v>
      </c>
      <c r="B86" s="1">
        <v>24.142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1597</v>
      </c>
      <c r="B87" s="1">
        <v>0.24115753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1598</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1599</v>
      </c>
      <c r="B89" s="1">
        <v>0.17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1600</v>
      </c>
      <c r="B90" s="1">
        <v>1.7313696E9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1601</v>
      </c>
      <c r="B91" s="1" t="s">
        <v>1602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1603</v>
      </c>
      <c r="B92" s="1" t="s">
        <v>1604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1605</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1606</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1607</v>
      </c>
      <c r="B95" s="1" t="s">
        <v>1608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1609</v>
      </c>
      <c r="B96" s="1" t="s">
        <v>1610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1611</v>
      </c>
      <c r="B97" s="1">
        <v>7.633098E8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1612</v>
      </c>
      <c r="B98" s="1" t="s">
        <v>1613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1614</v>
      </c>
      <c r="B99" s="1" t="s">
        <v>1615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1616</v>
      </c>
      <c r="B100" s="1" t="s">
        <v>1617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1618</v>
      </c>
      <c r="B101" s="1" t="s">
        <v>1619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1621</v>
      </c>
      <c r="B103" s="1">
        <v>19.3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1622</v>
      </c>
      <c r="B104" s="1">
        <v>25.0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1623</v>
      </c>
      <c r="B105" s="1">
        <v>13.5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1624</v>
      </c>
      <c r="B106" s="1">
        <v>21.01429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1625</v>
      </c>
      <c r="B107" s="1">
        <v>22.0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1626</v>
      </c>
      <c r="B108" s="1">
        <v>3.06667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1627</v>
      </c>
      <c r="B109" s="1" t="s">
        <v>1628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1629</v>
      </c>
      <c r="B110" s="1">
        <v>14.0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1630</v>
      </c>
      <c r="B111" s="1">
        <v>1.16475E8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1631</v>
      </c>
      <c r="B112" s="1">
        <v>0.516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1632</v>
      </c>
      <c r="B113" s="1">
        <v>3.61584992E8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1633</v>
      </c>
      <c r="B114" s="1">
        <v>4.415723008E9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1634</v>
      </c>
      <c r="B115" s="1">
        <v>0.207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1635</v>
      </c>
      <c r="B116" s="1">
        <v>0.302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1636</v>
      </c>
      <c r="B117" s="1">
        <v>7.88288E8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1637</v>
      </c>
      <c r="B118" s="1">
        <v>170.549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1638</v>
      </c>
      <c r="B119" s="1">
        <v>3.639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1639</v>
      </c>
      <c r="B120" s="1">
        <v>0.00588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1640</v>
      </c>
      <c r="B121" s="1">
        <v>0.034760002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1641</v>
      </c>
      <c r="B122" s="1">
        <v>2.27647248E8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1642</v>
      </c>
      <c r="B123" s="1">
        <v>2.77956E8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1643</v>
      </c>
      <c r="B124" s="1">
        <v>-0.028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1644</v>
      </c>
      <c r="B125" s="1">
        <v>0.48548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1645</v>
      </c>
      <c r="B126" s="1">
        <v>0.4587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1646</v>
      </c>
      <c r="B127" s="1">
        <v>0.13712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1647</v>
      </c>
      <c r="B128" s="1" t="s">
        <v>1570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7"/>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399.0</v>
      </c>
      <c r="C3" s="1">
        <v>967.0</v>
      </c>
      <c r="D3" s="1">
        <v>284.0</v>
      </c>
      <c r="E3" s="1">
        <v>560.0</v>
      </c>
      <c r="F3" s="1">
        <v>574.0</v>
      </c>
      <c r="G3" s="1">
        <v>570.0</v>
      </c>
      <c r="H3" s="1">
        <v>311.0</v>
      </c>
      <c r="I3" s="1">
        <v>411.0</v>
      </c>
      <c r="J3" s="1">
        <v>424.0</v>
      </c>
      <c r="K3" s="1">
        <v>464.0</v>
      </c>
      <c r="L3" s="1">
        <f>IF(K3*FORECAST(L2,B3:K3,B2:K2)&gt;0,FORECAST(L2,B3:K3,B2:K2),K3)*$X$1</f>
        <v>385.3333333</v>
      </c>
      <c r="M3" s="1">
        <f>IF(L3*FORECAST(M2,B3:L3,B2:L2)&gt;0,FORECAST(M2,B3:L3,B2:L2),L3)*$X$1</f>
        <v>365.1393939</v>
      </c>
      <c r="N3" s="1">
        <f>IF(M3*FORECAST(N2,B3:M3,B2:M2)&gt;0,FORECAST(N2,B3:M3,B2:M2),M3)*$X$1</f>
        <v>344.9454545</v>
      </c>
      <c r="O3" s="1">
        <f>IF(N3*FORECAST(O2,B3:N3,B2:N2)&gt;0,FORECAST(O2,B3:N3,B2:N2),N3)*$X$1</f>
        <v>324.7515152</v>
      </c>
      <c r="P3" s="1">
        <f>IF(O3*FORECAST(P2,B3:O3,B2:O2)&gt;0,FORECAST(P2,B3:O3,B2:O2),O3)*$X$1</f>
        <v>304.5575758</v>
      </c>
      <c r="Q3" s="1">
        <f>IF(P3*FORECAST(Q2,B3:P3,B2:P2)&gt;0,FORECAST(Q2,B3:P3,B2:P2),P3)*$X$1</f>
        <v>284.3636364</v>
      </c>
      <c r="R3" s="1">
        <f>IF(Q3*FORECAST(R2,B3:Q3,B2:Q2)&gt;0,FORECAST(R2,B3:Q3,B2:Q2),Q3)*$X$1</f>
        <v>264.169697</v>
      </c>
      <c r="S3" s="5">
        <f>IF(R3*FORECAST(S2,B3:R3,B2:R2)&gt;0,FORECAST(S2,B3:R3,B2:R2),R3)*$X$1</f>
        <v>243.9757576</v>
      </c>
      <c r="T3" s="5">
        <f>IF(S3*FORECAST(T2,B3:S3,B2:S2)&gt;0,FORECAST(T2,B3:S3,B2:S2),S3)*$X$1</f>
        <v>223.7818182</v>
      </c>
      <c r="U3" s="5">
        <f>IF(T3*FORECAST(U2,B3:T3,B2:T2)&gt;0,FORECAST(U2,B3:T3,B2:T2),T3)*$X$1</f>
        <v>203.5878788</v>
      </c>
      <c r="V3" s="5">
        <f>IF(U3*FORECAST(V2,B3:U3,B2:U2)&gt;0,FORECAST(V2,B3:U3,B2:U2),U3)*$X$1</f>
        <v>183.3939394</v>
      </c>
      <c r="W3" s="5">
        <f>IF(V3*FORECAST(W2,B3:V3,B2:V2)&gt;0,FORECAST(W2,B3:V3,B2:V2),V3)*$X$1</f>
        <v>163.2</v>
      </c>
      <c r="X3" s="2"/>
      <c r="Y3" s="2"/>
      <c r="Z3" s="2"/>
    </row>
    <row r="4">
      <c r="A4" s="3" t="s">
        <v>123</v>
      </c>
      <c r="B4" s="1">
        <v>6210.0</v>
      </c>
      <c r="C4" s="1">
        <v>5200.0</v>
      </c>
      <c r="D4" s="1">
        <v>4870.0</v>
      </c>
      <c r="E4" s="1">
        <v>5080.0</v>
      </c>
      <c r="F4" s="1">
        <v>5260.0</v>
      </c>
      <c r="G4" s="1">
        <v>5510.0</v>
      </c>
      <c r="H4" s="1">
        <v>5810.0</v>
      </c>
      <c r="I4" s="1">
        <v>4620.0</v>
      </c>
      <c r="J4" s="1">
        <v>4540.0</v>
      </c>
      <c r="K4" s="1">
        <v>4320.0</v>
      </c>
      <c r="L4" s="2"/>
      <c r="M4" s="2"/>
      <c r="N4" s="2"/>
      <c r="O4" s="2"/>
      <c r="P4" s="2"/>
      <c r="Q4" s="2"/>
      <c r="R4" s="2"/>
      <c r="S4" s="2"/>
      <c r="T4" s="2"/>
      <c r="U4" s="2"/>
      <c r="V4" s="2"/>
      <c r="W4" s="2"/>
      <c r="X4" s="2"/>
      <c r="Y4" s="2"/>
      <c r="Z4" s="2"/>
    </row>
    <row r="5">
      <c r="A5" s="3" t="s">
        <v>1649</v>
      </c>
      <c r="B5" s="1">
        <v>143.0</v>
      </c>
      <c r="C5" s="1">
        <v>158.0</v>
      </c>
      <c r="D5" s="1">
        <v>147.0</v>
      </c>
      <c r="E5" s="1">
        <v>142.0</v>
      </c>
      <c r="F5" s="1">
        <v>141.0</v>
      </c>
      <c r="G5" s="1">
        <v>141.0</v>
      </c>
      <c r="H5" s="1">
        <v>146.0</v>
      </c>
      <c r="I5" s="1">
        <v>198.0</v>
      </c>
      <c r="J5" s="1">
        <v>215.0</v>
      </c>
      <c r="K5" s="1">
        <v>216.0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(1+0.02)/(0.0765-0.02)</f>
        <v>2946.265487</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NPV(0.0765,M3:W3)</f>
        <v>2025.267014</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NPV(0.0765,M16:W16)</f>
        <v>1309.536183</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3334.803197</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4320.0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-985.1968035</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216.0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-4.561096312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2946.265487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1610.0</v>
      </c>
      <c r="C3" s="1">
        <v>523.0</v>
      </c>
      <c r="D3" s="1">
        <v>555.0</v>
      </c>
      <c r="E3" s="1">
        <v>162.0</v>
      </c>
      <c r="F3" s="1">
        <v>68.0</v>
      </c>
      <c r="G3" s="1">
        <v>103.0</v>
      </c>
      <c r="H3" s="1">
        <v>-245.0</v>
      </c>
      <c r="I3" s="1">
        <v>16.0</v>
      </c>
      <c r="J3" s="1">
        <v>-65.0</v>
      </c>
      <c r="K3" s="1">
        <v>-278.0</v>
      </c>
      <c r="L3" s="1">
        <f>IF(K3*FORECAST(L2,B3:K3,B2:K2)&gt;0,FORECAST(L2,B3:K3,B2:K2),K3)*$X$1</f>
        <v>-588.0666667</v>
      </c>
      <c r="M3" s="1">
        <f>IF(L3*FORECAST(M2,B3:L3,B2:L2)&gt;0,FORECAST(M2,B3:L3,B2:L2),L3)*$X$1</f>
        <v>-739.5151515</v>
      </c>
      <c r="N3" s="1">
        <f>IF(M3*FORECAST(N2,B3:M3,B2:M2)&gt;0,FORECAST(N2,B3:M3,B2:M2),M3)*$X$1</f>
        <v>-890.9636364</v>
      </c>
      <c r="O3" s="1">
        <f>IF(N3*FORECAST(O2,B3:N3,B2:N2)&gt;0,FORECAST(O2,B3:N3,B2:N2),N3)*$X$1</f>
        <v>-1042.412121</v>
      </c>
      <c r="P3" s="1">
        <f>IF(O3*FORECAST(P2,B3:O3,B2:O2)&gt;0,FORECAST(P2,B3:O3,B2:O2),O3)*$X$1</f>
        <v>-1193.860606</v>
      </c>
      <c r="Q3" s="1">
        <f>IF(P3*FORECAST(Q2,B3:P3,B2:P2)&gt;0,FORECAST(Q2,B3:P3,B2:P2),P3)*$X$1</f>
        <v>-1345.309091</v>
      </c>
      <c r="R3" s="1">
        <f>IF(Q3*FORECAST(R2,B3:Q3,B2:Q2)&gt;0,FORECAST(R2,B3:Q3,B2:Q2),Q3)*$X$1</f>
        <v>-1496.757576</v>
      </c>
      <c r="S3" s="5">
        <f>IF(R3*FORECAST(S2,B3:R3,B2:R2)&gt;0,FORECAST(S2,B3:R3,B2:R2),R3)*$X$1</f>
        <v>-1648.206061</v>
      </c>
      <c r="T3" s="5">
        <f>IF(S3*FORECAST(T2,B3:S3,B2:S2)&gt;0,FORECAST(T2,B3:S3,B2:S2),S3)*$X$1</f>
        <v>-1799.654545</v>
      </c>
      <c r="U3" s="5">
        <f>IF(T3*FORECAST(U2,B3:T3,B2:T2)&gt;0,FORECAST(U2,B3:T3,B2:T2),T3)*$X$1</f>
        <v>-1951.10303</v>
      </c>
      <c r="V3" s="5">
        <f>IF(U3*FORECAST(V2,B3:U3,B2:U2)&gt;0,FORECAST(V2,B3:U3,B2:U2),U3)*$X$1</f>
        <v>-2102.551515</v>
      </c>
      <c r="W3" s="5">
        <f>IF(V3*FORECAST(W2,B3:V3,B2:V2)&gt;0,FORECAST(W2,B3:V3,B2:V2),V3)*$X$1</f>
        <v>-2254</v>
      </c>
      <c r="X3" s="2"/>
      <c r="Y3" s="2"/>
      <c r="Z3" s="2"/>
    </row>
    <row r="4">
      <c r="A4" s="3" t="s">
        <v>123</v>
      </c>
      <c r="B4" s="1">
        <v>6210.0</v>
      </c>
      <c r="C4" s="1">
        <v>5200.0</v>
      </c>
      <c r="D4" s="1">
        <v>4870.0</v>
      </c>
      <c r="E4" s="1">
        <v>5080.0</v>
      </c>
      <c r="F4" s="1">
        <v>5260.0</v>
      </c>
      <c r="G4" s="1">
        <v>5510.0</v>
      </c>
      <c r="H4" s="1">
        <v>5810.0</v>
      </c>
      <c r="I4" s="1">
        <v>4620.0</v>
      </c>
      <c r="J4" s="1">
        <v>4540.0</v>
      </c>
      <c r="K4" s="1">
        <v>4320.0</v>
      </c>
      <c r="L4" s="2"/>
      <c r="M4" s="2"/>
      <c r="N4" s="2"/>
      <c r="O4" s="2"/>
      <c r="P4" s="2"/>
      <c r="Q4" s="2"/>
      <c r="R4" s="2"/>
      <c r="S4" s="2"/>
      <c r="T4" s="2"/>
      <c r="U4" s="2"/>
      <c r="V4" s="2"/>
      <c r="W4" s="2"/>
      <c r="X4" s="2"/>
      <c r="Y4" s="2"/>
      <c r="Z4" s="2"/>
    </row>
    <row r="5">
      <c r="A5" s="3" t="s">
        <v>1649</v>
      </c>
      <c r="B5" s="1">
        <v>143.0</v>
      </c>
      <c r="C5" s="1">
        <v>158.0</v>
      </c>
      <c r="D5" s="1">
        <v>147.0</v>
      </c>
      <c r="E5" s="1">
        <v>142.0</v>
      </c>
      <c r="F5" s="1">
        <v>141.0</v>
      </c>
      <c r="G5" s="1">
        <v>141.0</v>
      </c>
      <c r="H5" s="1">
        <v>146.0</v>
      </c>
      <c r="I5" s="1">
        <v>198.0</v>
      </c>
      <c r="J5" s="1">
        <v>215.0</v>
      </c>
      <c r="K5" s="1">
        <v>216.0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1650</v>
      </c>
      <c r="L7" s="1">
        <f>IF(W3*FORECAST(W2,B3:W3,B2:W2)&gt;0,FORECAST(W2,B3:W3,B2:W2),V3)*$X$1 * (1+0.02)/(0.0765-0.02)</f>
        <v>-40691.68142</v>
      </c>
      <c r="M7" s="2"/>
      <c r="N7" s="2"/>
      <c r="O7" s="2"/>
      <c r="P7" s="2"/>
      <c r="Q7" s="2"/>
      <c r="R7" s="2"/>
      <c r="S7" s="2"/>
      <c r="T7" s="2"/>
      <c r="U7" s="2"/>
      <c r="V7" s="2"/>
      <c r="W7" s="2"/>
      <c r="X7" s="2"/>
      <c r="Y7" s="2"/>
      <c r="Z7" s="2"/>
    </row>
    <row r="8">
      <c r="A8" s="2"/>
      <c r="B8" s="2"/>
      <c r="C8" s="2"/>
      <c r="D8" s="2"/>
      <c r="E8" s="2"/>
      <c r="F8" s="2"/>
      <c r="G8" s="2"/>
      <c r="H8" s="2"/>
      <c r="I8" s="2"/>
      <c r="J8" s="2"/>
      <c r="K8" s="1" t="s">
        <v>1651</v>
      </c>
      <c r="L8" s="6">
        <f t="array" ref="L8">NPV(0.0765,M3:W3)</f>
        <v>-10067.24696</v>
      </c>
      <c r="M8" s="2"/>
      <c r="N8" s="2"/>
      <c r="O8" s="2"/>
      <c r="P8" s="2"/>
      <c r="Q8" s="2"/>
      <c r="R8" s="2"/>
      <c r="S8" s="2"/>
      <c r="T8" s="2"/>
      <c r="U8" s="2"/>
      <c r="V8" s="2"/>
      <c r="W8" s="2"/>
      <c r="X8" s="2"/>
      <c r="Y8" s="2"/>
      <c r="Z8" s="2"/>
    </row>
    <row r="9">
      <c r="A9" s="2"/>
      <c r="B9" s="2"/>
      <c r="C9" s="2"/>
      <c r="D9" s="2"/>
      <c r="E9" s="2"/>
      <c r="F9" s="2"/>
      <c r="G9" s="2"/>
      <c r="H9" s="2"/>
      <c r="I9" s="2"/>
      <c r="J9" s="2"/>
      <c r="K9" s="1" t="s">
        <v>1652</v>
      </c>
      <c r="L9" s="6">
        <f t="array" ref="L9">NPV(0.0765,M16:W16)</f>
        <v>-18086.3637</v>
      </c>
      <c r="M9" s="2"/>
      <c r="N9" s="2"/>
      <c r="O9" s="2"/>
      <c r="P9" s="2"/>
      <c r="Q9" s="2"/>
      <c r="R9" s="2"/>
      <c r="S9" s="2"/>
      <c r="T9" s="2"/>
      <c r="U9" s="2"/>
      <c r="V9" s="2"/>
      <c r="W9" s="2"/>
      <c r="X9" s="2"/>
      <c r="Y9" s="2"/>
      <c r="Z9" s="2"/>
    </row>
    <row r="10">
      <c r="A10" s="2"/>
      <c r="B10" s="2"/>
      <c r="C10" s="2"/>
      <c r="D10" s="2"/>
      <c r="E10" s="2"/>
      <c r="F10" s="2"/>
      <c r="G10" s="2"/>
      <c r="H10" s="2"/>
      <c r="I10" s="2"/>
      <c r="J10" s="2"/>
      <c r="K10" s="1" t="s">
        <v>1653</v>
      </c>
      <c r="L10" s="6">
        <f>L8 + L9</f>
        <v>-28153.61066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4320.0</v>
      </c>
      <c r="M11" s="2"/>
      <c r="N11" s="2"/>
      <c r="O11" s="2"/>
      <c r="P11" s="2"/>
      <c r="Q11" s="2"/>
      <c r="R11" s="2"/>
      <c r="S11" s="2"/>
      <c r="T11" s="2"/>
      <c r="U11" s="2"/>
      <c r="V11" s="2"/>
      <c r="W11" s="2"/>
      <c r="X11" s="2"/>
      <c r="Y11" s="2"/>
      <c r="Z11" s="2"/>
    </row>
    <row r="12">
      <c r="A12" s="2"/>
      <c r="B12" s="2"/>
      <c r="C12" s="2"/>
      <c r="D12" s="2"/>
      <c r="E12" s="2"/>
      <c r="F12" s="2"/>
      <c r="G12" s="2"/>
      <c r="H12" s="2"/>
      <c r="I12" s="2"/>
      <c r="J12" s="2"/>
      <c r="K12" s="1" t="s">
        <v>1654</v>
      </c>
      <c r="L12" s="6">
        <f>L10 - L11</f>
        <v>-32473.61066</v>
      </c>
      <c r="M12" s="2"/>
      <c r="N12" s="2"/>
      <c r="O12" s="2"/>
      <c r="P12" s="2"/>
      <c r="Q12" s="2"/>
      <c r="R12" s="2"/>
      <c r="S12" s="2"/>
      <c r="T12" s="2"/>
      <c r="U12" s="2"/>
      <c r="V12" s="2"/>
      <c r="W12" s="2"/>
      <c r="X12" s="2"/>
      <c r="Y12" s="2"/>
      <c r="Z12" s="2"/>
    </row>
    <row r="13">
      <c r="A13" s="2"/>
      <c r="B13" s="2"/>
      <c r="C13" s="2"/>
      <c r="D13" s="2"/>
      <c r="E13" s="2"/>
      <c r="F13" s="2"/>
      <c r="G13" s="2"/>
      <c r="H13" s="2"/>
      <c r="I13" s="2"/>
      <c r="J13" s="2"/>
      <c r="K13" s="1" t="s">
        <v>1655</v>
      </c>
      <c r="L13" s="1">
        <v>216.0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-150.3407901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-40691.68142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