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<sst xmlns="http://schemas.openxmlformats.org/spreadsheetml/2006/main" count="1800" uniqueCount="1487">
  <si>
    <t>ticker</t>
  </si>
  <si>
    <t>LXRX</t>
  </si>
  <si>
    <t>nombre</t>
  </si>
  <si>
    <t>LEXICON PHARMACEUTICALS I</t>
  </si>
  <si>
    <t>empresa</t>
  </si>
  <si>
    <t>Biotechnology &amp; Medical Research</t>
  </si>
  <si>
    <t>Open</t>
  </si>
  <si>
    <t>Target Price</t>
  </si>
  <si>
    <t>Upside</t>
  </si>
  <si>
    <t>-851.09%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</si>
  <si>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</si>
  <si>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</si>
  <si>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</si>
  <si>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</si>
  <si>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</si>
  <si>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</si>
  <si>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</si>
  <si>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</si>
  <si>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-44.47%</t>
  </si>
  <si>
    <t>Total Assets Growth</t>
  </si>
  <si>
    <t>-28.09%</t>
  </si>
  <si>
    <t>Net Property, Plant and Equipment Growth</t>
  </si>
  <si>
    <t>-95.24%</t>
  </si>
  <si>
    <t>EBITDA Growth</t>
  </si>
  <si>
    <t>-189.69%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</si>
  <si>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</si>
  <si>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</si>
  <si>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</si>
  <si>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</si>
  <si>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</si>
  <si>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</si>
  <si>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</si>
  <si>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</si>
  <si>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</si>
  <si>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</si>
  <si>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</si>
  <si>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</si>
  <si>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</si>
  <si>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</si>
  <si>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</si>
  <si>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</si>
  <si>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</si>
  <si>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</si>
  <si>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</si>
  <si>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</si>
  <si>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</si>
  <si>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</si>
  <si>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</si>
  <si>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</si>
  <si>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</si>
  <si>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</si>
  <si>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</si>
  <si>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</si>
  <si>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</si>
  <si>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</si>
  <si>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</si>
  <si>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</si>
  <si>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</si>
  <si>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</si>
  <si>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</si>
  <si>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</si>
  <si>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</si>
  <si>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</si>
  <si>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</si>
  <si>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</si>
  <si>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</si>
  <si>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</si>
  <si>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</si>
  <si>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</si>
  <si>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</si>
  <si>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</si>
  <si>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</si>
  <si>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</si>
  <si>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</si>
  <si>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</si>
  <si>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</si>
  <si>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</si>
  <si>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</si>
  <si>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</si>
  <si>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</si>
  <si>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</si>
  <si>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</si>
  <si>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</si>
  <si>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</si>
  <si>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</si>
  <si>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</si>
  <si>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</si>
  <si>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</si>
  <si>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</si>
  <si>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</si>
  <si>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</si>
  <si>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</si>
  <si>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</si>
  <si>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</si>
  <si>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</si>
  <si>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</si>
  <si>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</si>
  <si>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</si>
  <si>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</si>
  <si>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</si>
  <si>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</si>
  <si>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</si>
  <si>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</si>
  <si>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</si>
  <si>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2.74</t>
  </si>
  <si>
    <t>2.76</t>
  </si>
  <si>
    <t>1.51</t>
  </si>
  <si>
    <t>0.49</t>
  </si>
  <si>
    <t>-0.25</t>
  </si>
  <si>
    <t>1.1</t>
  </si>
  <si>
    <t>1.11</t>
  </si>
  <si>
    <t>0.76</t>
  </si>
  <si>
    <t>0.62</t>
  </si>
  <si>
    <t>0.38</t>
  </si>
  <si>
    <t>Tangible Book Value</t>
  </si>
  <si>
    <t>Tangible Book Value Per Share</t>
  </si>
  <si>
    <t>1.8</t>
  </si>
  <si>
    <t>1.81</t>
  </si>
  <si>
    <t>0.57</t>
  </si>
  <si>
    <t>-0.42</t>
  </si>
  <si>
    <t>-1.14</t>
  </si>
  <si>
    <t>0.5</t>
  </si>
  <si>
    <t>0.79</t>
  </si>
  <si>
    <t>0.46</t>
  </si>
  <si>
    <t>0.2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</si>
  <si>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</si>
  <si>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</si>
  <si>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</si>
  <si>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</si>
  <si>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</si>
  <si>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</si>
  <si>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</si>
  <si>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</si>
  <si>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</si>
  <si>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</si>
  <si>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</si>
  <si>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</si>
  <si>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</si>
  <si>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</si>
  <si>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</si>
  <si>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</si>
  <si>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</si>
  <si>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</si>
  <si>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</si>
  <si>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</si>
  <si>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</si>
  <si>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</si>
  <si>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</si>
  <si>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</si>
  <si>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</si>
  <si>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</si>
  <si>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</si>
  <si>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</si>
  <si>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</si>
  <si>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</si>
  <si>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</si>
  <si>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</si>
  <si>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</si>
  <si>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</si>
  <si>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</si>
  <si>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</si>
  <si>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-1.31</t>
  </si>
  <si>
    <t>-0.05</t>
  </si>
  <si>
    <t>-1.36</t>
  </si>
  <si>
    <t>-1.23</t>
  </si>
  <si>
    <t>1.23</t>
  </si>
  <si>
    <t>-0.53</t>
  </si>
  <si>
    <t>-0.6</t>
  </si>
  <si>
    <t>-0.62</t>
  </si>
  <si>
    <t>-0.8</t>
  </si>
  <si>
    <t>Basic EPS - Continuing Operations</t>
  </si>
  <si>
    <t>Basic Weighted Average Shares Outstanding</t>
  </si>
  <si>
    <t>Net EPS - Diluted</t>
  </si>
  <si>
    <t>1.16</t>
  </si>
  <si>
    <t>Diluted EPS - Continuing Operations</t>
  </si>
  <si>
    <t>Diluted Weighted Average Shares Outstanding</t>
  </si>
  <si>
    <t>Normalized Basic EPS</t>
  </si>
  <si>
    <t>-0.67</t>
  </si>
  <si>
    <t>0.03</t>
  </si>
  <si>
    <t>-0.86</t>
  </si>
  <si>
    <t>-0.83</t>
  </si>
  <si>
    <t>-0.71</t>
  </si>
  <si>
    <t>0.9</t>
  </si>
  <si>
    <t>-1.04</t>
  </si>
  <si>
    <t>-0.38</t>
  </si>
  <si>
    <t>-0.5</t>
  </si>
  <si>
    <t>Normalized Diluted EPS</t>
  </si>
  <si>
    <t>0.82</t>
  </si>
  <si>
    <t>EBITDA</t>
  </si>
  <si>
    <t>EBITA</t>
  </si>
  <si>
    <t>EBIT</t>
  </si>
  <si>
    <t>EBITDAR</t>
  </si>
  <si>
    <t>Total Revenues (As Reported)</t>
  </si>
  <si>
    <t>Effective Tax Rate - (Ratio)</t>
  </si>
  <si>
    <t>0.07</t>
  </si>
  <si>
    <t>8.93</t>
  </si>
  <si>
    <t>-4.85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</si>
  <si>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</si>
  <si>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</si>
  <si>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</si>
  <si>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</si>
  <si>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</si>
  <si>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</si>
  <si>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</si>
  <si>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</si>
  <si>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</si>
  <si>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</si>
  <si>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</si>
  <si>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</si>
  <si>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</si>
  <si>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</si>
  <si>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</si>
  <si>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-13.45</t>
  </si>
  <si>
    <t>1.22</t>
  </si>
  <si>
    <t>-15.28</t>
  </si>
  <si>
    <t>-18.44</t>
  </si>
  <si>
    <t>-17.91</t>
  </si>
  <si>
    <t>30.29</t>
  </si>
  <si>
    <t>-34.85</t>
  </si>
  <si>
    <t>-31.95</t>
  </si>
  <si>
    <t>-38.03</t>
  </si>
  <si>
    <t>-50.67</t>
  </si>
  <si>
    <t>Return on Total Capital</t>
  </si>
  <si>
    <t>-17.18</t>
  </si>
  <si>
    <t>1.75</t>
  </si>
  <si>
    <t>-26.61</t>
  </si>
  <si>
    <t>-30.22</t>
  </si>
  <si>
    <t>-24.24</t>
  </si>
  <si>
    <t>36.5</t>
  </si>
  <si>
    <t>-40.63</t>
  </si>
  <si>
    <t>-38.19</t>
  </si>
  <si>
    <t>-43.69</t>
  </si>
  <si>
    <t>-57.78</t>
  </si>
  <si>
    <t>Return On Equity %</t>
  </si>
  <si>
    <t>-44.16</t>
  </si>
  <si>
    <t>-1.64</t>
  </si>
  <si>
    <t>-63.81</t>
  </si>
  <si>
    <t>-123.2</t>
  </si>
  <si>
    <t>-575.96</t>
  </si>
  <si>
    <t>286.97</t>
  </si>
  <si>
    <t>-42.84</t>
  </si>
  <si>
    <t>-65.01</t>
  </si>
  <si>
    <t>-88.37</t>
  </si>
  <si>
    <t>-168.5</t>
  </si>
  <si>
    <t>Return on Common Equity</t>
  </si>
  <si>
    <t>Margin Analysis</t>
  </si>
  <si>
    <t>Gross Profit Margin %</t>
  </si>
  <si>
    <t>-269.21</t>
  </si>
  <si>
    <t>26.79</t>
  </si>
  <si>
    <t>-113.77</t>
  </si>
  <si>
    <t>-75.69</t>
  </si>
  <si>
    <t>-62.53</t>
  </si>
  <si>
    <t>70.46</t>
  </si>
  <si>
    <t>-537.84</t>
  </si>
  <si>
    <t>SG&amp;A Margin</t>
  </si>
  <si>
    <t>81.87</t>
  </si>
  <si>
    <t>18.33</t>
  </si>
  <si>
    <t>51.65</t>
  </si>
  <si>
    <t>73.29</t>
  </si>
  <si>
    <t>100.86</t>
  </si>
  <si>
    <t>17.65</t>
  </si>
  <si>
    <t>184.33</t>
  </si>
  <si>
    <t>EBITDA Margin %</t>
  </si>
  <si>
    <t>-342.64</t>
  </si>
  <si>
    <t>9.01</t>
  </si>
  <si>
    <t>-162.96</t>
  </si>
  <si>
    <t>-145.22</t>
  </si>
  <si>
    <t>-160.41</t>
  </si>
  <si>
    <t>53.38</t>
  </si>
  <si>
    <t>-714.94</t>
  </si>
  <si>
    <t>EBITA Margin %</t>
  </si>
  <si>
    <t>-351.08</t>
  </si>
  <si>
    <t>8.45</t>
  </si>
  <si>
    <t>-165.42</t>
  </si>
  <si>
    <t>-147.32</t>
  </si>
  <si>
    <t>-163.39</t>
  </si>
  <si>
    <t>52.81</t>
  </si>
  <si>
    <t>-722.17</t>
  </si>
  <si>
    <t>EBIT Margin %</t>
  </si>
  <si>
    <t>-148.98</t>
  </si>
  <si>
    <t>Income From Continuing Operations Margin %</t>
  </si>
  <si>
    <t>-438.85</t>
  </si>
  <si>
    <t>-3.6</t>
  </si>
  <si>
    <t>-169.71</t>
  </si>
  <si>
    <t>-142.86</t>
  </si>
  <si>
    <t>-190.71</t>
  </si>
  <si>
    <t>40.4</t>
  </si>
  <si>
    <t>-244.11</t>
  </si>
  <si>
    <t>Net Income Margin %</t>
  </si>
  <si>
    <t>Net Avail. For Common Margin %</t>
  </si>
  <si>
    <t>Normalized Net Income Margin</t>
  </si>
  <si>
    <t>-223.88</t>
  </si>
  <si>
    <t>2.3</t>
  </si>
  <si>
    <t>-106.59</t>
  </si>
  <si>
    <t>-96.59</t>
  </si>
  <si>
    <t>-119.2</t>
  </si>
  <si>
    <t>29.64</t>
  </si>
  <si>
    <t>-482.03</t>
  </si>
  <si>
    <t>Levered Free Cash Flow Margin</t>
  </si>
  <si>
    <t>-262.36</t>
  </si>
  <si>
    <t>96.19</t>
  </si>
  <si>
    <t>-64.08</t>
  </si>
  <si>
    <t>-125.54</t>
  </si>
  <si>
    <t>-187.85</t>
  </si>
  <si>
    <t>24.21</t>
  </si>
  <si>
    <t>423.45</t>
  </si>
  <si>
    <t>Unlevered Free Cash Flow Margin</t>
  </si>
  <si>
    <t>-256.64</t>
  </si>
  <si>
    <t>99.02</t>
  </si>
  <si>
    <t>-59.79</t>
  </si>
  <si>
    <t>-121.37</t>
  </si>
  <si>
    <t>-169.42</t>
  </si>
  <si>
    <t>27.76</t>
  </si>
  <si>
    <t>457.12</t>
  </si>
  <si>
    <t>Asset Turnover</t>
  </si>
  <si>
    <t>0.06</t>
  </si>
  <si>
    <t>0.23</t>
  </si>
  <si>
    <t>0.15</t>
  </si>
  <si>
    <t>0.18</t>
  </si>
  <si>
    <t>0.92</t>
  </si>
  <si>
    <t>0.08</t>
  </si>
  <si>
    <t>0</t>
  </si>
  <si>
    <t>0.01</t>
  </si>
  <si>
    <t>Fixed Assets Turnover</t>
  </si>
  <si>
    <t>1.08</t>
  </si>
  <si>
    <t>11.66</t>
  </si>
  <si>
    <t>4.1</t>
  </si>
  <si>
    <t>4.87</t>
  </si>
  <si>
    <t>3.77</t>
  </si>
  <si>
    <t>20.41</t>
  </si>
  <si>
    <t>2.79</t>
  </si>
  <si>
    <t>0.12</t>
  </si>
  <si>
    <t>0.02</t>
  </si>
  <si>
    <t>Receivables Turnover (Average Receivables)</t>
  </si>
  <si>
    <t>25.05</t>
  </si>
  <si>
    <t>133.62</t>
  </si>
  <si>
    <t>19.84</t>
  </si>
  <si>
    <t>14.67</t>
  </si>
  <si>
    <t>11.76</t>
  </si>
  <si>
    <t>10.31</t>
  </si>
  <si>
    <t>0.84</t>
  </si>
  <si>
    <t>1.46</t>
  </si>
  <si>
    <t>6.62</t>
  </si>
  <si>
    <t>2.32</t>
  </si>
  <si>
    <t>Inventory Turnover (Average Inventory)</t>
  </si>
  <si>
    <t>21.33</t>
  </si>
  <si>
    <t>Short Term Liquidity</t>
  </si>
  <si>
    <t>Current Ratio</t>
  </si>
  <si>
    <t>8.21</t>
  </si>
  <si>
    <t>4.33</t>
  </si>
  <si>
    <t>2.17</t>
  </si>
  <si>
    <t>2.59</t>
  </si>
  <si>
    <t>4.72</t>
  </si>
  <si>
    <t>5.17</t>
  </si>
  <si>
    <t>3.37</t>
  </si>
  <si>
    <t>4.02</t>
  </si>
  <si>
    <t>6.08</t>
  </si>
  <si>
    <t>5.6</t>
  </si>
  <si>
    <t>Quick Ratio</t>
  </si>
  <si>
    <t>7.56</t>
  </si>
  <si>
    <t>4.25</t>
  </si>
  <si>
    <t>2.15</t>
  </si>
  <si>
    <t>2.54</t>
  </si>
  <si>
    <t>4.52</t>
  </si>
  <si>
    <t>5.02</t>
  </si>
  <si>
    <t>3.26</t>
  </si>
  <si>
    <t>3.92</t>
  </si>
  <si>
    <t>5.97</t>
  </si>
  <si>
    <t>5.42</t>
  </si>
  <si>
    <t>Operating Cash Flow to Current Liabilities</t>
  </si>
  <si>
    <t>-1.68</t>
  </si>
  <si>
    <t>1.5</t>
  </si>
  <si>
    <t>-1.07</t>
  </si>
  <si>
    <t>-1.49</t>
  </si>
  <si>
    <t>-4.04</t>
  </si>
  <si>
    <t>1.74</t>
  </si>
  <si>
    <t>-3.05</t>
  </si>
  <si>
    <t>-3.93</t>
  </si>
  <si>
    <t>-3.83</t>
  </si>
  <si>
    <t>-5.13</t>
  </si>
  <si>
    <t>Days Sales Outstanding (Average Receivables)</t>
  </si>
  <si>
    <t>14.57</t>
  </si>
  <si>
    <t>2.73</t>
  </si>
  <si>
    <t>18.45</t>
  </si>
  <si>
    <t>24.88</t>
  </si>
  <si>
    <t>31.03</t>
  </si>
  <si>
    <t>35.39</t>
  </si>
  <si>
    <t>434.16</t>
  </si>
  <si>
    <t>250.48</t>
  </si>
  <si>
    <t>55.14</t>
  </si>
  <si>
    <t>157.34</t>
  </si>
  <si>
    <t>Days Outstanding Inventory (Average Inventory)</t>
  </si>
  <si>
    <t>11.77</t>
  </si>
  <si>
    <t>17.11</t>
  </si>
  <si>
    <t>Average Days Payable Outstanding</t>
  </si>
  <si>
    <t>49.27</t>
  </si>
  <si>
    <t>62.87</t>
  </si>
  <si>
    <t>74.58</t>
  </si>
  <si>
    <t>97.8</t>
  </si>
  <si>
    <t>46.69</t>
  </si>
  <si>
    <t>48.47</t>
  </si>
  <si>
    <t>67.54</t>
  </si>
  <si>
    <t>Cash Conversion Cycle (Average Days)</t>
  </si>
  <si>
    <t>5.82</t>
  </si>
  <si>
    <t>Long Term Solvency</t>
  </si>
  <si>
    <t>Total Debt/Equity</t>
  </si>
  <si>
    <t>37.91</t>
  </si>
  <si>
    <t>37.02</t>
  </si>
  <si>
    <t>64.45</t>
  </si>
  <si>
    <t>471.52</t>
  </si>
  <si>
    <t>-927.86</t>
  </si>
  <si>
    <t>210.79</t>
  </si>
  <si>
    <t>8.19</t>
  </si>
  <si>
    <t>2.01</t>
  </si>
  <si>
    <t>47.21</t>
  </si>
  <si>
    <t>113.91</t>
  </si>
  <si>
    <t>Total Debt / Total Capital</t>
  </si>
  <si>
    <t>27.49</t>
  </si>
  <si>
    <t>27.02</t>
  </si>
  <si>
    <t>39.19</t>
  </si>
  <si>
    <t>82.5</t>
  </si>
  <si>
    <t>112.08</t>
  </si>
  <si>
    <t>67.82</t>
  </si>
  <si>
    <t>7.57</t>
  </si>
  <si>
    <t>1.97</t>
  </si>
  <si>
    <t>32.07</t>
  </si>
  <si>
    <t>53.25</t>
  </si>
  <si>
    <t>LT Debt/Equity</t>
  </si>
  <si>
    <t>30.81</t>
  </si>
  <si>
    <t>36.31</t>
  </si>
  <si>
    <t>54.11</t>
  </si>
  <si>
    <t>444.47</t>
  </si>
  <si>
    <t>-923.64</t>
  </si>
  <si>
    <t>200.91</t>
  </si>
  <si>
    <t>0.39</t>
  </si>
  <si>
    <t>1.05</t>
  </si>
  <si>
    <t>46.11</t>
  </si>
  <si>
    <t>112.53</t>
  </si>
  <si>
    <t>Long-Term Debt / Total Capital</t>
  </si>
  <si>
    <t>22.34</t>
  </si>
  <si>
    <t>26.5</t>
  </si>
  <si>
    <t>32.9</t>
  </si>
  <si>
    <t>77.77</t>
  </si>
  <si>
    <t>111.57</t>
  </si>
  <si>
    <t>64.65</t>
  </si>
  <si>
    <t>0.36</t>
  </si>
  <si>
    <t>1.03</t>
  </si>
  <si>
    <t>31.32</t>
  </si>
  <si>
    <t>52.6</t>
  </si>
  <si>
    <t>Total Liabilities / Total Assets</t>
  </si>
  <si>
    <t>39.75</t>
  </si>
  <si>
    <t>56.35</t>
  </si>
  <si>
    <t>66.91</t>
  </si>
  <si>
    <t>88.06</t>
  </si>
  <si>
    <t>109.29</t>
  </si>
  <si>
    <t>71.97</t>
  </si>
  <si>
    <t>23.27</t>
  </si>
  <si>
    <t>17.03</t>
  </si>
  <si>
    <t>39.72</t>
  </si>
  <si>
    <t>59.42</t>
  </si>
  <si>
    <t>EBIT / Interest Expense</t>
  </si>
  <si>
    <t>-35.61</t>
  </si>
  <si>
    <t>1.64</t>
  </si>
  <si>
    <t>-20.99</t>
  </si>
  <si>
    <t>-19.27</t>
  </si>
  <si>
    <t>-4.97</t>
  </si>
  <si>
    <t>8.23</t>
  </si>
  <si>
    <t>-11.91</t>
  </si>
  <si>
    <t>-108.59</t>
  </si>
  <si>
    <t>-36.24</t>
  </si>
  <si>
    <t>-13.11</t>
  </si>
  <si>
    <t>EBITDA / Interest Expense</t>
  </si>
  <si>
    <t>-34.76</t>
  </si>
  <si>
    <t>-20.68</t>
  </si>
  <si>
    <t>-18.78</t>
  </si>
  <si>
    <t>-4.88</t>
  </si>
  <si>
    <t>8.34</t>
  </si>
  <si>
    <t>-11.8</t>
  </si>
  <si>
    <t>-108.23</t>
  </si>
  <si>
    <t>-36.09</t>
  </si>
  <si>
    <t>-13.02</t>
  </si>
  <si>
    <t>(EBITDA - Capex) / Interest Expense</t>
  </si>
  <si>
    <t>-34.79</t>
  </si>
  <si>
    <t>1.61</t>
  </si>
  <si>
    <t>-20.71</t>
  </si>
  <si>
    <t>-18.82</t>
  </si>
  <si>
    <t>-109.75</t>
  </si>
  <si>
    <t>-36.57</t>
  </si>
  <si>
    <t>-13.05</t>
  </si>
  <si>
    <t>Total Debt / EBITDA</t>
  </si>
  <si>
    <t>-1.37</t>
  </si>
  <si>
    <t>9.03</t>
  </si>
  <si>
    <t>-0.75</t>
  </si>
  <si>
    <t>-1.87</t>
  </si>
  <si>
    <t>-2.42</t>
  </si>
  <si>
    <t>1.43</t>
  </si>
  <si>
    <t>-0.07</t>
  </si>
  <si>
    <t>-0.03</t>
  </si>
  <si>
    <t>-0.55</t>
  </si>
  <si>
    <t>Net Debt / EBITDA</t>
  </si>
  <si>
    <t>2.95</t>
  </si>
  <si>
    <t>-35.46</t>
  </si>
  <si>
    <t>-0.84</t>
  </si>
  <si>
    <t>-0.14</t>
  </si>
  <si>
    <t>0.81</t>
  </si>
  <si>
    <t>0.97</t>
  </si>
  <si>
    <t>0.83</t>
  </si>
  <si>
    <t>Total Debt / (EBITDA - Capex)</t>
  </si>
  <si>
    <t>9.79</t>
  </si>
  <si>
    <t>-2.41</t>
  </si>
  <si>
    <t>-0.54</t>
  </si>
  <si>
    <t>Net Debt / (EBITDA - Capex)</t>
  </si>
  <si>
    <t>-38.44</t>
  </si>
  <si>
    <t>0.96</t>
  </si>
  <si>
    <t>0.37</t>
  </si>
  <si>
    <t>Growth Over Prior Year</t>
  </si>
  <si>
    <t>Total Revenues, 1 Yr. Growth %</t>
  </si>
  <si>
    <t>928.53</t>
  </si>
  <si>
    <t>468.89</t>
  </si>
  <si>
    <t>-35.9</t>
  </si>
  <si>
    <t>8.4</t>
  </si>
  <si>
    <t>-31.06</t>
  </si>
  <si>
    <t>409.54</t>
  </si>
  <si>
    <t>-92.55</t>
  </si>
  <si>
    <t>-98.76</t>
  </si>
  <si>
    <t>-53.36</t>
  </si>
  <si>
    <t>766.19</t>
  </si>
  <si>
    <t>Gross Profit, 1 Yr. Growth %</t>
  </si>
  <si>
    <t>-29.65</t>
  </si>
  <si>
    <t>-152.43</t>
  </si>
  <si>
    <t>-372.24</t>
  </si>
  <si>
    <t>-27.88</t>
  </si>
  <si>
    <t>-36.69</t>
  </si>
  <si>
    <t>-674.11</t>
  </si>
  <si>
    <t>-156.87</t>
  </si>
  <si>
    <t>-57.58</t>
  </si>
  <si>
    <t>-3.78</t>
  </si>
  <si>
    <t>9.66</t>
  </si>
  <si>
    <t>EBITDA, 1 Yr. Growth %</t>
  </si>
  <si>
    <t>-23.01</t>
  </si>
  <si>
    <t>-113.97</t>
  </si>
  <si>
    <t>-3.4</t>
  </si>
  <si>
    <t>-19.92</t>
  </si>
  <si>
    <t>-269.57</t>
  </si>
  <si>
    <t>-199.78</t>
  </si>
  <si>
    <t>-49.05</t>
  </si>
  <si>
    <t>15.59</t>
  </si>
  <si>
    <t>70.63</t>
  </si>
  <si>
    <t>EBITA, 1 Yr. Growth %</t>
  </si>
  <si>
    <t>-23.28</t>
  </si>
  <si>
    <t>-112.81</t>
  </si>
  <si>
    <t>-3.47</t>
  </si>
  <si>
    <t>-19.64</t>
  </si>
  <si>
    <t>-264.68</t>
  </si>
  <si>
    <t>-201.88</t>
  </si>
  <si>
    <t>-49.74</t>
  </si>
  <si>
    <t>15.7</t>
  </si>
  <si>
    <t>70.45</t>
  </si>
  <si>
    <t>EBIT, 1 Yr. Growth %</t>
  </si>
  <si>
    <t>-2.38</t>
  </si>
  <si>
    <t>Earnings From Cont. Operations, 1 Yr. Growth %</t>
  </si>
  <si>
    <t>-3.68</t>
  </si>
  <si>
    <t>-95.33</t>
  </si>
  <si>
    <t>-8.75</t>
  </si>
  <si>
    <t>-1.99</t>
  </si>
  <si>
    <t>-207.95</t>
  </si>
  <si>
    <t>-145.01</t>
  </si>
  <si>
    <t>49.82</t>
  </si>
  <si>
    <t>16.16</t>
  </si>
  <si>
    <t>73.74</t>
  </si>
  <si>
    <t>Net Income, 1 Yr. Growth %</t>
  </si>
  <si>
    <t>Normalized Net Income, 1 Yr. Growth %</t>
  </si>
  <si>
    <t>-105.48</t>
  </si>
  <si>
    <t>-1.77</t>
  </si>
  <si>
    <t>-9.74</t>
  </si>
  <si>
    <t>-226.72</t>
  </si>
  <si>
    <t>-221.15</t>
  </si>
  <si>
    <t>-52.58</t>
  </si>
  <si>
    <t>Diluted EPS Before Extra, 1 Yr. Growth %</t>
  </si>
  <si>
    <t>-7.52</t>
  </si>
  <si>
    <t>-96.56</t>
  </si>
  <si>
    <t>-9.94</t>
  </si>
  <si>
    <t>-2.54</t>
  </si>
  <si>
    <t>-201.58</t>
  </si>
  <si>
    <t>-145.77</t>
  </si>
  <si>
    <t>13.68</t>
  </si>
  <si>
    <t>2.09</t>
  </si>
  <si>
    <t>30.22</t>
  </si>
  <si>
    <t>Accounts Receivable, 1 Yr. Growth %</t>
  </si>
  <si>
    <t>31.01</t>
  </si>
  <si>
    <t>-11.98</t>
  </si>
  <si>
    <t>722.39</t>
  </si>
  <si>
    <t>-35.6</t>
  </si>
  <si>
    <t>22.78</t>
  </si>
  <si>
    <t>854.29</t>
  </si>
  <si>
    <t>-99.3</t>
  </si>
  <si>
    <t>-96.46</t>
  </si>
  <si>
    <t>Inventory, 1 Yr. Growth %</t>
  </si>
  <si>
    <t>140.25</t>
  </si>
  <si>
    <t>-9.34</t>
  </si>
  <si>
    <t>Net Property, Plant and Equip., 1 Yr. Growth %</t>
  </si>
  <si>
    <t>-97.39</t>
  </si>
  <si>
    <t>-8.65</t>
  </si>
  <si>
    <t>-8.78</t>
  </si>
  <si>
    <t>-10.3</t>
  </si>
  <si>
    <t>-1.03</t>
  </si>
  <si>
    <t>-90.28</t>
  </si>
  <si>
    <t>125.75</t>
  </si>
  <si>
    <t>158.06</t>
  </si>
  <si>
    <t>-11.41</t>
  </si>
  <si>
    <t>Total Assets, 1 Yr. Growth %</t>
  </si>
  <si>
    <t>71.93</t>
  </si>
  <si>
    <t>38.92</t>
  </si>
  <si>
    <t>-27.05</t>
  </si>
  <si>
    <t>-8.22</t>
  </si>
  <si>
    <t>-34.91</t>
  </si>
  <si>
    <t>47.01</t>
  </si>
  <si>
    <t>-51.21</t>
  </si>
  <si>
    <t>-32.82</t>
  </si>
  <si>
    <t>41.92</t>
  </si>
  <si>
    <t>18.08</t>
  </si>
  <si>
    <t>Tangible Book Value, 1 Yr. Growth %</t>
  </si>
  <si>
    <t>158.27</t>
  </si>
  <si>
    <t>0.98</t>
  </si>
  <si>
    <t>-68.34</t>
  </si>
  <si>
    <t>-174.5</t>
  </si>
  <si>
    <t>329.88</t>
  </si>
  <si>
    <t>-143.65</t>
  </si>
  <si>
    <t>111.63</t>
  </si>
  <si>
    <t>-38.25</t>
  </si>
  <si>
    <t>5.11</t>
  </si>
  <si>
    <t>-33.09</t>
  </si>
  <si>
    <t>Common Equity, 1 Yr. Growth %</t>
  </si>
  <si>
    <t>0.64</t>
  </si>
  <si>
    <t>-44.94</t>
  </si>
  <si>
    <t>-66.9</t>
  </si>
  <si>
    <t>-138.68</t>
  </si>
  <si>
    <t>-543.48</t>
  </si>
  <si>
    <t>33.54</t>
  </si>
  <si>
    <t>-27.36</t>
  </si>
  <si>
    <t>3.11</t>
  </si>
  <si>
    <t>-20.5</t>
  </si>
  <si>
    <t>Cash From Operations, 1 Yr. Growth %</t>
  </si>
  <si>
    <t>-16.97</t>
  </si>
  <si>
    <t>-344.34</t>
  </si>
  <si>
    <t>-195.05</t>
  </si>
  <si>
    <t>5.56</t>
  </si>
  <si>
    <t>-19.84</t>
  </si>
  <si>
    <t>-176.58</t>
  </si>
  <si>
    <t>-225.62</t>
  </si>
  <si>
    <t>-39.14</t>
  </si>
  <si>
    <t>2.11</t>
  </si>
  <si>
    <t>82.21</t>
  </si>
  <si>
    <t>Capital Expenditures, 1 Yr. Growth %</t>
  </si>
  <si>
    <t>-95.35</t>
  </si>
  <si>
    <t>-74.62</t>
  </si>
  <si>
    <t>-1.3</t>
  </si>
  <si>
    <t>-58.33</t>
  </si>
  <si>
    <t>-26.32</t>
  </si>
  <si>
    <t>24.29</t>
  </si>
  <si>
    <t>8.6</t>
  </si>
  <si>
    <t>-64.56</t>
  </si>
  <si>
    <t>Levered Free Cash Flow, 1 Yr. Growth %</t>
  </si>
  <si>
    <t>9.3</t>
  </si>
  <si>
    <t>-297.06</t>
  </si>
  <si>
    <t>-142.7</t>
  </si>
  <si>
    <t>112.36</t>
  </si>
  <si>
    <t>-7.42</t>
  </si>
  <si>
    <t>-165.66</t>
  </si>
  <si>
    <t>30.33</t>
  </si>
  <si>
    <t>-154.66</t>
  </si>
  <si>
    <t>-4.86</t>
  </si>
  <si>
    <t>79.75</t>
  </si>
  <si>
    <t>Unlevered Free Cash Flow, 1 Yr. Growth %</t>
  </si>
  <si>
    <t>9.37</t>
  </si>
  <si>
    <t>-307.13</t>
  </si>
  <si>
    <t>-138.7</t>
  </si>
  <si>
    <t>120.05</t>
  </si>
  <si>
    <t>-13.98</t>
  </si>
  <si>
    <t>-183.5</t>
  </si>
  <si>
    <t>22.66</t>
  </si>
  <si>
    <t>-150.22</t>
  </si>
  <si>
    <t>-5.9</t>
  </si>
  <si>
    <t>70.83</t>
  </si>
  <si>
    <t>Compound Annual Growth Rate Over Two Years</t>
  </si>
  <si>
    <t>Total Revenues, 2 Yr. CAGR %</t>
  </si>
  <si>
    <t>358.11</t>
  </si>
  <si>
    <t>664.93</t>
  </si>
  <si>
    <t>90.96</t>
  </si>
  <si>
    <t>-16.64</t>
  </si>
  <si>
    <t>-10.7</t>
  </si>
  <si>
    <t>87.42</t>
  </si>
  <si>
    <t>-38.39</t>
  </si>
  <si>
    <t>-96.96</t>
  </si>
  <si>
    <t>-92.39</t>
  </si>
  <si>
    <t>Gross Profit, 2 Yr. CAGR %</t>
  </si>
  <si>
    <t>-36.9</t>
  </si>
  <si>
    <t>19.47</t>
  </si>
  <si>
    <t>40.12</t>
  </si>
  <si>
    <t>-31.7</t>
  </si>
  <si>
    <t>90.65</t>
  </si>
  <si>
    <t>80.7</t>
  </si>
  <si>
    <t>-50.88</t>
  </si>
  <si>
    <t>-36.11</t>
  </si>
  <si>
    <t>2.72</t>
  </si>
  <si>
    <t>EBITDA, 2 Yr. CAGR %</t>
  </si>
  <si>
    <t>-8.89</t>
  </si>
  <si>
    <t>-66.06</t>
  </si>
  <si>
    <t>27.22</t>
  </si>
  <si>
    <t>234.57</t>
  </si>
  <si>
    <t>-10.23</t>
  </si>
  <si>
    <t>16.53</t>
  </si>
  <si>
    <t>31.24</t>
  </si>
  <si>
    <t>-29.32</t>
  </si>
  <si>
    <t>-23.26</t>
  </si>
  <si>
    <t>40.44</t>
  </si>
  <si>
    <t>EBITA, 2 Yr. CAGR %</t>
  </si>
  <si>
    <t>-9.76</t>
  </si>
  <si>
    <t>-67.58</t>
  </si>
  <si>
    <t>26.73</t>
  </si>
  <si>
    <t>247.95</t>
  </si>
  <si>
    <t>-10.13</t>
  </si>
  <si>
    <t>15.04</t>
  </si>
  <si>
    <t>29.53</t>
  </si>
  <si>
    <t>-28.44</t>
  </si>
  <si>
    <t>-23.75</t>
  </si>
  <si>
    <t>40.43</t>
  </si>
  <si>
    <t>EBIT, 2 Yr. CAGR %</t>
  </si>
  <si>
    <t>249.91</t>
  </si>
  <si>
    <t>Earnings From Cont. Operations, 2 Yr. CAGR %</t>
  </si>
  <si>
    <t>-4.61</t>
  </si>
  <si>
    <t>-78.8</t>
  </si>
  <si>
    <t>18.75</t>
  </si>
  <si>
    <t>-4.23</t>
  </si>
  <si>
    <t>2.86</t>
  </si>
  <si>
    <t>-30.29</t>
  </si>
  <si>
    <t>-17.88</t>
  </si>
  <si>
    <t>31.93</t>
  </si>
  <si>
    <t>42.07</t>
  </si>
  <si>
    <t>Net Income, 2 Yr. CAGR %</t>
  </si>
  <si>
    <t>Normalized Net Income, 2 Yr. CAGR %</t>
  </si>
  <si>
    <t>-9.67</t>
  </si>
  <si>
    <t>-78.77</t>
  </si>
  <si>
    <t>28.68</t>
  </si>
  <si>
    <t>436.96</t>
  </si>
  <si>
    <t>-4.49</t>
  </si>
  <si>
    <t>6.95</t>
  </si>
  <si>
    <t>23.9</t>
  </si>
  <si>
    <t>-24.2</t>
  </si>
  <si>
    <t>-25.78</t>
  </si>
  <si>
    <t>Diluted EPS Before Extra, 2 Yr. CAGR %</t>
  </si>
  <si>
    <t>-8.68</t>
  </si>
  <si>
    <t>-82.16</t>
  </si>
  <si>
    <t>420.89</t>
  </si>
  <si>
    <t>-0.51</t>
  </si>
  <si>
    <t>-31.82</t>
  </si>
  <si>
    <t>-27.87</t>
  </si>
  <si>
    <t>7.89</t>
  </si>
  <si>
    <t>15.3</t>
  </si>
  <si>
    <t>Accounts Receivable, 2 Yr. CAGR %</t>
  </si>
  <si>
    <t>-13.33</t>
  </si>
  <si>
    <t>7.39</t>
  </si>
  <si>
    <t>169.05</t>
  </si>
  <si>
    <t>130.14</t>
  </si>
  <si>
    <t>-11.08</t>
  </si>
  <si>
    <t>242.29</t>
  </si>
  <si>
    <t>-74.18</t>
  </si>
  <si>
    <t>-98.43</t>
  </si>
  <si>
    <t>-73.38</t>
  </si>
  <si>
    <t>749.37</t>
  </si>
  <si>
    <t>Inventory, 2 Yr. CAGR %</t>
  </si>
  <si>
    <t>47.58</t>
  </si>
  <si>
    <t>Net Property, Plant and Equip., 2 Yr. CAGR %</t>
  </si>
  <si>
    <t>-84.08</t>
  </si>
  <si>
    <t>-28.36</t>
  </si>
  <si>
    <t>323.72</t>
  </si>
  <si>
    <t>-8.72</t>
  </si>
  <si>
    <t>-9.55</t>
  </si>
  <si>
    <t>-5.78</t>
  </si>
  <si>
    <t>-68.99</t>
  </si>
  <si>
    <t>-53.16</t>
  </si>
  <si>
    <t>141.36</t>
  </si>
  <si>
    <t>47.66</t>
  </si>
  <si>
    <t>Total Assets, 2 Yr. CAGR %</t>
  </si>
  <si>
    <t>12.6</t>
  </si>
  <si>
    <t>54.55</t>
  </si>
  <si>
    <t>0.45</t>
  </si>
  <si>
    <t>-18.17</t>
  </si>
  <si>
    <t>-22.71</t>
  </si>
  <si>
    <t>-2.18</t>
  </si>
  <si>
    <t>-15.31</t>
  </si>
  <si>
    <t>-42.75</t>
  </si>
  <si>
    <t>-2.36</t>
  </si>
  <si>
    <t>29.45</t>
  </si>
  <si>
    <t>Tangible Book Value, 2 Yr. CAGR %</t>
  </si>
  <si>
    <t>5.07</t>
  </si>
  <si>
    <t>61.5</t>
  </si>
  <si>
    <t>-43.46</t>
  </si>
  <si>
    <t>-51.44</t>
  </si>
  <si>
    <t>42.64</t>
  </si>
  <si>
    <t>36.98</t>
  </si>
  <si>
    <t>-3.89</t>
  </si>
  <si>
    <t>14.31</t>
  </si>
  <si>
    <t>-19.44</t>
  </si>
  <si>
    <t>-16.13</t>
  </si>
  <si>
    <t>Common Equity, 2 Yr. CAGR %</t>
  </si>
  <si>
    <t>3.2</t>
  </si>
  <si>
    <t>29.61</t>
  </si>
  <si>
    <t>-25.56</t>
  </si>
  <si>
    <t>-57.31</t>
  </si>
  <si>
    <t>-59.04</t>
  </si>
  <si>
    <t>30.97</t>
  </si>
  <si>
    <t>143.35</t>
  </si>
  <si>
    <t>-1.51</t>
  </si>
  <si>
    <t>-9.46</t>
  </si>
  <si>
    <t>Cash From Operations, 2 Yr. CAGR %</t>
  </si>
  <si>
    <t>-10.53</t>
  </si>
  <si>
    <t>42.43</t>
  </si>
  <si>
    <t>52.4</t>
  </si>
  <si>
    <t>0.17</t>
  </si>
  <si>
    <t>-8.01</t>
  </si>
  <si>
    <t>-21.65</t>
  </si>
  <si>
    <t>-1.92</t>
  </si>
  <si>
    <t>-12.56</t>
  </si>
  <si>
    <t>-21.17</t>
  </si>
  <si>
    <t>36.4</t>
  </si>
  <si>
    <t>Capital Expenditures, 2 Yr. CAGR %</t>
  </si>
  <si>
    <t>-59.68</t>
  </si>
  <si>
    <t>-27.28</t>
  </si>
  <si>
    <t>69.93</t>
  </si>
  <si>
    <t>-49.95</t>
  </si>
  <si>
    <t>-35.87</t>
  </si>
  <si>
    <t>-44.59</t>
  </si>
  <si>
    <t>-4.3</t>
  </si>
  <si>
    <t>317.65</t>
  </si>
  <si>
    <t>290.4</t>
  </si>
  <si>
    <t>-37.96</t>
  </si>
  <si>
    <t>Levered Free Cash Flow, 2 Yr. CAGR %</t>
  </si>
  <si>
    <t>0.32</t>
  </si>
  <si>
    <t>50.99</t>
  </si>
  <si>
    <t>-8.27</t>
  </si>
  <si>
    <t>-4.77</t>
  </si>
  <si>
    <t>58.67</t>
  </si>
  <si>
    <t>-22.03</t>
  </si>
  <si>
    <t>-7.49</t>
  </si>
  <si>
    <t>-15.6</t>
  </si>
  <si>
    <t>-27.89</t>
  </si>
  <si>
    <t>30.77</t>
  </si>
  <si>
    <t>Unlevered Free Cash Flow, 2 Yr. CAGR %</t>
  </si>
  <si>
    <t>0.34</t>
  </si>
  <si>
    <t>54.94</t>
  </si>
  <si>
    <t>-10.47</t>
  </si>
  <si>
    <t>-7.72</t>
  </si>
  <si>
    <t>56.75</t>
  </si>
  <si>
    <t>-15.25</t>
  </si>
  <si>
    <t>1.2</t>
  </si>
  <si>
    <t>-21.51</t>
  </si>
  <si>
    <t>-31.25</t>
  </si>
  <si>
    <t>Compound Annual Growth Rate Over Three Years</t>
  </si>
  <si>
    <t>Total Revenues, 3 Yr. CAGR %</t>
  </si>
  <si>
    <t>131.21</t>
  </si>
  <si>
    <t>392.4</t>
  </si>
  <si>
    <t>234.73</t>
  </si>
  <si>
    <t>58.11</t>
  </si>
  <si>
    <t>-21.37</t>
  </si>
  <si>
    <t>59.58</t>
  </si>
  <si>
    <t>-36.04</t>
  </si>
  <si>
    <t>-83.23</t>
  </si>
  <si>
    <t>-92.45</t>
  </si>
  <si>
    <t>-63.12</t>
  </si>
  <si>
    <t>Gross Profit, 3 Yr. CAGR %</t>
  </si>
  <si>
    <t>-11.64</t>
  </si>
  <si>
    <t>-24.67</t>
  </si>
  <si>
    <t>4.31</t>
  </si>
  <si>
    <t>38.88</t>
  </si>
  <si>
    <t>27.39</t>
  </si>
  <si>
    <t>11.47</t>
  </si>
  <si>
    <t>-38.54</t>
  </si>
  <si>
    <t>-23.5</t>
  </si>
  <si>
    <t>EBITDA, 3 Yr. CAGR %</t>
  </si>
  <si>
    <t>-8.33</t>
  </si>
  <si>
    <t>-50.1</t>
  </si>
  <si>
    <t>10.11</t>
  </si>
  <si>
    <t>16.06</t>
  </si>
  <si>
    <t>105.29</t>
  </si>
  <si>
    <t>10.97</t>
  </si>
  <si>
    <t>10.65</t>
  </si>
  <si>
    <t>-4.48</t>
  </si>
  <si>
    <t>-16.72</t>
  </si>
  <si>
    <t>EBITA, 3 Yr. CAGR %</t>
  </si>
  <si>
    <t>-9.02</t>
  </si>
  <si>
    <t>-51.86</t>
  </si>
  <si>
    <t>9.65</t>
  </si>
  <si>
    <t>15.74</t>
  </si>
  <si>
    <t>111.01</t>
  </si>
  <si>
    <t>9.97</t>
  </si>
  <si>
    <t>10.47</t>
  </si>
  <si>
    <t>-5.52</t>
  </si>
  <si>
    <t>-16.01</t>
  </si>
  <si>
    <t>-0.3</t>
  </si>
  <si>
    <t>EBIT, 3 Yr. CAGR %</t>
  </si>
  <si>
    <t>16.17</t>
  </si>
  <si>
    <t>Earnings From Cont. Operations, 3 Yr. CAGR %</t>
  </si>
  <si>
    <t>-4.79</t>
  </si>
  <si>
    <t>-65.11</t>
  </si>
  <si>
    <t>10.75</t>
  </si>
  <si>
    <t>8.77</t>
  </si>
  <si>
    <t>195.29</t>
  </si>
  <si>
    <t>-0.33</t>
  </si>
  <si>
    <t>-21.91</t>
  </si>
  <si>
    <t>-10.04</t>
  </si>
  <si>
    <t>-7.82</t>
  </si>
  <si>
    <t>44.61</t>
  </si>
  <si>
    <t>Net Income, 3 Yr. CAGR %</t>
  </si>
  <si>
    <t>Normalized Net Income, 3 Yr. CAGR %</t>
  </si>
  <si>
    <t>-63.71</t>
  </si>
  <si>
    <t>10.15</t>
  </si>
  <si>
    <t>17.6</t>
  </si>
  <si>
    <t>4.95</t>
  </si>
  <si>
    <t>11.49</t>
  </si>
  <si>
    <t>-12.61</t>
  </si>
  <si>
    <t>-1.45</t>
  </si>
  <si>
    <t>Diluted EPS Before Extra, 3 Yr. CAGR %</t>
  </si>
  <si>
    <t>-18.05</t>
  </si>
  <si>
    <t>-69.39</t>
  </si>
  <si>
    <t>-1.4</t>
  </si>
  <si>
    <t>-2.27</t>
  </si>
  <si>
    <t>193.19</t>
  </si>
  <si>
    <t>-2.92</t>
  </si>
  <si>
    <t>-23.2</t>
  </si>
  <si>
    <t>-19.15</t>
  </si>
  <si>
    <t>-19.01</t>
  </si>
  <si>
    <t>14.87</t>
  </si>
  <si>
    <t>Accounts Receivable, 3 Yr. CAGR %</t>
  </si>
  <si>
    <t>43.53</t>
  </si>
  <si>
    <t>-12.89</t>
  </si>
  <si>
    <t>111.67</t>
  </si>
  <si>
    <t>67.05</t>
  </si>
  <si>
    <t>86.65</t>
  </si>
  <si>
    <t>96.14</t>
  </si>
  <si>
    <t>-56.58</t>
  </si>
  <si>
    <t>-86.68</t>
  </si>
  <si>
    <t>-92.09</t>
  </si>
  <si>
    <t>36.74</t>
  </si>
  <si>
    <t>Net Property, Plant and Equip., 3 Yr. CAGR %</t>
  </si>
  <si>
    <t>-71.45</t>
  </si>
  <si>
    <t>-20.74</t>
  </si>
  <si>
    <t>-22.32</t>
  </si>
  <si>
    <t>153.95</t>
  </si>
  <si>
    <t>-9.25</t>
  </si>
  <si>
    <t>-6.79</t>
  </si>
  <si>
    <t>-55.81</t>
  </si>
  <si>
    <t>-39.89</t>
  </si>
  <si>
    <t>-17.27</t>
  </si>
  <si>
    <t>70.1</t>
  </si>
  <si>
    <t>Total Assets, 3 Yr. CAGR %</t>
  </si>
  <si>
    <t>3.07</t>
  </si>
  <si>
    <t>20.77</t>
  </si>
  <si>
    <t>20.16</t>
  </si>
  <si>
    <t>-2.53</t>
  </si>
  <si>
    <t>-24.18</t>
  </si>
  <si>
    <t>-4.24</t>
  </si>
  <si>
    <t>-22.43</t>
  </si>
  <si>
    <t>-21.6</t>
  </si>
  <si>
    <t>-22.52</t>
  </si>
  <si>
    <t>4.03</t>
  </si>
  <si>
    <t>Tangible Book Value, 3 Yr. CAGR %</t>
  </si>
  <si>
    <t>-2.28</t>
  </si>
  <si>
    <t>3.69</t>
  </si>
  <si>
    <t>-6.19</t>
  </si>
  <si>
    <t>-38.01</t>
  </si>
  <si>
    <t>-13.64</t>
  </si>
  <si>
    <t>-3.88</t>
  </si>
  <si>
    <t>58.35</t>
  </si>
  <si>
    <t>-17.07</t>
  </si>
  <si>
    <t>11.16</t>
  </si>
  <si>
    <t>-24.27</t>
  </si>
  <si>
    <t>Common Equity, 3 Yr. CAGR %</t>
  </si>
  <si>
    <t>-1.54</t>
  </si>
  <si>
    <t>2.34</t>
  </si>
  <si>
    <t>-2.57</t>
  </si>
  <si>
    <t>-43.18</t>
  </si>
  <si>
    <t>-54.8</t>
  </si>
  <si>
    <t>-9.39</t>
  </si>
  <si>
    <t>31.82</t>
  </si>
  <si>
    <t>62.64</t>
  </si>
  <si>
    <t>-15.87</t>
  </si>
  <si>
    <t>Cash From Operations, 3 Yr. CAGR %</t>
  </si>
  <si>
    <t>-4.91</t>
  </si>
  <si>
    <t>25.06</t>
  </si>
  <si>
    <t>24.47</t>
  </si>
  <si>
    <t>34.84</t>
  </si>
  <si>
    <t>-13.46</t>
  </si>
  <si>
    <t>-8.3</t>
  </si>
  <si>
    <t>-16.34</t>
  </si>
  <si>
    <t>-7.92</t>
  </si>
  <si>
    <t>4.23</t>
  </si>
  <si>
    <t>Capital Expenditures, 3 Yr. CAGR %</t>
  </si>
  <si>
    <t>-59.52</t>
  </si>
  <si>
    <t>22.75</t>
  </si>
  <si>
    <t>-48.8</t>
  </si>
  <si>
    <t>41.78</t>
  </si>
  <si>
    <t>-52.91</t>
  </si>
  <si>
    <t>-32.83</t>
  </si>
  <si>
    <t>-27.47</t>
  </si>
  <si>
    <t>134.24</t>
  </si>
  <si>
    <t>166.57</t>
  </si>
  <si>
    <t>75.47</t>
  </si>
  <si>
    <t>Levered Free Cash Flow, 3 Yr. CAGR %</t>
  </si>
  <si>
    <t>7.01</t>
  </si>
  <si>
    <t>28.04</t>
  </si>
  <si>
    <t>-0.89</t>
  </si>
  <si>
    <t>21.35</t>
  </si>
  <si>
    <t>-1.71</t>
  </si>
  <si>
    <t>18.24</t>
  </si>
  <si>
    <t>-7.47</t>
  </si>
  <si>
    <t>-22.38</t>
  </si>
  <si>
    <t>-12.16</t>
  </si>
  <si>
    <t>-2.23</t>
  </si>
  <si>
    <t>Unlevered Free Cash Flow, 3 Yr. CAGR %</t>
  </si>
  <si>
    <t>30.26</t>
  </si>
  <si>
    <t>20.83</t>
  </si>
  <si>
    <t>-5.95</t>
  </si>
  <si>
    <t>27.07</t>
  </si>
  <si>
    <t>-4.13</t>
  </si>
  <si>
    <t>-19.87</t>
  </si>
  <si>
    <t>-16.62</t>
  </si>
  <si>
    <t>-6.88</t>
  </si>
  <si>
    <t>Compound Annual Growth Rate Over Five Years</t>
  </si>
  <si>
    <t>Total Revenues, 5 Yr. CAGR %</t>
  </si>
  <si>
    <t>16.39</t>
  </si>
  <si>
    <t>92.58</t>
  </si>
  <si>
    <t>114.18</t>
  </si>
  <si>
    <t>141.97</t>
  </si>
  <si>
    <t>95.35</t>
  </si>
  <si>
    <t>69.75</t>
  </si>
  <si>
    <t>-28.68</t>
  </si>
  <si>
    <t>-67.26</t>
  </si>
  <si>
    <t>-72.7</t>
  </si>
  <si>
    <t>-54.71</t>
  </si>
  <si>
    <t>Gross Profit, 5 Yr. CAGR %</t>
  </si>
  <si>
    <t>-2.7</t>
  </si>
  <si>
    <t>-13.69</t>
  </si>
  <si>
    <t>-3.45</t>
  </si>
  <si>
    <t>-14.69</t>
  </si>
  <si>
    <t>27.85</t>
  </si>
  <si>
    <t>29.95</t>
  </si>
  <si>
    <t>-8.36</t>
  </si>
  <si>
    <t>-3.34</t>
  </si>
  <si>
    <t>EBITDA, 5 Yr. CAGR %</t>
  </si>
  <si>
    <t>-1.35</t>
  </si>
  <si>
    <t>-32.99</t>
  </si>
  <si>
    <t>6.82</t>
  </si>
  <si>
    <t>-0.06</t>
  </si>
  <si>
    <t>15.43</t>
  </si>
  <si>
    <t>71.04</t>
  </si>
  <si>
    <t>-7.16</t>
  </si>
  <si>
    <t>-4.55</t>
  </si>
  <si>
    <t>11.44</t>
  </si>
  <si>
    <t>EBITA, 5 Yr. CAGR %</t>
  </si>
  <si>
    <t>-2.26</t>
  </si>
  <si>
    <t>-34.63</t>
  </si>
  <si>
    <t>5.29</t>
  </si>
  <si>
    <t>6.2</t>
  </si>
  <si>
    <t>14.66</t>
  </si>
  <si>
    <t>73.59</t>
  </si>
  <si>
    <t>-7.39</t>
  </si>
  <si>
    <t>-4.75</t>
  </si>
  <si>
    <t>10.71</t>
  </si>
  <si>
    <t>EBIT, 5 Yr. CAGR %</t>
  </si>
  <si>
    <t>6.43</t>
  </si>
  <si>
    <t>Earnings From Cont. Operations, 5 Yr. CAGR %</t>
  </si>
  <si>
    <t>1.45</t>
  </si>
  <si>
    <t>-45.98</t>
  </si>
  <si>
    <t>4.01</t>
  </si>
  <si>
    <t>3.21</t>
  </si>
  <si>
    <t>2.97</t>
  </si>
  <si>
    <t>5.35</t>
  </si>
  <si>
    <t>65.75</t>
  </si>
  <si>
    <t>-7.76</t>
  </si>
  <si>
    <t>Net Income, 5 Yr. CAGR %</t>
  </si>
  <si>
    <t>3.91</t>
  </si>
  <si>
    <t>Normalized Net Income, 5 Yr. CAGR %</t>
  </si>
  <si>
    <t>1.04</t>
  </si>
  <si>
    <t>-45.35</t>
  </si>
  <si>
    <t>5.52</t>
  </si>
  <si>
    <t>6.83</t>
  </si>
  <si>
    <t>12.22</t>
  </si>
  <si>
    <t>107.23</t>
  </si>
  <si>
    <t>-7.86</t>
  </si>
  <si>
    <t>-5.26</t>
  </si>
  <si>
    <t>Diluted EPS Before Extra, 5 Yr. CAGR %</t>
  </si>
  <si>
    <t>-19.9</t>
  </si>
  <si>
    <t>-54.64</t>
  </si>
  <si>
    <t>-10.62</t>
  </si>
  <si>
    <t>-4.89</t>
  </si>
  <si>
    <t>-4.32</t>
  </si>
  <si>
    <t>-2.49</t>
  </si>
  <si>
    <t>63.62</t>
  </si>
  <si>
    <t>-13.79</t>
  </si>
  <si>
    <t>-12.07</t>
  </si>
  <si>
    <t>-6.82</t>
  </si>
  <si>
    <t>Accounts Receivable, 5 Yr. CAGR %</t>
  </si>
  <si>
    <t>4.9</t>
  </si>
  <si>
    <t>4.13</t>
  </si>
  <si>
    <t>84.55</t>
  </si>
  <si>
    <t>28.48</t>
  </si>
  <si>
    <t>49.62</t>
  </si>
  <si>
    <t>122.57</t>
  </si>
  <si>
    <t>-15.39</t>
  </si>
  <si>
    <t>-71.54</t>
  </si>
  <si>
    <t>-64.29</t>
  </si>
  <si>
    <t>-29.8</t>
  </si>
  <si>
    <t>Inventory, 5 Yr. CAGR %</t>
  </si>
  <si>
    <t>-39.45</t>
  </si>
  <si>
    <t>Net Property, Plant and Equip., 5 Yr. CAGR %</t>
  </si>
  <si>
    <t>-55.04</t>
  </si>
  <si>
    <t>-16.86</t>
  </si>
  <si>
    <t>-16.02</t>
  </si>
  <si>
    <t>-16.14</t>
  </si>
  <si>
    <t>-17.44</t>
  </si>
  <si>
    <t>70.81</t>
  </si>
  <si>
    <t>-40.93</t>
  </si>
  <si>
    <t>-29.22</t>
  </si>
  <si>
    <t>-12.85</t>
  </si>
  <si>
    <t>-13.89</t>
  </si>
  <si>
    <t>Total Assets, 5 Yr. CAGR %</t>
  </si>
  <si>
    <t>12.83</t>
  </si>
  <si>
    <t>12.28</t>
  </si>
  <si>
    <t>0.72</t>
  </si>
  <si>
    <t>-2.39</t>
  </si>
  <si>
    <t>-20.75</t>
  </si>
  <si>
    <t>-22.05</t>
  </si>
  <si>
    <t>-14.95</t>
  </si>
  <si>
    <t>-4.19</t>
  </si>
  <si>
    <t>Tangible Book Value, 5 Yr. CAGR %</t>
  </si>
  <si>
    <t>6.17</t>
  </si>
  <si>
    <t>4.76</t>
  </si>
  <si>
    <t>-21.49</t>
  </si>
  <si>
    <t>-23.45</t>
  </si>
  <si>
    <t>10.93</t>
  </si>
  <si>
    <t>-22.26</t>
  </si>
  <si>
    <t>-9.86</t>
  </si>
  <si>
    <t>3.02</t>
  </si>
  <si>
    <t>20.84</t>
  </si>
  <si>
    <t>-16.7</t>
  </si>
  <si>
    <t>Common Equity, 5 Yr. CAGR %</t>
  </si>
  <si>
    <t>11.64</t>
  </si>
  <si>
    <t>2.96</t>
  </si>
  <si>
    <t>-11.96</t>
  </si>
  <si>
    <t>-27.86</t>
  </si>
  <si>
    <t>-31.11</t>
  </si>
  <si>
    <t>-16.24</t>
  </si>
  <si>
    <t>-11.37</t>
  </si>
  <si>
    <t>-6.32</t>
  </si>
  <si>
    <t>11.4</t>
  </si>
  <si>
    <t>28.67</t>
  </si>
  <si>
    <t>Cash From Operations, 5 Yr. CAGR %</t>
  </si>
  <si>
    <t>-3.21</t>
  </si>
  <si>
    <t>17.54</t>
  </si>
  <si>
    <t>14.84</t>
  </si>
  <si>
    <t>14.44</t>
  </si>
  <si>
    <t>10.29</t>
  </si>
  <si>
    <t>8.52</t>
  </si>
  <si>
    <t>-13.1</t>
  </si>
  <si>
    <t>-13.68</t>
  </si>
  <si>
    <t>1.73</t>
  </si>
  <si>
    <t>Capital Expenditures, 5 Yr. CAGR %</t>
  </si>
  <si>
    <t>-26.34</t>
  </si>
  <si>
    <t>-4.27</t>
  </si>
  <si>
    <t>-28.15</t>
  </si>
  <si>
    <t>-14.26</t>
  </si>
  <si>
    <t>-43.97</t>
  </si>
  <si>
    <t>-2.64</t>
  </si>
  <si>
    <t>-37.47</t>
  </si>
  <si>
    <t>39.51</t>
  </si>
  <si>
    <t>42.21</t>
  </si>
  <si>
    <t>37.68</t>
  </si>
  <si>
    <t>Levered Free Cash Flow, 5 Yr. CAGR %</t>
  </si>
  <si>
    <t>1.42</t>
  </si>
  <si>
    <t>20.7</t>
  </si>
  <si>
    <t>1.76</t>
  </si>
  <si>
    <t>13.74</t>
  </si>
  <si>
    <t>16.7</t>
  </si>
  <si>
    <t>4.2</t>
  </si>
  <si>
    <t>-4.07</t>
  </si>
  <si>
    <t>3.32</t>
  </si>
  <si>
    <t>-16.25</t>
  </si>
  <si>
    <t>-4.37</t>
  </si>
  <si>
    <t>Unlevered Free Cash Flow, 5 Yr. CAGR %</t>
  </si>
  <si>
    <t>1.66</t>
  </si>
  <si>
    <t>22.27</t>
  </si>
  <si>
    <t>1.02</t>
  </si>
  <si>
    <t>13.48</t>
  </si>
  <si>
    <t>14.83</t>
  </si>
  <si>
    <t>7.55</t>
  </si>
  <si>
    <t>-3.15</t>
  </si>
  <si>
    <t>4.8</t>
  </si>
  <si>
    <t>-16.07</t>
  </si>
  <si>
    <t>-3.73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</si>
  <si>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</si>
  <si>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</si>
  <si>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</si>
  <si>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</si>
  <si>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</si>
  <si>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</si>
  <si>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</si>
  <si>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</si>
  <si>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</si>
  <si>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441</t>
  </si>
  <si>
    <t>481.2</t>
  </si>
  <si>
    <t>586.6</t>
  </si>
  <si>
    <t>360.5</t>
  </si>
  <si>
    <t>373.4</t>
  </si>
  <si>
    <t>277</t>
  </si>
  <si>
    <t>-</t>
  </si>
  <si>
    <t>Change</t>
  </si>
  <si>
    <t>9.11%</t>
  </si>
  <si>
    <t>21.91%</t>
  </si>
  <si>
    <t>-38.56%</t>
  </si>
  <si>
    <t>3.58%</t>
  </si>
  <si>
    <t>-25.82%</t>
  </si>
  <si>
    <t>0%</t>
  </si>
  <si>
    <t>Enterprise Value (EV)</t>
  </si>
  <si>
    <t>639.1</t>
  </si>
  <si>
    <t>354.9</t>
  </si>
  <si>
    <t>499.9</t>
  </si>
  <si>
    <t>-44.46%</t>
  </si>
  <si>
    <t>40.84%</t>
  </si>
  <si>
    <t>-27.89%</t>
  </si>
  <si>
    <t>P/E ratio</t>
  </si>
  <si>
    <t>3.58x</t>
  </si>
  <si>
    <t>-6.45x</t>
  </si>
  <si>
    <t>-6.57x</t>
  </si>
  <si>
    <t>-3.08x</t>
  </si>
  <si>
    <t>-1.94x</t>
  </si>
  <si>
    <t>-1.14x</t>
  </si>
  <si>
    <t>-1.77x</t>
  </si>
  <si>
    <t>-1.93x</t>
  </si>
  <si>
    <t>PBR</t>
  </si>
  <si>
    <t>3.77x</t>
  </si>
  <si>
    <t>3.09x</t>
  </si>
  <si>
    <t>5.17x</t>
  </si>
  <si>
    <t>PEG</t>
  </si>
  <si>
    <t>0x</t>
  </si>
  <si>
    <t>-0.5x</t>
  </si>
  <si>
    <t>-0.92x</t>
  </si>
  <si>
    <t>-0.1x</t>
  </si>
  <si>
    <t>0.1x</t>
  </si>
  <si>
    <t>0.22x</t>
  </si>
  <si>
    <t>Capitalization / Revenue</t>
  </si>
  <si>
    <t>1.37x</t>
  </si>
  <si>
    <t>20.1x</t>
  </si>
  <si>
    <t>1,969x</t>
  </si>
  <si>
    <t>2,593x</t>
  </si>
  <si>
    <t>310x</t>
  </si>
  <si>
    <t>24.9x</t>
  </si>
  <si>
    <t>20.8x</t>
  </si>
  <si>
    <t>10.3x</t>
  </si>
  <si>
    <t>EV / Revenue</t>
  </si>
  <si>
    <t>EV / EBITDA</t>
  </si>
  <si>
    <t>-0x</t>
  </si>
  <si>
    <t>-1.24x</t>
  </si>
  <si>
    <t>-1.67x</t>
  </si>
  <si>
    <t>-1.78x</t>
  </si>
  <si>
    <t>EV / EBIT</t>
  </si>
  <si>
    <t>-1.28x</t>
  </si>
  <si>
    <t>-1.69x</t>
  </si>
  <si>
    <t>EV / FCF</t>
  </si>
  <si>
    <t>5.62x</t>
  </si>
  <si>
    <t>-2.48x</t>
  </si>
  <si>
    <t>-5.67x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</si>
  <si>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</si>
  <si>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</si>
  <si>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</si>
  <si>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</si>
  <si>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</si>
  <si>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-0.79</t>
  </si>
  <si>
    <t>-0.674</t>
  </si>
  <si>
    <t>-0.434</t>
  </si>
  <si>
    <t>-0.396</t>
  </si>
  <si>
    <t>Distribution rate</t>
  </si>
  <si>
    <t>Net sales
                                    1</t>
  </si>
  <si>
    <t>322.1</t>
  </si>
  <si>
    <t>24</t>
  </si>
  <si>
    <t>0.298</t>
  </si>
  <si>
    <t>0.139</t>
  </si>
  <si>
    <t>1.204</t>
  </si>
  <si>
    <t>11.13</t>
  </si>
  <si>
    <t>13.33</t>
  </si>
  <si>
    <t>26.92</t>
  </si>
  <si>
    <t>EBITDA
                                    1</t>
  </si>
  <si>
    <t>173.7</t>
  </si>
  <si>
    <t>-44.87</t>
  </si>
  <si>
    <t>-86.8</t>
  </si>
  <si>
    <t>-100.3</t>
  </si>
  <si>
    <t>-171.2</t>
  </si>
  <si>
    <t>-223.6</t>
  </si>
  <si>
    <t>-166.1</t>
  </si>
  <si>
    <t>-155.8</t>
  </si>
  <si>
    <t>EBIT
                                    1</t>
  </si>
  <si>
    <t>141.4</t>
  </si>
  <si>
    <t>-47.8</t>
  </si>
  <si>
    <t>-87.09</t>
  </si>
  <si>
    <t>-100.8</t>
  </si>
  <si>
    <t>-171.8</t>
  </si>
  <si>
    <t>-216.4</t>
  </si>
  <si>
    <t>-163.4</t>
  </si>
  <si>
    <t>-165.8</t>
  </si>
  <si>
    <t>Net income
                                    1</t>
  </si>
  <si>
    <t>130.1</t>
  </si>
  <si>
    <t>-58.57</t>
  </si>
  <si>
    <t>-87.76</t>
  </si>
  <si>
    <t>-101.9</t>
  </si>
  <si>
    <t>-175.6</t>
  </si>
  <si>
    <t>-211.3</t>
  </si>
  <si>
    <t>-158.1</t>
  </si>
  <si>
    <t>-154</t>
  </si>
  <si>
    <t>198.1</t>
  </si>
  <si>
    <t>-126.3</t>
  </si>
  <si>
    <t>-86.74</t>
  </si>
  <si>
    <t>Reference price
                                    2</t>
  </si>
  <si>
    <t>4.1500</t>
  </si>
  <si>
    <t>3.4200</t>
  </si>
  <si>
    <t>3.9400</t>
  </si>
  <si>
    <t>1.9100</t>
  </si>
  <si>
    <t>1.5300</t>
  </si>
  <si>
    <t>0.7662</t>
  </si>
  <si>
    <t>Nbr of stocks (in thousands)</t>
  </si>
  <si>
    <t>106,272</t>
  </si>
  <si>
    <t>140,704</t>
  </si>
  <si>
    <t>148,896</t>
  </si>
  <si>
    <t>188,726</t>
  </si>
  <si>
    <t>244,025</t>
  </si>
  <si>
    <t>361,492</t>
  </si>
  <si>
    <t>Announcement Date</t>
  </si>
  <si>
    <t>3/12/20</t>
  </si>
  <si>
    <t>3/10/21</t>
  </si>
  <si>
    <t>2/28/22</t>
  </si>
  <si>
    <t>3/2/23</t>
  </si>
  <si>
    <t>3/11/24</t>
  </si>
  <si>
    <t>address1</t>
  </si>
  <si>
    <t>2445 Technology Forest Boulevard</t>
  </si>
  <si>
    <t>address2</t>
  </si>
  <si>
    <t>11th Floor</t>
  </si>
  <si>
    <t>city</t>
  </si>
  <si>
    <t>The Woodlands</t>
  </si>
  <si>
    <t>state</t>
  </si>
  <si>
    <t>TX</t>
  </si>
  <si>
    <t>zip</t>
  </si>
  <si>
    <t>77381</t>
  </si>
  <si>
    <t>country</t>
  </si>
  <si>
    <t>phone</t>
  </si>
  <si>
    <t>281 863 3000</t>
  </si>
  <si>
    <t>fax</t>
  </si>
  <si>
    <t>281 863 8088</t>
  </si>
  <si>
    <t>website</t>
  </si>
  <si>
    <t>https://www.lexpharma.com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</si>
  <si>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</si>
  <si>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</si>
  <si>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</si>
  <si>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</si>
  <si>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</si>
  <si>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</si>
  <si>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</si>
  <si>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</si>
  <si>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</si>
  <si>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</si>
  <si>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</si>
  <si>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Lexicon Pharmaceuticals, Inc., a biopharmaceutical company, focuses on the discovery, development, and commercialization of pharmaceutical products. Its orally-delivered small molecule drug candidates under development comprise Sotagliflozin that completed Phase III clinical trials for the for the treatment of heart failure and type 1 diabetes; and LX9211, which is in Phase II clinical development for the treatment of neuropathic pain and LX2761, which is in Phase I clinical development for gastrointestinal tract. Lexicon Pharmaceuticals, Inc. has strategic collaboration and license agreements with Bristol-Myers Squibb Company and Genentech, Inc. The company was incorporated in 1995 and is headquartered in The Woodlands, Texas.</t>
  </si>
  <si>
    <t>fullTimeEmployees</t>
  </si>
  <si>
    <t>companyOfficers</t>
  </si>
  <si>
    <t>[{'maxAge': 1, 'name': 'Mr. Brian T. Crum', 'age': 51, 'title': 'Senior VP, General Counsel &amp; Secretary', 'yearBorn': 1973, 'fiscalYear': 2023, 'totalPay': 596479, 'exercisedValue': 0, 'unexercisedValue': 0}, {'maxAge': 1, 'name': 'Dr. Alan J. Main Ph.D.', 'age': 70, 'title': 'Executive Vice President of Innovation &amp; Chemical Sciences', 'yearBorn': 1954, 'fiscalYear': 2023, 'totalPay': 576962, 'exercisedValue': 0, 'unexercisedValue': 0}, {'maxAge': 1, 'name': 'Dr. Craig B. Granowitz M.D., Ph.D.', 'age': 59, 'title': 'Senior VP &amp; Chief Medical Officer', 'yearBorn': 1965, 'fiscalYear': 2023, 'totalPay': 652483, 'exercisedValue': 0, 'unexercisedValue': 0}, {'maxAge': 1, 'name': 'Dr. Michael  Exton Ph.D.', 'age': 54, 'title': 'CEO &amp; Director', 'yearBorn': 1970, 'fiscalYear': 2023, 'exercisedValue': 0, 'unexercisedValue': 0}, {'maxAge': 1, 'name': 'Mr. Scott M. Coiante', 'age': 57, 'title': 'CFO &amp; Senior VP', 'yearBorn': 1967, 'fiscalYear': 2023, 'exercisedValue': 0, 'unexercisedValue': 0}, {'maxAge': 1, 'name': 'Ms. Kristen L. Alexander', 'age': 55, 'title': 'Vice President of Finance &amp; Accounting', 'yearBorn': 1969, 'fiscalYear': 2023, 'exercisedValue': 0, 'unexercisedValue': 0}, {'maxAge': 1, 'name': 'Ms. Lisa M. DeFrancesco', 'age': 45, 'title': 'Vice President of Investor Relations &amp; Corporate Communications', 'yearBorn': 1979, 'fiscalYear': 2023, 'exercisedValue': 0, 'unexercisedValue': 0}, {'maxAge': 1, 'name': 'Mr. Dixon  Terry', 'title': 'Vice President of Compliance', 'fiscalYear': 2023, 'exercisedValue': 0, 'unexercisedValue': 0}, {'maxAge': 1, 'name': 'Ms. Carrie  Siragusa', 'title': 'Vice President of Marketing', 'fiscalYear': 2023, 'exercisedValue': 0, 'unexercisedValue': 0}, {'maxAge': 1, 'name': 'Ms. Desiree  Gendron', 'title': 'Vice President of Sales &amp; Training',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</si>
  <si>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</si>
  <si>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</si>
  <si>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</si>
  <si>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</si>
  <si>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</si>
  <si>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</si>
  <si>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</si>
  <si>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</si>
  <si>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http://www.lexpharma.com/investors/index.html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</si>
  <si>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</si>
  <si>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</si>
  <si>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</si>
  <si>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</si>
  <si>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</si>
  <si>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</si>
  <si>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</si>
  <si>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</si>
  <si>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</si>
  <si>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</si>
  <si>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</si>
  <si>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</si>
  <si>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</si>
  <si>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</si>
  <si>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</si>
  <si>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</si>
  <si>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</si>
  <si>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</si>
  <si>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</si>
  <si>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</si>
  <si>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</si>
  <si>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</si>
  <si>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</si>
  <si>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</si>
  <si>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</si>
  <si>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</si>
  <si>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</si>
  <si>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</si>
  <si>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</si>
  <si>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</si>
  <si>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</si>
  <si>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</si>
  <si>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</si>
  <si>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</si>
  <si>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</si>
  <si>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</si>
  <si>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</si>
  <si>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</si>
  <si>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</si>
  <si>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</si>
  <si>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</si>
  <si>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</si>
  <si>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</si>
  <si>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</si>
  <si>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</si>
  <si>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</si>
  <si>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</si>
  <si>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</si>
  <si>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</si>
  <si>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</si>
  <si>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</si>
  <si>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1:7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</si>
  <si>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</si>
  <si>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</si>
  <si>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</si>
  <si>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</si>
  <si>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</si>
  <si>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</si>
  <si>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</si>
  <si>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</si>
  <si>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</si>
  <si>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</si>
  <si>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</si>
  <si>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</si>
  <si>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Lexicon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</si>
  <si>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</si>
  <si>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</si>
  <si>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</si>
  <si>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</si>
  <si>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</si>
  <si>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</si>
  <si>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</si>
  <si>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6b83959b-e6b7-35de-9412-08dec8b7133f</t>
  </si>
  <si>
    <t>messageBoardId</t>
  </si>
  <si>
    <t>finmb_30781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</si>
  <si>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</si>
  <si>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</si>
  <si>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</si>
  <si>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</si>
  <si>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</si>
  <si>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</si>
  <si>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</si>
  <si>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</si>
  <si>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</si>
  <si>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</si>
  <si>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</si>
  <si>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</si>
  <si>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</si>
  <si>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</si>
  <si>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</si>
  <si>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</si>
  <si>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</si>
  <si>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returnOnAssets</t>
  </si>
  <si>
    <t>returnOnEquity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</si>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</sst>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expharma.com/" TargetMode="External"/><Relationship Id="rId2" Type="http://schemas.openxmlformats.org/officeDocument/2006/relationships/hyperlink" Target="http://www.lexpharma.com/investors/index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-6.309155921361407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2.76975168E8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-1.5339646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-100.0</v>
      </c>
      <c r="C2" s="1">
        <v>-4.0</v>
      </c>
      <c r="D2" s="1">
        <v>-141.0</v>
      </c>
      <c r="E2" s="1">
        <v>-129.0</v>
      </c>
      <c r="F2" s="1">
        <v>-121.0</v>
      </c>
      <c r="G2" s="1">
        <v>130.0</v>
      </c>
      <c r="H2" s="1">
        <v>-58.0</v>
      </c>
      <c r="I2" s="1">
        <v>-87.0</v>
      </c>
      <c r="J2" s="1">
        <v>-102.0</v>
      </c>
      <c r="K2" s="1">
        <v>-177.0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72.0</v>
      </c>
      <c r="D3" s="1">
        <v>2.0</v>
      </c>
      <c r="E3" s="1">
        <v>1.0</v>
      </c>
      <c r="F3" s="1">
        <v>1.0</v>
      </c>
      <c r="G3" s="1">
        <v>1.0</v>
      </c>
      <c r="H3" s="1">
        <v>1.0</v>
      </c>
      <c r="I3" s="1">
        <v>29.0</v>
      </c>
      <c r="J3" s="1">
        <v>42.0</v>
      </c>
      <c r="K3" s="1">
        <v>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1.0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72.0</v>
      </c>
      <c r="D5" s="1">
        <v>2.0</v>
      </c>
      <c r="E5" s="1">
        <v>3.0</v>
      </c>
      <c r="F5" s="1">
        <v>1.0</v>
      </c>
      <c r="G5" s="1">
        <v>1.0</v>
      </c>
      <c r="H5" s="1">
        <v>1.0</v>
      </c>
      <c r="I5" s="1">
        <v>29.0</v>
      </c>
      <c r="J5" s="1">
        <v>42.0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10.0</v>
      </c>
      <c r="C6" s="1">
        <v>52.0</v>
      </c>
      <c r="D6" s="1">
        <v>52.0</v>
      </c>
      <c r="E6" s="1">
        <v>59.0</v>
      </c>
      <c r="F6" s="1">
        <v>3.0</v>
      </c>
      <c r="G6" s="1">
        <v>3.0</v>
      </c>
      <c r="H6" s="1">
        <v>2.0</v>
      </c>
      <c r="I6" s="1">
        <v>5.0</v>
      </c>
      <c r="J6" s="1">
        <v>74.0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-1.0</v>
      </c>
      <c r="C7" s="1">
        <v>-4.0</v>
      </c>
      <c r="D7" s="1">
        <v>1.0</v>
      </c>
      <c r="E7" s="1">
        <v>0.0</v>
      </c>
      <c r="F7" s="1">
        <v>0.0</v>
      </c>
      <c r="G7" s="1">
        <v>0.0</v>
      </c>
      <c r="H7" s="1">
        <v>-133.0</v>
      </c>
      <c r="I7" s="1">
        <v>4.0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13.0</v>
      </c>
      <c r="C8" s="1">
        <v>3.0</v>
      </c>
      <c r="D8" s="1">
        <v>0.0</v>
      </c>
      <c r="E8" s="1">
        <v>0.0</v>
      </c>
      <c r="F8" s="1">
        <v>0.0</v>
      </c>
      <c r="G8" s="1">
        <v>28.0</v>
      </c>
      <c r="H8" s="1">
        <v>1.0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7.0</v>
      </c>
      <c r="C9" s="1">
        <v>6.0</v>
      </c>
      <c r="D9" s="1">
        <v>7.0</v>
      </c>
      <c r="E9" s="1">
        <v>9.0</v>
      </c>
      <c r="F9" s="1">
        <v>11.0</v>
      </c>
      <c r="G9" s="1">
        <v>14.0</v>
      </c>
      <c r="H9" s="1">
        <v>13.0</v>
      </c>
      <c r="I9" s="1">
        <v>10.0</v>
      </c>
      <c r="J9" s="1">
        <v>11.0</v>
      </c>
      <c r="K9" s="1">
        <v>14.0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5.0</v>
      </c>
      <c r="D10" s="1">
        <v>-70.0</v>
      </c>
      <c r="E10" s="1">
        <v>-10.0</v>
      </c>
      <c r="F10" s="1">
        <v>0.0</v>
      </c>
      <c r="G10" s="1">
        <v>-6.0</v>
      </c>
      <c r="H10" s="1">
        <v>-1.0</v>
      </c>
      <c r="I10" s="1">
        <v>0.0</v>
      </c>
      <c r="J10" s="1">
        <v>0.0</v>
      </c>
      <c r="K10" s="1">
        <v>-4.0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45.0</v>
      </c>
      <c r="C11" s="1">
        <v>12.0</v>
      </c>
      <c r="D11" s="1">
        <v>-4.0</v>
      </c>
      <c r="E11" s="1">
        <v>16.0</v>
      </c>
      <c r="F11" s="1">
        <v>-1.0</v>
      </c>
      <c r="G11" s="1">
        <v>-50.0</v>
      </c>
      <c r="H11" s="1">
        <v>53.0</v>
      </c>
      <c r="I11" s="1">
        <v>38.0</v>
      </c>
      <c r="J11" s="1">
        <v>-1.0</v>
      </c>
      <c r="K11" s="1">
        <v>-98.0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-1.0</v>
      </c>
      <c r="F12" s="1">
        <v>-2.0</v>
      </c>
      <c r="G12" s="1">
        <v>43.0</v>
      </c>
      <c r="H12" s="1">
        <v>34.0</v>
      </c>
      <c r="I12" s="1">
        <v>0.0</v>
      </c>
      <c r="J12" s="1">
        <v>0.0</v>
      </c>
      <c r="K12" s="1">
        <v>-38.0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6.0</v>
      </c>
      <c r="D13" s="1">
        <v>27.0</v>
      </c>
      <c r="E13" s="1">
        <v>-7.0</v>
      </c>
      <c r="F13" s="1">
        <v>-18.0</v>
      </c>
      <c r="G13" s="1">
        <v>20.0</v>
      </c>
      <c r="H13" s="1">
        <v>-20.0</v>
      </c>
      <c r="I13" s="1">
        <v>-14.0</v>
      </c>
      <c r="J13" s="1">
        <v>7.0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69.0</v>
      </c>
      <c r="C14" s="1">
        <v>171.0</v>
      </c>
      <c r="D14" s="1">
        <v>-73.0</v>
      </c>
      <c r="E14" s="1">
        <v>-49.0</v>
      </c>
      <c r="F14" s="1">
        <v>-24.0</v>
      </c>
      <c r="G14" s="1">
        <v>-25.0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-12.0</v>
      </c>
      <c r="C15" s="1">
        <v>-5.0</v>
      </c>
      <c r="D15" s="1">
        <v>6.0</v>
      </c>
      <c r="E15" s="1">
        <v>-52.0</v>
      </c>
      <c r="F15" s="1">
        <v>1.0</v>
      </c>
      <c r="G15" s="1">
        <v>-2.0</v>
      </c>
      <c r="H15" s="1">
        <v>-1.0</v>
      </c>
      <c r="I15" s="1">
        <v>3.0</v>
      </c>
      <c r="J15" s="1">
        <v>34.0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-75.0</v>
      </c>
      <c r="C16" s="1">
        <v>185.0</v>
      </c>
      <c r="D16" s="1">
        <v>-176.0</v>
      </c>
      <c r="E16" s="1">
        <v>-185.0</v>
      </c>
      <c r="F16" s="1">
        <v>-149.0</v>
      </c>
      <c r="G16" s="1">
        <v>114.0</v>
      </c>
      <c r="H16" s="1">
        <v>-143.0</v>
      </c>
      <c r="I16" s="1">
        <v>-87.0</v>
      </c>
      <c r="J16" s="1">
        <v>-88.0</v>
      </c>
      <c r="K16" s="1">
        <v>-162.0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-8.0</v>
      </c>
      <c r="C17" s="1">
        <v>-91.0</v>
      </c>
      <c r="D17" s="1">
        <v>-23.0</v>
      </c>
      <c r="E17" s="1">
        <v>-22.0</v>
      </c>
      <c r="F17" s="1">
        <v>-9.0</v>
      </c>
      <c r="G17" s="1">
        <v>-7.0</v>
      </c>
      <c r="H17" s="1">
        <v>-8.0</v>
      </c>
      <c r="I17" s="1">
        <v>-1.0</v>
      </c>
      <c r="J17" s="1">
        <v>-1.0</v>
      </c>
      <c r="K17" s="1">
        <v>-47.0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2.0</v>
      </c>
      <c r="C18" s="1">
        <v>33.0</v>
      </c>
      <c r="D18" s="1">
        <v>0.0</v>
      </c>
      <c r="E18" s="1">
        <v>0.0</v>
      </c>
      <c r="F18" s="1">
        <v>0.0</v>
      </c>
      <c r="G18" s="1">
        <v>0.0</v>
      </c>
      <c r="H18" s="1">
        <v>11.0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160.0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-111.0</v>
      </c>
      <c r="C20" s="1">
        <v>-116.0</v>
      </c>
      <c r="D20" s="1">
        <v>18.0</v>
      </c>
      <c r="E20" s="1">
        <v>50.0</v>
      </c>
      <c r="F20" s="1">
        <v>170.0</v>
      </c>
      <c r="G20" s="1">
        <v>-156.0</v>
      </c>
      <c r="H20" s="1">
        <v>209.0</v>
      </c>
      <c r="I20" s="1">
        <v>3.0</v>
      </c>
      <c r="J20" s="1">
        <v>-69.0</v>
      </c>
      <c r="K20" s="1">
        <v>-49.0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-108.0</v>
      </c>
      <c r="C21" s="1">
        <v>-117.0</v>
      </c>
      <c r="D21" s="1">
        <v>18.0</v>
      </c>
      <c r="E21" s="1">
        <v>50.0</v>
      </c>
      <c r="F21" s="1">
        <v>170.0</v>
      </c>
      <c r="G21" s="1">
        <v>-156.0</v>
      </c>
      <c r="H21" s="1">
        <v>381.0</v>
      </c>
      <c r="I21" s="1">
        <v>2.0</v>
      </c>
      <c r="J21" s="1">
        <v>-71.0</v>
      </c>
      <c r="K21" s="1">
        <v>-49.0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84.0</v>
      </c>
      <c r="C22" s="1">
        <v>0.0</v>
      </c>
      <c r="D22" s="1">
        <v>0.0</v>
      </c>
      <c r="E22" s="1">
        <v>146.0</v>
      </c>
      <c r="F22" s="1">
        <v>12.0</v>
      </c>
      <c r="G22" s="1">
        <v>0.0</v>
      </c>
      <c r="H22" s="1">
        <v>0.0</v>
      </c>
      <c r="I22" s="1">
        <v>0.0</v>
      </c>
      <c r="J22" s="1">
        <v>48.0</v>
      </c>
      <c r="K22" s="1">
        <v>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84.0</v>
      </c>
      <c r="C23" s="1">
        <v>0.0</v>
      </c>
      <c r="D23" s="1">
        <v>0.0</v>
      </c>
      <c r="E23" s="1">
        <v>146.0</v>
      </c>
      <c r="F23" s="1">
        <v>12.0</v>
      </c>
      <c r="G23" s="1">
        <v>0.0</v>
      </c>
      <c r="H23" s="1">
        <v>0.0</v>
      </c>
      <c r="I23" s="1">
        <v>0.0</v>
      </c>
      <c r="J23" s="1">
        <v>48.0</v>
      </c>
      <c r="K23" s="1">
        <v>49.0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-1.0</v>
      </c>
      <c r="C24" s="1">
        <v>-1.0</v>
      </c>
      <c r="D24" s="1">
        <v>-2.0</v>
      </c>
      <c r="E24" s="1">
        <v>-2.0</v>
      </c>
      <c r="F24" s="1">
        <v>-14.0</v>
      </c>
      <c r="G24" s="1">
        <v>-1.0</v>
      </c>
      <c r="H24" s="1">
        <v>-217.0</v>
      </c>
      <c r="I24" s="1">
        <v>-11.0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-1.0</v>
      </c>
      <c r="C25" s="1">
        <v>-1.0</v>
      </c>
      <c r="D25" s="1">
        <v>-2.0</v>
      </c>
      <c r="E25" s="1">
        <v>-2.0</v>
      </c>
      <c r="F25" s="1">
        <v>-14.0</v>
      </c>
      <c r="G25" s="1">
        <v>-1.0</v>
      </c>
      <c r="H25" s="1">
        <v>-217.0</v>
      </c>
      <c r="I25" s="1">
        <v>-11.0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202.0</v>
      </c>
      <c r="C26" s="1">
        <v>11.0</v>
      </c>
      <c r="D26" s="1">
        <v>3.0</v>
      </c>
      <c r="E26" s="1">
        <v>7.0</v>
      </c>
      <c r="F26" s="1">
        <v>73.0</v>
      </c>
      <c r="G26" s="1">
        <v>0.0</v>
      </c>
      <c r="H26" s="1">
        <v>69.0</v>
      </c>
      <c r="I26" s="1">
        <v>37.0</v>
      </c>
      <c r="J26" s="1">
        <v>94.0</v>
      </c>
      <c r="K26" s="1">
        <v>139.0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-88.0</v>
      </c>
      <c r="C27" s="1">
        <v>-35.0</v>
      </c>
      <c r="D27" s="1">
        <v>-62.0</v>
      </c>
      <c r="E27" s="1">
        <v>-1.0</v>
      </c>
      <c r="F27" s="1">
        <v>-97.0</v>
      </c>
      <c r="G27" s="1">
        <v>-94.0</v>
      </c>
      <c r="H27" s="1">
        <v>-1.0</v>
      </c>
      <c r="I27" s="1">
        <v>-2.0</v>
      </c>
      <c r="J27" s="1">
        <v>-86.0</v>
      </c>
      <c r="K27" s="1">
        <v>-82.0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7.0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284.0</v>
      </c>
      <c r="C29" s="1">
        <v>-2.0</v>
      </c>
      <c r="D29" s="1">
        <v>98.0</v>
      </c>
      <c r="E29" s="1">
        <v>150.0</v>
      </c>
      <c r="F29" s="1">
        <v>-2.0</v>
      </c>
      <c r="G29" s="1">
        <v>-2.0</v>
      </c>
      <c r="H29" s="1">
        <v>-148.0</v>
      </c>
      <c r="I29" s="1">
        <v>22.0</v>
      </c>
      <c r="J29" s="1">
        <v>142.0</v>
      </c>
      <c r="K29" s="1">
        <v>188.0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99.0</v>
      </c>
      <c r="C30" s="1">
        <v>65.0</v>
      </c>
      <c r="D30" s="1">
        <v>-156.0</v>
      </c>
      <c r="E30" s="1">
        <v>15.0</v>
      </c>
      <c r="F30" s="1">
        <v>18.0</v>
      </c>
      <c r="G30" s="1">
        <v>-44.0</v>
      </c>
      <c r="H30" s="1">
        <v>90.0</v>
      </c>
      <c r="I30" s="1">
        <v>-62.0</v>
      </c>
      <c r="J30" s="1">
        <v>-17.0</v>
      </c>
      <c r="K30" s="1">
        <v>-23.0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1.0</v>
      </c>
      <c r="C32" s="1">
        <v>6.0</v>
      </c>
      <c r="D32" s="1">
        <v>6.0</v>
      </c>
      <c r="E32" s="1">
        <v>5.0</v>
      </c>
      <c r="F32" s="1">
        <v>16.0</v>
      </c>
      <c r="G32" s="1">
        <v>19.0</v>
      </c>
      <c r="H32" s="1">
        <v>17.0</v>
      </c>
      <c r="I32" s="1">
        <v>79.0</v>
      </c>
      <c r="J32" s="1">
        <v>2.0</v>
      </c>
      <c r="K32" s="1">
        <v>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-59.0</v>
      </c>
      <c r="C33" s="1">
        <v>125.0</v>
      </c>
      <c r="D33" s="1">
        <v>-53.0</v>
      </c>
      <c r="E33" s="1">
        <v>-113.0</v>
      </c>
      <c r="F33" s="1">
        <v>-119.0</v>
      </c>
      <c r="G33" s="1">
        <v>77.0</v>
      </c>
      <c r="H33" s="1">
        <v>102.0</v>
      </c>
      <c r="I33" s="1">
        <v>-55.0</v>
      </c>
      <c r="J33" s="1">
        <v>-52.0</v>
      </c>
      <c r="K33" s="1">
        <v>-94.0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-58.0</v>
      </c>
      <c r="C34" s="1">
        <v>129.0</v>
      </c>
      <c r="D34" s="1">
        <v>-49.0</v>
      </c>
      <c r="E34" s="1">
        <v>-110.0</v>
      </c>
      <c r="F34" s="1">
        <v>-107.0</v>
      </c>
      <c r="G34" s="1">
        <v>89.0</v>
      </c>
      <c r="H34" s="1">
        <v>110.0</v>
      </c>
      <c r="I34" s="1">
        <v>-55.0</v>
      </c>
      <c r="J34" s="1">
        <v>-51.0</v>
      </c>
      <c r="K34" s="1">
        <v>-88.0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17.0</v>
      </c>
      <c r="C35" s="1">
        <v>-115.0</v>
      </c>
      <c r="D35" s="1">
        <v>-27.0</v>
      </c>
      <c r="E35" s="1">
        <v>38.0</v>
      </c>
      <c r="F35" s="1">
        <v>57.0</v>
      </c>
      <c r="G35" s="1">
        <v>34.0</v>
      </c>
      <c r="H35" s="1">
        <v>-41.0</v>
      </c>
      <c r="I35" s="1">
        <v>10.0</v>
      </c>
      <c r="J35" s="1">
        <v>-51.0</v>
      </c>
      <c r="K35" s="1">
        <v>-4.0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82.0</v>
      </c>
      <c r="C36" s="1">
        <v>-1.0</v>
      </c>
      <c r="D36" s="1">
        <v>-2.0</v>
      </c>
      <c r="E36" s="1">
        <v>144.0</v>
      </c>
      <c r="F36" s="1">
        <v>-2.0</v>
      </c>
      <c r="G36" s="1">
        <v>-1.0</v>
      </c>
      <c r="H36" s="1">
        <v>-217.0</v>
      </c>
      <c r="I36" s="1">
        <v>-11.0</v>
      </c>
      <c r="J36" s="1">
        <v>48.0</v>
      </c>
      <c r="K36" s="1">
        <v>49.0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137.0</v>
      </c>
      <c r="C3" s="1">
        <v>203.0</v>
      </c>
      <c r="D3" s="1">
        <v>46.0</v>
      </c>
      <c r="E3" s="1">
        <v>61.0</v>
      </c>
      <c r="F3" s="1">
        <v>80.0</v>
      </c>
      <c r="G3" s="1">
        <v>36.0</v>
      </c>
      <c r="H3" s="1">
        <v>126.0</v>
      </c>
      <c r="I3" s="1">
        <v>64.0</v>
      </c>
      <c r="J3" s="1">
        <v>46.0</v>
      </c>
      <c r="K3" s="1">
        <v>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202.0</v>
      </c>
      <c r="C4" s="1">
        <v>318.0</v>
      </c>
      <c r="D4" s="1">
        <v>300.0</v>
      </c>
      <c r="E4" s="1">
        <v>249.0</v>
      </c>
      <c r="F4" s="1">
        <v>79.0</v>
      </c>
      <c r="G4" s="1">
        <v>236.0</v>
      </c>
      <c r="H4" s="1">
        <v>26.0</v>
      </c>
      <c r="I4" s="1">
        <v>22.0</v>
      </c>
      <c r="J4" s="1">
        <v>92.0</v>
      </c>
      <c r="K4" s="1">
        <v>148.0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339.0</v>
      </c>
      <c r="C5" s="1">
        <v>521.0</v>
      </c>
      <c r="D5" s="1">
        <v>347.0</v>
      </c>
      <c r="E5" s="1">
        <v>311.0</v>
      </c>
      <c r="F5" s="1">
        <v>160.0</v>
      </c>
      <c r="G5" s="1">
        <v>272.0</v>
      </c>
      <c r="H5" s="1">
        <v>152.0</v>
      </c>
      <c r="I5" s="1">
        <v>86.0</v>
      </c>
      <c r="J5" s="1">
        <v>138.0</v>
      </c>
      <c r="K5" s="1">
        <v>170.0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1.0</v>
      </c>
      <c r="C6" s="1">
        <v>91.0</v>
      </c>
      <c r="D6" s="1">
        <v>7.0</v>
      </c>
      <c r="E6" s="1">
        <v>4.0</v>
      </c>
      <c r="F6" s="1">
        <v>5.0</v>
      </c>
      <c r="G6" s="1">
        <v>56.0</v>
      </c>
      <c r="H6" s="1">
        <v>39.0</v>
      </c>
      <c r="I6" s="1">
        <v>1.0</v>
      </c>
      <c r="J6" s="1">
        <v>2.0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1.0</v>
      </c>
      <c r="C7" s="1">
        <v>91.0</v>
      </c>
      <c r="D7" s="1">
        <v>7.0</v>
      </c>
      <c r="E7" s="1">
        <v>4.0</v>
      </c>
      <c r="F7" s="1">
        <v>5.0</v>
      </c>
      <c r="G7" s="1">
        <v>56.0</v>
      </c>
      <c r="H7" s="1">
        <v>39.0</v>
      </c>
      <c r="I7" s="1">
        <v>1.0</v>
      </c>
      <c r="J7" s="1">
        <v>2.0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0.0</v>
      </c>
      <c r="D8" s="1">
        <v>0.0</v>
      </c>
      <c r="E8" s="1">
        <v>1.0</v>
      </c>
      <c r="F8" s="1">
        <v>4.0</v>
      </c>
      <c r="G8" s="1">
        <v>4.0</v>
      </c>
      <c r="H8" s="1">
        <v>0.0</v>
      </c>
      <c r="I8" s="1">
        <v>0.0</v>
      </c>
      <c r="J8" s="1">
        <v>0.0</v>
      </c>
      <c r="K8" s="1">
        <v>38.0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4.0</v>
      </c>
      <c r="C9" s="1">
        <v>10.0</v>
      </c>
      <c r="D9" s="1">
        <v>3.0</v>
      </c>
      <c r="E9" s="1">
        <v>4.0</v>
      </c>
      <c r="F9" s="1">
        <v>2.0</v>
      </c>
      <c r="G9" s="1">
        <v>5.0</v>
      </c>
      <c r="H9" s="1">
        <v>5.0</v>
      </c>
      <c r="I9" s="1">
        <v>2.0</v>
      </c>
      <c r="J9" s="1">
        <v>2.0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24.0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369.0</v>
      </c>
      <c r="C11" s="1">
        <v>532.0</v>
      </c>
      <c r="D11" s="1">
        <v>358.0</v>
      </c>
      <c r="E11" s="1">
        <v>322.0</v>
      </c>
      <c r="F11" s="1">
        <v>173.0</v>
      </c>
      <c r="G11" s="1">
        <v>338.0</v>
      </c>
      <c r="H11" s="1">
        <v>158.0</v>
      </c>
      <c r="I11" s="1">
        <v>88.0</v>
      </c>
      <c r="J11" s="1">
        <v>141.0</v>
      </c>
      <c r="K11" s="1">
        <v>177.0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37.0</v>
      </c>
      <c r="C12" s="1">
        <v>80.0</v>
      </c>
      <c r="D12" s="1">
        <v>79.0</v>
      </c>
      <c r="E12" s="1">
        <v>76.0</v>
      </c>
      <c r="F12" s="1">
        <v>75.0</v>
      </c>
      <c r="G12" s="1">
        <v>77.0</v>
      </c>
      <c r="H12" s="1">
        <v>7.0</v>
      </c>
      <c r="I12" s="1">
        <v>8.0</v>
      </c>
      <c r="J12" s="1">
        <v>12.0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-36.0</v>
      </c>
      <c r="C13" s="1">
        <v>-59.0</v>
      </c>
      <c r="D13" s="1">
        <v>-59.0</v>
      </c>
      <c r="E13" s="1">
        <v>-58.0</v>
      </c>
      <c r="F13" s="1">
        <v>-60.0</v>
      </c>
      <c r="G13" s="1">
        <v>-61.0</v>
      </c>
      <c r="H13" s="1">
        <v>-5.0</v>
      </c>
      <c r="I13" s="1">
        <v>-4.0</v>
      </c>
      <c r="J13" s="1">
        <v>-3.0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1.0</v>
      </c>
      <c r="C14" s="1">
        <v>21.0</v>
      </c>
      <c r="D14" s="1">
        <v>19.0</v>
      </c>
      <c r="E14" s="1">
        <v>17.0</v>
      </c>
      <c r="F14" s="1">
        <v>15.0</v>
      </c>
      <c r="G14" s="1">
        <v>15.0</v>
      </c>
      <c r="H14" s="1">
        <v>1.0</v>
      </c>
      <c r="I14" s="1">
        <v>3.0</v>
      </c>
      <c r="J14" s="1">
        <v>8.0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44.0</v>
      </c>
      <c r="C15" s="1">
        <v>44.0</v>
      </c>
      <c r="D15" s="1">
        <v>44.0</v>
      </c>
      <c r="E15" s="1">
        <v>44.0</v>
      </c>
      <c r="F15" s="1">
        <v>44.0</v>
      </c>
      <c r="G15" s="1">
        <v>44.0</v>
      </c>
      <c r="H15" s="1">
        <v>44.0</v>
      </c>
      <c r="I15" s="1">
        <v>44.0</v>
      </c>
      <c r="J15" s="1">
        <v>44.0</v>
      </c>
      <c r="K15" s="1">
        <v>44.0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53.0</v>
      </c>
      <c r="C16" s="1">
        <v>53.0</v>
      </c>
      <c r="D16" s="1">
        <v>53.0</v>
      </c>
      <c r="E16" s="1">
        <v>51.0</v>
      </c>
      <c r="F16" s="1">
        <v>50.0</v>
      </c>
      <c r="G16" s="1">
        <v>19.0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3.0</v>
      </c>
      <c r="C17" s="1">
        <v>2.0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10.0</v>
      </c>
      <c r="C18" s="1">
        <v>50.0</v>
      </c>
      <c r="D18" s="1">
        <v>46.0</v>
      </c>
      <c r="E18" s="1">
        <v>42.0</v>
      </c>
      <c r="F18" s="1">
        <v>28.0</v>
      </c>
      <c r="G18" s="1">
        <v>0.0</v>
      </c>
      <c r="H18" s="1">
        <v>0.0</v>
      </c>
      <c r="I18" s="1">
        <v>0.0</v>
      </c>
      <c r="J18" s="1">
        <v>0.0</v>
      </c>
      <c r="K18" s="1">
        <v>82.0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471.0</v>
      </c>
      <c r="C19" s="1">
        <v>655.0</v>
      </c>
      <c r="D19" s="1">
        <v>476.0</v>
      </c>
      <c r="E19" s="1">
        <v>437.0</v>
      </c>
      <c r="F19" s="1">
        <v>284.0</v>
      </c>
      <c r="G19" s="1">
        <v>418.0</v>
      </c>
      <c r="H19" s="1">
        <v>204.0</v>
      </c>
      <c r="I19" s="1">
        <v>137.0</v>
      </c>
      <c r="J19" s="1">
        <v>194.0</v>
      </c>
      <c r="K19" s="1">
        <v>229.0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13.0</v>
      </c>
      <c r="C21" s="1">
        <v>19.0</v>
      </c>
      <c r="D21" s="1">
        <v>52.0</v>
      </c>
      <c r="E21" s="1">
        <v>57.0</v>
      </c>
      <c r="F21" s="1">
        <v>17.0</v>
      </c>
      <c r="G21" s="1">
        <v>12.0</v>
      </c>
      <c r="H21" s="1">
        <v>5.0</v>
      </c>
      <c r="I21" s="1">
        <v>9.0</v>
      </c>
      <c r="J21" s="1">
        <v>10.0</v>
      </c>
      <c r="K21" s="1">
        <v>14.0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9.0</v>
      </c>
      <c r="C22" s="1">
        <v>24.0</v>
      </c>
      <c r="D22" s="1">
        <v>32.0</v>
      </c>
      <c r="E22" s="1">
        <v>12.0</v>
      </c>
      <c r="F22" s="1">
        <v>14.0</v>
      </c>
      <c r="G22" s="1">
        <v>41.0</v>
      </c>
      <c r="H22" s="1">
        <v>29.0</v>
      </c>
      <c r="I22" s="1">
        <v>11.0</v>
      </c>
      <c r="J22" s="1">
        <v>11.0</v>
      </c>
      <c r="K22" s="1">
        <v>15.0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20.0</v>
      </c>
      <c r="C23" s="1">
        <v>2.0</v>
      </c>
      <c r="D23" s="1">
        <v>16.0</v>
      </c>
      <c r="E23" s="1">
        <v>14.0</v>
      </c>
      <c r="F23" s="1">
        <v>1.0</v>
      </c>
      <c r="G23" s="1">
        <v>11.0</v>
      </c>
      <c r="H23" s="1">
        <v>11.0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55.0</v>
      </c>
      <c r="H24" s="1">
        <v>55.0</v>
      </c>
      <c r="I24" s="1">
        <v>1.0</v>
      </c>
      <c r="J24" s="1">
        <v>1.0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1.0</v>
      </c>
      <c r="C25" s="1">
        <v>76.0</v>
      </c>
      <c r="D25" s="1">
        <v>63.0</v>
      </c>
      <c r="E25" s="1">
        <v>40.0</v>
      </c>
      <c r="F25" s="1">
        <v>3.0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30.0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44.0</v>
      </c>
      <c r="C27" s="1">
        <v>123.0</v>
      </c>
      <c r="D27" s="1">
        <v>165.0</v>
      </c>
      <c r="E27" s="1">
        <v>124.0</v>
      </c>
      <c r="F27" s="1">
        <v>36.0</v>
      </c>
      <c r="G27" s="1">
        <v>65.0</v>
      </c>
      <c r="H27" s="1">
        <v>46.0</v>
      </c>
      <c r="I27" s="1">
        <v>22.0</v>
      </c>
      <c r="J27" s="1">
        <v>23.0</v>
      </c>
      <c r="K27" s="1">
        <v>31.0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87.0</v>
      </c>
      <c r="C28" s="1">
        <v>104.0</v>
      </c>
      <c r="D28" s="1">
        <v>85.0</v>
      </c>
      <c r="E28" s="1">
        <v>232.0</v>
      </c>
      <c r="F28" s="1">
        <v>244.0</v>
      </c>
      <c r="G28" s="1">
        <v>234.0</v>
      </c>
      <c r="H28" s="1">
        <v>0.0</v>
      </c>
      <c r="I28" s="1">
        <v>0.0</v>
      </c>
      <c r="J28" s="1">
        <v>48.0</v>
      </c>
      <c r="K28" s="1">
        <v>99.0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1.0</v>
      </c>
      <c r="H29" s="1">
        <v>61.0</v>
      </c>
      <c r="I29" s="1">
        <v>1.0</v>
      </c>
      <c r="J29" s="1">
        <v>5.0</v>
      </c>
      <c r="K29" s="1">
        <v>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12.0</v>
      </c>
      <c r="C30" s="1">
        <v>109.0</v>
      </c>
      <c r="D30" s="1">
        <v>48.0</v>
      </c>
      <c r="E30" s="1">
        <v>22.0</v>
      </c>
      <c r="F30" s="1">
        <v>23.0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18.0</v>
      </c>
      <c r="C31" s="1">
        <v>18.0</v>
      </c>
      <c r="D31" s="1">
        <v>18.0</v>
      </c>
      <c r="E31" s="1">
        <v>6.0</v>
      </c>
      <c r="F31" s="1">
        <v>6.0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23.0</v>
      </c>
      <c r="C32" s="1">
        <v>14.0</v>
      </c>
      <c r="D32" s="1">
        <v>80.0</v>
      </c>
      <c r="E32" s="1">
        <v>29.0</v>
      </c>
      <c r="F32" s="1">
        <v>23.0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187.0</v>
      </c>
      <c r="C33" s="1">
        <v>369.0</v>
      </c>
      <c r="D33" s="1">
        <v>318.0</v>
      </c>
      <c r="E33" s="1">
        <v>384.0</v>
      </c>
      <c r="F33" s="1">
        <v>311.0</v>
      </c>
      <c r="G33" s="1">
        <v>301.0</v>
      </c>
      <c r="H33" s="1">
        <v>47.0</v>
      </c>
      <c r="I33" s="1">
        <v>23.0</v>
      </c>
      <c r="J33" s="1">
        <v>77.0</v>
      </c>
      <c r="K33" s="1">
        <v>136.0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72.0</v>
      </c>
      <c r="C34" s="1">
        <v>10.0</v>
      </c>
      <c r="D34" s="1">
        <v>10.0</v>
      </c>
      <c r="E34" s="1">
        <v>10.0</v>
      </c>
      <c r="F34" s="1">
        <v>10.0</v>
      </c>
      <c r="G34" s="1">
        <v>10.0</v>
      </c>
      <c r="H34" s="1">
        <v>14.0</v>
      </c>
      <c r="I34" s="1">
        <v>15.0</v>
      </c>
      <c r="J34" s="1">
        <v>18.0</v>
      </c>
      <c r="K34" s="1">
        <v>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1390.0</v>
      </c>
      <c r="C35" s="1">
        <v>1400.0</v>
      </c>
      <c r="D35" s="1">
        <v>1410.0</v>
      </c>
      <c r="E35" s="1">
        <v>1440.0</v>
      </c>
      <c r="F35" s="1">
        <v>1450.0</v>
      </c>
      <c r="G35" s="1">
        <v>1460.0</v>
      </c>
      <c r="H35" s="1">
        <v>1560.0</v>
      </c>
      <c r="I35" s="1">
        <v>1610.0</v>
      </c>
      <c r="J35" s="1">
        <v>1710.0</v>
      </c>
      <c r="K35" s="1">
        <v>1860.0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-1100.0</v>
      </c>
      <c r="C36" s="1">
        <v>-1110.0</v>
      </c>
      <c r="D36" s="1">
        <v>-1250.0</v>
      </c>
      <c r="E36" s="1">
        <v>-1380.0</v>
      </c>
      <c r="F36" s="1">
        <v>-1470.0</v>
      </c>
      <c r="G36" s="1">
        <v>-1340.0</v>
      </c>
      <c r="H36" s="1">
        <v>-1400.0</v>
      </c>
      <c r="I36" s="1">
        <v>-1490.0</v>
      </c>
      <c r="J36" s="1">
        <v>-1590.0</v>
      </c>
      <c r="K36" s="1">
        <v>-1770.0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-2.0</v>
      </c>
      <c r="C37" s="1">
        <v>-2.0</v>
      </c>
      <c r="D37" s="1">
        <v>-3.0</v>
      </c>
      <c r="E37" s="1">
        <v>-1.0</v>
      </c>
      <c r="F37" s="1">
        <v>-2.0</v>
      </c>
      <c r="G37" s="1">
        <v>-3.0</v>
      </c>
      <c r="H37" s="1">
        <v>-4.0</v>
      </c>
      <c r="I37" s="1">
        <v>-7.0</v>
      </c>
      <c r="J37" s="1">
        <v>-2.0</v>
      </c>
      <c r="K37" s="1">
        <v>-2.0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-6.0</v>
      </c>
      <c r="C38" s="1">
        <v>-21.0</v>
      </c>
      <c r="D38" s="1">
        <v>-19.0</v>
      </c>
      <c r="E38" s="1">
        <v>-22.0</v>
      </c>
      <c r="F38" s="1">
        <v>-1.0</v>
      </c>
      <c r="G38" s="1">
        <v>8.0</v>
      </c>
      <c r="H38" s="1">
        <v>0.0</v>
      </c>
      <c r="I38" s="1">
        <v>-1.0</v>
      </c>
      <c r="J38" s="1">
        <v>-42.0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284.0</v>
      </c>
      <c r="C39" s="1">
        <v>286.0</v>
      </c>
      <c r="D39" s="1">
        <v>157.0</v>
      </c>
      <c r="E39" s="1">
        <v>52.0</v>
      </c>
      <c r="F39" s="1">
        <v>-26.0</v>
      </c>
      <c r="G39" s="1">
        <v>117.0</v>
      </c>
      <c r="H39" s="1">
        <v>156.0</v>
      </c>
      <c r="I39" s="1">
        <v>114.0</v>
      </c>
      <c r="J39" s="1">
        <v>117.0</v>
      </c>
      <c r="K39" s="1">
        <v>93.0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284.0</v>
      </c>
      <c r="C40" s="1">
        <v>286.0</v>
      </c>
      <c r="D40" s="1">
        <v>157.0</v>
      </c>
      <c r="E40" s="1">
        <v>52.0</v>
      </c>
      <c r="F40" s="1">
        <v>-26.0</v>
      </c>
      <c r="G40" s="1">
        <v>117.0</v>
      </c>
      <c r="H40" s="1">
        <v>156.0</v>
      </c>
      <c r="I40" s="1">
        <v>114.0</v>
      </c>
      <c r="J40" s="1">
        <v>117.0</v>
      </c>
      <c r="K40" s="1">
        <v>93.0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471.0</v>
      </c>
      <c r="C41" s="1">
        <v>655.0</v>
      </c>
      <c r="D41" s="1">
        <v>476.0</v>
      </c>
      <c r="E41" s="1">
        <v>437.0</v>
      </c>
      <c r="F41" s="1">
        <v>284.0</v>
      </c>
      <c r="G41" s="1">
        <v>418.0</v>
      </c>
      <c r="H41" s="1">
        <v>204.0</v>
      </c>
      <c r="I41" s="1">
        <v>137.0</v>
      </c>
      <c r="J41" s="1">
        <v>194.0</v>
      </c>
      <c r="K41" s="1">
        <v>229.0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104.0</v>
      </c>
      <c r="C43" s="1">
        <v>104.0</v>
      </c>
      <c r="D43" s="1">
        <v>104.0</v>
      </c>
      <c r="E43" s="1">
        <v>106.0</v>
      </c>
      <c r="F43" s="1">
        <v>106.0</v>
      </c>
      <c r="G43" s="1">
        <v>106.0</v>
      </c>
      <c r="H43" s="1">
        <v>144.0</v>
      </c>
      <c r="I43" s="1">
        <v>150.0</v>
      </c>
      <c r="J43" s="1">
        <v>189.0</v>
      </c>
      <c r="K43" s="1">
        <v>246.0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103.0</v>
      </c>
      <c r="C44" s="1">
        <v>104.0</v>
      </c>
      <c r="D44" s="1">
        <v>104.0</v>
      </c>
      <c r="E44" s="1">
        <v>106.0</v>
      </c>
      <c r="F44" s="1">
        <v>106.0</v>
      </c>
      <c r="G44" s="1">
        <v>106.0</v>
      </c>
      <c r="H44" s="1">
        <v>141.0</v>
      </c>
      <c r="I44" s="1">
        <v>149.0</v>
      </c>
      <c r="J44" s="1">
        <v>189.0</v>
      </c>
      <c r="K44" s="1">
        <v>245.0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 t="s">
        <v>104</v>
      </c>
      <c r="C45" s="1" t="s">
        <v>105</v>
      </c>
      <c r="D45" s="1" t="s">
        <v>106</v>
      </c>
      <c r="E45" s="1" t="s">
        <v>107</v>
      </c>
      <c r="F45" s="1" t="s">
        <v>108</v>
      </c>
      <c r="G45" s="1" t="s">
        <v>109</v>
      </c>
      <c r="H45" s="1" t="s">
        <v>110</v>
      </c>
      <c r="I45" s="1" t="s">
        <v>111</v>
      </c>
      <c r="J45" s="1" t="s">
        <v>112</v>
      </c>
      <c r="K45" s="1" t="s">
        <v>113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186.0</v>
      </c>
      <c r="C46" s="1">
        <v>188.0</v>
      </c>
      <c r="D46" s="1">
        <v>59.0</v>
      </c>
      <c r="E46" s="1">
        <v>-44.0</v>
      </c>
      <c r="F46" s="1">
        <v>-121.0</v>
      </c>
      <c r="G46" s="1">
        <v>52.0</v>
      </c>
      <c r="H46" s="1">
        <v>112.0</v>
      </c>
      <c r="I46" s="1">
        <v>69.0</v>
      </c>
      <c r="J46" s="1">
        <v>72.0</v>
      </c>
      <c r="K46" s="1">
        <v>48.0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 t="s">
        <v>116</v>
      </c>
      <c r="C47" s="1" t="s">
        <v>117</v>
      </c>
      <c r="D47" s="1" t="s">
        <v>118</v>
      </c>
      <c r="E47" s="1" t="s">
        <v>119</v>
      </c>
      <c r="F47" s="1" t="s">
        <v>120</v>
      </c>
      <c r="G47" s="1" t="s">
        <v>121</v>
      </c>
      <c r="H47" s="1" t="s">
        <v>122</v>
      </c>
      <c r="I47" s="1" t="s">
        <v>123</v>
      </c>
      <c r="J47" s="1" t="s">
        <v>113</v>
      </c>
      <c r="K47" s="1" t="s">
        <v>124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108.0</v>
      </c>
      <c r="C48" s="1">
        <v>106.0</v>
      </c>
      <c r="D48" s="1">
        <v>101.0</v>
      </c>
      <c r="E48" s="1">
        <v>246.0</v>
      </c>
      <c r="F48" s="1">
        <v>245.0</v>
      </c>
      <c r="G48" s="1">
        <v>247.0</v>
      </c>
      <c r="H48" s="1">
        <v>12.0</v>
      </c>
      <c r="I48" s="1">
        <v>2.0</v>
      </c>
      <c r="J48" s="1">
        <v>55.0</v>
      </c>
      <c r="K48" s="1">
        <v>106.0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-231.0</v>
      </c>
      <c r="C49" s="1">
        <v>-416.0</v>
      </c>
      <c r="D49" s="1">
        <v>-245.0</v>
      </c>
      <c r="E49" s="1">
        <v>-65.0</v>
      </c>
      <c r="F49" s="1">
        <v>84.0</v>
      </c>
      <c r="G49" s="1">
        <v>-24.0</v>
      </c>
      <c r="H49" s="1">
        <v>-139.0</v>
      </c>
      <c r="I49" s="1">
        <v>-84.0</v>
      </c>
      <c r="J49" s="1">
        <v>-83.0</v>
      </c>
      <c r="K49" s="1">
        <v>-63.0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8.0</v>
      </c>
      <c r="C50" s="1">
        <v>80.0</v>
      </c>
      <c r="D50" s="1">
        <v>4.0</v>
      </c>
      <c r="E50" s="1">
        <v>4.0</v>
      </c>
      <c r="F50" s="1">
        <v>4.0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3.0</v>
      </c>
      <c r="C51" s="1">
        <v>3.0</v>
      </c>
      <c r="D51" s="1">
        <v>3.0</v>
      </c>
      <c r="E51" s="1">
        <v>8.0</v>
      </c>
      <c r="F51" s="1">
        <v>8.0</v>
      </c>
      <c r="G51" s="1">
        <v>8.0</v>
      </c>
      <c r="H51" s="1">
        <v>8.0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0.0</v>
      </c>
      <c r="C52" s="1">
        <v>0.0</v>
      </c>
      <c r="D52" s="1">
        <v>0.0</v>
      </c>
      <c r="E52" s="1">
        <v>61.0</v>
      </c>
      <c r="F52" s="1">
        <v>3.0</v>
      </c>
      <c r="G52" s="1">
        <v>3.0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0.0</v>
      </c>
      <c r="C53" s="1">
        <v>0.0</v>
      </c>
      <c r="D53" s="1">
        <v>0.0</v>
      </c>
      <c r="E53" s="1">
        <v>14.0</v>
      </c>
      <c r="F53" s="1">
        <v>23.0</v>
      </c>
      <c r="G53" s="1">
        <v>15.0</v>
      </c>
      <c r="H53" s="1">
        <v>0.0</v>
      </c>
      <c r="I53" s="1">
        <v>0.0</v>
      </c>
      <c r="J53" s="1">
        <v>0.0</v>
      </c>
      <c r="K53" s="1">
        <v>10.0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0.0</v>
      </c>
      <c r="E54" s="1">
        <v>1.0</v>
      </c>
      <c r="F54" s="1">
        <v>88.0</v>
      </c>
      <c r="G54" s="1">
        <v>90.0</v>
      </c>
      <c r="H54" s="1">
        <v>0.0</v>
      </c>
      <c r="I54" s="1">
        <v>0.0</v>
      </c>
      <c r="J54" s="1">
        <v>0.0</v>
      </c>
      <c r="K54" s="1">
        <v>28.0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2.0</v>
      </c>
      <c r="D55" s="1">
        <v>2.0</v>
      </c>
      <c r="E55" s="1">
        <v>2.0</v>
      </c>
      <c r="F55" s="1">
        <v>2.0</v>
      </c>
      <c r="G55" s="1">
        <v>2.0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0.0</v>
      </c>
      <c r="C56" s="1">
        <v>59.0</v>
      </c>
      <c r="D56" s="1">
        <v>59.0</v>
      </c>
      <c r="E56" s="1">
        <v>59.0</v>
      </c>
      <c r="F56" s="1">
        <v>59.0</v>
      </c>
      <c r="G56" s="1">
        <v>59.0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29.0</v>
      </c>
      <c r="C57" s="1">
        <v>18.0</v>
      </c>
      <c r="D57" s="1">
        <v>17.0</v>
      </c>
      <c r="E57" s="1">
        <v>14.0</v>
      </c>
      <c r="F57" s="1">
        <v>13.0</v>
      </c>
      <c r="G57" s="1">
        <v>13.0</v>
      </c>
      <c r="H57" s="1">
        <v>5.0</v>
      </c>
      <c r="I57" s="1">
        <v>4.0</v>
      </c>
      <c r="J57" s="1">
        <v>4.0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106.0</v>
      </c>
      <c r="C58" s="1">
        <v>120.0</v>
      </c>
      <c r="D58" s="1">
        <v>168.0</v>
      </c>
      <c r="E58" s="1">
        <v>174.0</v>
      </c>
      <c r="F58" s="1">
        <v>202.0</v>
      </c>
      <c r="G58" s="1">
        <v>184.0</v>
      </c>
      <c r="H58" s="1">
        <v>78.0</v>
      </c>
      <c r="I58" s="1">
        <v>87.0</v>
      </c>
      <c r="J58" s="1">
        <v>135.0</v>
      </c>
      <c r="K58" s="1">
        <v>285.0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3.0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22.0</v>
      </c>
      <c r="C2" s="1">
        <v>130.0</v>
      </c>
      <c r="D2" s="1">
        <v>83.0</v>
      </c>
      <c r="E2" s="1">
        <v>90.0</v>
      </c>
      <c r="F2" s="1">
        <v>63.0</v>
      </c>
      <c r="G2" s="1">
        <v>322.0</v>
      </c>
      <c r="H2" s="1">
        <v>24.0</v>
      </c>
      <c r="I2" s="1">
        <v>29.0</v>
      </c>
      <c r="J2" s="1">
        <v>13.0</v>
      </c>
      <c r="K2" s="1">
        <v>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22.0</v>
      </c>
      <c r="C3" s="1">
        <v>130.0</v>
      </c>
      <c r="D3" s="1">
        <v>83.0</v>
      </c>
      <c r="E3" s="1">
        <v>90.0</v>
      </c>
      <c r="F3" s="1">
        <v>63.0</v>
      </c>
      <c r="G3" s="1">
        <v>322.0</v>
      </c>
      <c r="H3" s="1">
        <v>24.0</v>
      </c>
      <c r="I3" s="1">
        <v>29.0</v>
      </c>
      <c r="J3" s="1">
        <v>13.0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84.0</v>
      </c>
      <c r="C4" s="1">
        <v>95.0</v>
      </c>
      <c r="D4" s="1">
        <v>178.0</v>
      </c>
      <c r="E4" s="1">
        <v>159.0</v>
      </c>
      <c r="F4" s="1">
        <v>103.0</v>
      </c>
      <c r="G4" s="1">
        <v>95.0</v>
      </c>
      <c r="H4" s="1">
        <v>153.0</v>
      </c>
      <c r="I4" s="1">
        <v>55.0</v>
      </c>
      <c r="J4" s="1">
        <v>52.0</v>
      </c>
      <c r="K4" s="1">
        <v>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-61.0</v>
      </c>
      <c r="C5" s="1">
        <v>34.0</v>
      </c>
      <c r="D5" s="1">
        <v>-94.0</v>
      </c>
      <c r="E5" s="1">
        <v>-68.0</v>
      </c>
      <c r="F5" s="1">
        <v>-39.0</v>
      </c>
      <c r="G5" s="1">
        <v>227.0</v>
      </c>
      <c r="H5" s="1">
        <v>-129.0</v>
      </c>
      <c r="I5" s="1">
        <v>-54.0</v>
      </c>
      <c r="J5" s="1">
        <v>-52.0</v>
      </c>
      <c r="K5" s="1">
        <v>-57.0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18.0</v>
      </c>
      <c r="C6" s="1">
        <v>23.0</v>
      </c>
      <c r="D6" s="1">
        <v>43.0</v>
      </c>
      <c r="E6" s="1">
        <v>66.0</v>
      </c>
      <c r="F6" s="1">
        <v>63.0</v>
      </c>
      <c r="G6" s="1">
        <v>56.0</v>
      </c>
      <c r="H6" s="1">
        <v>44.0</v>
      </c>
      <c r="I6" s="1">
        <v>32.0</v>
      </c>
      <c r="J6" s="1">
        <v>48.0</v>
      </c>
      <c r="K6" s="1">
        <v>114.0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18.0</v>
      </c>
      <c r="C7" s="1">
        <v>23.0</v>
      </c>
      <c r="D7" s="1">
        <v>43.0</v>
      </c>
      <c r="E7" s="1">
        <v>66.0</v>
      </c>
      <c r="F7" s="1">
        <v>63.0</v>
      </c>
      <c r="G7" s="1">
        <v>56.0</v>
      </c>
      <c r="H7" s="1">
        <v>44.0</v>
      </c>
      <c r="I7" s="1">
        <v>32.0</v>
      </c>
      <c r="J7" s="1">
        <v>48.0</v>
      </c>
      <c r="K7" s="1">
        <v>114.0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-80.0</v>
      </c>
      <c r="C8" s="1">
        <v>10.0</v>
      </c>
      <c r="D8" s="1">
        <v>-138.0</v>
      </c>
      <c r="E8" s="1">
        <v>-135.0</v>
      </c>
      <c r="F8" s="1">
        <v>-103.0</v>
      </c>
      <c r="G8" s="1">
        <v>170.0</v>
      </c>
      <c r="H8" s="1">
        <v>-173.0</v>
      </c>
      <c r="I8" s="1">
        <v>-87.0</v>
      </c>
      <c r="J8" s="1">
        <v>-101.0</v>
      </c>
      <c r="K8" s="1">
        <v>-172.0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-2.0</v>
      </c>
      <c r="C9" s="1">
        <v>-6.0</v>
      </c>
      <c r="D9" s="1">
        <v>-6.0</v>
      </c>
      <c r="E9" s="1">
        <v>-6.0</v>
      </c>
      <c r="F9" s="1">
        <v>-20.0</v>
      </c>
      <c r="G9" s="1">
        <v>-20.0</v>
      </c>
      <c r="H9" s="1">
        <v>-14.0</v>
      </c>
      <c r="I9" s="1">
        <v>-80.0</v>
      </c>
      <c r="J9" s="1">
        <v>-2.0</v>
      </c>
      <c r="K9" s="1">
        <v>-13.0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62.0</v>
      </c>
      <c r="C10" s="1">
        <v>52.0</v>
      </c>
      <c r="D10" s="1">
        <v>2.0</v>
      </c>
      <c r="E10" s="1">
        <v>1.0</v>
      </c>
      <c r="F10" s="1">
        <v>3.0</v>
      </c>
      <c r="G10" s="1">
        <v>3.0</v>
      </c>
      <c r="H10" s="1">
        <v>2.0</v>
      </c>
      <c r="I10" s="1">
        <v>13.0</v>
      </c>
      <c r="J10" s="1">
        <v>1.0</v>
      </c>
      <c r="K10" s="1">
        <v>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-1.0</v>
      </c>
      <c r="C11" s="1">
        <v>-6.0</v>
      </c>
      <c r="D11" s="1">
        <v>-4.0</v>
      </c>
      <c r="E11" s="1">
        <v>-5.0</v>
      </c>
      <c r="F11" s="1">
        <v>-17.0</v>
      </c>
      <c r="G11" s="1">
        <v>-17.0</v>
      </c>
      <c r="H11" s="1">
        <v>-11.0</v>
      </c>
      <c r="I11" s="1">
        <v>-66.0</v>
      </c>
      <c r="J11" s="1">
        <v>-1.0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-81.0</v>
      </c>
      <c r="C12" s="1">
        <v>4.0</v>
      </c>
      <c r="D12" s="1">
        <v>-142.0</v>
      </c>
      <c r="E12" s="1">
        <v>-140.0</v>
      </c>
      <c r="F12" s="1">
        <v>-121.0</v>
      </c>
      <c r="G12" s="1">
        <v>153.0</v>
      </c>
      <c r="H12" s="1">
        <v>-185.0</v>
      </c>
      <c r="I12" s="1">
        <v>-87.0</v>
      </c>
      <c r="J12" s="1">
        <v>-102.0</v>
      </c>
      <c r="K12" s="1">
        <v>-177.0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-5.0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-5.0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-11.0</v>
      </c>
      <c r="C14" s="1">
        <v>-3.0</v>
      </c>
      <c r="D14" s="1">
        <v>0.0</v>
      </c>
      <c r="E14" s="1">
        <v>0.0</v>
      </c>
      <c r="F14" s="1">
        <v>0.0</v>
      </c>
      <c r="G14" s="1">
        <v>0.0</v>
      </c>
      <c r="H14" s="1">
        <v>133.0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-28.0</v>
      </c>
      <c r="H15" s="1">
        <v>-1.0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-1.0</v>
      </c>
      <c r="C16" s="1">
        <v>-5.0</v>
      </c>
      <c r="D16" s="1">
        <v>70.0</v>
      </c>
      <c r="E16" s="1">
        <v>-2.0</v>
      </c>
      <c r="F16" s="1">
        <v>0.0</v>
      </c>
      <c r="G16" s="1">
        <v>0.0</v>
      </c>
      <c r="H16" s="1">
        <v>1.0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-100.0</v>
      </c>
      <c r="C17" s="1">
        <v>-4.0</v>
      </c>
      <c r="D17" s="1">
        <v>-141.0</v>
      </c>
      <c r="E17" s="1">
        <v>-142.0</v>
      </c>
      <c r="F17" s="1">
        <v>-121.0</v>
      </c>
      <c r="G17" s="1">
        <v>124.0</v>
      </c>
      <c r="H17" s="1">
        <v>-58.0</v>
      </c>
      <c r="I17" s="1">
        <v>-87.0</v>
      </c>
      <c r="J17" s="1">
        <v>-102.0</v>
      </c>
      <c r="K17" s="1">
        <v>-177.0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-7.0</v>
      </c>
      <c r="C18" s="1">
        <v>0.0</v>
      </c>
      <c r="D18" s="1">
        <v>0.0</v>
      </c>
      <c r="E18" s="1">
        <v>-12.0</v>
      </c>
      <c r="F18" s="1">
        <v>0.0</v>
      </c>
      <c r="G18" s="1">
        <v>-6.0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-100.0</v>
      </c>
      <c r="C19" s="1">
        <v>-4.0</v>
      </c>
      <c r="D19" s="1">
        <v>-141.0</v>
      </c>
      <c r="E19" s="1">
        <v>-129.0</v>
      </c>
      <c r="F19" s="1">
        <v>-121.0</v>
      </c>
      <c r="G19" s="1">
        <v>130.0</v>
      </c>
      <c r="H19" s="1">
        <v>-58.0</v>
      </c>
      <c r="I19" s="1">
        <v>-87.0</v>
      </c>
      <c r="J19" s="1">
        <v>-102.0</v>
      </c>
      <c r="K19" s="1">
        <v>-177.0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-100.0</v>
      </c>
      <c r="C20" s="1">
        <v>-4.0</v>
      </c>
      <c r="D20" s="1">
        <v>-141.0</v>
      </c>
      <c r="E20" s="1">
        <v>-129.0</v>
      </c>
      <c r="F20" s="1">
        <v>-121.0</v>
      </c>
      <c r="G20" s="1">
        <v>130.0</v>
      </c>
      <c r="H20" s="1">
        <v>-58.0</v>
      </c>
      <c r="I20" s="1">
        <v>-87.0</v>
      </c>
      <c r="J20" s="1">
        <v>-102.0</v>
      </c>
      <c r="K20" s="1">
        <v>-177.0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-100.0</v>
      </c>
      <c r="C21" s="1">
        <v>-4.0</v>
      </c>
      <c r="D21" s="1">
        <v>-141.0</v>
      </c>
      <c r="E21" s="1">
        <v>-129.0</v>
      </c>
      <c r="F21" s="1">
        <v>-121.0</v>
      </c>
      <c r="G21" s="1">
        <v>130.0</v>
      </c>
      <c r="H21" s="1">
        <v>-58.0</v>
      </c>
      <c r="I21" s="1">
        <v>-87.0</v>
      </c>
      <c r="J21" s="1">
        <v>-102.0</v>
      </c>
      <c r="K21" s="1">
        <v>-177.0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-100.0</v>
      </c>
      <c r="C22" s="1">
        <v>-4.0</v>
      </c>
      <c r="D22" s="1">
        <v>-141.0</v>
      </c>
      <c r="E22" s="1">
        <v>-129.0</v>
      </c>
      <c r="F22" s="1">
        <v>-121.0</v>
      </c>
      <c r="G22" s="1">
        <v>130.0</v>
      </c>
      <c r="H22" s="1">
        <v>-58.0</v>
      </c>
      <c r="I22" s="1">
        <v>-87.0</v>
      </c>
      <c r="J22" s="1">
        <v>-102.0</v>
      </c>
      <c r="K22" s="1">
        <v>-177.0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-100.0</v>
      </c>
      <c r="C23" s="1">
        <v>-4.0</v>
      </c>
      <c r="D23" s="1">
        <v>-141.0</v>
      </c>
      <c r="E23" s="1">
        <v>-129.0</v>
      </c>
      <c r="F23" s="1">
        <v>-121.0</v>
      </c>
      <c r="G23" s="1">
        <v>130.0</v>
      </c>
      <c r="H23" s="1">
        <v>-58.0</v>
      </c>
      <c r="I23" s="1">
        <v>-87.0</v>
      </c>
      <c r="J23" s="1">
        <v>-102.0</v>
      </c>
      <c r="K23" s="1">
        <v>-177.0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 t="s">
        <v>161</v>
      </c>
      <c r="C25" s="1" t="s">
        <v>162</v>
      </c>
      <c r="D25" s="1" t="s">
        <v>163</v>
      </c>
      <c r="E25" s="1" t="s">
        <v>164</v>
      </c>
      <c r="F25" s="1" t="s">
        <v>120</v>
      </c>
      <c r="G25" s="1" t="s">
        <v>165</v>
      </c>
      <c r="H25" s="1" t="s">
        <v>166</v>
      </c>
      <c r="I25" s="1" t="s">
        <v>167</v>
      </c>
      <c r="J25" s="1" t="s">
        <v>168</v>
      </c>
      <c r="K25" s="1" t="s">
        <v>169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170</v>
      </c>
      <c r="B26" s="1" t="s">
        <v>161</v>
      </c>
      <c r="C26" s="1" t="s">
        <v>162</v>
      </c>
      <c r="D26" s="1" t="s">
        <v>163</v>
      </c>
      <c r="E26" s="1" t="s">
        <v>164</v>
      </c>
      <c r="F26" s="1" t="s">
        <v>120</v>
      </c>
      <c r="G26" s="1" t="s">
        <v>165</v>
      </c>
      <c r="H26" s="1" t="s">
        <v>166</v>
      </c>
      <c r="I26" s="1" t="s">
        <v>167</v>
      </c>
      <c r="J26" s="1" t="s">
        <v>168</v>
      </c>
      <c r="K26" s="1" t="s">
        <v>169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1">
        <v>76.0</v>
      </c>
      <c r="C27" s="1">
        <v>104.0</v>
      </c>
      <c r="D27" s="1">
        <v>104.0</v>
      </c>
      <c r="E27" s="1">
        <v>105.0</v>
      </c>
      <c r="F27" s="1">
        <v>106.0</v>
      </c>
      <c r="G27" s="1">
        <v>106.0</v>
      </c>
      <c r="H27" s="1">
        <v>111.0</v>
      </c>
      <c r="I27" s="1">
        <v>146.0</v>
      </c>
      <c r="J27" s="1">
        <v>166.0</v>
      </c>
      <c r="K27" s="1">
        <v>221.0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 t="s">
        <v>161</v>
      </c>
      <c r="C28" s="1" t="s">
        <v>162</v>
      </c>
      <c r="D28" s="1" t="s">
        <v>163</v>
      </c>
      <c r="E28" s="1" t="s">
        <v>164</v>
      </c>
      <c r="F28" s="1" t="s">
        <v>120</v>
      </c>
      <c r="G28" s="1" t="s">
        <v>173</v>
      </c>
      <c r="H28" s="1" t="s">
        <v>166</v>
      </c>
      <c r="I28" s="1" t="s">
        <v>167</v>
      </c>
      <c r="J28" s="1" t="s">
        <v>168</v>
      </c>
      <c r="K28" s="1" t="s">
        <v>169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 t="s">
        <v>161</v>
      </c>
      <c r="C29" s="1" t="s">
        <v>162</v>
      </c>
      <c r="D29" s="1" t="s">
        <v>163</v>
      </c>
      <c r="E29" s="1" t="s">
        <v>164</v>
      </c>
      <c r="F29" s="1" t="s">
        <v>120</v>
      </c>
      <c r="G29" s="1" t="s">
        <v>173</v>
      </c>
      <c r="H29" s="1" t="s">
        <v>166</v>
      </c>
      <c r="I29" s="1" t="s">
        <v>167</v>
      </c>
      <c r="J29" s="1" t="s">
        <v>168</v>
      </c>
      <c r="K29" s="1" t="s">
        <v>169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76.0</v>
      </c>
      <c r="C30" s="1">
        <v>104.0</v>
      </c>
      <c r="D30" s="1">
        <v>104.0</v>
      </c>
      <c r="E30" s="1">
        <v>105.0</v>
      </c>
      <c r="F30" s="1">
        <v>106.0</v>
      </c>
      <c r="G30" s="1">
        <v>117.0</v>
      </c>
      <c r="H30" s="1">
        <v>111.0</v>
      </c>
      <c r="I30" s="1">
        <v>146.0</v>
      </c>
      <c r="J30" s="1">
        <v>166.0</v>
      </c>
      <c r="K30" s="1">
        <v>221.0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 t="s">
        <v>177</v>
      </c>
      <c r="C31" s="1" t="s">
        <v>178</v>
      </c>
      <c r="D31" s="1" t="s">
        <v>179</v>
      </c>
      <c r="E31" s="1" t="s">
        <v>180</v>
      </c>
      <c r="F31" s="1" t="s">
        <v>181</v>
      </c>
      <c r="G31" s="1" t="s">
        <v>182</v>
      </c>
      <c r="H31" s="1" t="s">
        <v>183</v>
      </c>
      <c r="I31" s="1" t="s">
        <v>184</v>
      </c>
      <c r="J31" s="1" t="s">
        <v>184</v>
      </c>
      <c r="K31" s="1" t="s">
        <v>185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186</v>
      </c>
      <c r="B32" s="1" t="s">
        <v>177</v>
      </c>
      <c r="C32" s="1" t="s">
        <v>178</v>
      </c>
      <c r="D32" s="1" t="s">
        <v>179</v>
      </c>
      <c r="E32" s="1" t="s">
        <v>180</v>
      </c>
      <c r="F32" s="1" t="s">
        <v>181</v>
      </c>
      <c r="G32" s="1" t="s">
        <v>187</v>
      </c>
      <c r="H32" s="1" t="s">
        <v>183</v>
      </c>
      <c r="I32" s="1" t="s">
        <v>184</v>
      </c>
      <c r="J32" s="1" t="s">
        <v>184</v>
      </c>
      <c r="K32" s="1" t="s">
        <v>185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188</v>
      </c>
      <c r="B34" s="1">
        <v>-78.0</v>
      </c>
      <c r="C34" s="1">
        <v>11.0</v>
      </c>
      <c r="D34" s="1">
        <v>-136.0</v>
      </c>
      <c r="E34" s="1">
        <v>-131.0</v>
      </c>
      <c r="F34" s="1">
        <v>-101.0</v>
      </c>
      <c r="G34" s="1">
        <v>172.0</v>
      </c>
      <c r="H34" s="1">
        <v>-172.0</v>
      </c>
      <c r="I34" s="1">
        <v>-86.0</v>
      </c>
      <c r="J34" s="1">
        <v>-100.0</v>
      </c>
      <c r="K34" s="1">
        <v>-171.0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-80.0</v>
      </c>
      <c r="C35" s="1">
        <v>10.0</v>
      </c>
      <c r="D35" s="1">
        <v>-138.0</v>
      </c>
      <c r="E35" s="1">
        <v>-133.0</v>
      </c>
      <c r="F35" s="1">
        <v>-103.0</v>
      </c>
      <c r="G35" s="1">
        <v>170.0</v>
      </c>
      <c r="H35" s="1">
        <v>-173.0</v>
      </c>
      <c r="I35" s="1">
        <v>-87.0</v>
      </c>
      <c r="J35" s="1">
        <v>-101.0</v>
      </c>
      <c r="K35" s="1">
        <v>-172.0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>
        <v>-80.0</v>
      </c>
      <c r="C36" s="1">
        <v>10.0</v>
      </c>
      <c r="D36" s="1">
        <v>-138.0</v>
      </c>
      <c r="E36" s="1">
        <v>-135.0</v>
      </c>
      <c r="F36" s="1">
        <v>-103.0</v>
      </c>
      <c r="G36" s="1">
        <v>170.0</v>
      </c>
      <c r="H36" s="1">
        <v>-173.0</v>
      </c>
      <c r="I36" s="1">
        <v>-87.0</v>
      </c>
      <c r="J36" s="1">
        <v>-101.0</v>
      </c>
      <c r="K36" s="1">
        <v>-172.0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-77.0</v>
      </c>
      <c r="C37" s="1">
        <v>11.0</v>
      </c>
      <c r="D37" s="1">
        <v>-135.0</v>
      </c>
      <c r="E37" s="1">
        <v>-131.0</v>
      </c>
      <c r="F37" s="1">
        <v>-101.0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22.0</v>
      </c>
      <c r="C38" s="1">
        <v>130.0</v>
      </c>
      <c r="D38" s="1">
        <v>83.0</v>
      </c>
      <c r="E38" s="1">
        <v>90.0</v>
      </c>
      <c r="F38" s="1">
        <v>63.0</v>
      </c>
      <c r="G38" s="1">
        <v>322.0</v>
      </c>
      <c r="H38" s="1">
        <v>24.0</v>
      </c>
      <c r="I38" s="1">
        <v>29.0</v>
      </c>
      <c r="J38" s="1">
        <v>13.0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 t="s">
        <v>194</v>
      </c>
      <c r="C39" s="1">
        <v>0.0</v>
      </c>
      <c r="D39" s="1">
        <v>0.0</v>
      </c>
      <c r="E39" s="1" t="s">
        <v>195</v>
      </c>
      <c r="F39" s="1">
        <v>0.0</v>
      </c>
      <c r="G39" s="1" t="s">
        <v>196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>
        <v>-7.0</v>
      </c>
      <c r="C40" s="1">
        <v>0.0</v>
      </c>
      <c r="D40" s="1">
        <v>0.0</v>
      </c>
      <c r="E40" s="1">
        <v>-12.0</v>
      </c>
      <c r="F40" s="1">
        <v>0.0</v>
      </c>
      <c r="G40" s="1">
        <v>-6.0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-51.0</v>
      </c>
      <c r="C41" s="1">
        <v>3.0</v>
      </c>
      <c r="D41" s="1">
        <v>-88.0</v>
      </c>
      <c r="E41" s="1">
        <v>-87.0</v>
      </c>
      <c r="F41" s="1">
        <v>-75.0</v>
      </c>
      <c r="G41" s="1">
        <v>95.0</v>
      </c>
      <c r="H41" s="1">
        <v>-116.0</v>
      </c>
      <c r="I41" s="1">
        <v>-54.0</v>
      </c>
      <c r="J41" s="1">
        <v>-63.0</v>
      </c>
      <c r="K41" s="1">
        <v>-111.0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2.0</v>
      </c>
      <c r="C42" s="1">
        <v>6.0</v>
      </c>
      <c r="D42" s="1">
        <v>6.0</v>
      </c>
      <c r="E42" s="1">
        <v>6.0</v>
      </c>
      <c r="F42" s="1">
        <v>20.0</v>
      </c>
      <c r="G42" s="1">
        <v>20.0</v>
      </c>
      <c r="H42" s="1">
        <v>14.0</v>
      </c>
      <c r="I42" s="1">
        <v>80.0</v>
      </c>
      <c r="J42" s="1">
        <v>2.0</v>
      </c>
      <c r="K42" s="1">
        <v>13.0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201</v>
      </c>
      <c r="B44" s="1">
        <v>18.0</v>
      </c>
      <c r="C44" s="1">
        <v>23.0</v>
      </c>
      <c r="D44" s="1">
        <v>43.0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202</v>
      </c>
      <c r="B45" s="1">
        <v>89.0</v>
      </c>
      <c r="C45" s="1">
        <v>95.0</v>
      </c>
      <c r="D45" s="1">
        <v>178.0</v>
      </c>
      <c r="E45" s="1">
        <v>157.0</v>
      </c>
      <c r="F45" s="1">
        <v>100.0</v>
      </c>
      <c r="G45" s="1">
        <v>121.0</v>
      </c>
      <c r="H45" s="1">
        <v>154.0</v>
      </c>
      <c r="I45" s="1">
        <v>55.0</v>
      </c>
      <c r="J45" s="1">
        <v>52.0</v>
      </c>
      <c r="K45" s="1">
        <v>58.0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203</v>
      </c>
      <c r="B46" s="1">
        <v>1.0</v>
      </c>
      <c r="C46" s="1">
        <v>10.0</v>
      </c>
      <c r="D46" s="1">
        <v>50.0</v>
      </c>
      <c r="E46" s="1">
        <v>60.0</v>
      </c>
      <c r="F46" s="1">
        <v>60.0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204</v>
      </c>
      <c r="B47" s="1">
        <v>27.0</v>
      </c>
      <c r="C47" s="1">
        <v>5.0</v>
      </c>
      <c r="D47" s="1">
        <v>25.0</v>
      </c>
      <c r="E47" s="1">
        <v>19.0</v>
      </c>
      <c r="F47" s="1">
        <v>40.0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72.0</v>
      </c>
      <c r="C48" s="1">
        <v>4.0</v>
      </c>
      <c r="D48" s="1">
        <v>24.0</v>
      </c>
      <c r="E48" s="1">
        <v>40.0</v>
      </c>
      <c r="F48" s="1">
        <v>19.0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4.0</v>
      </c>
      <c r="C49" s="1">
        <v>3.0</v>
      </c>
      <c r="D49" s="1">
        <v>3.0</v>
      </c>
      <c r="E49" s="1">
        <v>4.0</v>
      </c>
      <c r="F49" s="1">
        <v>6.0</v>
      </c>
      <c r="G49" s="1">
        <v>7.0</v>
      </c>
      <c r="H49" s="1">
        <v>6.0</v>
      </c>
      <c r="I49" s="1">
        <v>4.0</v>
      </c>
      <c r="J49" s="1">
        <v>4.0</v>
      </c>
      <c r="K49" s="1">
        <v>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3.0</v>
      </c>
      <c r="C50" s="1">
        <v>3.0</v>
      </c>
      <c r="D50" s="1">
        <v>3.0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0.0</v>
      </c>
      <c r="C51" s="1">
        <v>0.0</v>
      </c>
      <c r="D51" s="1">
        <v>0.0</v>
      </c>
      <c r="E51" s="1">
        <v>4.0</v>
      </c>
      <c r="F51" s="1">
        <v>5.0</v>
      </c>
      <c r="G51" s="1">
        <v>7.0</v>
      </c>
      <c r="H51" s="1">
        <v>6.0</v>
      </c>
      <c r="I51" s="1">
        <v>6.0</v>
      </c>
      <c r="J51" s="1">
        <v>7.0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7.0</v>
      </c>
      <c r="C52" s="1">
        <v>6.0</v>
      </c>
      <c r="D52" s="1">
        <v>7.0</v>
      </c>
      <c r="E52" s="1">
        <v>9.0</v>
      </c>
      <c r="F52" s="1">
        <v>11.0</v>
      </c>
      <c r="G52" s="1">
        <v>14.0</v>
      </c>
      <c r="H52" s="1">
        <v>13.0</v>
      </c>
      <c r="I52" s="1">
        <v>10.0</v>
      </c>
      <c r="J52" s="1">
        <v>11.0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  <c r="G3" s="1" t="s">
        <v>217</v>
      </c>
      <c r="H3" s="1" t="s">
        <v>218</v>
      </c>
      <c r="I3" s="1" t="s">
        <v>219</v>
      </c>
      <c r="J3" s="1" t="s">
        <v>220</v>
      </c>
      <c r="K3" s="1" t="s">
        <v>221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222</v>
      </c>
      <c r="B4" s="1" t="s">
        <v>223</v>
      </c>
      <c r="C4" s="1" t="s">
        <v>224</v>
      </c>
      <c r="D4" s="1" t="s">
        <v>225</v>
      </c>
      <c r="E4" s="1" t="s">
        <v>226</v>
      </c>
      <c r="F4" s="1" t="s">
        <v>227</v>
      </c>
      <c r="G4" s="1" t="s">
        <v>228</v>
      </c>
      <c r="H4" s="1" t="s">
        <v>229</v>
      </c>
      <c r="I4" s="1" t="s">
        <v>230</v>
      </c>
      <c r="J4" s="1" t="s">
        <v>231</v>
      </c>
      <c r="K4" s="1" t="s">
        <v>232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233</v>
      </c>
      <c r="B5" s="1" t="s">
        <v>234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H5" s="1" t="s">
        <v>240</v>
      </c>
      <c r="I5" s="1" t="s">
        <v>241</v>
      </c>
      <c r="J5" s="1" t="s">
        <v>242</v>
      </c>
      <c r="K5" s="1" t="s">
        <v>243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244</v>
      </c>
      <c r="B6" s="1" t="s">
        <v>234</v>
      </c>
      <c r="C6" s="1" t="s">
        <v>235</v>
      </c>
      <c r="D6" s="1" t="s">
        <v>236</v>
      </c>
      <c r="E6" s="1" t="s">
        <v>237</v>
      </c>
      <c r="F6" s="1" t="s">
        <v>238</v>
      </c>
      <c r="G6" s="1" t="s">
        <v>239</v>
      </c>
      <c r="H6" s="1" t="s">
        <v>240</v>
      </c>
      <c r="I6" s="1" t="s">
        <v>241</v>
      </c>
      <c r="J6" s="1" t="s">
        <v>242</v>
      </c>
      <c r="K6" s="1" t="s">
        <v>243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246</v>
      </c>
      <c r="B8" s="1" t="s">
        <v>247</v>
      </c>
      <c r="C8" s="1" t="s">
        <v>248</v>
      </c>
      <c r="D8" s="1" t="s">
        <v>249</v>
      </c>
      <c r="E8" s="1" t="s">
        <v>250</v>
      </c>
      <c r="F8" s="1" t="s">
        <v>251</v>
      </c>
      <c r="G8" s="1" t="s">
        <v>252</v>
      </c>
      <c r="H8" s="1" t="s">
        <v>253</v>
      </c>
      <c r="I8" s="1">
        <v>-1.0</v>
      </c>
      <c r="J8" s="1">
        <v>-3.0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254</v>
      </c>
      <c r="B9" s="1" t="s">
        <v>255</v>
      </c>
      <c r="C9" s="1" t="s">
        <v>256</v>
      </c>
      <c r="D9" s="1" t="s">
        <v>257</v>
      </c>
      <c r="E9" s="1" t="s">
        <v>258</v>
      </c>
      <c r="F9" s="1" t="s">
        <v>259</v>
      </c>
      <c r="G9" s="1" t="s">
        <v>260</v>
      </c>
      <c r="H9" s="1" t="s">
        <v>261</v>
      </c>
      <c r="I9" s="1">
        <v>1.0</v>
      </c>
      <c r="J9" s="1">
        <v>3.0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262</v>
      </c>
      <c r="B10" s="1" t="s">
        <v>263</v>
      </c>
      <c r="C10" s="1" t="s">
        <v>264</v>
      </c>
      <c r="D10" s="1" t="s">
        <v>265</v>
      </c>
      <c r="E10" s="1" t="s">
        <v>266</v>
      </c>
      <c r="F10" s="1" t="s">
        <v>267</v>
      </c>
      <c r="G10" s="1" t="s">
        <v>268</v>
      </c>
      <c r="H10" s="1" t="s">
        <v>269</v>
      </c>
      <c r="I10" s="1">
        <v>-2.0</v>
      </c>
      <c r="J10" s="1">
        <v>-7.0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270</v>
      </c>
      <c r="B11" s="1" t="s">
        <v>271</v>
      </c>
      <c r="C11" s="1" t="s">
        <v>272</v>
      </c>
      <c r="D11" s="1" t="s">
        <v>273</v>
      </c>
      <c r="E11" s="1" t="s">
        <v>274</v>
      </c>
      <c r="F11" s="1" t="s">
        <v>275</v>
      </c>
      <c r="G11" s="1" t="s">
        <v>276</v>
      </c>
      <c r="H11" s="1" t="s">
        <v>277</v>
      </c>
      <c r="I11" s="1">
        <v>-2.0</v>
      </c>
      <c r="J11" s="1">
        <v>-7.0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278</v>
      </c>
      <c r="B12" s="1" t="s">
        <v>271</v>
      </c>
      <c r="C12" s="1" t="s">
        <v>272</v>
      </c>
      <c r="D12" s="1" t="s">
        <v>273</v>
      </c>
      <c r="E12" s="1" t="s">
        <v>279</v>
      </c>
      <c r="F12" s="1" t="s">
        <v>275</v>
      </c>
      <c r="G12" s="1" t="s">
        <v>276</v>
      </c>
      <c r="H12" s="1" t="s">
        <v>277</v>
      </c>
      <c r="I12" s="1">
        <v>-2.0</v>
      </c>
      <c r="J12" s="1">
        <v>-7.0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280</v>
      </c>
      <c r="B13" s="1" t="s">
        <v>281</v>
      </c>
      <c r="C13" s="1" t="s">
        <v>282</v>
      </c>
      <c r="D13" s="1" t="s">
        <v>283</v>
      </c>
      <c r="E13" s="1" t="s">
        <v>284</v>
      </c>
      <c r="F13" s="1" t="s">
        <v>285</v>
      </c>
      <c r="G13" s="1" t="s">
        <v>286</v>
      </c>
      <c r="H13" s="1" t="s">
        <v>287</v>
      </c>
      <c r="I13" s="1">
        <v>-2.0</v>
      </c>
      <c r="J13" s="1">
        <v>-7.0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288</v>
      </c>
      <c r="B14" s="1" t="s">
        <v>281</v>
      </c>
      <c r="C14" s="1" t="s">
        <v>282</v>
      </c>
      <c r="D14" s="1" t="s">
        <v>283</v>
      </c>
      <c r="E14" s="1" t="s">
        <v>284</v>
      </c>
      <c r="F14" s="1" t="s">
        <v>285</v>
      </c>
      <c r="G14" s="1" t="s">
        <v>286</v>
      </c>
      <c r="H14" s="1" t="s">
        <v>287</v>
      </c>
      <c r="I14" s="1">
        <v>-2.0</v>
      </c>
      <c r="J14" s="1">
        <v>-7.0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289</v>
      </c>
      <c r="B15" s="1" t="s">
        <v>281</v>
      </c>
      <c r="C15" s="1" t="s">
        <v>282</v>
      </c>
      <c r="D15" s="1" t="s">
        <v>283</v>
      </c>
      <c r="E15" s="1" t="s">
        <v>284</v>
      </c>
      <c r="F15" s="1" t="s">
        <v>285</v>
      </c>
      <c r="G15" s="1" t="s">
        <v>286</v>
      </c>
      <c r="H15" s="1" t="s">
        <v>287</v>
      </c>
      <c r="I15" s="1">
        <v>-2.0</v>
      </c>
      <c r="J15" s="1">
        <v>-7.0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290</v>
      </c>
      <c r="B16" s="1" t="s">
        <v>291</v>
      </c>
      <c r="C16" s="1" t="s">
        <v>292</v>
      </c>
      <c r="D16" s="1" t="s">
        <v>293</v>
      </c>
      <c r="E16" s="1" t="s">
        <v>294</v>
      </c>
      <c r="F16" s="1" t="s">
        <v>295</v>
      </c>
      <c r="G16" s="1" t="s">
        <v>296</v>
      </c>
      <c r="H16" s="1" t="s">
        <v>297</v>
      </c>
      <c r="I16" s="1">
        <v>-1.0</v>
      </c>
      <c r="J16" s="1">
        <v>-4.0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298</v>
      </c>
      <c r="B17" s="1" t="s">
        <v>299</v>
      </c>
      <c r="C17" s="1" t="s">
        <v>300</v>
      </c>
      <c r="D17" s="1" t="s">
        <v>301</v>
      </c>
      <c r="E17" s="1" t="s">
        <v>302</v>
      </c>
      <c r="F17" s="1" t="s">
        <v>303</v>
      </c>
      <c r="G17" s="1" t="s">
        <v>304</v>
      </c>
      <c r="H17" s="1" t="s">
        <v>305</v>
      </c>
      <c r="I17" s="1">
        <v>-1.0</v>
      </c>
      <c r="J17" s="1">
        <v>-3.0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306</v>
      </c>
      <c r="B18" s="1" t="s">
        <v>307</v>
      </c>
      <c r="C18" s="1" t="s">
        <v>308</v>
      </c>
      <c r="D18" s="1" t="s">
        <v>309</v>
      </c>
      <c r="E18" s="1" t="s">
        <v>310</v>
      </c>
      <c r="F18" s="1" t="s">
        <v>311</v>
      </c>
      <c r="G18" s="1" t="s">
        <v>312</v>
      </c>
      <c r="H18" s="1" t="s">
        <v>313</v>
      </c>
      <c r="I18" s="1">
        <v>-1.0</v>
      </c>
      <c r="J18" s="1">
        <v>-3.0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314</v>
      </c>
      <c r="B20" s="1" t="s">
        <v>315</v>
      </c>
      <c r="C20" s="1" t="s">
        <v>316</v>
      </c>
      <c r="D20" s="1" t="s">
        <v>317</v>
      </c>
      <c r="E20" s="1" t="s">
        <v>124</v>
      </c>
      <c r="F20" s="1" t="s">
        <v>318</v>
      </c>
      <c r="G20" s="1" t="s">
        <v>319</v>
      </c>
      <c r="H20" s="1" t="s">
        <v>320</v>
      </c>
      <c r="I20" s="1" t="s">
        <v>321</v>
      </c>
      <c r="J20" s="1" t="s">
        <v>321</v>
      </c>
      <c r="K20" s="1" t="s">
        <v>322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323</v>
      </c>
      <c r="B21" s="1" t="s">
        <v>324</v>
      </c>
      <c r="C21" s="1" t="s">
        <v>325</v>
      </c>
      <c r="D21" s="1" t="s">
        <v>326</v>
      </c>
      <c r="E21" s="1" t="s">
        <v>327</v>
      </c>
      <c r="F21" s="1" t="s">
        <v>328</v>
      </c>
      <c r="G21" s="1" t="s">
        <v>329</v>
      </c>
      <c r="H21" s="1" t="s">
        <v>330</v>
      </c>
      <c r="I21" s="1" t="s">
        <v>331</v>
      </c>
      <c r="J21" s="1" t="s">
        <v>332</v>
      </c>
      <c r="K21" s="1" t="s">
        <v>317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333</v>
      </c>
      <c r="B22" s="1" t="s">
        <v>334</v>
      </c>
      <c r="C22" s="1" t="s">
        <v>335</v>
      </c>
      <c r="D22" s="1" t="s">
        <v>336</v>
      </c>
      <c r="E22" s="1" t="s">
        <v>337</v>
      </c>
      <c r="F22" s="1" t="s">
        <v>338</v>
      </c>
      <c r="G22" s="1" t="s">
        <v>339</v>
      </c>
      <c r="H22" s="1" t="s">
        <v>340</v>
      </c>
      <c r="I22" s="1" t="s">
        <v>341</v>
      </c>
      <c r="J22" s="1" t="s">
        <v>342</v>
      </c>
      <c r="K22" s="1" t="s">
        <v>343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344</v>
      </c>
      <c r="B23" s="1">
        <v>0.0</v>
      </c>
      <c r="C23" s="1">
        <v>0.0</v>
      </c>
      <c r="D23" s="1">
        <v>0.0</v>
      </c>
      <c r="E23" s="1">
        <v>0.0</v>
      </c>
      <c r="F23" s="1">
        <v>31.0</v>
      </c>
      <c r="G23" s="1" t="s">
        <v>345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347</v>
      </c>
      <c r="B25" s="1" t="s">
        <v>348</v>
      </c>
      <c r="C25" s="1" t="s">
        <v>349</v>
      </c>
      <c r="D25" s="1" t="s">
        <v>350</v>
      </c>
      <c r="E25" s="1" t="s">
        <v>351</v>
      </c>
      <c r="F25" s="1" t="s">
        <v>352</v>
      </c>
      <c r="G25" s="1" t="s">
        <v>353</v>
      </c>
      <c r="H25" s="1" t="s">
        <v>354</v>
      </c>
      <c r="I25" s="1" t="s">
        <v>355</v>
      </c>
      <c r="J25" s="1" t="s">
        <v>356</v>
      </c>
      <c r="K25" s="1" t="s">
        <v>357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358</v>
      </c>
      <c r="B26" s="1" t="s">
        <v>359</v>
      </c>
      <c r="C26" s="1" t="s">
        <v>360</v>
      </c>
      <c r="D26" s="1" t="s">
        <v>361</v>
      </c>
      <c r="E26" s="1" t="s">
        <v>362</v>
      </c>
      <c r="F26" s="1" t="s">
        <v>363</v>
      </c>
      <c r="G26" s="1" t="s">
        <v>364</v>
      </c>
      <c r="H26" s="1" t="s">
        <v>365</v>
      </c>
      <c r="I26" s="1" t="s">
        <v>366</v>
      </c>
      <c r="J26" s="1" t="s">
        <v>367</v>
      </c>
      <c r="K26" s="1" t="s">
        <v>368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369</v>
      </c>
      <c r="B27" s="1" t="s">
        <v>370</v>
      </c>
      <c r="C27" s="1" t="s">
        <v>371</v>
      </c>
      <c r="D27" s="1" t="s">
        <v>372</v>
      </c>
      <c r="E27" s="1" t="s">
        <v>373</v>
      </c>
      <c r="F27" s="1" t="s">
        <v>374</v>
      </c>
      <c r="G27" s="1" t="s">
        <v>375</v>
      </c>
      <c r="H27" s="1" t="s">
        <v>376</v>
      </c>
      <c r="I27" s="1" t="s">
        <v>377</v>
      </c>
      <c r="J27" s="1" t="s">
        <v>378</v>
      </c>
      <c r="K27" s="1" t="s">
        <v>379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380</v>
      </c>
      <c r="B28" s="1" t="s">
        <v>381</v>
      </c>
      <c r="C28" s="1" t="s">
        <v>382</v>
      </c>
      <c r="D28" s="1" t="s">
        <v>383</v>
      </c>
      <c r="E28" s="1" t="s">
        <v>384</v>
      </c>
      <c r="F28" s="1" t="s">
        <v>385</v>
      </c>
      <c r="G28" s="1" t="s">
        <v>386</v>
      </c>
      <c r="H28" s="1" t="s">
        <v>387</v>
      </c>
      <c r="I28" s="1" t="s">
        <v>388</v>
      </c>
      <c r="J28" s="1" t="s">
        <v>389</v>
      </c>
      <c r="K28" s="1" t="s">
        <v>390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391</v>
      </c>
      <c r="B29" s="1">
        <v>0.0</v>
      </c>
      <c r="C29" s="1">
        <v>0.0</v>
      </c>
      <c r="D29" s="1">
        <v>0.0</v>
      </c>
      <c r="E29" s="1">
        <v>0.0</v>
      </c>
      <c r="F29" s="1" t="s">
        <v>392</v>
      </c>
      <c r="G29" s="1" t="s">
        <v>393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394</v>
      </c>
      <c r="B30" s="1" t="s">
        <v>395</v>
      </c>
      <c r="C30" s="1" t="s">
        <v>396</v>
      </c>
      <c r="D30" s="1" t="s">
        <v>397</v>
      </c>
      <c r="E30" s="1">
        <v>0.0</v>
      </c>
      <c r="F30" s="1" t="s">
        <v>398</v>
      </c>
      <c r="G30" s="1" t="s">
        <v>399</v>
      </c>
      <c r="H30" s="1">
        <v>0.0</v>
      </c>
      <c r="I30" s="1" t="s">
        <v>400</v>
      </c>
      <c r="J30" s="1" t="s">
        <v>401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402</v>
      </c>
      <c r="B31" s="1">
        <v>0.0</v>
      </c>
      <c r="C31" s="1">
        <v>0.0</v>
      </c>
      <c r="D31" s="1">
        <v>0.0</v>
      </c>
      <c r="E31" s="1">
        <v>0.0</v>
      </c>
      <c r="F31" s="1">
        <v>-55.0</v>
      </c>
      <c r="G31" s="1" t="s">
        <v>403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405</v>
      </c>
      <c r="B33" s="1" t="s">
        <v>406</v>
      </c>
      <c r="C33" s="1" t="s">
        <v>407</v>
      </c>
      <c r="D33" s="1" t="s">
        <v>408</v>
      </c>
      <c r="E33" s="1" t="s">
        <v>409</v>
      </c>
      <c r="F33" s="1" t="s">
        <v>410</v>
      </c>
      <c r="G33" s="1" t="s">
        <v>411</v>
      </c>
      <c r="H33" s="1" t="s">
        <v>412</v>
      </c>
      <c r="I33" s="1" t="s">
        <v>413</v>
      </c>
      <c r="J33" s="1" t="s">
        <v>414</v>
      </c>
      <c r="K33" s="1" t="s">
        <v>415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416</v>
      </c>
      <c r="B34" s="1" t="s">
        <v>417</v>
      </c>
      <c r="C34" s="1" t="s">
        <v>418</v>
      </c>
      <c r="D34" s="1" t="s">
        <v>419</v>
      </c>
      <c r="E34" s="1" t="s">
        <v>420</v>
      </c>
      <c r="F34" s="1" t="s">
        <v>421</v>
      </c>
      <c r="G34" s="1" t="s">
        <v>422</v>
      </c>
      <c r="H34" s="1" t="s">
        <v>423</v>
      </c>
      <c r="I34" s="1" t="s">
        <v>424</v>
      </c>
      <c r="J34" s="1" t="s">
        <v>425</v>
      </c>
      <c r="K34" s="1" t="s">
        <v>426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427</v>
      </c>
      <c r="B35" s="1" t="s">
        <v>428</v>
      </c>
      <c r="C35" s="1" t="s">
        <v>429</v>
      </c>
      <c r="D35" s="1" t="s">
        <v>430</v>
      </c>
      <c r="E35" s="1" t="s">
        <v>431</v>
      </c>
      <c r="F35" s="1" t="s">
        <v>432</v>
      </c>
      <c r="G35" s="1" t="s">
        <v>433</v>
      </c>
      <c r="H35" s="1" t="s">
        <v>434</v>
      </c>
      <c r="I35" s="1" t="s">
        <v>435</v>
      </c>
      <c r="J35" s="1" t="s">
        <v>436</v>
      </c>
      <c r="K35" s="1" t="s">
        <v>437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438</v>
      </c>
      <c r="B36" s="1" t="s">
        <v>439</v>
      </c>
      <c r="C36" s="1" t="s">
        <v>440</v>
      </c>
      <c r="D36" s="1" t="s">
        <v>441</v>
      </c>
      <c r="E36" s="1" t="s">
        <v>442</v>
      </c>
      <c r="F36" s="1" t="s">
        <v>443</v>
      </c>
      <c r="G36" s="1" t="s">
        <v>444</v>
      </c>
      <c r="H36" s="1" t="s">
        <v>445</v>
      </c>
      <c r="I36" s="1" t="s">
        <v>446</v>
      </c>
      <c r="J36" s="1" t="s">
        <v>447</v>
      </c>
      <c r="K36" s="1" t="s">
        <v>448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449</v>
      </c>
      <c r="B37" s="1" t="s">
        <v>450</v>
      </c>
      <c r="C37" s="1" t="s">
        <v>451</v>
      </c>
      <c r="D37" s="1" t="s">
        <v>452</v>
      </c>
      <c r="E37" s="1" t="s">
        <v>453</v>
      </c>
      <c r="F37" s="1" t="s">
        <v>454</v>
      </c>
      <c r="G37" s="1" t="s">
        <v>455</v>
      </c>
      <c r="H37" s="1" t="s">
        <v>456</v>
      </c>
      <c r="I37" s="1" t="s">
        <v>457</v>
      </c>
      <c r="J37" s="1" t="s">
        <v>458</v>
      </c>
      <c r="K37" s="1" t="s">
        <v>459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460</v>
      </c>
      <c r="B38" s="1" t="s">
        <v>461</v>
      </c>
      <c r="C38" s="1" t="s">
        <v>462</v>
      </c>
      <c r="D38" s="1" t="s">
        <v>463</v>
      </c>
      <c r="E38" s="1" t="s">
        <v>464</v>
      </c>
      <c r="F38" s="1" t="s">
        <v>465</v>
      </c>
      <c r="G38" s="1" t="s">
        <v>466</v>
      </c>
      <c r="H38" s="1" t="s">
        <v>467</v>
      </c>
      <c r="I38" s="1" t="s">
        <v>468</v>
      </c>
      <c r="J38" s="1" t="s">
        <v>469</v>
      </c>
      <c r="K38" s="1" t="s">
        <v>470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471</v>
      </c>
      <c r="B39" s="1" t="s">
        <v>472</v>
      </c>
      <c r="C39" s="1" t="s">
        <v>375</v>
      </c>
      <c r="D39" s="1" t="s">
        <v>473</v>
      </c>
      <c r="E39" s="1" t="s">
        <v>474</v>
      </c>
      <c r="F39" s="1" t="s">
        <v>475</v>
      </c>
      <c r="G39" s="1" t="s">
        <v>476</v>
      </c>
      <c r="H39" s="1" t="s">
        <v>477</v>
      </c>
      <c r="I39" s="1" t="s">
        <v>478</v>
      </c>
      <c r="J39" s="1" t="s">
        <v>479</v>
      </c>
      <c r="K39" s="1" t="s">
        <v>480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481</v>
      </c>
      <c r="B40" s="1" t="s">
        <v>482</v>
      </c>
      <c r="C40" s="1" t="s">
        <v>483</v>
      </c>
      <c r="D40" s="1" t="s">
        <v>484</v>
      </c>
      <c r="E40" s="1" t="s">
        <v>485</v>
      </c>
      <c r="F40" s="1" t="s">
        <v>475</v>
      </c>
      <c r="G40" s="1" t="s">
        <v>476</v>
      </c>
      <c r="H40" s="1" t="s">
        <v>477</v>
      </c>
      <c r="I40" s="1" t="s">
        <v>486</v>
      </c>
      <c r="J40" s="1" t="s">
        <v>487</v>
      </c>
      <c r="K40" s="1" t="s">
        <v>488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489</v>
      </c>
      <c r="B41" s="1" t="s">
        <v>490</v>
      </c>
      <c r="C41" s="1" t="s">
        <v>491</v>
      </c>
      <c r="D41" s="1" t="s">
        <v>492</v>
      </c>
      <c r="E41" s="1" t="s">
        <v>493</v>
      </c>
      <c r="F41" s="1" t="s">
        <v>494</v>
      </c>
      <c r="G41" s="1" t="s">
        <v>495</v>
      </c>
      <c r="H41" s="1" t="s">
        <v>496</v>
      </c>
      <c r="I41" s="1" t="s">
        <v>497</v>
      </c>
      <c r="J41" s="1" t="s">
        <v>498</v>
      </c>
      <c r="K41" s="1" t="s">
        <v>168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499</v>
      </c>
      <c r="B42" s="1" t="s">
        <v>500</v>
      </c>
      <c r="C42" s="1" t="s">
        <v>501</v>
      </c>
      <c r="D42" s="1" t="s">
        <v>116</v>
      </c>
      <c r="E42" s="1" t="s">
        <v>121</v>
      </c>
      <c r="F42" s="1" t="s">
        <v>502</v>
      </c>
      <c r="G42" s="1" t="s">
        <v>503</v>
      </c>
      <c r="H42" s="1" t="s">
        <v>504</v>
      </c>
      <c r="I42" s="1" t="s">
        <v>505</v>
      </c>
      <c r="J42" s="1" t="s">
        <v>506</v>
      </c>
      <c r="K42" s="1" t="s">
        <v>113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507</v>
      </c>
      <c r="B43" s="1" t="s">
        <v>490</v>
      </c>
      <c r="C43" s="1" t="s">
        <v>508</v>
      </c>
      <c r="D43" s="1" t="s">
        <v>492</v>
      </c>
      <c r="E43" s="1" t="s">
        <v>493</v>
      </c>
      <c r="F43" s="1" t="s">
        <v>509</v>
      </c>
      <c r="G43" s="1" t="s">
        <v>495</v>
      </c>
      <c r="H43" s="1" t="s">
        <v>496</v>
      </c>
      <c r="I43" s="1" t="s">
        <v>497</v>
      </c>
      <c r="J43" s="1" t="s">
        <v>510</v>
      </c>
      <c r="K43" s="1" t="s">
        <v>168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511</v>
      </c>
      <c r="B44" s="1" t="s">
        <v>500</v>
      </c>
      <c r="C44" s="1" t="s">
        <v>512</v>
      </c>
      <c r="D44" s="1" t="s">
        <v>116</v>
      </c>
      <c r="E44" s="1" t="s">
        <v>121</v>
      </c>
      <c r="F44" s="1" t="s">
        <v>502</v>
      </c>
      <c r="G44" s="1" t="s">
        <v>503</v>
      </c>
      <c r="H44" s="1" t="s">
        <v>504</v>
      </c>
      <c r="I44" s="1" t="s">
        <v>513</v>
      </c>
      <c r="J44" s="1" t="s">
        <v>187</v>
      </c>
      <c r="K44" s="1" t="s">
        <v>514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516</v>
      </c>
      <c r="B46" s="1" t="s">
        <v>517</v>
      </c>
      <c r="C46" s="1" t="s">
        <v>518</v>
      </c>
      <c r="D46" s="1" t="s">
        <v>519</v>
      </c>
      <c r="E46" s="1" t="s">
        <v>520</v>
      </c>
      <c r="F46" s="1" t="s">
        <v>521</v>
      </c>
      <c r="G46" s="1" t="s">
        <v>522</v>
      </c>
      <c r="H46" s="1" t="s">
        <v>523</v>
      </c>
      <c r="I46" s="1" t="s">
        <v>524</v>
      </c>
      <c r="J46" s="1" t="s">
        <v>525</v>
      </c>
      <c r="K46" s="1" t="s">
        <v>526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527</v>
      </c>
      <c r="B47" s="1" t="s">
        <v>528</v>
      </c>
      <c r="C47" s="1" t="s">
        <v>529</v>
      </c>
      <c r="D47" s="1" t="s">
        <v>530</v>
      </c>
      <c r="E47" s="1" t="s">
        <v>531</v>
      </c>
      <c r="F47" s="1" t="s">
        <v>532</v>
      </c>
      <c r="G47" s="1" t="s">
        <v>533</v>
      </c>
      <c r="H47" s="1" t="s">
        <v>534</v>
      </c>
      <c r="I47" s="1" t="s">
        <v>535</v>
      </c>
      <c r="J47" s="1" t="s">
        <v>536</v>
      </c>
      <c r="K47" s="1" t="s">
        <v>537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538</v>
      </c>
      <c r="B48" s="1" t="s">
        <v>539</v>
      </c>
      <c r="C48" s="1" t="s">
        <v>540</v>
      </c>
      <c r="D48" s="1">
        <v>0.0</v>
      </c>
      <c r="E48" s="1" t="s">
        <v>541</v>
      </c>
      <c r="F48" s="1" t="s">
        <v>542</v>
      </c>
      <c r="G48" s="1" t="s">
        <v>543</v>
      </c>
      <c r="H48" s="1" t="s">
        <v>544</v>
      </c>
      <c r="I48" s="1" t="s">
        <v>545</v>
      </c>
      <c r="J48" s="1" t="s">
        <v>546</v>
      </c>
      <c r="K48" s="1" t="s">
        <v>547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548</v>
      </c>
      <c r="B49" s="1" t="s">
        <v>549</v>
      </c>
      <c r="C49" s="1" t="s">
        <v>550</v>
      </c>
      <c r="D49" s="1">
        <v>0.0</v>
      </c>
      <c r="E49" s="1" t="s">
        <v>551</v>
      </c>
      <c r="F49" s="1" t="s">
        <v>552</v>
      </c>
      <c r="G49" s="1" t="s">
        <v>553</v>
      </c>
      <c r="H49" s="1" t="s">
        <v>554</v>
      </c>
      <c r="I49" s="1" t="s">
        <v>555</v>
      </c>
      <c r="J49" s="1" t="s">
        <v>556</v>
      </c>
      <c r="K49" s="1" t="s">
        <v>557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558</v>
      </c>
      <c r="B50" s="1" t="s">
        <v>549</v>
      </c>
      <c r="C50" s="1" t="s">
        <v>550</v>
      </c>
      <c r="D50" s="1">
        <v>0.0</v>
      </c>
      <c r="E50" s="1" t="s">
        <v>559</v>
      </c>
      <c r="F50" s="1" t="s">
        <v>552</v>
      </c>
      <c r="G50" s="1" t="s">
        <v>553</v>
      </c>
      <c r="H50" s="1" t="s">
        <v>554</v>
      </c>
      <c r="I50" s="1" t="s">
        <v>555</v>
      </c>
      <c r="J50" s="1" t="s">
        <v>556</v>
      </c>
      <c r="K50" s="1" t="s">
        <v>557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560</v>
      </c>
      <c r="B51" s="1" t="s">
        <v>561</v>
      </c>
      <c r="C51" s="1" t="s">
        <v>562</v>
      </c>
      <c r="D51" s="1">
        <v>0.0</v>
      </c>
      <c r="E51" s="1" t="s">
        <v>563</v>
      </c>
      <c r="F51" s="1" t="s">
        <v>564</v>
      </c>
      <c r="G51" s="1" t="s">
        <v>565</v>
      </c>
      <c r="H51" s="1" t="s">
        <v>566</v>
      </c>
      <c r="I51" s="1" t="s">
        <v>567</v>
      </c>
      <c r="J51" s="1" t="s">
        <v>568</v>
      </c>
      <c r="K51" s="1" t="s">
        <v>569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570</v>
      </c>
      <c r="B52" s="1" t="s">
        <v>561</v>
      </c>
      <c r="C52" s="1" t="s">
        <v>562</v>
      </c>
      <c r="D52" s="1">
        <v>0.0</v>
      </c>
      <c r="E52" s="1" t="s">
        <v>563</v>
      </c>
      <c r="F52" s="1" t="s">
        <v>564</v>
      </c>
      <c r="G52" s="1" t="s">
        <v>565</v>
      </c>
      <c r="H52" s="1" t="s">
        <v>566</v>
      </c>
      <c r="I52" s="1" t="s">
        <v>567</v>
      </c>
      <c r="J52" s="1" t="s">
        <v>568</v>
      </c>
      <c r="K52" s="1" t="s">
        <v>569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571</v>
      </c>
      <c r="B53" s="1" t="s">
        <v>539</v>
      </c>
      <c r="C53" s="1" t="s">
        <v>572</v>
      </c>
      <c r="D53" s="1">
        <v>0.0</v>
      </c>
      <c r="E53" s="1" t="s">
        <v>573</v>
      </c>
      <c r="F53" s="1" t="s">
        <v>574</v>
      </c>
      <c r="G53" s="1" t="s">
        <v>575</v>
      </c>
      <c r="H53" s="1" t="s">
        <v>576</v>
      </c>
      <c r="I53" s="1" t="s">
        <v>577</v>
      </c>
      <c r="J53" s="1" t="s">
        <v>568</v>
      </c>
      <c r="K53" s="1" t="s">
        <v>569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578</v>
      </c>
      <c r="B54" s="1" t="s">
        <v>579</v>
      </c>
      <c r="C54" s="1" t="s">
        <v>580</v>
      </c>
      <c r="D54" s="1">
        <v>0.0</v>
      </c>
      <c r="E54" s="1" t="s">
        <v>581</v>
      </c>
      <c r="F54" s="1" t="s">
        <v>582</v>
      </c>
      <c r="G54" s="1" t="s">
        <v>583</v>
      </c>
      <c r="H54" s="1" t="s">
        <v>584</v>
      </c>
      <c r="I54" s="1" t="s">
        <v>585</v>
      </c>
      <c r="J54" s="1" t="s">
        <v>586</v>
      </c>
      <c r="K54" s="1" t="s">
        <v>587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588</v>
      </c>
      <c r="B55" s="1" t="s">
        <v>589</v>
      </c>
      <c r="C55" s="1" t="s">
        <v>590</v>
      </c>
      <c r="D55" s="1" t="s">
        <v>591</v>
      </c>
      <c r="E55" s="1" t="s">
        <v>592</v>
      </c>
      <c r="F55" s="1" t="s">
        <v>593</v>
      </c>
      <c r="G55" s="1" t="s">
        <v>594</v>
      </c>
      <c r="H55" s="1" t="s">
        <v>595</v>
      </c>
      <c r="I55" s="1" t="s">
        <v>596</v>
      </c>
      <c r="J55" s="1">
        <v>100.0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597</v>
      </c>
      <c r="B56" s="1">
        <v>0.0</v>
      </c>
      <c r="C56" s="1">
        <v>0.0</v>
      </c>
      <c r="D56" s="1">
        <v>0.0</v>
      </c>
      <c r="E56" s="1">
        <v>0.0</v>
      </c>
      <c r="F56" s="1" t="s">
        <v>598</v>
      </c>
      <c r="G56" s="1" t="s">
        <v>599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600</v>
      </c>
      <c r="B57" s="1" t="s">
        <v>601</v>
      </c>
      <c r="C57" s="1">
        <v>0.0</v>
      </c>
      <c r="D57" s="1" t="s">
        <v>602</v>
      </c>
      <c r="E57" s="1" t="s">
        <v>603</v>
      </c>
      <c r="F57" s="1" t="s">
        <v>604</v>
      </c>
      <c r="G57" s="1" t="s">
        <v>605</v>
      </c>
      <c r="H57" s="1" t="s">
        <v>606</v>
      </c>
      <c r="I57" s="1" t="s">
        <v>607</v>
      </c>
      <c r="J57" s="1" t="s">
        <v>608</v>
      </c>
      <c r="K57" s="1" t="s">
        <v>609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610</v>
      </c>
      <c r="B58" s="1" t="s">
        <v>611</v>
      </c>
      <c r="C58" s="1" t="s">
        <v>612</v>
      </c>
      <c r="D58" s="1" t="s">
        <v>613</v>
      </c>
      <c r="E58" s="1" t="s">
        <v>614</v>
      </c>
      <c r="F58" s="1" t="s">
        <v>615</v>
      </c>
      <c r="G58" s="1" t="s">
        <v>616</v>
      </c>
      <c r="H58" s="1" t="s">
        <v>617</v>
      </c>
      <c r="I58" s="1" t="s">
        <v>618</v>
      </c>
      <c r="J58" s="1" t="s">
        <v>619</v>
      </c>
      <c r="K58" s="1" t="s">
        <v>620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621</v>
      </c>
      <c r="B59" s="1" t="s">
        <v>622</v>
      </c>
      <c r="C59" s="1" t="s">
        <v>623</v>
      </c>
      <c r="D59" s="1" t="s">
        <v>624</v>
      </c>
      <c r="E59" s="1" t="s">
        <v>625</v>
      </c>
      <c r="F59" s="1" t="s">
        <v>626</v>
      </c>
      <c r="G59" s="1" t="s">
        <v>627</v>
      </c>
      <c r="H59" s="1" t="s">
        <v>628</v>
      </c>
      <c r="I59" s="1" t="s">
        <v>629</v>
      </c>
      <c r="J59" s="1" t="s">
        <v>630</v>
      </c>
      <c r="K59" s="1" t="s">
        <v>631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632</v>
      </c>
      <c r="B60" s="1" t="s">
        <v>452</v>
      </c>
      <c r="C60" s="1" t="s">
        <v>633</v>
      </c>
      <c r="D60" s="1" t="s">
        <v>634</v>
      </c>
      <c r="E60" s="1" t="s">
        <v>635</v>
      </c>
      <c r="F60" s="1" t="s">
        <v>636</v>
      </c>
      <c r="G60" s="1" t="s">
        <v>637</v>
      </c>
      <c r="H60" s="1" t="s">
        <v>638</v>
      </c>
      <c r="I60" s="1" t="s">
        <v>639</v>
      </c>
      <c r="J60" s="1" t="s">
        <v>640</v>
      </c>
      <c r="K60" s="1" t="s">
        <v>641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642</v>
      </c>
      <c r="B61" s="1" t="s">
        <v>643</v>
      </c>
      <c r="C61" s="1" t="s">
        <v>644</v>
      </c>
      <c r="D61" s="1" t="s">
        <v>645</v>
      </c>
      <c r="E61" s="1" t="s">
        <v>646</v>
      </c>
      <c r="F61" s="1" t="s">
        <v>647</v>
      </c>
      <c r="G61" s="1" t="s">
        <v>648</v>
      </c>
      <c r="H61" s="1" t="s">
        <v>649</v>
      </c>
      <c r="I61" s="1" t="s">
        <v>650</v>
      </c>
      <c r="J61" s="1" t="s">
        <v>651</v>
      </c>
      <c r="K61" s="1" t="s">
        <v>652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653</v>
      </c>
      <c r="B62" s="1" t="s">
        <v>654</v>
      </c>
      <c r="C62" s="1">
        <v>0.0</v>
      </c>
      <c r="D62" s="1" t="s">
        <v>655</v>
      </c>
      <c r="E62" s="1" t="s">
        <v>656</v>
      </c>
      <c r="F62" s="1" t="s">
        <v>657</v>
      </c>
      <c r="G62" s="1" t="s">
        <v>658</v>
      </c>
      <c r="H62" s="1" t="s">
        <v>659</v>
      </c>
      <c r="I62" s="1">
        <v>0.0</v>
      </c>
      <c r="J62" s="1" t="s">
        <v>660</v>
      </c>
      <c r="K62" s="1" t="s">
        <v>661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662</v>
      </c>
      <c r="B63" s="1" t="s">
        <v>663</v>
      </c>
      <c r="C63" s="1" t="s">
        <v>664</v>
      </c>
      <c r="D63" s="1" t="s">
        <v>665</v>
      </c>
      <c r="E63" s="1" t="s">
        <v>666</v>
      </c>
      <c r="F63" s="1" t="s">
        <v>667</v>
      </c>
      <c r="G63" s="1" t="s">
        <v>668</v>
      </c>
      <c r="H63" s="1" t="s">
        <v>669</v>
      </c>
      <c r="I63" s="1" t="s">
        <v>670</v>
      </c>
      <c r="J63" s="1" t="s">
        <v>671</v>
      </c>
      <c r="K63" s="1" t="s">
        <v>672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673</v>
      </c>
      <c r="B64" s="1" t="s">
        <v>674</v>
      </c>
      <c r="C64" s="1" t="s">
        <v>675</v>
      </c>
      <c r="D64" s="1" t="s">
        <v>676</v>
      </c>
      <c r="E64" s="1" t="s">
        <v>677</v>
      </c>
      <c r="F64" s="1" t="s">
        <v>678</v>
      </c>
      <c r="G64" s="1" t="s">
        <v>679</v>
      </c>
      <c r="H64" s="1" t="s">
        <v>680</v>
      </c>
      <c r="I64" s="1" t="s">
        <v>681</v>
      </c>
      <c r="J64" s="1" t="s">
        <v>682</v>
      </c>
      <c r="K64" s="1" t="s">
        <v>683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685</v>
      </c>
      <c r="B66" s="1" t="s">
        <v>686</v>
      </c>
      <c r="C66" s="1" t="s">
        <v>687</v>
      </c>
      <c r="D66" s="1" t="s">
        <v>688</v>
      </c>
      <c r="E66" s="1" t="s">
        <v>689</v>
      </c>
      <c r="F66" s="1" t="s">
        <v>690</v>
      </c>
      <c r="G66" s="1" t="s">
        <v>691</v>
      </c>
      <c r="H66" s="1" t="s">
        <v>692</v>
      </c>
      <c r="I66" s="1" t="s">
        <v>693</v>
      </c>
      <c r="J66" s="1" t="s">
        <v>694</v>
      </c>
      <c r="K66" s="1">
        <v>101.0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695</v>
      </c>
      <c r="B67" s="1" t="s">
        <v>470</v>
      </c>
      <c r="C67" s="1" t="s">
        <v>696</v>
      </c>
      <c r="D67" s="1" t="s">
        <v>697</v>
      </c>
      <c r="E67" s="1" t="s">
        <v>698</v>
      </c>
      <c r="F67" s="1" t="s">
        <v>699</v>
      </c>
      <c r="G67" s="1" t="s">
        <v>700</v>
      </c>
      <c r="H67" s="1" t="s">
        <v>701</v>
      </c>
      <c r="I67" s="1" t="s">
        <v>702</v>
      </c>
      <c r="J67" s="1" t="s">
        <v>703</v>
      </c>
      <c r="K67" s="1" t="s">
        <v>704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705</v>
      </c>
      <c r="B68" s="1" t="s">
        <v>706</v>
      </c>
      <c r="C68" s="1" t="s">
        <v>707</v>
      </c>
      <c r="D68" s="1" t="s">
        <v>708</v>
      </c>
      <c r="E68" s="1" t="s">
        <v>709</v>
      </c>
      <c r="F68" s="1" t="s">
        <v>710</v>
      </c>
      <c r="G68" s="1" t="s">
        <v>711</v>
      </c>
      <c r="H68" s="1" t="s">
        <v>712</v>
      </c>
      <c r="I68" s="1" t="s">
        <v>713</v>
      </c>
      <c r="J68" s="1" t="s">
        <v>714</v>
      </c>
      <c r="K68" s="1" t="s">
        <v>715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716</v>
      </c>
      <c r="B69" s="1" t="s">
        <v>717</v>
      </c>
      <c r="C69" s="1" t="s">
        <v>718</v>
      </c>
      <c r="D69" s="1" t="s">
        <v>719</v>
      </c>
      <c r="E69" s="1" t="s">
        <v>720</v>
      </c>
      <c r="F69" s="1" t="s">
        <v>721</v>
      </c>
      <c r="G69" s="1" t="s">
        <v>722</v>
      </c>
      <c r="H69" s="1" t="s">
        <v>723</v>
      </c>
      <c r="I69" s="1" t="s">
        <v>724</v>
      </c>
      <c r="J69" s="1" t="s">
        <v>725</v>
      </c>
      <c r="K69" s="1" t="s">
        <v>726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727</v>
      </c>
      <c r="B70" s="1" t="s">
        <v>717</v>
      </c>
      <c r="C70" s="1" t="s">
        <v>718</v>
      </c>
      <c r="D70" s="1" t="s">
        <v>719</v>
      </c>
      <c r="E70" s="1" t="s">
        <v>728</v>
      </c>
      <c r="F70" s="1" t="s">
        <v>721</v>
      </c>
      <c r="G70" s="1" t="s">
        <v>722</v>
      </c>
      <c r="H70" s="1" t="s">
        <v>723</v>
      </c>
      <c r="I70" s="1" t="s">
        <v>724</v>
      </c>
      <c r="J70" s="1" t="s">
        <v>725</v>
      </c>
      <c r="K70" s="1" t="s">
        <v>726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729</v>
      </c>
      <c r="B71" s="1" t="s">
        <v>730</v>
      </c>
      <c r="C71" s="1" t="s">
        <v>731</v>
      </c>
      <c r="D71" s="1" t="s">
        <v>732</v>
      </c>
      <c r="E71" s="1">
        <v>425.0</v>
      </c>
      <c r="F71" s="1" t="s">
        <v>733</v>
      </c>
      <c r="G71" s="1" t="s">
        <v>734</v>
      </c>
      <c r="H71" s="1" t="s">
        <v>735</v>
      </c>
      <c r="I71" s="1" t="s">
        <v>736</v>
      </c>
      <c r="J71" s="1" t="s">
        <v>737</v>
      </c>
      <c r="K71" s="1" t="s">
        <v>738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739</v>
      </c>
      <c r="B72" s="1" t="s">
        <v>730</v>
      </c>
      <c r="C72" s="1" t="s">
        <v>731</v>
      </c>
      <c r="D72" s="1" t="s">
        <v>732</v>
      </c>
      <c r="E72" s="1">
        <v>425.0</v>
      </c>
      <c r="F72" s="1" t="s">
        <v>733</v>
      </c>
      <c r="G72" s="1" t="s">
        <v>734</v>
      </c>
      <c r="H72" s="1" t="s">
        <v>735</v>
      </c>
      <c r="I72" s="1" t="s">
        <v>736</v>
      </c>
      <c r="J72" s="1" t="s">
        <v>737</v>
      </c>
      <c r="K72" s="1" t="s">
        <v>738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740</v>
      </c>
      <c r="B73" s="1" t="s">
        <v>741</v>
      </c>
      <c r="C73" s="1" t="s">
        <v>742</v>
      </c>
      <c r="D73" s="1" t="s">
        <v>743</v>
      </c>
      <c r="E73" s="1" t="s">
        <v>744</v>
      </c>
      <c r="F73" s="1" t="s">
        <v>745</v>
      </c>
      <c r="G73" s="1" t="s">
        <v>746</v>
      </c>
      <c r="H73" s="1" t="s">
        <v>747</v>
      </c>
      <c r="I73" s="1" t="s">
        <v>748</v>
      </c>
      <c r="J73" s="1" t="s">
        <v>749</v>
      </c>
      <c r="K73" s="1" t="s">
        <v>738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750</v>
      </c>
      <c r="B74" s="1" t="s">
        <v>751</v>
      </c>
      <c r="C74" s="1" t="s">
        <v>752</v>
      </c>
      <c r="D74" s="1" t="s">
        <v>117</v>
      </c>
      <c r="E74" s="1" t="s">
        <v>753</v>
      </c>
      <c r="F74" s="1" t="s">
        <v>379</v>
      </c>
      <c r="G74" s="1" t="s">
        <v>754</v>
      </c>
      <c r="H74" s="1" t="s">
        <v>755</v>
      </c>
      <c r="I74" s="1" t="s">
        <v>756</v>
      </c>
      <c r="J74" s="1" t="s">
        <v>757</v>
      </c>
      <c r="K74" s="1" t="s">
        <v>758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759</v>
      </c>
      <c r="B75" s="1" t="s">
        <v>760</v>
      </c>
      <c r="C75" s="1" t="s">
        <v>761</v>
      </c>
      <c r="D75" s="1" t="s">
        <v>762</v>
      </c>
      <c r="E75" s="1" t="s">
        <v>763</v>
      </c>
      <c r="F75" s="1" t="s">
        <v>764</v>
      </c>
      <c r="G75" s="1" t="s">
        <v>765</v>
      </c>
      <c r="H75" s="1" t="s">
        <v>766</v>
      </c>
      <c r="I75" s="1" t="s">
        <v>767</v>
      </c>
      <c r="J75" s="1" t="s">
        <v>768</v>
      </c>
      <c r="K75" s="1" t="s">
        <v>769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770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771</v>
      </c>
      <c r="H76" s="1">
        <v>0.0</v>
      </c>
      <c r="I76" s="1">
        <v>0.0</v>
      </c>
      <c r="J76" s="1">
        <v>0.0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772</v>
      </c>
      <c r="B77" s="1" t="s">
        <v>773</v>
      </c>
      <c r="C77" s="1" t="s">
        <v>774</v>
      </c>
      <c r="D77" s="1" t="s">
        <v>775</v>
      </c>
      <c r="E77" s="1" t="s">
        <v>776</v>
      </c>
      <c r="F77" s="1" t="s">
        <v>777</v>
      </c>
      <c r="G77" s="1" t="s">
        <v>778</v>
      </c>
      <c r="H77" s="1" t="s">
        <v>779</v>
      </c>
      <c r="I77" s="1" t="s">
        <v>780</v>
      </c>
      <c r="J77" s="1" t="s">
        <v>781</v>
      </c>
      <c r="K77" s="1" t="s">
        <v>782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783</v>
      </c>
      <c r="B78" s="1" t="s">
        <v>784</v>
      </c>
      <c r="C78" s="1" t="s">
        <v>785</v>
      </c>
      <c r="D78" s="1" t="s">
        <v>786</v>
      </c>
      <c r="E78" s="1" t="s">
        <v>787</v>
      </c>
      <c r="F78" s="1" t="s">
        <v>788</v>
      </c>
      <c r="G78" s="1" t="s">
        <v>789</v>
      </c>
      <c r="H78" s="1" t="s">
        <v>790</v>
      </c>
      <c r="I78" s="1" t="s">
        <v>791</v>
      </c>
      <c r="J78" s="1" t="s">
        <v>792</v>
      </c>
      <c r="K78" s="1" t="s">
        <v>793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794</v>
      </c>
      <c r="B79" s="1" t="s">
        <v>795</v>
      </c>
      <c r="C79" s="1" t="s">
        <v>796</v>
      </c>
      <c r="D79" s="1" t="s">
        <v>797</v>
      </c>
      <c r="E79" s="1" t="s">
        <v>798</v>
      </c>
      <c r="F79" s="1" t="s">
        <v>799</v>
      </c>
      <c r="G79" s="1" t="s">
        <v>800</v>
      </c>
      <c r="H79" s="1" t="s">
        <v>801</v>
      </c>
      <c r="I79" s="1" t="s">
        <v>802</v>
      </c>
      <c r="J79" s="1" t="s">
        <v>803</v>
      </c>
      <c r="K79" s="1" t="s">
        <v>804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805</v>
      </c>
      <c r="B80" s="1" t="s">
        <v>806</v>
      </c>
      <c r="C80" s="1" t="s">
        <v>807</v>
      </c>
      <c r="D80" s="1" t="s">
        <v>808</v>
      </c>
      <c r="E80" s="1" t="s">
        <v>809</v>
      </c>
      <c r="F80" s="1" t="s">
        <v>810</v>
      </c>
      <c r="G80" s="1" t="s">
        <v>811</v>
      </c>
      <c r="H80" s="1" t="s">
        <v>812</v>
      </c>
      <c r="I80" s="1" t="s">
        <v>813</v>
      </c>
      <c r="J80" s="1" t="s">
        <v>212</v>
      </c>
      <c r="K80" s="1" t="s">
        <v>814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815</v>
      </c>
      <c r="B81" s="1" t="s">
        <v>816</v>
      </c>
      <c r="C81" s="1" t="s">
        <v>817</v>
      </c>
      <c r="D81" s="1" t="s">
        <v>818</v>
      </c>
      <c r="E81" s="1" t="s">
        <v>819</v>
      </c>
      <c r="F81" s="1" t="s">
        <v>820</v>
      </c>
      <c r="G81" s="1" t="s">
        <v>821</v>
      </c>
      <c r="H81" s="1" t="s">
        <v>822</v>
      </c>
      <c r="I81" s="1" t="s">
        <v>823</v>
      </c>
      <c r="J81" s="1" t="s">
        <v>824</v>
      </c>
      <c r="K81" s="1" t="s">
        <v>825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826</v>
      </c>
      <c r="B82" s="1" t="s">
        <v>827</v>
      </c>
      <c r="C82" s="1" t="s">
        <v>828</v>
      </c>
      <c r="D82" s="1" t="s">
        <v>829</v>
      </c>
      <c r="E82" s="1" t="s">
        <v>830</v>
      </c>
      <c r="F82" s="1" t="s">
        <v>831</v>
      </c>
      <c r="G82" s="1" t="s">
        <v>832</v>
      </c>
      <c r="H82" s="1" t="s">
        <v>833</v>
      </c>
      <c r="I82" s="1" t="s">
        <v>834</v>
      </c>
      <c r="J82" s="1" t="s">
        <v>835</v>
      </c>
      <c r="K82" s="1" t="s">
        <v>836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837</v>
      </c>
      <c r="B83" s="1" t="s">
        <v>838</v>
      </c>
      <c r="C83" s="1" t="s">
        <v>839</v>
      </c>
      <c r="D83" s="1" t="s">
        <v>840</v>
      </c>
      <c r="E83" s="1" t="s">
        <v>841</v>
      </c>
      <c r="F83" s="1" t="s">
        <v>842</v>
      </c>
      <c r="G83" s="1" t="s">
        <v>843</v>
      </c>
      <c r="H83" s="1" t="s">
        <v>844</v>
      </c>
      <c r="I83" s="1" t="s">
        <v>845</v>
      </c>
      <c r="J83" s="1" t="s">
        <v>846</v>
      </c>
      <c r="K83" s="1" t="s">
        <v>847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848</v>
      </c>
      <c r="B84" s="1" t="s">
        <v>849</v>
      </c>
      <c r="C84" s="1" t="s">
        <v>850</v>
      </c>
      <c r="D84" s="1" t="s">
        <v>851</v>
      </c>
      <c r="E84" s="1" t="s">
        <v>852</v>
      </c>
      <c r="F84" s="1" t="s">
        <v>853</v>
      </c>
      <c r="G84" s="1" t="s">
        <v>854</v>
      </c>
      <c r="H84" s="1" t="s">
        <v>855</v>
      </c>
      <c r="I84" s="1" t="s">
        <v>856</v>
      </c>
      <c r="J84" s="1" t="s">
        <v>857</v>
      </c>
      <c r="K84" s="1" t="s">
        <v>248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858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859</v>
      </c>
      <c r="B86" s="1" t="s">
        <v>860</v>
      </c>
      <c r="C86" s="1" t="s">
        <v>861</v>
      </c>
      <c r="D86" s="1" t="s">
        <v>862</v>
      </c>
      <c r="E86" s="1" t="s">
        <v>863</v>
      </c>
      <c r="F86" s="1" t="s">
        <v>864</v>
      </c>
      <c r="G86" s="1" t="s">
        <v>865</v>
      </c>
      <c r="H86" s="1" t="s">
        <v>866</v>
      </c>
      <c r="I86" s="1" t="s">
        <v>867</v>
      </c>
      <c r="J86" s="1" t="s">
        <v>868</v>
      </c>
      <c r="K86" s="1" t="s">
        <v>869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870</v>
      </c>
      <c r="B87" s="1" t="s">
        <v>871</v>
      </c>
      <c r="C87" s="1" t="s">
        <v>872</v>
      </c>
      <c r="D87" s="1" t="s">
        <v>382</v>
      </c>
      <c r="E87" s="1" t="s">
        <v>505</v>
      </c>
      <c r="F87" s="1" t="s">
        <v>873</v>
      </c>
      <c r="G87" s="1" t="s">
        <v>874</v>
      </c>
      <c r="H87" s="1" t="s">
        <v>875</v>
      </c>
      <c r="I87" s="1" t="s">
        <v>876</v>
      </c>
      <c r="J87" s="1" t="s">
        <v>877</v>
      </c>
      <c r="K87" s="1" t="s">
        <v>878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879</v>
      </c>
      <c r="B88" s="1" t="s">
        <v>880</v>
      </c>
      <c r="C88" s="1" t="s">
        <v>881</v>
      </c>
      <c r="D88" s="1" t="s">
        <v>882</v>
      </c>
      <c r="E88" s="1" t="s">
        <v>883</v>
      </c>
      <c r="F88" s="1" t="s">
        <v>884</v>
      </c>
      <c r="G88" s="1" t="s">
        <v>885</v>
      </c>
      <c r="H88" s="1" t="s">
        <v>886</v>
      </c>
      <c r="I88" s="1" t="s">
        <v>887</v>
      </c>
      <c r="J88" s="1" t="s">
        <v>888</v>
      </c>
      <c r="K88" s="1" t="s">
        <v>819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889</v>
      </c>
      <c r="B89" s="1" t="s">
        <v>890</v>
      </c>
      <c r="C89" s="1" t="s">
        <v>891</v>
      </c>
      <c r="D89" s="1" t="s">
        <v>892</v>
      </c>
      <c r="E89" s="1" t="s">
        <v>893</v>
      </c>
      <c r="F89" s="1" t="s">
        <v>894</v>
      </c>
      <c r="G89" s="1" t="s">
        <v>895</v>
      </c>
      <c r="H89" s="1" t="s">
        <v>896</v>
      </c>
      <c r="I89" s="1" t="s">
        <v>897</v>
      </c>
      <c r="J89" s="1" t="s">
        <v>898</v>
      </c>
      <c r="K89" s="1" t="s">
        <v>899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900</v>
      </c>
      <c r="B90" s="1" t="s">
        <v>890</v>
      </c>
      <c r="C90" s="1" t="s">
        <v>891</v>
      </c>
      <c r="D90" s="1" t="s">
        <v>892</v>
      </c>
      <c r="E90" s="1" t="s">
        <v>901</v>
      </c>
      <c r="F90" s="1" t="s">
        <v>894</v>
      </c>
      <c r="G90" s="1" t="s">
        <v>895</v>
      </c>
      <c r="H90" s="1" t="s">
        <v>896</v>
      </c>
      <c r="I90" s="1" t="s">
        <v>897</v>
      </c>
      <c r="J90" s="1" t="s">
        <v>898</v>
      </c>
      <c r="K90" s="1" t="s">
        <v>899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902</v>
      </c>
      <c r="B91" s="1" t="s">
        <v>903</v>
      </c>
      <c r="C91" s="1" t="s">
        <v>904</v>
      </c>
      <c r="D91" s="1" t="s">
        <v>905</v>
      </c>
      <c r="E91" s="1" t="s">
        <v>906</v>
      </c>
      <c r="F91" s="1" t="s">
        <v>907</v>
      </c>
      <c r="G91" s="1" t="s">
        <v>908</v>
      </c>
      <c r="H91" s="1" t="s">
        <v>909</v>
      </c>
      <c r="I91" s="1" t="s">
        <v>910</v>
      </c>
      <c r="J91" s="1" t="s">
        <v>911</v>
      </c>
      <c r="K91" s="1" t="s">
        <v>912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913</v>
      </c>
      <c r="B92" s="1" t="s">
        <v>903</v>
      </c>
      <c r="C92" s="1" t="s">
        <v>904</v>
      </c>
      <c r="D92" s="1" t="s">
        <v>905</v>
      </c>
      <c r="E92" s="1" t="s">
        <v>906</v>
      </c>
      <c r="F92" s="1" t="s">
        <v>907</v>
      </c>
      <c r="G92" s="1" t="s">
        <v>908</v>
      </c>
      <c r="H92" s="1" t="s">
        <v>909</v>
      </c>
      <c r="I92" s="1" t="s">
        <v>910</v>
      </c>
      <c r="J92" s="1" t="s">
        <v>911</v>
      </c>
      <c r="K92" s="1" t="s">
        <v>912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914</v>
      </c>
      <c r="B93" s="1">
        <v>-9.0</v>
      </c>
      <c r="C93" s="1" t="s">
        <v>915</v>
      </c>
      <c r="D93" s="1" t="s">
        <v>916</v>
      </c>
      <c r="E93" s="1" t="s">
        <v>917</v>
      </c>
      <c r="F93" s="1">
        <v>192.0</v>
      </c>
      <c r="G93" s="1" t="s">
        <v>918</v>
      </c>
      <c r="H93" s="1" t="s">
        <v>919</v>
      </c>
      <c r="I93" s="1" t="s">
        <v>910</v>
      </c>
      <c r="J93" s="1" t="s">
        <v>920</v>
      </c>
      <c r="K93" s="1" t="s">
        <v>921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922</v>
      </c>
      <c r="B94" s="1" t="s">
        <v>923</v>
      </c>
      <c r="C94" s="1" t="s">
        <v>924</v>
      </c>
      <c r="D94" s="1" t="s">
        <v>925</v>
      </c>
      <c r="E94" s="1" t="s">
        <v>926</v>
      </c>
      <c r="F94" s="1" t="s">
        <v>927</v>
      </c>
      <c r="G94" s="1" t="s">
        <v>928</v>
      </c>
      <c r="H94" s="1" t="s">
        <v>929</v>
      </c>
      <c r="I94" s="1" t="s">
        <v>930</v>
      </c>
      <c r="J94" s="1" t="s">
        <v>931</v>
      </c>
      <c r="K94" s="1" t="s">
        <v>932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933</v>
      </c>
      <c r="B95" s="1" t="s">
        <v>934</v>
      </c>
      <c r="C95" s="1" t="s">
        <v>935</v>
      </c>
      <c r="D95" s="1" t="s">
        <v>936</v>
      </c>
      <c r="E95" s="1" t="s">
        <v>937</v>
      </c>
      <c r="F95" s="1" t="s">
        <v>938</v>
      </c>
      <c r="G95" s="1" t="s">
        <v>939</v>
      </c>
      <c r="H95" s="1" t="s">
        <v>940</v>
      </c>
      <c r="I95" s="1" t="s">
        <v>941</v>
      </c>
      <c r="J95" s="1" t="s">
        <v>942</v>
      </c>
      <c r="K95" s="1" t="s">
        <v>943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944</v>
      </c>
      <c r="B96" s="1" t="s">
        <v>945</v>
      </c>
      <c r="C96" s="1" t="s">
        <v>946</v>
      </c>
      <c r="D96" s="1" t="s">
        <v>947</v>
      </c>
      <c r="E96" s="1" t="s">
        <v>948</v>
      </c>
      <c r="F96" s="1" t="s">
        <v>949</v>
      </c>
      <c r="G96" s="1" t="s">
        <v>950</v>
      </c>
      <c r="H96" s="1" t="s">
        <v>951</v>
      </c>
      <c r="I96" s="1" t="s">
        <v>952</v>
      </c>
      <c r="J96" s="1" t="s">
        <v>953</v>
      </c>
      <c r="K96" s="1" t="s">
        <v>954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955</v>
      </c>
      <c r="B97" s="1" t="s">
        <v>956</v>
      </c>
      <c r="C97" s="1" t="s">
        <v>957</v>
      </c>
      <c r="D97" s="1" t="s">
        <v>958</v>
      </c>
      <c r="E97" s="1" t="s">
        <v>959</v>
      </c>
      <c r="F97" s="1" t="s">
        <v>960</v>
      </c>
      <c r="G97" s="1" t="s">
        <v>961</v>
      </c>
      <c r="H97" s="1" t="s">
        <v>962</v>
      </c>
      <c r="I97" s="1" t="s">
        <v>963</v>
      </c>
      <c r="J97" s="1" t="s">
        <v>964</v>
      </c>
      <c r="K97" s="1" t="s">
        <v>965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966</v>
      </c>
      <c r="B98" s="1" t="s">
        <v>967</v>
      </c>
      <c r="C98" s="1" t="s">
        <v>968</v>
      </c>
      <c r="D98" s="1" t="s">
        <v>969</v>
      </c>
      <c r="E98" s="1" t="s">
        <v>970</v>
      </c>
      <c r="F98" s="1" t="s">
        <v>971</v>
      </c>
      <c r="G98" s="1" t="s">
        <v>972</v>
      </c>
      <c r="H98" s="1" t="s">
        <v>973</v>
      </c>
      <c r="I98" s="1" t="s">
        <v>974</v>
      </c>
      <c r="J98" s="1" t="s">
        <v>975</v>
      </c>
      <c r="K98" s="1" t="s">
        <v>976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977</v>
      </c>
      <c r="B99" s="1" t="s">
        <v>978</v>
      </c>
      <c r="C99" s="1" t="s">
        <v>979</v>
      </c>
      <c r="D99" s="1" t="s">
        <v>980</v>
      </c>
      <c r="E99" s="1" t="s">
        <v>981</v>
      </c>
      <c r="F99" s="1" t="s">
        <v>982</v>
      </c>
      <c r="G99" s="1" t="s">
        <v>983</v>
      </c>
      <c r="H99" s="1" t="s">
        <v>984</v>
      </c>
      <c r="I99" s="1" t="s">
        <v>985</v>
      </c>
      <c r="J99" s="1" t="s">
        <v>322</v>
      </c>
      <c r="K99" s="1" t="s">
        <v>986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987</v>
      </c>
      <c r="B100" s="1" t="s">
        <v>988</v>
      </c>
      <c r="C100" s="1" t="s">
        <v>989</v>
      </c>
      <c r="D100" s="1" t="s">
        <v>990</v>
      </c>
      <c r="E100" s="1" t="s">
        <v>991</v>
      </c>
      <c r="F100" s="1">
        <v>-7.0</v>
      </c>
      <c r="G100" s="1" t="s">
        <v>992</v>
      </c>
      <c r="H100" s="1" t="s">
        <v>993</v>
      </c>
      <c r="I100" s="1" t="s">
        <v>994</v>
      </c>
      <c r="J100" s="1" t="s">
        <v>995</v>
      </c>
      <c r="K100" s="1" t="s">
        <v>996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997</v>
      </c>
      <c r="B101" s="1" t="s">
        <v>998</v>
      </c>
      <c r="C101" s="1" t="s">
        <v>999</v>
      </c>
      <c r="D101" s="1" t="s">
        <v>1000</v>
      </c>
      <c r="E101" s="1" t="s">
        <v>1001</v>
      </c>
      <c r="F101" s="1" t="s">
        <v>1002</v>
      </c>
      <c r="G101" s="1" t="s">
        <v>1003</v>
      </c>
      <c r="H101" s="1" t="s">
        <v>1004</v>
      </c>
      <c r="I101" s="1" t="s">
        <v>1005</v>
      </c>
      <c r="J101" s="1" t="s">
        <v>1006</v>
      </c>
      <c r="K101" s="1" t="s">
        <v>1007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1008</v>
      </c>
      <c r="B102" s="1" t="s">
        <v>1009</v>
      </c>
      <c r="C102" s="1" t="s">
        <v>1010</v>
      </c>
      <c r="D102" s="1" t="s">
        <v>1011</v>
      </c>
      <c r="E102" s="1" t="s">
        <v>1012</v>
      </c>
      <c r="F102" s="1" t="s">
        <v>1013</v>
      </c>
      <c r="G102" s="1" t="s">
        <v>1014</v>
      </c>
      <c r="H102" s="1" t="s">
        <v>1015</v>
      </c>
      <c r="I102" s="1" t="s">
        <v>1016</v>
      </c>
      <c r="J102" s="1" t="s">
        <v>1017</v>
      </c>
      <c r="K102" s="1" t="s">
        <v>1018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1019</v>
      </c>
      <c r="B103" s="1" t="s">
        <v>761</v>
      </c>
      <c r="C103" s="1" t="s">
        <v>1020</v>
      </c>
      <c r="D103" s="1" t="s">
        <v>494</v>
      </c>
      <c r="E103" s="1" t="s">
        <v>1021</v>
      </c>
      <c r="F103" s="1" t="s">
        <v>1022</v>
      </c>
      <c r="G103" s="1" t="s">
        <v>1023</v>
      </c>
      <c r="H103" s="1" t="s">
        <v>1024</v>
      </c>
      <c r="I103" s="1" t="s">
        <v>1025</v>
      </c>
      <c r="J103" s="1" t="s">
        <v>1026</v>
      </c>
      <c r="K103" s="1" t="s">
        <v>1027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1028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1029</v>
      </c>
      <c r="B105" s="1" t="s">
        <v>1030</v>
      </c>
      <c r="C105" s="1" t="s">
        <v>1031</v>
      </c>
      <c r="D105" s="1" t="s">
        <v>1032</v>
      </c>
      <c r="E105" s="1" t="s">
        <v>1033</v>
      </c>
      <c r="F105" s="1" t="s">
        <v>1034</v>
      </c>
      <c r="G105" s="1" t="s">
        <v>1035</v>
      </c>
      <c r="H105" s="1" t="s">
        <v>1036</v>
      </c>
      <c r="I105" s="1" t="s">
        <v>1037</v>
      </c>
      <c r="J105" s="1" t="s">
        <v>1038</v>
      </c>
      <c r="K105" s="1" t="s">
        <v>1039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1040</v>
      </c>
      <c r="B106" s="1" t="s">
        <v>1041</v>
      </c>
      <c r="C106" s="1" t="s">
        <v>1042</v>
      </c>
      <c r="D106" s="1" t="s">
        <v>165</v>
      </c>
      <c r="E106" s="1" t="s">
        <v>1043</v>
      </c>
      <c r="F106" s="1" t="s">
        <v>1044</v>
      </c>
      <c r="G106" s="1" t="s">
        <v>1045</v>
      </c>
      <c r="H106" s="1" t="s">
        <v>1046</v>
      </c>
      <c r="I106" s="1" t="s">
        <v>1047</v>
      </c>
      <c r="J106" s="1" t="s">
        <v>1048</v>
      </c>
      <c r="K106" s="1" t="s">
        <v>757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1049</v>
      </c>
      <c r="B107" s="1" t="s">
        <v>1050</v>
      </c>
      <c r="C107" s="1" t="s">
        <v>1051</v>
      </c>
      <c r="D107" s="1" t="s">
        <v>367</v>
      </c>
      <c r="E107" s="1" t="s">
        <v>1052</v>
      </c>
      <c r="F107" s="1" t="s">
        <v>1053</v>
      </c>
      <c r="G107" s="1" t="s">
        <v>1054</v>
      </c>
      <c r="H107" s="1" t="s">
        <v>1055</v>
      </c>
      <c r="I107" s="1" t="s">
        <v>1056</v>
      </c>
      <c r="J107" s="1" t="s">
        <v>1057</v>
      </c>
      <c r="K107" s="1" t="s">
        <v>1058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1059</v>
      </c>
      <c r="B108" s="1" t="s">
        <v>1060</v>
      </c>
      <c r="C108" s="1" t="s">
        <v>1061</v>
      </c>
      <c r="D108" s="1" t="s">
        <v>1062</v>
      </c>
      <c r="E108" s="1" t="s">
        <v>1063</v>
      </c>
      <c r="F108" s="1" t="s">
        <v>108</v>
      </c>
      <c r="G108" s="1" t="s">
        <v>1064</v>
      </c>
      <c r="H108" s="1" t="s">
        <v>1065</v>
      </c>
      <c r="I108" s="1" t="s">
        <v>1066</v>
      </c>
      <c r="J108" s="1" t="s">
        <v>1067</v>
      </c>
      <c r="K108" s="1" t="s">
        <v>1068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1069</v>
      </c>
      <c r="B109" s="1" t="s">
        <v>1060</v>
      </c>
      <c r="C109" s="1" t="s">
        <v>1061</v>
      </c>
      <c r="D109" s="1" t="s">
        <v>1062</v>
      </c>
      <c r="E109" s="1" t="s">
        <v>1070</v>
      </c>
      <c r="F109" s="1" t="s">
        <v>108</v>
      </c>
      <c r="G109" s="1" t="s">
        <v>1064</v>
      </c>
      <c r="H109" s="1" t="s">
        <v>1065</v>
      </c>
      <c r="I109" s="1" t="s">
        <v>1066</v>
      </c>
      <c r="J109" s="1" t="s">
        <v>1067</v>
      </c>
      <c r="K109" s="1" t="s">
        <v>1068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1071</v>
      </c>
      <c r="B110" s="1" t="s">
        <v>1072</v>
      </c>
      <c r="C110" s="1" t="s">
        <v>1073</v>
      </c>
      <c r="D110" s="1" t="s">
        <v>1074</v>
      </c>
      <c r="E110" s="1" t="s">
        <v>1075</v>
      </c>
      <c r="F110" s="1" t="s">
        <v>1076</v>
      </c>
      <c r="G110" s="1" t="s">
        <v>1077</v>
      </c>
      <c r="H110" s="1" t="s">
        <v>1078</v>
      </c>
      <c r="I110" s="1" t="s">
        <v>1079</v>
      </c>
      <c r="J110" s="1" t="s">
        <v>561</v>
      </c>
      <c r="K110" s="1">
        <v>8.0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1080</v>
      </c>
      <c r="B111" s="1" t="s">
        <v>1081</v>
      </c>
      <c r="C111" s="1" t="s">
        <v>1073</v>
      </c>
      <c r="D111" s="1" t="s">
        <v>1074</v>
      </c>
      <c r="E111" s="1" t="s">
        <v>1075</v>
      </c>
      <c r="F111" s="1" t="s">
        <v>1076</v>
      </c>
      <c r="G111" s="1" t="s">
        <v>1077</v>
      </c>
      <c r="H111" s="1" t="s">
        <v>1078</v>
      </c>
      <c r="I111" s="1" t="s">
        <v>1079</v>
      </c>
      <c r="J111" s="1" t="s">
        <v>561</v>
      </c>
      <c r="K111" s="1">
        <v>8.0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1082</v>
      </c>
      <c r="B112" s="1" t="s">
        <v>1083</v>
      </c>
      <c r="C112" s="1" t="s">
        <v>1084</v>
      </c>
      <c r="D112" s="1" t="s">
        <v>1085</v>
      </c>
      <c r="E112" s="1" t="s">
        <v>1086</v>
      </c>
      <c r="F112" s="1" t="s">
        <v>362</v>
      </c>
      <c r="G112" s="1" t="s">
        <v>1087</v>
      </c>
      <c r="H112" s="1" t="s">
        <v>1088</v>
      </c>
      <c r="I112" s="1" t="s">
        <v>1089</v>
      </c>
      <c r="J112" s="1" t="s">
        <v>1090</v>
      </c>
      <c r="K112" s="1">
        <v>8.0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1091</v>
      </c>
      <c r="B113" s="1" t="s">
        <v>1092</v>
      </c>
      <c r="C113" s="1" t="s">
        <v>1093</v>
      </c>
      <c r="D113" s="1" t="s">
        <v>1094</v>
      </c>
      <c r="E113" s="1" t="s">
        <v>1095</v>
      </c>
      <c r="F113" s="1" t="s">
        <v>1096</v>
      </c>
      <c r="G113" s="1" t="s">
        <v>1097</v>
      </c>
      <c r="H113" s="1" t="s">
        <v>1098</v>
      </c>
      <c r="I113" s="1" t="s">
        <v>1099</v>
      </c>
      <c r="J113" s="1" t="s">
        <v>1100</v>
      </c>
      <c r="K113" s="1" t="s">
        <v>1101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1102</v>
      </c>
      <c r="B114" s="1" t="s">
        <v>1103</v>
      </c>
      <c r="C114" s="1" t="s">
        <v>1104</v>
      </c>
      <c r="D114" s="1" t="s">
        <v>1105</v>
      </c>
      <c r="E114" s="1" t="s">
        <v>1106</v>
      </c>
      <c r="F114" s="1" t="s">
        <v>1107</v>
      </c>
      <c r="G114" s="1" t="s">
        <v>1108</v>
      </c>
      <c r="H114" s="1" t="s">
        <v>1109</v>
      </c>
      <c r="I114" s="1" t="s">
        <v>1110</v>
      </c>
      <c r="J114" s="1" t="s">
        <v>1111</v>
      </c>
      <c r="K114" s="1" t="s">
        <v>1112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1113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>
        <v>0.0</v>
      </c>
      <c r="J115" s="1">
        <v>0.0</v>
      </c>
      <c r="K115" s="1" t="s">
        <v>1114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1115</v>
      </c>
      <c r="B116" s="1" t="s">
        <v>1116</v>
      </c>
      <c r="C116" s="1" t="s">
        <v>1117</v>
      </c>
      <c r="D116" s="1" t="s">
        <v>1118</v>
      </c>
      <c r="E116" s="1" t="s">
        <v>1119</v>
      </c>
      <c r="F116" s="1" t="s">
        <v>1120</v>
      </c>
      <c r="G116" s="1" t="s">
        <v>1121</v>
      </c>
      <c r="H116" s="1" t="s">
        <v>1122</v>
      </c>
      <c r="I116" s="1" t="s">
        <v>1123</v>
      </c>
      <c r="J116" s="1" t="s">
        <v>1124</v>
      </c>
      <c r="K116" s="1" t="s">
        <v>1125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1126</v>
      </c>
      <c r="B117" s="1" t="s">
        <v>1127</v>
      </c>
      <c r="C117" s="1" t="s">
        <v>1128</v>
      </c>
      <c r="D117" s="1" t="s">
        <v>413</v>
      </c>
      <c r="E117" s="1" t="s">
        <v>365</v>
      </c>
      <c r="F117" s="1" t="s">
        <v>1129</v>
      </c>
      <c r="G117" s="1" t="s">
        <v>1130</v>
      </c>
      <c r="H117" s="1" t="s">
        <v>1131</v>
      </c>
      <c r="I117" s="1" t="s">
        <v>1132</v>
      </c>
      <c r="J117" s="1" t="s">
        <v>1133</v>
      </c>
      <c r="K117" s="1" t="s">
        <v>1134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1135</v>
      </c>
      <c r="B118" s="1" t="s">
        <v>1136</v>
      </c>
      <c r="C118" s="1" t="s">
        <v>1137</v>
      </c>
      <c r="D118" s="1" t="s">
        <v>1138</v>
      </c>
      <c r="E118" s="1" t="s">
        <v>1139</v>
      </c>
      <c r="F118" s="1" t="s">
        <v>1140</v>
      </c>
      <c r="G118" s="1" t="s">
        <v>1141</v>
      </c>
      <c r="H118" s="1" t="s">
        <v>1142</v>
      </c>
      <c r="I118" s="1" t="s">
        <v>1143</v>
      </c>
      <c r="J118" s="1" t="s">
        <v>1144</v>
      </c>
      <c r="K118" s="1" t="s">
        <v>1145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1146</v>
      </c>
      <c r="B119" s="1" t="s">
        <v>1147</v>
      </c>
      <c r="C119" s="1" t="s">
        <v>1148</v>
      </c>
      <c r="D119" s="1" t="s">
        <v>1149</v>
      </c>
      <c r="E119" s="1" t="s">
        <v>1150</v>
      </c>
      <c r="F119" s="1" t="s">
        <v>1151</v>
      </c>
      <c r="G119" s="1" t="s">
        <v>1152</v>
      </c>
      <c r="H119" s="1" t="s">
        <v>1153</v>
      </c>
      <c r="I119" s="1" t="s">
        <v>1154</v>
      </c>
      <c r="J119" s="1" t="s">
        <v>1155</v>
      </c>
      <c r="K119" s="1" t="s">
        <v>1156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1157</v>
      </c>
      <c r="B120" s="1" t="s">
        <v>1158</v>
      </c>
      <c r="C120" s="1" t="s">
        <v>1159</v>
      </c>
      <c r="D120" s="1" t="s">
        <v>1160</v>
      </c>
      <c r="E120" s="1" t="s">
        <v>1161</v>
      </c>
      <c r="F120" s="1" t="s">
        <v>1162</v>
      </c>
      <c r="G120" s="1" t="s">
        <v>1163</v>
      </c>
      <c r="H120" s="1">
        <v>-5.0</v>
      </c>
      <c r="I120" s="1" t="s">
        <v>1164</v>
      </c>
      <c r="J120" s="1" t="s">
        <v>1165</v>
      </c>
      <c r="K120" s="1" t="s">
        <v>1166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1167</v>
      </c>
      <c r="B121" s="1" t="s">
        <v>1168</v>
      </c>
      <c r="C121" s="1" t="s">
        <v>1169</v>
      </c>
      <c r="D121" s="1" t="s">
        <v>1170</v>
      </c>
      <c r="E121" s="1" t="s">
        <v>1171</v>
      </c>
      <c r="F121" s="1" t="s">
        <v>1172</v>
      </c>
      <c r="G121" s="1" t="s">
        <v>1173</v>
      </c>
      <c r="H121" s="1" t="s">
        <v>1174</v>
      </c>
      <c r="I121" s="1" t="s">
        <v>1175</v>
      </c>
      <c r="J121" s="1" t="s">
        <v>1176</v>
      </c>
      <c r="K121" s="1" t="s">
        <v>1177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1178</v>
      </c>
      <c r="B122" s="1" t="s">
        <v>1179</v>
      </c>
      <c r="C122" s="1" t="s">
        <v>1180</v>
      </c>
      <c r="D122" s="1" t="s">
        <v>1181</v>
      </c>
      <c r="E122" s="1" t="s">
        <v>1182</v>
      </c>
      <c r="F122" s="1" t="s">
        <v>1183</v>
      </c>
      <c r="G122" s="1" t="s">
        <v>1184</v>
      </c>
      <c r="H122" s="1" t="s">
        <v>1185</v>
      </c>
      <c r="I122" s="1" t="s">
        <v>1186</v>
      </c>
      <c r="J122" s="1" t="s">
        <v>1187</v>
      </c>
      <c r="K122" s="1" t="s">
        <v>1188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1189</v>
      </c>
      <c r="B123" s="1" t="s">
        <v>1190</v>
      </c>
      <c r="C123" s="1" t="s">
        <v>1191</v>
      </c>
      <c r="D123" s="1" t="s">
        <v>1192</v>
      </c>
      <c r="E123" s="1" t="s">
        <v>1193</v>
      </c>
      <c r="F123" s="1" t="s">
        <v>1194</v>
      </c>
      <c r="G123" s="1" t="s">
        <v>1195</v>
      </c>
      <c r="H123" s="1" t="s">
        <v>1196</v>
      </c>
      <c r="I123" s="1" t="s">
        <v>1197</v>
      </c>
      <c r="J123" s="1" t="s">
        <v>1198</v>
      </c>
      <c r="K123" s="1" t="s">
        <v>1199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1200</v>
      </c>
      <c r="C1" s="1" t="s">
        <v>1201</v>
      </c>
      <c r="D1" s="1" t="s">
        <v>1202</v>
      </c>
      <c r="E1" s="1" t="s">
        <v>1203</v>
      </c>
      <c r="F1" s="1" t="s">
        <v>1204</v>
      </c>
      <c r="G1" s="1" t="s">
        <v>1205</v>
      </c>
      <c r="H1" s="1" t="s">
        <v>1206</v>
      </c>
      <c r="I1" s="1" t="s">
        <v>1207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1208</v>
      </c>
      <c r="B2" s="1" t="s">
        <v>1209</v>
      </c>
      <c r="C2" s="1" t="s">
        <v>1210</v>
      </c>
      <c r="D2" s="1" t="s">
        <v>1211</v>
      </c>
      <c r="E2" s="1" t="s">
        <v>1212</v>
      </c>
      <c r="F2" s="1" t="s">
        <v>1213</v>
      </c>
      <c r="G2" s="1" t="s">
        <v>1214</v>
      </c>
      <c r="H2" s="1" t="s">
        <v>1214</v>
      </c>
      <c r="I2" s="1" t="s">
        <v>1215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1216</v>
      </c>
      <c r="B3" s="1" t="s">
        <v>1215</v>
      </c>
      <c r="C3" s="1" t="s">
        <v>1217</v>
      </c>
      <c r="D3" s="1" t="s">
        <v>1218</v>
      </c>
      <c r="E3" s="1" t="s">
        <v>1219</v>
      </c>
      <c r="F3" s="1" t="s">
        <v>1220</v>
      </c>
      <c r="G3" s="1" t="s">
        <v>1221</v>
      </c>
      <c r="H3" s="1" t="s">
        <v>1222</v>
      </c>
      <c r="I3" s="1" t="s">
        <v>1215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1223</v>
      </c>
      <c r="B4" s="1" t="s">
        <v>1224</v>
      </c>
      <c r="C4" s="1" t="s">
        <v>1225</v>
      </c>
      <c r="D4" s="1" t="s">
        <v>1226</v>
      </c>
      <c r="E4" s="1" t="s">
        <v>1212</v>
      </c>
      <c r="F4" s="1" t="s">
        <v>1213</v>
      </c>
      <c r="G4" s="1" t="s">
        <v>1214</v>
      </c>
      <c r="H4" s="1" t="s">
        <v>1214</v>
      </c>
      <c r="I4" s="1" t="s">
        <v>1214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1216</v>
      </c>
      <c r="B5" s="1" t="s">
        <v>1215</v>
      </c>
      <c r="C5" s="1" t="s">
        <v>1227</v>
      </c>
      <c r="D5" s="1" t="s">
        <v>1228</v>
      </c>
      <c r="E5" s="1" t="s">
        <v>1229</v>
      </c>
      <c r="F5" s="1" t="s">
        <v>1220</v>
      </c>
      <c r="G5" s="1" t="s">
        <v>1221</v>
      </c>
      <c r="H5" s="1" t="s">
        <v>1222</v>
      </c>
      <c r="I5" s="1" t="s">
        <v>1222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1230</v>
      </c>
      <c r="B6" s="1" t="s">
        <v>1231</v>
      </c>
      <c r="C6" s="1" t="s">
        <v>1232</v>
      </c>
      <c r="D6" s="1" t="s">
        <v>1233</v>
      </c>
      <c r="E6" s="1" t="s">
        <v>1234</v>
      </c>
      <c r="F6" s="1" t="s">
        <v>1235</v>
      </c>
      <c r="G6" s="1" t="s">
        <v>1236</v>
      </c>
      <c r="H6" s="1" t="s">
        <v>1237</v>
      </c>
      <c r="I6" s="1" t="s">
        <v>1238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1239</v>
      </c>
      <c r="B7" s="1" t="s">
        <v>1240</v>
      </c>
      <c r="C7" s="1" t="s">
        <v>1241</v>
      </c>
      <c r="D7" s="1" t="s">
        <v>1242</v>
      </c>
      <c r="E7" s="1" t="s">
        <v>1215</v>
      </c>
      <c r="F7" s="1" t="s">
        <v>1215</v>
      </c>
      <c r="G7" s="1" t="s">
        <v>1215</v>
      </c>
      <c r="H7" s="1" t="s">
        <v>1215</v>
      </c>
      <c r="I7" s="1" t="s">
        <v>1215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1243</v>
      </c>
      <c r="B8" s="1" t="s">
        <v>1215</v>
      </c>
      <c r="C8" s="1" t="s">
        <v>1244</v>
      </c>
      <c r="D8" s="1" t="s">
        <v>1245</v>
      </c>
      <c r="E8" s="1" t="s">
        <v>1246</v>
      </c>
      <c r="F8" s="1" t="s">
        <v>1247</v>
      </c>
      <c r="G8" s="1" t="s">
        <v>1248</v>
      </c>
      <c r="H8" s="1" t="s">
        <v>1244</v>
      </c>
      <c r="I8" s="1" t="s">
        <v>1249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1250</v>
      </c>
      <c r="B9" s="1" t="s">
        <v>1251</v>
      </c>
      <c r="C9" s="1" t="s">
        <v>1252</v>
      </c>
      <c r="D9" s="1" t="s">
        <v>1253</v>
      </c>
      <c r="E9" s="1" t="s">
        <v>1254</v>
      </c>
      <c r="F9" s="1" t="s">
        <v>1255</v>
      </c>
      <c r="G9" s="1" t="s">
        <v>1256</v>
      </c>
      <c r="H9" s="1" t="s">
        <v>1257</v>
      </c>
      <c r="I9" s="1" t="s">
        <v>1258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1259</v>
      </c>
      <c r="B10" s="1" t="s">
        <v>1244</v>
      </c>
      <c r="C10" s="1" t="s">
        <v>1244</v>
      </c>
      <c r="D10" s="1" t="s">
        <v>1244</v>
      </c>
      <c r="E10" s="1" t="s">
        <v>1244</v>
      </c>
      <c r="F10" s="1" t="s">
        <v>1244</v>
      </c>
      <c r="G10" s="1" t="s">
        <v>1256</v>
      </c>
      <c r="H10" s="1" t="s">
        <v>1257</v>
      </c>
      <c r="I10" s="1" t="s">
        <v>1258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1260</v>
      </c>
      <c r="B11" s="1" t="s">
        <v>1244</v>
      </c>
      <c r="C11" s="1" t="s">
        <v>1261</v>
      </c>
      <c r="D11" s="1" t="s">
        <v>1261</v>
      </c>
      <c r="E11" s="1" t="s">
        <v>1261</v>
      </c>
      <c r="F11" s="1" t="s">
        <v>1261</v>
      </c>
      <c r="G11" s="1" t="s">
        <v>1262</v>
      </c>
      <c r="H11" s="1" t="s">
        <v>1263</v>
      </c>
      <c r="I11" s="1" t="s">
        <v>1264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1265</v>
      </c>
      <c r="B12" s="1" t="s">
        <v>1244</v>
      </c>
      <c r="C12" s="1" t="s">
        <v>1261</v>
      </c>
      <c r="D12" s="1" t="s">
        <v>1261</v>
      </c>
      <c r="E12" s="1" t="s">
        <v>1261</v>
      </c>
      <c r="F12" s="1" t="s">
        <v>1261</v>
      </c>
      <c r="G12" s="1" t="s">
        <v>1266</v>
      </c>
      <c r="H12" s="1" t="s">
        <v>1267</v>
      </c>
      <c r="I12" s="1" t="s">
        <v>1263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1268</v>
      </c>
      <c r="B13" s="1" t="s">
        <v>1269</v>
      </c>
      <c r="C13" s="1" t="s">
        <v>1270</v>
      </c>
      <c r="D13" s="1" t="s">
        <v>1271</v>
      </c>
      <c r="E13" s="1" t="s">
        <v>1215</v>
      </c>
      <c r="F13" s="1" t="s">
        <v>1215</v>
      </c>
      <c r="G13" s="1" t="s">
        <v>1215</v>
      </c>
      <c r="H13" s="1" t="s">
        <v>1215</v>
      </c>
      <c r="I13" s="1" t="s">
        <v>1215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1272</v>
      </c>
      <c r="B14" s="1" t="s">
        <v>1222</v>
      </c>
      <c r="C14" s="1" t="s">
        <v>1273</v>
      </c>
      <c r="D14" s="1" t="s">
        <v>1273</v>
      </c>
      <c r="E14" s="1" t="s">
        <v>1215</v>
      </c>
      <c r="F14" s="1" t="s">
        <v>1215</v>
      </c>
      <c r="G14" s="1" t="s">
        <v>1215</v>
      </c>
      <c r="H14" s="1" t="s">
        <v>1215</v>
      </c>
      <c r="I14" s="1" t="s">
        <v>1215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1274</v>
      </c>
      <c r="B15" s="1" t="s">
        <v>1215</v>
      </c>
      <c r="C15" s="1" t="s">
        <v>1215</v>
      </c>
      <c r="D15" s="1" t="s">
        <v>1215</v>
      </c>
      <c r="E15" s="1" t="s">
        <v>1215</v>
      </c>
      <c r="F15" s="1" t="s">
        <v>1215</v>
      </c>
      <c r="G15" s="1" t="s">
        <v>1215</v>
      </c>
      <c r="H15" s="1" t="s">
        <v>1215</v>
      </c>
      <c r="I15" s="1" t="s">
        <v>1215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1275</v>
      </c>
      <c r="B16" s="1" t="s">
        <v>1215</v>
      </c>
      <c r="C16" s="1" t="s">
        <v>1215</v>
      </c>
      <c r="D16" s="1" t="s">
        <v>1215</v>
      </c>
      <c r="E16" s="1" t="s">
        <v>1215</v>
      </c>
      <c r="F16" s="1" t="s">
        <v>1215</v>
      </c>
      <c r="G16" s="1" t="s">
        <v>1215</v>
      </c>
      <c r="H16" s="1" t="s">
        <v>1215</v>
      </c>
      <c r="I16" s="1" t="s">
        <v>1215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1276</v>
      </c>
      <c r="B17" s="1" t="s">
        <v>173</v>
      </c>
      <c r="C17" s="1" t="s">
        <v>166</v>
      </c>
      <c r="D17" s="1" t="s">
        <v>167</v>
      </c>
      <c r="E17" s="1" t="s">
        <v>168</v>
      </c>
      <c r="F17" s="1" t="s">
        <v>1277</v>
      </c>
      <c r="G17" s="1" t="s">
        <v>1278</v>
      </c>
      <c r="H17" s="1" t="s">
        <v>1279</v>
      </c>
      <c r="I17" s="1" t="s">
        <v>1280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1281</v>
      </c>
      <c r="B18" s="1" t="s">
        <v>1215</v>
      </c>
      <c r="C18" s="1" t="s">
        <v>1215</v>
      </c>
      <c r="D18" s="1" t="s">
        <v>1215</v>
      </c>
      <c r="E18" s="1" t="s">
        <v>1215</v>
      </c>
      <c r="F18" s="1" t="s">
        <v>1215</v>
      </c>
      <c r="G18" s="1" t="s">
        <v>1215</v>
      </c>
      <c r="H18" s="1" t="s">
        <v>1215</v>
      </c>
      <c r="I18" s="1" t="s">
        <v>1215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1282</v>
      </c>
      <c r="B19" s="1" t="s">
        <v>1283</v>
      </c>
      <c r="C19" s="1" t="s">
        <v>1284</v>
      </c>
      <c r="D19" s="1" t="s">
        <v>1285</v>
      </c>
      <c r="E19" s="1" t="s">
        <v>1286</v>
      </c>
      <c r="F19" s="1" t="s">
        <v>1287</v>
      </c>
      <c r="G19" s="1" t="s">
        <v>1288</v>
      </c>
      <c r="H19" s="1" t="s">
        <v>1289</v>
      </c>
      <c r="I19" s="1" t="s">
        <v>1290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1291</v>
      </c>
      <c r="B20" s="1" t="s">
        <v>1292</v>
      </c>
      <c r="C20" s="1" t="s">
        <v>1293</v>
      </c>
      <c r="D20" s="1" t="s">
        <v>1294</v>
      </c>
      <c r="E20" s="1" t="s">
        <v>1295</v>
      </c>
      <c r="F20" s="1" t="s">
        <v>1296</v>
      </c>
      <c r="G20" s="1" t="s">
        <v>1297</v>
      </c>
      <c r="H20" s="1" t="s">
        <v>1298</v>
      </c>
      <c r="I20" s="1" t="s">
        <v>1299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1300</v>
      </c>
      <c r="B21" s="1" t="s">
        <v>1301</v>
      </c>
      <c r="C21" s="1" t="s">
        <v>1302</v>
      </c>
      <c r="D21" s="1" t="s">
        <v>1303</v>
      </c>
      <c r="E21" s="1" t="s">
        <v>1304</v>
      </c>
      <c r="F21" s="1" t="s">
        <v>1305</v>
      </c>
      <c r="G21" s="1" t="s">
        <v>1306</v>
      </c>
      <c r="H21" s="1" t="s">
        <v>1307</v>
      </c>
      <c r="I21" s="1" t="s">
        <v>1308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1309</v>
      </c>
      <c r="B22" s="1" t="s">
        <v>1310</v>
      </c>
      <c r="C22" s="1" t="s">
        <v>1311</v>
      </c>
      <c r="D22" s="1" t="s">
        <v>1312</v>
      </c>
      <c r="E22" s="1" t="s">
        <v>1313</v>
      </c>
      <c r="F22" s="1" t="s">
        <v>1314</v>
      </c>
      <c r="G22" s="1" t="s">
        <v>1315</v>
      </c>
      <c r="H22" s="1" t="s">
        <v>1316</v>
      </c>
      <c r="I22" s="1" t="s">
        <v>1317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1318</v>
      </c>
      <c r="C23" s="1" t="s">
        <v>1319</v>
      </c>
      <c r="D23" s="1" t="s">
        <v>1320</v>
      </c>
      <c r="E23" s="1" t="s">
        <v>1215</v>
      </c>
      <c r="F23" s="1" t="s">
        <v>1215</v>
      </c>
      <c r="G23" s="1" t="s">
        <v>1215</v>
      </c>
      <c r="H23" s="1" t="s">
        <v>1215</v>
      </c>
      <c r="I23" s="1" t="s">
        <v>1215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1321</v>
      </c>
      <c r="B24" s="1" t="s">
        <v>1322</v>
      </c>
      <c r="C24" s="1" t="s">
        <v>1323</v>
      </c>
      <c r="D24" s="1" t="s">
        <v>1324</v>
      </c>
      <c r="E24" s="1" t="s">
        <v>1325</v>
      </c>
      <c r="F24" s="1" t="s">
        <v>1326</v>
      </c>
      <c r="G24" s="1" t="s">
        <v>1327</v>
      </c>
      <c r="H24" s="1" t="s">
        <v>1327</v>
      </c>
      <c r="I24" s="1" t="s">
        <v>1327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1328</v>
      </c>
      <c r="B25" s="1" t="s">
        <v>1329</v>
      </c>
      <c r="C25" s="1" t="s">
        <v>1330</v>
      </c>
      <c r="D25" s="1" t="s">
        <v>1331</v>
      </c>
      <c r="E25" s="1" t="s">
        <v>1332</v>
      </c>
      <c r="F25" s="1" t="s">
        <v>1333</v>
      </c>
      <c r="G25" s="1" t="s">
        <v>1334</v>
      </c>
      <c r="H25" s="1" t="s">
        <v>1334</v>
      </c>
      <c r="I25" s="1" t="s">
        <v>1215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1335</v>
      </c>
      <c r="B26" s="1" t="s">
        <v>1336</v>
      </c>
      <c r="C26" s="1" t="s">
        <v>1337</v>
      </c>
      <c r="D26" s="1" t="s">
        <v>1338</v>
      </c>
      <c r="E26" s="1" t="s">
        <v>1339</v>
      </c>
      <c r="F26" s="1" t="s">
        <v>1340</v>
      </c>
      <c r="G26" s="1" t="s">
        <v>1215</v>
      </c>
      <c r="H26" s="1" t="s">
        <v>1215</v>
      </c>
      <c r="I26" s="1" t="s">
        <v>1215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1341</v>
      </c>
      <c r="B2" s="1" t="s">
        <v>1342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1343</v>
      </c>
      <c r="B3" s="1" t="s">
        <v>1344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1345</v>
      </c>
      <c r="B4" s="1" t="s">
        <v>1346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1347</v>
      </c>
      <c r="B5" s="1" t="s">
        <v>1348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1349</v>
      </c>
      <c r="B6" s="1" t="s">
        <v>1350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1351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1352</v>
      </c>
      <c r="B8" s="1" t="s">
        <v>1353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1354</v>
      </c>
      <c r="B9" s="1" t="s">
        <v>1355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1356</v>
      </c>
      <c r="B10" s="4" t="s">
        <v>1357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1358</v>
      </c>
      <c r="B11" s="1" t="s">
        <v>1359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1360</v>
      </c>
      <c r="B12" s="1" t="s">
        <v>1361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1362</v>
      </c>
      <c r="B13" s="1" t="s">
        <v>1359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1363</v>
      </c>
      <c r="B14" s="1" t="s">
        <v>1364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1365</v>
      </c>
      <c r="B15" s="1" t="s">
        <v>1366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1367</v>
      </c>
      <c r="B16" s="1" t="s">
        <v>1364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1368</v>
      </c>
      <c r="B17" s="1" t="s">
        <v>1369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1370</v>
      </c>
      <c r="B18" s="1">
        <v>285.0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1371</v>
      </c>
      <c r="B19" s="1" t="s">
        <v>1372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1373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1374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1375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1376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1377</v>
      </c>
      <c r="B24" s="1">
        <v>9.0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1378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1379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1380</v>
      </c>
      <c r="B27" s="4" t="s">
        <v>1381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1382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1383</v>
      </c>
      <c r="B29" s="1">
        <v>4.0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1384</v>
      </c>
      <c r="B30" s="1">
        <v>0.8595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1385</v>
      </c>
      <c r="B31" s="1">
        <v>0.84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1386</v>
      </c>
      <c r="B32" s="1">
        <v>0.75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1387</v>
      </c>
      <c r="B33" s="1">
        <v>0.8552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1388</v>
      </c>
      <c r="B34" s="1">
        <v>0.8595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1389</v>
      </c>
      <c r="B35" s="1">
        <v>0.84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1390</v>
      </c>
      <c r="B36" s="1">
        <v>0.75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1391</v>
      </c>
      <c r="B37" s="1">
        <v>0.8552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1392</v>
      </c>
      <c r="B38" s="1">
        <v>1.244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1393</v>
      </c>
      <c r="B39" s="1">
        <v>-1.5339646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1394</v>
      </c>
      <c r="B40" s="1">
        <v>6637486.0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1395</v>
      </c>
      <c r="B41" s="1">
        <v>6637486.0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1396</v>
      </c>
      <c r="B42" s="1">
        <v>4482280.0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1397</v>
      </c>
      <c r="B43" s="1">
        <v>3819040.0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1398</v>
      </c>
      <c r="B44" s="1">
        <v>3819040.0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1399</v>
      </c>
      <c r="B45" s="1">
        <v>0.7346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1400</v>
      </c>
      <c r="B46" s="1">
        <v>0.803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1401</v>
      </c>
      <c r="B47" s="1">
        <v>300.0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1402</v>
      </c>
      <c r="B48" s="1">
        <v>300.0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1403</v>
      </c>
      <c r="B49" s="1">
        <v>2.76975168E8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1404</v>
      </c>
      <c r="B50" s="1">
        <v>0.62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1405</v>
      </c>
      <c r="B51" s="1">
        <v>3.73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1406</v>
      </c>
      <c r="B52" s="1">
        <v>52.96905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1407</v>
      </c>
      <c r="B53" s="1">
        <v>0.9436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1408</v>
      </c>
      <c r="B54" s="1">
        <v>1.5824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1409</v>
      </c>
      <c r="B55" s="1" t="s">
        <v>1410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1411</v>
      </c>
      <c r="B56" s="1">
        <v>1.18501168E8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1412</v>
      </c>
      <c r="B57" s="1">
        <v>1.82141359E8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1413</v>
      </c>
      <c r="B58" s="1">
        <v>3.61492E8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1414</v>
      </c>
      <c r="B59" s="1">
        <v>3.1277836E7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1415</v>
      </c>
      <c r="B60" s="1">
        <v>3.1378261E7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1416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1417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1418</v>
      </c>
      <c r="B63" s="1">
        <v>0.0865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1419</v>
      </c>
      <c r="B64" s="1">
        <v>0.01148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1420</v>
      </c>
      <c r="B65" s="1">
        <v>0.8191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1421</v>
      </c>
      <c r="B66" s="1">
        <v>6.85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1422</v>
      </c>
      <c r="B67" s="1">
        <v>0.1919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1423</v>
      </c>
      <c r="B68" s="1">
        <v>4.05511008E8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1424</v>
      </c>
      <c r="B69" s="1">
        <v>0.494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1425</v>
      </c>
      <c r="B70" s="1">
        <v>1.5510122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1426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1427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1428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1429</v>
      </c>
      <c r="B74" s="1">
        <v>-2.16392992E8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1430</v>
      </c>
      <c r="B75" s="1">
        <v>-0.74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1431</v>
      </c>
      <c r="B76" s="1">
        <v>-0.6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1432</v>
      </c>
      <c r="B77" s="1" t="s">
        <v>1433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1434</v>
      </c>
      <c r="B78" s="1">
        <v>1.4321664E9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1435</v>
      </c>
      <c r="B79" s="1">
        <v>22.662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1436</v>
      </c>
      <c r="B80" s="1">
        <v>-0.563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1437</v>
      </c>
      <c r="B81" s="1">
        <v>-0.4166667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1438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1439</v>
      </c>
      <c r="B83" s="1" t="s">
        <v>1440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1441</v>
      </c>
      <c r="B84" s="1" t="s">
        <v>1442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1443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1444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1445</v>
      </c>
      <c r="B87" s="1" t="s">
        <v>1446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1447</v>
      </c>
      <c r="B88" s="1" t="s">
        <v>1446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1448</v>
      </c>
      <c r="B89" s="1">
        <v>9.551142E8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1449</v>
      </c>
      <c r="B90" s="1" t="s">
        <v>1450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1451</v>
      </c>
      <c r="B91" s="1" t="s">
        <v>1452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1453</v>
      </c>
      <c r="B92" s="1" t="s">
        <v>1454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1455</v>
      </c>
      <c r="B93" s="1" t="s">
        <v>1456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1457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1458</v>
      </c>
      <c r="B95" s="1">
        <v>0.7662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1459</v>
      </c>
      <c r="B96" s="1">
        <v>10.0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1460</v>
      </c>
      <c r="B97" s="1">
        <v>0.8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1461</v>
      </c>
      <c r="B98" s="1">
        <v>3.6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1462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1463</v>
      </c>
      <c r="B100" s="1">
        <v>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1464</v>
      </c>
      <c r="B101" s="1" t="s">
        <v>1465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1466</v>
      </c>
      <c r="B102" s="1">
        <v>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1467</v>
      </c>
      <c r="B103" s="1">
        <v>2.58368992E8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1468</v>
      </c>
      <c r="B104" s="1">
        <v>0.715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1469</v>
      </c>
      <c r="B105" s="1">
        <v>-2.10552992E8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1470</v>
      </c>
      <c r="B106" s="1">
        <v>9.9895E7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1471</v>
      </c>
      <c r="B107" s="1">
        <v>5229000.0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1472</v>
      </c>
      <c r="B108" s="1">
        <v>55.96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1473</v>
      </c>
      <c r="B109" s="1">
        <v>0.018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1474</v>
      </c>
      <c r="B110" s="1">
        <v>-0.44159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1475</v>
      </c>
      <c r="B111" s="1">
        <v>-1.36087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1476</v>
      </c>
      <c r="B112" s="1">
        <v>9.802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1477</v>
      </c>
      <c r="B113" s="1">
        <v>-36.396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1478</v>
      </c>
      <c r="B114" s="1" t="s">
        <v>1410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1479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-58.0</v>
      </c>
      <c r="C3" s="1">
        <v>129.0</v>
      </c>
      <c r="D3" s="1">
        <v>-49.0</v>
      </c>
      <c r="E3" s="1">
        <v>-110.0</v>
      </c>
      <c r="F3" s="1">
        <v>-107.0</v>
      </c>
      <c r="G3" s="1">
        <v>89.0</v>
      </c>
      <c r="H3" s="1">
        <v>110.0</v>
      </c>
      <c r="I3" s="1">
        <v>-55.0</v>
      </c>
      <c r="J3" s="1">
        <v>-51.0</v>
      </c>
      <c r="K3" s="1">
        <v>-88.0</v>
      </c>
      <c r="L3" s="1">
        <f>IF(K3*FORECAST(L2,B3:K3,B2:K2)&gt;0,FORECAST(L2,B3:K3,B2:K2),K3)*$X$1</f>
        <v>-42.46666667</v>
      </c>
      <c r="M3" s="1">
        <f>IF(L3*FORECAST(M2,B3:L3,B2:L2)&gt;0,FORECAST(M2,B3:L3,B2:L2),L3)*$X$1</f>
        <v>-46.73333333</v>
      </c>
      <c r="N3" s="1">
        <f>IF(M3*FORECAST(N2,B3:M3,B2:M2)&gt;0,FORECAST(N2,B3:M3,B2:M2),M3)*$X$1</f>
        <v>-51</v>
      </c>
      <c r="O3" s="1">
        <f>IF(N3*FORECAST(O2,B3:N3,B2:N2)&gt;0,FORECAST(O2,B3:N3,B2:N2),N3)*$X$1</f>
        <v>-55.26666667</v>
      </c>
      <c r="P3" s="1">
        <f>IF(O3*FORECAST(P2,B3:O3,B2:O2)&gt;0,FORECAST(P2,B3:O3,B2:O2),O3)*$X$1</f>
        <v>-59.53333333</v>
      </c>
      <c r="Q3" s="1">
        <f>IF(P3*FORECAST(Q2,B3:P3,B2:P2)&gt;0,FORECAST(Q2,B3:P3,B2:P2),P3)*$X$1</f>
        <v>-63.8</v>
      </c>
      <c r="R3" s="1">
        <f>IF(Q3*FORECAST(R2,B3:Q3,B2:Q2)&gt;0,FORECAST(R2,B3:Q3,B2:Q2),Q3)*$X$1</f>
        <v>-68.06666667</v>
      </c>
      <c r="S3" s="5">
        <f>IF(R3*FORECAST(S2,B3:R3,B2:R2)&gt;0,FORECAST(S2,B3:R3,B2:R2),R3)*$X$1</f>
        <v>-72.33333333</v>
      </c>
      <c r="T3" s="5">
        <f>IF(S3*FORECAST(T2,B3:S3,B2:S2)&gt;0,FORECAST(T2,B3:S3,B2:S2),S3)*$X$1</f>
        <v>-76.6</v>
      </c>
      <c r="U3" s="5">
        <f>IF(T3*FORECAST(U2,B3:T3,B2:T2)&gt;0,FORECAST(U2,B3:T3,B2:T2),T3)*$X$1</f>
        <v>-80.86666667</v>
      </c>
      <c r="V3" s="5">
        <f>IF(U3*FORECAST(V2,B3:U3,B2:U2)&gt;0,FORECAST(V2,B3:U3,B2:U2),U3)*$X$1</f>
        <v>-85.13333333</v>
      </c>
      <c r="W3" s="5">
        <f>IF(V3*FORECAST(W2,B3:V3,B2:V2)&gt;0,FORECAST(W2,B3:V3,B2:V2),V3)*$X$1</f>
        <v>-89.4</v>
      </c>
      <c r="X3" s="2"/>
      <c r="Y3" s="2"/>
      <c r="Z3" s="2"/>
    </row>
    <row r="4">
      <c r="A4" s="3" t="s">
        <v>125</v>
      </c>
      <c r="B4" s="1">
        <v>-231.0</v>
      </c>
      <c r="C4" s="1">
        <v>-416.0</v>
      </c>
      <c r="D4" s="1">
        <v>-245.0</v>
      </c>
      <c r="E4" s="1">
        <v>-65.0</v>
      </c>
      <c r="F4" s="1">
        <v>84.0</v>
      </c>
      <c r="G4" s="1">
        <v>-24.0</v>
      </c>
      <c r="H4" s="1">
        <v>-139.0</v>
      </c>
      <c r="I4" s="1">
        <v>-84.0</v>
      </c>
      <c r="J4" s="1">
        <v>-83.0</v>
      </c>
      <c r="K4" s="1">
        <v>-63.0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>
        <v>76.0</v>
      </c>
      <c r="C5" s="1">
        <v>104.0</v>
      </c>
      <c r="D5" s="1">
        <v>104.0</v>
      </c>
      <c r="E5" s="1">
        <v>105.0</v>
      </c>
      <c r="F5" s="1">
        <v>106.0</v>
      </c>
      <c r="G5" s="1">
        <v>117.0</v>
      </c>
      <c r="H5" s="1">
        <v>111.0</v>
      </c>
      <c r="I5" s="1">
        <v>146.0</v>
      </c>
      <c r="J5" s="1">
        <v>166.0</v>
      </c>
      <c r="K5" s="1">
        <v>221.0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(1+0.02)/(0.0874-0.02)</f>
        <v>-1352.937685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6">
        <f t="array" ref="L8">NPV(0.0874,M3:W3)</f>
        <v>-444.6668655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6">
        <f t="array" ref="L9">NPV(0.0874,M16:W16)</f>
        <v>-538.263807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6">
        <f>L8 + L9</f>
        <v>-982.9306724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1485</v>
      </c>
      <c r="L12" s="6">
        <f>L10 - L11</f>
        <v>-919.9306724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1486</v>
      </c>
      <c r="L13" s="1">
        <v>221.0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-4.162582228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-1352.937685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-100.0</v>
      </c>
      <c r="C3" s="1">
        <v>-4.0</v>
      </c>
      <c r="D3" s="1">
        <v>-141.0</v>
      </c>
      <c r="E3" s="1">
        <v>-129.0</v>
      </c>
      <c r="F3" s="1">
        <v>-121.0</v>
      </c>
      <c r="G3" s="1">
        <v>130.0</v>
      </c>
      <c r="H3" s="1">
        <v>-58.0</v>
      </c>
      <c r="I3" s="1">
        <v>-87.0</v>
      </c>
      <c r="J3" s="1">
        <v>-102.0</v>
      </c>
      <c r="K3" s="1">
        <v>-177.0</v>
      </c>
      <c r="L3" s="1">
        <f>IF(K3*FORECAST(L2,B3:K3,B2:K2)&gt;0,FORECAST(L2,B3:K3,B2:K2),K3)*$X$1</f>
        <v>-100.4</v>
      </c>
      <c r="M3" s="1">
        <f>IF(L3*FORECAST(M2,B3:L3,B2:L2)&gt;0,FORECAST(M2,B3:L3,B2:L2),L3)*$X$1</f>
        <v>-104.3090909</v>
      </c>
      <c r="N3" s="1">
        <f>IF(M3*FORECAST(N2,B3:M3,B2:M2)&gt;0,FORECAST(N2,B3:M3,B2:M2),M3)*$X$1</f>
        <v>-108.2181818</v>
      </c>
      <c r="O3" s="1">
        <f>IF(N3*FORECAST(O2,B3:N3,B2:N2)&gt;0,FORECAST(O2,B3:N3,B2:N2),N3)*$X$1</f>
        <v>-112.1272727</v>
      </c>
      <c r="P3" s="1">
        <f>IF(O3*FORECAST(P2,B3:O3,B2:O2)&gt;0,FORECAST(P2,B3:O3,B2:O2),O3)*$X$1</f>
        <v>-116.0363636</v>
      </c>
      <c r="Q3" s="1">
        <f>IF(P3*FORECAST(Q2,B3:P3,B2:P2)&gt;0,FORECAST(Q2,B3:P3,B2:P2),P3)*$X$1</f>
        <v>-119.9454545</v>
      </c>
      <c r="R3" s="1">
        <f>IF(Q3*FORECAST(R2,B3:Q3,B2:Q2)&gt;0,FORECAST(R2,B3:Q3,B2:Q2),Q3)*$X$1</f>
        <v>-123.8545455</v>
      </c>
      <c r="S3" s="5">
        <f>IF(R3*FORECAST(S2,B3:R3,B2:R2)&gt;0,FORECAST(S2,B3:R3,B2:R2),R3)*$X$1</f>
        <v>-127.7636364</v>
      </c>
      <c r="T3" s="5">
        <f>IF(S3*FORECAST(T2,B3:S3,B2:S2)&gt;0,FORECAST(T2,B3:S3,B2:S2),S3)*$X$1</f>
        <v>-131.6727273</v>
      </c>
      <c r="U3" s="5">
        <f>IF(T3*FORECAST(U2,B3:T3,B2:T2)&gt;0,FORECAST(U2,B3:T3,B2:T2),T3)*$X$1</f>
        <v>-135.5818182</v>
      </c>
      <c r="V3" s="5">
        <f>IF(U3*FORECAST(V2,B3:U3,B2:U2)&gt;0,FORECAST(V2,B3:U3,B2:U2),U3)*$X$1</f>
        <v>-139.4909091</v>
      </c>
      <c r="W3" s="5">
        <f>IF(V3*FORECAST(W2,B3:V3,B2:V2)&gt;0,FORECAST(W2,B3:V3,B2:V2),V3)*$X$1</f>
        <v>-143.4</v>
      </c>
      <c r="X3" s="2"/>
      <c r="Y3" s="2"/>
      <c r="Z3" s="2"/>
    </row>
    <row r="4">
      <c r="A4" s="3" t="s">
        <v>125</v>
      </c>
      <c r="B4" s="1">
        <v>-231.0</v>
      </c>
      <c r="C4" s="1">
        <v>-416.0</v>
      </c>
      <c r="D4" s="1">
        <v>-245.0</v>
      </c>
      <c r="E4" s="1">
        <v>-65.0</v>
      </c>
      <c r="F4" s="1">
        <v>84.0</v>
      </c>
      <c r="G4" s="1">
        <v>-24.0</v>
      </c>
      <c r="H4" s="1">
        <v>-139.0</v>
      </c>
      <c r="I4" s="1">
        <v>-84.0</v>
      </c>
      <c r="J4" s="1">
        <v>-83.0</v>
      </c>
      <c r="K4" s="1">
        <v>-63.0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>
        <v>76.0</v>
      </c>
      <c r="C5" s="1">
        <v>104.0</v>
      </c>
      <c r="D5" s="1">
        <v>104.0</v>
      </c>
      <c r="E5" s="1">
        <v>105.0</v>
      </c>
      <c r="F5" s="1">
        <v>106.0</v>
      </c>
      <c r="G5" s="1">
        <v>117.0</v>
      </c>
      <c r="H5" s="1">
        <v>111.0</v>
      </c>
      <c r="I5" s="1">
        <v>146.0</v>
      </c>
      <c r="J5" s="1">
        <v>166.0</v>
      </c>
      <c r="K5" s="1">
        <v>221.0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1481</v>
      </c>
      <c r="L7" s="1">
        <f>IF(W3*FORECAST(W2,B3:W3,B2:W2)&gt;0,FORECAST(W2,B3:W3,B2:W2),V3)*$X$1 * (1+0.02)/(0.0874-0.02)</f>
        <v>-2170.148368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1482</v>
      </c>
      <c r="L8" s="6">
        <f t="array" ref="L8">NPV(0.0874,M3:W3)</f>
        <v>-831.058847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1483</v>
      </c>
      <c r="L9" s="6">
        <f t="array" ref="L9">NPV(0.0874,M16:W16)</f>
        <v>-863.3895964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1484</v>
      </c>
      <c r="L10" s="6">
        <f>L8 + L9</f>
        <v>-1694.448443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-63.0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1485</v>
      </c>
      <c r="L12" s="6">
        <f>L10 - L11</f>
        <v>-1631.448443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1486</v>
      </c>
      <c r="L13" s="1">
        <v>221.0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-7.382119653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-2170.148368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