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<sst xmlns="http://schemas.openxmlformats.org/spreadsheetml/2006/main" count="1936" uniqueCount="1661">
  <si>
    <t>ticker</t>
  </si>
  <si>
    <t>LXP</t>
  </si>
  <si>
    <t>nombre</t>
  </si>
  <si>
    <t>LXP INDUSTRIAL TRUST</t>
  </si>
  <si>
    <t>empresa</t>
  </si>
  <si>
    <t>Commercial REITs</t>
  </si>
  <si>
    <t>Open</t>
  </si>
  <si>
    <t>Target Price</t>
  </si>
  <si>
    <t>Upside</t>
  </si>
  <si>
    <t>-32.10%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</si>
  <si>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</si>
  <si>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</si>
  <si>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</si>
  <si>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</si>
  <si>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</si>
  <si>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</si>
  <si>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</si>
  <si>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-9.95%</t>
  </si>
  <si>
    <t>Total Assets Growth</t>
  </si>
  <si>
    <t>-1.31%</t>
  </si>
  <si>
    <t>Net Property, Plant and Equipment Growth</t>
  </si>
  <si>
    <t>-2.93%</t>
  </si>
  <si>
    <t>EBITDA Growth</t>
  </si>
  <si>
    <t>7.56%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</si>
  <si>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</si>
  <si>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</si>
  <si>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</si>
  <si>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</si>
  <si>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</si>
  <si>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</si>
  <si>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</si>
  <si>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</si>
  <si>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</si>
  <si>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</si>
  <si>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</si>
  <si>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</si>
  <si>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</si>
  <si>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</si>
  <si>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</si>
  <si>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</si>
  <si>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</si>
  <si>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</si>
  <si>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</si>
  <si>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</si>
  <si>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</si>
  <si>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</si>
  <si>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Net (Increase) Decrease in Loans Originated / Sold - Investing</t>
  </si>
  <si>
    <t>Deferred Charges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</si>
  <si>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</si>
  <si>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</si>
  <si>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</si>
  <si>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</si>
  <si>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</si>
  <si>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</si>
  <si>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</si>
  <si>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</si>
  <si>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</si>
  <si>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</si>
  <si>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&amp; Preferred Stock Dividends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</si>
  <si>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</si>
  <si>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</si>
  <si>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</si>
  <si>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</si>
  <si>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</si>
  <si>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</si>
  <si>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</si>
  <si>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</si>
  <si>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</si>
  <si>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</si>
  <si>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</si>
  <si>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</si>
  <si>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</si>
  <si>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</si>
  <si>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</si>
  <si>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Land Held For Development Or Sale</t>
  </si>
  <si>
    <t>Total Real Estate Assets</t>
  </si>
  <si>
    <t>Cash And Equivalents</t>
  </si>
  <si>
    <t>Accounts Receivable, Total</t>
  </si>
  <si>
    <t>Investment In Debt and Equity Securities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</si>
  <si>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</si>
  <si>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</si>
  <si>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</si>
  <si>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</si>
  <si>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</si>
  <si>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</si>
  <si>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</si>
  <si>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</si>
  <si>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</si>
  <si>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</si>
  <si>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</si>
  <si>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</si>
  <si>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</si>
  <si>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</si>
  <si>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Trust Preferred Securities (BS)</t>
  </si>
  <si>
    <t>Accounts Payable, Total</t>
  </si>
  <si>
    <t>Accrued Expenses, Total</t>
  </si>
  <si>
    <t>Other Current Liabilities - (Brok / FS / Ins. / REIT Template)</t>
  </si>
  <si>
    <t>Unearned Revenue Non Current</t>
  </si>
  <si>
    <t>Total Liabilities</t>
  </si>
  <si>
    <t>Preferred Stock Convertible</t>
  </si>
  <si>
    <t>Total Preferred Equity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</si>
  <si>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</si>
  <si>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</si>
  <si>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</si>
  <si>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</si>
  <si>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</si>
  <si>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</si>
  <si>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</si>
  <si>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</si>
  <si>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</si>
  <si>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</si>
  <si>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</si>
  <si>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5.97</t>
  </si>
  <si>
    <t>5.74</t>
  </si>
  <si>
    <t>5.46</t>
  </si>
  <si>
    <t>5.11</t>
  </si>
  <si>
    <t>5.26</t>
  </si>
  <si>
    <t>6.32</t>
  </si>
  <si>
    <t>6.77</t>
  </si>
  <si>
    <t>7.74</t>
  </si>
  <si>
    <t>7.29</t>
  </si>
  <si>
    <t>Tangible Book Value</t>
  </si>
  <si>
    <t>Tangible Book Value Per Share</t>
  </si>
  <si>
    <t>4.66</t>
  </si>
  <si>
    <t>4.35</t>
  </si>
  <si>
    <t>4.48</t>
  </si>
  <si>
    <t>4.01</t>
  </si>
  <si>
    <t>4.46</t>
  </si>
  <si>
    <t>5.55</t>
  </si>
  <si>
    <t>6.02</t>
  </si>
  <si>
    <t>7.07</t>
  </si>
  <si>
    <t>7.21</t>
  </si>
  <si>
    <t>6.87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</si>
  <si>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</si>
  <si>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</si>
  <si>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</si>
  <si>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</si>
  <si>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</si>
  <si>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</si>
  <si>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</si>
  <si>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</si>
  <si>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</si>
  <si>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</si>
  <si>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</si>
  <si>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</si>
  <si>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</si>
  <si>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</si>
  <si>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</si>
  <si>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</si>
  <si>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</si>
  <si>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</si>
  <si>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</si>
  <si>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Provision for Bad Debts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</si>
  <si>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</si>
  <si>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</si>
  <si>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</si>
  <si>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</si>
  <si>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</si>
  <si>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</si>
  <si>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</si>
  <si>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</si>
  <si>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</si>
  <si>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</si>
  <si>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</si>
  <si>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</si>
  <si>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</si>
  <si>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</si>
  <si>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</si>
  <si>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</si>
  <si>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</si>
  <si>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</si>
  <si>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</si>
  <si>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</si>
  <si>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</si>
  <si>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</si>
  <si>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</si>
  <si>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</si>
  <si>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0.38</t>
  </si>
  <si>
    <t>0.45</t>
  </si>
  <si>
    <t>0.33</t>
  </si>
  <si>
    <t>0.93</t>
  </si>
  <si>
    <t>1.15</t>
  </si>
  <si>
    <t>0.66</t>
  </si>
  <si>
    <t>1.35</t>
  </si>
  <si>
    <t>0.08</t>
  </si>
  <si>
    <t>Basic EPS - Continuing Operations</t>
  </si>
  <si>
    <t>0.16</t>
  </si>
  <si>
    <t>0.44</t>
  </si>
  <si>
    <t>Basic Weighted Average Shares Outstanding</t>
  </si>
  <si>
    <t>Net EPS - Diluted</t>
  </si>
  <si>
    <t>0.37</t>
  </si>
  <si>
    <t>1.34</t>
  </si>
  <si>
    <t>Diluted EPS - Continuing Operations</t>
  </si>
  <si>
    <t>Diluted Weighted Average Shares Outstanding</t>
  </si>
  <si>
    <t>Normalized Basic EPS</t>
  </si>
  <si>
    <t>0.24</t>
  </si>
  <si>
    <t>0.26</t>
  </si>
  <si>
    <t>0.31</t>
  </si>
  <si>
    <t>0.19</t>
  </si>
  <si>
    <t>0.1</t>
  </si>
  <si>
    <t>0.09</t>
  </si>
  <si>
    <t>0.02</t>
  </si>
  <si>
    <t>Normalized Diluted EPS</t>
  </si>
  <si>
    <t>Dividend Per Share</t>
  </si>
  <si>
    <t>0.68</t>
  </si>
  <si>
    <t>0.69</t>
  </si>
  <si>
    <t>0.7</t>
  </si>
  <si>
    <t>0.71</t>
  </si>
  <si>
    <t>0.41</t>
  </si>
  <si>
    <t>0.42</t>
  </si>
  <si>
    <t>0.48</t>
  </si>
  <si>
    <t>0.5</t>
  </si>
  <si>
    <t>Payout Ratio</t>
  </si>
  <si>
    <t>171.34</t>
  </si>
  <si>
    <t>147.48</t>
  </si>
  <si>
    <t>173.45</t>
  </si>
  <si>
    <t>201.09</t>
  </si>
  <si>
    <t>77.19</t>
  </si>
  <si>
    <t>43.89</t>
  </si>
  <si>
    <t>64.58</t>
  </si>
  <si>
    <t>33.54</t>
  </si>
  <si>
    <t>125.2</t>
  </si>
  <si>
    <t>500.06</t>
  </si>
  <si>
    <t>EBITDA</t>
  </si>
  <si>
    <t>EBITA</t>
  </si>
  <si>
    <t>EBIT</t>
  </si>
  <si>
    <t>EBITDAR</t>
  </si>
  <si>
    <t>Total Revenues (As Reported)</t>
  </si>
  <si>
    <t>Effective Tax Rate - (Ratio)</t>
  </si>
  <si>
    <t>2.27</t>
  </si>
  <si>
    <t>1.47</t>
  </si>
  <si>
    <t>2.16</t>
  </si>
  <si>
    <t>0.74</t>
  </si>
  <si>
    <t>0.84</t>
  </si>
  <si>
    <t>0.94</t>
  </si>
  <si>
    <t>1.92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</si>
  <si>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</si>
  <si>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</si>
  <si>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</si>
  <si>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</si>
  <si>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</si>
  <si>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</si>
  <si>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</si>
  <si>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</si>
  <si>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</si>
  <si>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</si>
  <si>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</si>
  <si>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</si>
  <si>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</si>
  <si>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</si>
  <si>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</si>
  <si>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</si>
  <si>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2.94</t>
  </si>
  <si>
    <t>3.19</t>
  </si>
  <si>
    <t>2.44</t>
  </si>
  <si>
    <t>2.15</t>
  </si>
  <si>
    <t>1.81</t>
  </si>
  <si>
    <t>1.4</t>
  </si>
  <si>
    <t>Return on Total Capital</t>
  </si>
  <si>
    <t>3.08</t>
  </si>
  <si>
    <t>3.07</t>
  </si>
  <si>
    <t>3.34</t>
  </si>
  <si>
    <t>2.55</t>
  </si>
  <si>
    <t>3.06</t>
  </si>
  <si>
    <t>2.23</t>
  </si>
  <si>
    <t>1.87</t>
  </si>
  <si>
    <t>1.45</t>
  </si>
  <si>
    <t>0.98</t>
  </si>
  <si>
    <t>Return On Equity %</t>
  </si>
  <si>
    <t>3.14</t>
  </si>
  <si>
    <t>7.62</t>
  </si>
  <si>
    <t>6.71</t>
  </si>
  <si>
    <t>6.29</t>
  </si>
  <si>
    <t>17.18</t>
  </si>
  <si>
    <t>18.58</t>
  </si>
  <si>
    <t>10.03</t>
  </si>
  <si>
    <t>17.85</t>
  </si>
  <si>
    <t>4.93</t>
  </si>
  <si>
    <t>1.54</t>
  </si>
  <si>
    <t>Return on Common Equity</t>
  </si>
  <si>
    <t>2.61</t>
  </si>
  <si>
    <t>7.55</t>
  </si>
  <si>
    <t>6.74</t>
  </si>
  <si>
    <t>6.25</t>
  </si>
  <si>
    <t>17.91</t>
  </si>
  <si>
    <t>19.19</t>
  </si>
  <si>
    <t>10.14</t>
  </si>
  <si>
    <t>18.45</t>
  </si>
  <si>
    <t>4.82</t>
  </si>
  <si>
    <t>1.09</t>
  </si>
  <si>
    <t>Margin Analysis</t>
  </si>
  <si>
    <t>Gross Profit Margin %</t>
  </si>
  <si>
    <t>86.15</t>
  </si>
  <si>
    <t>88.97</t>
  </si>
  <si>
    <t>87.44</t>
  </si>
  <si>
    <t>89.21</t>
  </si>
  <si>
    <t>87.11</t>
  </si>
  <si>
    <t>87.32</t>
  </si>
  <si>
    <t>86.12</t>
  </si>
  <si>
    <t>81.62</t>
  </si>
  <si>
    <t>82.85</t>
  </si>
  <si>
    <t>SG&amp;A Margin</t>
  </si>
  <si>
    <t>6.66</t>
  </si>
  <si>
    <t>6.8</t>
  </si>
  <si>
    <t>7.24</t>
  </si>
  <si>
    <t>8.15</t>
  </si>
  <si>
    <t>8.01</t>
  </si>
  <si>
    <t>9.44</t>
  </si>
  <si>
    <t>9.19</t>
  </si>
  <si>
    <t>10.31</t>
  </si>
  <si>
    <t>12.05</t>
  </si>
  <si>
    <t>10.67</t>
  </si>
  <si>
    <t>EBITDA Margin %</t>
  </si>
  <si>
    <t>81.27</t>
  </si>
  <si>
    <t>80.28</t>
  </si>
  <si>
    <t>82.66</t>
  </si>
  <si>
    <t>80.21</t>
  </si>
  <si>
    <t>82.18</t>
  </si>
  <si>
    <t>78.54</t>
  </si>
  <si>
    <t>77.57</t>
  </si>
  <si>
    <t>75.34</t>
  </si>
  <si>
    <t>68.96</t>
  </si>
  <si>
    <t>71.38</t>
  </si>
  <si>
    <t>EBITA Margin %</t>
  </si>
  <si>
    <t>41.85</t>
  </si>
  <si>
    <t>41.48</t>
  </si>
  <si>
    <t>43.07</t>
  </si>
  <si>
    <t>34.87</t>
  </si>
  <si>
    <t>38.65</t>
  </si>
  <si>
    <t>32.39</t>
  </si>
  <si>
    <t>28.75</t>
  </si>
  <si>
    <t>23.99</t>
  </si>
  <si>
    <t>12.75</t>
  </si>
  <si>
    <t>17.76</t>
  </si>
  <si>
    <t>EBIT Margin %</t>
  </si>
  <si>
    <t>29.22</t>
  </si>
  <si>
    <t>24.44</t>
  </si>
  <si>
    <t>13.33</t>
  </si>
  <si>
    <t>18.29</t>
  </si>
  <si>
    <t>Income From Continuing Operations Margin %</t>
  </si>
  <si>
    <t>11.27</t>
  </si>
  <si>
    <t>26.28</t>
  </si>
  <si>
    <t>22.46</t>
  </si>
  <si>
    <t>22.12</t>
  </si>
  <si>
    <t>58.41</t>
  </si>
  <si>
    <t>87.52</t>
  </si>
  <si>
    <t>56.41</t>
  </si>
  <si>
    <t>111.95</t>
  </si>
  <si>
    <t>36.19</t>
  </si>
  <si>
    <t>10.55</t>
  </si>
  <si>
    <t>Net Income Margin %</t>
  </si>
  <si>
    <t>21.94</t>
  </si>
  <si>
    <t>25.93</t>
  </si>
  <si>
    <t>22.26</t>
  </si>
  <si>
    <t>21.85</t>
  </si>
  <si>
    <t>57.52</t>
  </si>
  <si>
    <t>85.87</t>
  </si>
  <si>
    <t>55.47</t>
  </si>
  <si>
    <t>111.24</t>
  </si>
  <si>
    <t>35.42</t>
  </si>
  <si>
    <t>8.92</t>
  </si>
  <si>
    <t>Net Avail. For Common Margin %</t>
  </si>
  <si>
    <t>8.65</t>
  </si>
  <si>
    <t>20.75</t>
  </si>
  <si>
    <t>20.19</t>
  </si>
  <si>
    <t>55.86</t>
  </si>
  <si>
    <t>83.82</t>
  </si>
  <si>
    <t>53.5</t>
  </si>
  <si>
    <t>109.26</t>
  </si>
  <si>
    <t>33.4</t>
  </si>
  <si>
    <t>7.01</t>
  </si>
  <si>
    <t>Normalized Net Income Margin</t>
  </si>
  <si>
    <t>12.95</t>
  </si>
  <si>
    <t>14.08</t>
  </si>
  <si>
    <t>16.92</t>
  </si>
  <si>
    <t>9.99</t>
  </si>
  <si>
    <t>11.47</t>
  </si>
  <si>
    <t>7.1</t>
  </si>
  <si>
    <t>2.03</t>
  </si>
  <si>
    <t>2.09</t>
  </si>
  <si>
    <t>Levered Free Cash Flow Margin</t>
  </si>
  <si>
    <t>38.88</t>
  </si>
  <si>
    <t>42.24</t>
  </si>
  <si>
    <t>65.81</t>
  </si>
  <si>
    <t>79.39</t>
  </si>
  <si>
    <t>33.12</t>
  </si>
  <si>
    <t>64.3</t>
  </si>
  <si>
    <t>55.03</t>
  </si>
  <si>
    <t>50.84</t>
  </si>
  <si>
    <t>33.48</t>
  </si>
  <si>
    <t>72.85</t>
  </si>
  <si>
    <t>Unlevered Free Cash Flow Margin</t>
  </si>
  <si>
    <t>53.21</t>
  </si>
  <si>
    <t>55.26</t>
  </si>
  <si>
    <t>78.62</t>
  </si>
  <si>
    <t>91.82</t>
  </si>
  <si>
    <t>45.74</t>
  </si>
  <si>
    <t>76.78</t>
  </si>
  <si>
    <t>65.47</t>
  </si>
  <si>
    <t>59.32</t>
  </si>
  <si>
    <t>42.32</t>
  </si>
  <si>
    <t>Asset Turnover</t>
  </si>
  <si>
    <t>0.11</t>
  </si>
  <si>
    <t>0.12</t>
  </si>
  <si>
    <t>Fixed Assets Turnover</t>
  </si>
  <si>
    <t>0.14</t>
  </si>
  <si>
    <t>0.15</t>
  </si>
  <si>
    <t>0.13</t>
  </si>
  <si>
    <t>Receivables Turnover (Average Receivables)</t>
  </si>
  <si>
    <t>8.72</t>
  </si>
  <si>
    <t>5.31</t>
  </si>
  <si>
    <t>6.42</t>
  </si>
  <si>
    <t>8.06</t>
  </si>
  <si>
    <t>6.57</t>
  </si>
  <si>
    <t>4.87</t>
  </si>
  <si>
    <t>4.68</t>
  </si>
  <si>
    <t>4.97</t>
  </si>
  <si>
    <t>3.1</t>
  </si>
  <si>
    <t>2.35</t>
  </si>
  <si>
    <t>Short Term Liquidity</t>
  </si>
  <si>
    <t>Current Ratio</t>
  </si>
  <si>
    <t>2.42</t>
  </si>
  <si>
    <t>1.86</t>
  </si>
  <si>
    <t>3.59</t>
  </si>
  <si>
    <t>2.63</t>
  </si>
  <si>
    <t>2.59</t>
  </si>
  <si>
    <t>2.58</t>
  </si>
  <si>
    <t>2.13</t>
  </si>
  <si>
    <t>3.21</t>
  </si>
  <si>
    <t>Quick Ratio</t>
  </si>
  <si>
    <t>0.99</t>
  </si>
  <si>
    <t>1.8</t>
  </si>
  <si>
    <t>1.1</t>
  </si>
  <si>
    <t>1.79</t>
  </si>
  <si>
    <t>2.73</t>
  </si>
  <si>
    <t>1.95</t>
  </si>
  <si>
    <t>1.61</t>
  </si>
  <si>
    <t>3.12</t>
  </si>
  <si>
    <t>Operating Cash Flow to Current Liabilities</t>
  </si>
  <si>
    <t>0.82</t>
  </si>
  <si>
    <t>2.07</t>
  </si>
  <si>
    <t>1.97</t>
  </si>
  <si>
    <t>1.67</t>
  </si>
  <si>
    <t>1.51</t>
  </si>
  <si>
    <t>1.83</t>
  </si>
  <si>
    <t>Days Sales Outstanding (Average Receivables)</t>
  </si>
  <si>
    <t>41.87</t>
  </si>
  <si>
    <t>68.8</t>
  </si>
  <si>
    <t>56.97</t>
  </si>
  <si>
    <t>45.29</t>
  </si>
  <si>
    <t>55.57</t>
  </si>
  <si>
    <t>74.96</t>
  </si>
  <si>
    <t>78.29</t>
  </si>
  <si>
    <t>73.37</t>
  </si>
  <si>
    <t>117.68</t>
  </si>
  <si>
    <t>155.55</t>
  </si>
  <si>
    <t>Average Days Payable Outstanding</t>
  </si>
  <si>
    <t>219.65</t>
  </si>
  <si>
    <t>234.12</t>
  </si>
  <si>
    <t>378.95</t>
  </si>
  <si>
    <t>360.47</t>
  </si>
  <si>
    <t>296.93</t>
  </si>
  <si>
    <t>255.33</t>
  </si>
  <si>
    <t>284.85</t>
  </si>
  <si>
    <t>415.08</t>
  </si>
  <si>
    <t>450.04</t>
  </si>
  <si>
    <t>413.27</t>
  </si>
  <si>
    <t>Long Term Solvency</t>
  </si>
  <si>
    <t>Total Debt/Equity</t>
  </si>
  <si>
    <t>138.74</t>
  </si>
  <si>
    <t>150.84</t>
  </si>
  <si>
    <t>131.8</t>
  </si>
  <si>
    <t>154.3</t>
  </si>
  <si>
    <t>110.83</t>
  </si>
  <si>
    <t>78.47</t>
  </si>
  <si>
    <t>69.9</t>
  </si>
  <si>
    <t>65.96</t>
  </si>
  <si>
    <t>63.29</t>
  </si>
  <si>
    <t>79.06</t>
  </si>
  <si>
    <t>Total Debt / Total Capital</t>
  </si>
  <si>
    <t>58.11</t>
  </si>
  <si>
    <t>60.13</t>
  </si>
  <si>
    <t>56.86</t>
  </si>
  <si>
    <t>60.68</t>
  </si>
  <si>
    <t>52.57</t>
  </si>
  <si>
    <t>43.97</t>
  </si>
  <si>
    <t>41.14</t>
  </si>
  <si>
    <t>39.74</t>
  </si>
  <si>
    <t>38.76</t>
  </si>
  <si>
    <t>44.15</t>
  </si>
  <si>
    <t>LT Debt/Equity</t>
  </si>
  <si>
    <t>127.39</t>
  </si>
  <si>
    <t>150.71</t>
  </si>
  <si>
    <t>131.72</t>
  </si>
  <si>
    <t>78.05</t>
  </si>
  <si>
    <t>68.75</t>
  </si>
  <si>
    <t>63.06</t>
  </si>
  <si>
    <t>78.83</t>
  </si>
  <si>
    <t>Long-Term Debt / Total Capital</t>
  </si>
  <si>
    <t>53.36</t>
  </si>
  <si>
    <t>60.08</t>
  </si>
  <si>
    <t>56.83</t>
  </si>
  <si>
    <t>43.73</t>
  </si>
  <si>
    <t>40.47</t>
  </si>
  <si>
    <t>39.45</t>
  </si>
  <si>
    <t>38.62</t>
  </si>
  <si>
    <t>44.03</t>
  </si>
  <si>
    <t>Total Liabilities / Total Assets</t>
  </si>
  <si>
    <t>60.06</t>
  </si>
  <si>
    <t>61.82</t>
  </si>
  <si>
    <t>58.96</t>
  </si>
  <si>
    <t>62.26</t>
  </si>
  <si>
    <t>54.41</t>
  </si>
  <si>
    <t>45.77</t>
  </si>
  <si>
    <t>41.02</t>
  </si>
  <si>
    <t>45.97</t>
  </si>
  <si>
    <t>EBIT / Interest Expense</t>
  </si>
  <si>
    <t>1.99</t>
  </si>
  <si>
    <t>2.1</t>
  </si>
  <si>
    <t>1.75</t>
  </si>
  <si>
    <t>1.91</t>
  </si>
  <si>
    <t>1.62</t>
  </si>
  <si>
    <t>EBITDA / Interest Expense</t>
  </si>
  <si>
    <t>3.54</t>
  </si>
  <si>
    <t>3.85</t>
  </si>
  <si>
    <t>4.03</t>
  </si>
  <si>
    <t>4.07</t>
  </si>
  <si>
    <t>3.96</t>
  </si>
  <si>
    <t>4.67</t>
  </si>
  <si>
    <t>5.58</t>
  </si>
  <si>
    <t>4.92</t>
  </si>
  <si>
    <t>(EBITDA - Capex) / Interest Expense</t>
  </si>
  <si>
    <t>3.36</t>
  </si>
  <si>
    <t>3.53</t>
  </si>
  <si>
    <t>3.98</t>
  </si>
  <si>
    <t>3.84</t>
  </si>
  <si>
    <t>3.87</t>
  </si>
  <si>
    <t>3.68</t>
  </si>
  <si>
    <t>4.36</t>
  </si>
  <si>
    <t>4.2</t>
  </si>
  <si>
    <t>Total Debt / EBITDA</t>
  </si>
  <si>
    <t>6.07</t>
  </si>
  <si>
    <t>6.38</t>
  </si>
  <si>
    <t>5.24</t>
  </si>
  <si>
    <t>6.59</t>
  </si>
  <si>
    <t>4.59</t>
  </si>
  <si>
    <t>5.25</t>
  </si>
  <si>
    <t>5.39</t>
  </si>
  <si>
    <t>5.87</t>
  </si>
  <si>
    <t>7.31</t>
  </si>
  <si>
    <t>Net Debt / EBITDA</t>
  </si>
  <si>
    <t>5.51</t>
  </si>
  <si>
    <t>6.11</t>
  </si>
  <si>
    <t>6.24</t>
  </si>
  <si>
    <t>4.78</t>
  </si>
  <si>
    <t>4.7</t>
  </si>
  <si>
    <t>5.14</t>
  </si>
  <si>
    <t>6.46</t>
  </si>
  <si>
    <t>Total Debt / (EBITDA - Capex)</t>
  </si>
  <si>
    <t>6.4</t>
  </si>
  <si>
    <t>6.96</t>
  </si>
  <si>
    <t>6.92</t>
  </si>
  <si>
    <t>5.64</t>
  </si>
  <si>
    <t>5.78</t>
  </si>
  <si>
    <t>7.93</t>
  </si>
  <si>
    <t>7.89</t>
  </si>
  <si>
    <t>Net Debt / (EBITDA - Capex)</t>
  </si>
  <si>
    <t>5.81</t>
  </si>
  <si>
    <t>6.67</t>
  </si>
  <si>
    <t>5.06</t>
  </si>
  <si>
    <t>6.56</t>
  </si>
  <si>
    <t>4.28</t>
  </si>
  <si>
    <t>5.13</t>
  </si>
  <si>
    <t>5.04</t>
  </si>
  <si>
    <t>7.56</t>
  </si>
  <si>
    <t>6.97</t>
  </si>
  <si>
    <t>Growth Over Prior Year</t>
  </si>
  <si>
    <t>Total Revenues, 1 Yr. Growth %</t>
  </si>
  <si>
    <t>17.26</t>
  </si>
  <si>
    <t>1.66</t>
  </si>
  <si>
    <t>-0.31</t>
  </si>
  <si>
    <t>-8.81</t>
  </si>
  <si>
    <t>-17.89</t>
  </si>
  <si>
    <t>1.37</t>
  </si>
  <si>
    <t>4.1</t>
  </si>
  <si>
    <t>-6.61</t>
  </si>
  <si>
    <t>5.99</t>
  </si>
  <si>
    <t>Gross Profit, 1 Yr. Growth %</t>
  </si>
  <si>
    <t>17.43</t>
  </si>
  <si>
    <t>2.95</t>
  </si>
  <si>
    <t>-10.39</t>
  </si>
  <si>
    <t>2.98</t>
  </si>
  <si>
    <t>-19.85</t>
  </si>
  <si>
    <t>2.67</t>
  </si>
  <si>
    <t>-11.49</t>
  </si>
  <si>
    <t>7.59</t>
  </si>
  <si>
    <t>EBITDA, 1 Yr. Growth %</t>
  </si>
  <si>
    <t>13.21</t>
  </si>
  <si>
    <t>1.19</t>
  </si>
  <si>
    <t>2.64</t>
  </si>
  <si>
    <t>-11.52</t>
  </si>
  <si>
    <t>4.17</t>
  </si>
  <si>
    <t>-21.6</t>
  </si>
  <si>
    <t>1.11</t>
  </si>
  <si>
    <t>-14.52</t>
  </si>
  <si>
    <t>9.71</t>
  </si>
  <si>
    <t>EBITA, 1 Yr. Growth %</t>
  </si>
  <si>
    <t>46.99</t>
  </si>
  <si>
    <t>2.38</t>
  </si>
  <si>
    <t>3.51</t>
  </si>
  <si>
    <t>-26.17</t>
  </si>
  <si>
    <t>13.77</t>
  </si>
  <si>
    <t>-31.64</t>
  </si>
  <si>
    <t>-9.64</t>
  </si>
  <si>
    <t>-13.12</t>
  </si>
  <si>
    <t>-50.37</t>
  </si>
  <si>
    <t>47.67</t>
  </si>
  <si>
    <t>EBIT, 1 Yr. Growth %</t>
  </si>
  <si>
    <t>-8.53</t>
  </si>
  <si>
    <t>-12.94</t>
  </si>
  <si>
    <t>-49.07</t>
  </si>
  <si>
    <t>45.43</t>
  </si>
  <si>
    <t>Earnings From Cont. Operations, 1 Yr. Growth %</t>
  </si>
  <si>
    <t>-327.59</t>
  </si>
  <si>
    <t>136.63</t>
  </si>
  <si>
    <t>-14.8</t>
  </si>
  <si>
    <t>-10.18</t>
  </si>
  <si>
    <t>166.55</t>
  </si>
  <si>
    <t>23.55</t>
  </si>
  <si>
    <t>-34.67</t>
  </si>
  <si>
    <t>106.6</t>
  </si>
  <si>
    <t>-69.81</t>
  </si>
  <si>
    <t>-69.1</t>
  </si>
  <si>
    <t>Net Income, 1 Yr. Growth %</t>
  </si>
  <si>
    <t>19.98</t>
  </si>
  <si>
    <t>-14.39</t>
  </si>
  <si>
    <t>-10.5</t>
  </si>
  <si>
    <t>165.72</t>
  </si>
  <si>
    <t>23.08</t>
  </si>
  <si>
    <t>-34.51</t>
  </si>
  <si>
    <t>108.75</t>
  </si>
  <si>
    <t>-70.26</t>
  </si>
  <si>
    <t>-73.3</t>
  </si>
  <si>
    <t>Diluted EPS Before Extra, 1 Yr. Growth %</t>
  </si>
  <si>
    <t>-184.99</t>
  </si>
  <si>
    <t>174.49</t>
  </si>
  <si>
    <t>-14.94</t>
  </si>
  <si>
    <t>-12.37</t>
  </si>
  <si>
    <t>182.83</t>
  </si>
  <si>
    <t>23.95</t>
  </si>
  <si>
    <t>-42.6</t>
  </si>
  <si>
    <t>102.36</t>
  </si>
  <si>
    <t>-71.52</t>
  </si>
  <si>
    <t>-78.51</t>
  </si>
  <si>
    <t>Normalized Net Income, 1 Yr. Growth %</t>
  </si>
  <si>
    <t>122.5</t>
  </si>
  <si>
    <t>13.63</t>
  </si>
  <si>
    <t>19.8</t>
  </si>
  <si>
    <t>-46.14</t>
  </si>
  <si>
    <t>20.16</t>
  </si>
  <si>
    <t>-48.97</t>
  </si>
  <si>
    <t>-0.04</t>
  </si>
  <si>
    <t>-6.39</t>
  </si>
  <si>
    <t>-69.94</t>
  </si>
  <si>
    <t>9.24</t>
  </si>
  <si>
    <t>Net Property, Plant and Equip., 1 Yr. Growth %</t>
  </si>
  <si>
    <t>-4.14</t>
  </si>
  <si>
    <t>3.04</t>
  </si>
  <si>
    <t>-9.05</t>
  </si>
  <si>
    <t>8.97</t>
  </si>
  <si>
    <t>-22.26</t>
  </si>
  <si>
    <t>13.89</t>
  </si>
  <si>
    <t>8.94</t>
  </si>
  <si>
    <t>-1.46</t>
  </si>
  <si>
    <t>Accounts Receivable, 1 Yr. Growth %</t>
  </si>
  <si>
    <t>128.97</t>
  </si>
  <si>
    <t>39.98</t>
  </si>
  <si>
    <t>-58.87</t>
  </si>
  <si>
    <t>49.39</t>
  </si>
  <si>
    <t>6.78</t>
  </si>
  <si>
    <t>11.83</t>
  </si>
  <si>
    <t>-4.36</t>
  </si>
  <si>
    <t>103.05</t>
  </si>
  <si>
    <t>Total Assets, 1 Yr. Growth %</t>
  </si>
  <si>
    <t>1.39</t>
  </si>
  <si>
    <t>3.24</t>
  </si>
  <si>
    <t>-16.86</t>
  </si>
  <si>
    <t>7.67</t>
  </si>
  <si>
    <t>9.84</t>
  </si>
  <si>
    <t>14.67</t>
  </si>
  <si>
    <t>1.21</t>
  </si>
  <si>
    <t>3.43</t>
  </si>
  <si>
    <t>Common Equity, 1 Yr. Growth %</t>
  </si>
  <si>
    <t>-2.11</t>
  </si>
  <si>
    <t>-3.29</t>
  </si>
  <si>
    <t>-3.51</t>
  </si>
  <si>
    <t>-5.3</t>
  </si>
  <si>
    <t>0.49</t>
  </si>
  <si>
    <t>30.36</t>
  </si>
  <si>
    <t>16.48</t>
  </si>
  <si>
    <t>17.06</t>
  </si>
  <si>
    <t>2.82</t>
  </si>
  <si>
    <t>-5.34</t>
  </si>
  <si>
    <t>Tangible Book Value, 1 Yr. Growth %</t>
  </si>
  <si>
    <t>-1.85</t>
  </si>
  <si>
    <t>-6.06</t>
  </si>
  <si>
    <t>4.34</t>
  </si>
  <si>
    <t>-9.37</t>
  </si>
  <si>
    <t>8.52</t>
  </si>
  <si>
    <t>34.9</t>
  </si>
  <si>
    <t>17.97</t>
  </si>
  <si>
    <t>20.34</t>
  </si>
  <si>
    <t>4.84</t>
  </si>
  <si>
    <t>-4.22</t>
  </si>
  <si>
    <t>Cash From Operations, 1 Yr. Growth %</t>
  </si>
  <si>
    <t>4.06</t>
  </si>
  <si>
    <t>14.09</t>
  </si>
  <si>
    <t>-3.94</t>
  </si>
  <si>
    <t>-3.19</t>
  </si>
  <si>
    <t>-4.41</t>
  </si>
  <si>
    <t>-11.77</t>
  </si>
  <si>
    <t>5.02</t>
  </si>
  <si>
    <t>9.17</t>
  </si>
  <si>
    <t>-11.83</t>
  </si>
  <si>
    <t>7.81</t>
  </si>
  <si>
    <t>Capital Expenditures, 1 Yr. Growth %</t>
  </si>
  <si>
    <t>-63.78</t>
  </si>
  <si>
    <t>64.64</t>
  </si>
  <si>
    <t>-84.86</t>
  </si>
  <si>
    <t>244.46</t>
  </si>
  <si>
    <t>2.12</t>
  </si>
  <si>
    <t>14.98</t>
  </si>
  <si>
    <t>-3.25</t>
  </si>
  <si>
    <t>-11.84</t>
  </si>
  <si>
    <t>114.12</t>
  </si>
  <si>
    <t>-44.91</t>
  </si>
  <si>
    <t>Levered Free Cash Flow, 1 Yr. Growth %</t>
  </si>
  <si>
    <t>57.34</t>
  </si>
  <si>
    <t>11.61</t>
  </si>
  <si>
    <t>55.29</t>
  </si>
  <si>
    <t>10.01</t>
  </si>
  <si>
    <t>-57.7</t>
  </si>
  <si>
    <t>58.86</t>
  </si>
  <si>
    <t>-13.07</t>
  </si>
  <si>
    <t>-3.83</t>
  </si>
  <si>
    <t>-38.49</t>
  </si>
  <si>
    <t>82.47</t>
  </si>
  <si>
    <t>Unlevered Free Cash Flow, 1 Yr. Growth %</t>
  </si>
  <si>
    <t>42.42</t>
  </si>
  <si>
    <t>6.34</t>
  </si>
  <si>
    <t>41.82</t>
  </si>
  <si>
    <t>6.5</t>
  </si>
  <si>
    <t>-49.51</t>
  </si>
  <si>
    <t>37.62</t>
  </si>
  <si>
    <t>-13.41</t>
  </si>
  <si>
    <t>-5.67</t>
  </si>
  <si>
    <t>-33.38</t>
  </si>
  <si>
    <t>Dividend Per Share, 1 Yr. Growth %</t>
  </si>
  <si>
    <t>9.76</t>
  </si>
  <si>
    <t>1.07</t>
  </si>
  <si>
    <t>-41.9</t>
  </si>
  <si>
    <t>4.73</t>
  </si>
  <si>
    <t>9.6</t>
  </si>
  <si>
    <t>4.12</t>
  </si>
  <si>
    <t>Compound Annual Growth Rate Over Two Years</t>
  </si>
  <si>
    <t>Total Revenues, 2 Yr. CAGR %</t>
  </si>
  <si>
    <t>19.53</t>
  </si>
  <si>
    <t>0.67</t>
  </si>
  <si>
    <t>-4.66</t>
  </si>
  <si>
    <t>-4.06</t>
  </si>
  <si>
    <t>-8.89</t>
  </si>
  <si>
    <t>-8.76</t>
  </si>
  <si>
    <t>-1.4</t>
  </si>
  <si>
    <t>-0.51</t>
  </si>
  <si>
    <t>Gross Profit, 2 Yr. CAGR %</t>
  </si>
  <si>
    <t>20.54</t>
  </si>
  <si>
    <t>10.08</t>
  </si>
  <si>
    <t>3.01</t>
  </si>
  <si>
    <t>-3.95</t>
  </si>
  <si>
    <t>-3.93</t>
  </si>
  <si>
    <t>-9.08</t>
  </si>
  <si>
    <t>-9.76</t>
  </si>
  <si>
    <t>2.14</t>
  </si>
  <si>
    <t>-4.67</t>
  </si>
  <si>
    <t>-2.42</t>
  </si>
  <si>
    <t>EBITDA, 2 Yr. CAGR %</t>
  </si>
  <si>
    <t>14.82</t>
  </si>
  <si>
    <t>-4.7</t>
  </si>
  <si>
    <t>-4.34</t>
  </si>
  <si>
    <t>-9.55</t>
  </si>
  <si>
    <t>-11.4</t>
  </si>
  <si>
    <t>0.61</t>
  </si>
  <si>
    <t>-7.84</t>
  </si>
  <si>
    <t>-3.98</t>
  </si>
  <si>
    <t>EBITA, 2 Yr. CAGR %</t>
  </si>
  <si>
    <t>40.75</t>
  </si>
  <si>
    <t>29.82</t>
  </si>
  <si>
    <t>2.22</t>
  </si>
  <si>
    <t>-12.58</t>
  </si>
  <si>
    <t>-9.11</t>
  </si>
  <si>
    <t>-11.69</t>
  </si>
  <si>
    <t>-21.57</t>
  </si>
  <si>
    <t>-11.58</t>
  </si>
  <si>
    <t>-34.87</t>
  </si>
  <si>
    <t>-15.18</t>
  </si>
  <si>
    <t>EBIT, 2 Yr. CAGR %</t>
  </si>
  <si>
    <t>-20.92</t>
  </si>
  <si>
    <t>-10.76</t>
  </si>
  <si>
    <t>-33.41</t>
  </si>
  <si>
    <t>-13.93</t>
  </si>
  <si>
    <t>Earnings From Cont. Operations, 2 Yr. CAGR %</t>
  </si>
  <si>
    <t>-49.03</t>
  </si>
  <si>
    <t>132.07</t>
  </si>
  <si>
    <t>41.99</t>
  </si>
  <si>
    <t>-12.52</t>
  </si>
  <si>
    <t>54.73</t>
  </si>
  <si>
    <t>81.47</t>
  </si>
  <si>
    <t>-10.15</t>
  </si>
  <si>
    <t>16.18</t>
  </si>
  <si>
    <t>-21.03</t>
  </si>
  <si>
    <t>-69.46</t>
  </si>
  <si>
    <t>Net Income, 2 Yr. CAGR %</t>
  </si>
  <si>
    <t>-28.14</t>
  </si>
  <si>
    <t>727.83</t>
  </si>
  <si>
    <t>-12.47</t>
  </si>
  <si>
    <t>54.21</t>
  </si>
  <si>
    <t>80.85</t>
  </si>
  <si>
    <t>-10.22</t>
  </si>
  <si>
    <t>-21.21</t>
  </si>
  <si>
    <t>-71.82</t>
  </si>
  <si>
    <t>Diluted EPS Before Extra, 2 Yr. CAGR %</t>
  </si>
  <si>
    <t>-58.41</t>
  </si>
  <si>
    <t>52.74</t>
  </si>
  <si>
    <t>52.8</t>
  </si>
  <si>
    <t>-13.67</t>
  </si>
  <si>
    <t>57.43</t>
  </si>
  <si>
    <t>87.24</t>
  </si>
  <si>
    <t>-15.65</t>
  </si>
  <si>
    <t>7.78</t>
  </si>
  <si>
    <t>-24.03</t>
  </si>
  <si>
    <t>-75.26</t>
  </si>
  <si>
    <t>Normalized Net Income, 2 Yr. CAGR %</t>
  </si>
  <si>
    <t>81.28</t>
  </si>
  <si>
    <t>94.82</t>
  </si>
  <si>
    <t>15.01</t>
  </si>
  <si>
    <t>-19.67</t>
  </si>
  <si>
    <t>-21.01</t>
  </si>
  <si>
    <t>-24.12</t>
  </si>
  <si>
    <t>-28.58</t>
  </si>
  <si>
    <t>-3.27</t>
  </si>
  <si>
    <t>-46.95</t>
  </si>
  <si>
    <t>-42.7</t>
  </si>
  <si>
    <t>Net Property, Plant and Equip., 2 Yr. CAGR %</t>
  </si>
  <si>
    <t>1.56</t>
  </si>
  <si>
    <t>-0.61</t>
  </si>
  <si>
    <t>-0.45</t>
  </si>
  <si>
    <t>-7.96</t>
  </si>
  <si>
    <t>-5.91</t>
  </si>
  <si>
    <t>11.39</t>
  </si>
  <si>
    <t>10.1</t>
  </si>
  <si>
    <t>8.37</t>
  </si>
  <si>
    <t>Accounts Receivable, 2 Yr. CAGR %</t>
  </si>
  <si>
    <t>203.35</t>
  </si>
  <si>
    <t>79.03</t>
  </si>
  <si>
    <t>-21.61</t>
  </si>
  <si>
    <t>26.3</t>
  </si>
  <si>
    <t>9.28</t>
  </si>
  <si>
    <t>6.01</t>
  </si>
  <si>
    <t>-1.97</t>
  </si>
  <si>
    <t>39.35</t>
  </si>
  <si>
    <t>49.45</t>
  </si>
  <si>
    <t>Total Assets, 2 Yr. CAGR %</t>
  </si>
  <si>
    <t>0.77</t>
  </si>
  <si>
    <t>-4.56</t>
  </si>
  <si>
    <t>-3.41</t>
  </si>
  <si>
    <t>-7.36</t>
  </si>
  <si>
    <t>-5.39</t>
  </si>
  <si>
    <t>8.75</t>
  </si>
  <si>
    <t>12.23</t>
  </si>
  <si>
    <t>7.73</t>
  </si>
  <si>
    <t>2.31</t>
  </si>
  <si>
    <t>Common Equity, 2 Yr. CAGR %</t>
  </si>
  <si>
    <t>14.43</t>
  </si>
  <si>
    <t>-2.7</t>
  </si>
  <si>
    <t>-3.4</t>
  </si>
  <si>
    <t>-2.45</t>
  </si>
  <si>
    <t>14.45</t>
  </si>
  <si>
    <t>23.23</t>
  </si>
  <si>
    <t>16.77</t>
  </si>
  <si>
    <t>-1.35</t>
  </si>
  <si>
    <t>Tangible Book Value, 2 Yr. CAGR %</t>
  </si>
  <si>
    <t>17.34</t>
  </si>
  <si>
    <t>-0.99</t>
  </si>
  <si>
    <t>-2.76</t>
  </si>
  <si>
    <t>-0.83</t>
  </si>
  <si>
    <t>20.99</t>
  </si>
  <si>
    <t>26.15</t>
  </si>
  <si>
    <t>19.15</t>
  </si>
  <si>
    <t>12.32</t>
  </si>
  <si>
    <t>0.21</t>
  </si>
  <si>
    <t>Cash From Operations, 2 Yr. CAGR %</t>
  </si>
  <si>
    <t>14.48</t>
  </si>
  <si>
    <t>8.96</t>
  </si>
  <si>
    <t>4.69</t>
  </si>
  <si>
    <t>-3.57</t>
  </si>
  <si>
    <t>-8.16</t>
  </si>
  <si>
    <t>-3.74</t>
  </si>
  <si>
    <t>7.08</t>
  </si>
  <si>
    <t>-1.89</t>
  </si>
  <si>
    <t>-2.5</t>
  </si>
  <si>
    <t>Capital Expenditures, 2 Yr. CAGR %</t>
  </si>
  <si>
    <t>-40.51</t>
  </si>
  <si>
    <t>-22.78</t>
  </si>
  <si>
    <t>-50.07</t>
  </si>
  <si>
    <t>-27.78</t>
  </si>
  <si>
    <t>87.56</t>
  </si>
  <si>
    <t>8.36</t>
  </si>
  <si>
    <t>5.47</t>
  </si>
  <si>
    <t>-7.65</t>
  </si>
  <si>
    <t>37.39</t>
  </si>
  <si>
    <t>8.61</t>
  </si>
  <si>
    <t>Levered Free Cash Flow, 2 Yr. CAGR %</t>
  </si>
  <si>
    <t>6.1</t>
  </si>
  <si>
    <t>37.97</t>
  </si>
  <si>
    <t>31.03</t>
  </si>
  <si>
    <t>30.88</t>
  </si>
  <si>
    <t>-31.94</t>
  </si>
  <si>
    <t>-17.8</t>
  </si>
  <si>
    <t>17.66</t>
  </si>
  <si>
    <t>-8.66</t>
  </si>
  <si>
    <t>-23.42</t>
  </si>
  <si>
    <t>Unlevered Free Cash Flow, 2 Yr. CAGR %</t>
  </si>
  <si>
    <t>26.29</t>
  </si>
  <si>
    <t>22.38</t>
  </si>
  <si>
    <t>23.02</t>
  </si>
  <si>
    <t>-26.82</t>
  </si>
  <si>
    <t>-16.49</t>
  </si>
  <si>
    <t>9.25</t>
  </si>
  <si>
    <t>-9.7</t>
  </si>
  <si>
    <t>Dividend Per Share, 2 Yr. CAGR %</t>
  </si>
  <si>
    <t>10.78</t>
  </si>
  <si>
    <t>5.15</t>
  </si>
  <si>
    <t>1.64</t>
  </si>
  <si>
    <t>1.44</t>
  </si>
  <si>
    <t>-23.37</t>
  </si>
  <si>
    <t>-22.86</t>
  </si>
  <si>
    <t>3.57</t>
  </si>
  <si>
    <t>7.14</t>
  </si>
  <si>
    <t>6.83</t>
  </si>
  <si>
    <t>Compound Annual Growth Rate Over Three Years</t>
  </si>
  <si>
    <t>Total Revenues, 3 Yr. CAGR %</t>
  </si>
  <si>
    <t>13.23</t>
  </si>
  <si>
    <t>13.2</t>
  </si>
  <si>
    <t>5.96</t>
  </si>
  <si>
    <t>-2.6</t>
  </si>
  <si>
    <t>-2.83</t>
  </si>
  <si>
    <t>-8.78</t>
  </si>
  <si>
    <t>-5.59</t>
  </si>
  <si>
    <t>-0.49</t>
  </si>
  <si>
    <t>Gross Profit, 3 Yr. CAGR %</t>
  </si>
  <si>
    <t>14.88</t>
  </si>
  <si>
    <t>14.35</t>
  </si>
  <si>
    <t>7.65</t>
  </si>
  <si>
    <t>-1.67</t>
  </si>
  <si>
    <t>-1.69</t>
  </si>
  <si>
    <t>-9.43</t>
  </si>
  <si>
    <t>-5.65</t>
  </si>
  <si>
    <t>-5.79</t>
  </si>
  <si>
    <t>-2.62</t>
  </si>
  <si>
    <t>-0.75</t>
  </si>
  <si>
    <t>EBITDA, 3 Yr. CAGR %</t>
  </si>
  <si>
    <t>13.12</t>
  </si>
  <si>
    <t>6.99</t>
  </si>
  <si>
    <t>-3.01</t>
  </si>
  <si>
    <t>-2.07</t>
  </si>
  <si>
    <t>-10.33</t>
  </si>
  <si>
    <t>-6.44</t>
  </si>
  <si>
    <t>-7.41</t>
  </si>
  <si>
    <t>-4.71</t>
  </si>
  <si>
    <t>-2.33</t>
  </si>
  <si>
    <t>EBITA, 3 Yr. CAGR %</t>
  </si>
  <si>
    <t>36.39</t>
  </si>
  <si>
    <t>25.86</t>
  </si>
  <si>
    <t>20.38</t>
  </si>
  <si>
    <t>-8.29</t>
  </si>
  <si>
    <t>-5.08</t>
  </si>
  <si>
    <t>-17.05</t>
  </si>
  <si>
    <t>-11.14</t>
  </si>
  <si>
    <t>-18.85</t>
  </si>
  <si>
    <t>-27.07</t>
  </si>
  <si>
    <t>-14.44</t>
  </si>
  <si>
    <t>EBIT, 3 Yr. CAGR %</t>
  </si>
  <si>
    <t>-10.65</t>
  </si>
  <si>
    <t>-18.35</t>
  </si>
  <si>
    <t>-25.97</t>
  </si>
  <si>
    <t>-13.6</t>
  </si>
  <si>
    <t>Earnings From Cont. Operations, 3 Yr. CAGR %</t>
  </si>
  <si>
    <t>182.06</t>
  </si>
  <si>
    <t>-14.97</t>
  </si>
  <si>
    <t>66.17</t>
  </si>
  <si>
    <t>21.89</t>
  </si>
  <si>
    <t>26.82</t>
  </si>
  <si>
    <t>43.55</t>
  </si>
  <si>
    <t>29.1</t>
  </si>
  <si>
    <t>18.59</t>
  </si>
  <si>
    <t>-25.86</t>
  </si>
  <si>
    <t>-42.24</t>
  </si>
  <si>
    <t>Net Income, 3 Yr. CAGR %</t>
  </si>
  <si>
    <t>5.37</t>
  </si>
  <si>
    <t>-14.75</t>
  </si>
  <si>
    <t>288.56</t>
  </si>
  <si>
    <t>-2.77</t>
  </si>
  <si>
    <t>26.74</t>
  </si>
  <si>
    <t>43.05</t>
  </si>
  <si>
    <t>28.9</t>
  </si>
  <si>
    <t>18.94</t>
  </si>
  <si>
    <t>-25.92</t>
  </si>
  <si>
    <t>-45.07</t>
  </si>
  <si>
    <t>Diluted EPS Before Extra, 3 Yr. CAGR %</t>
  </si>
  <si>
    <t>14.99</t>
  </si>
  <si>
    <t>-21.99</t>
  </si>
  <si>
    <t>25.66</t>
  </si>
  <si>
    <t>26.95</t>
  </si>
  <si>
    <t>28.22</t>
  </si>
  <si>
    <t>45.37</t>
  </si>
  <si>
    <t>26.25</t>
  </si>
  <si>
    <t>12.92</t>
  </si>
  <si>
    <t>-30.83</t>
  </si>
  <si>
    <t>-50.13</t>
  </si>
  <si>
    <t>Normalized Net Income, 3 Yr. CAGR %</t>
  </si>
  <si>
    <t>42.69</t>
  </si>
  <si>
    <t>53.66</t>
  </si>
  <si>
    <t>65.67</t>
  </si>
  <si>
    <t>-10.69</t>
  </si>
  <si>
    <t>-9.25</t>
  </si>
  <si>
    <t>-31.72</t>
  </si>
  <si>
    <t>-16.82</t>
  </si>
  <si>
    <t>-21.84</t>
  </si>
  <si>
    <t>-34.48</t>
  </si>
  <si>
    <t>-32.51</t>
  </si>
  <si>
    <t>Net Property, Plant and Equip., 3 Yr. CAGR %</t>
  </si>
  <si>
    <t>2.05</t>
  </si>
  <si>
    <t>-8.33</t>
  </si>
  <si>
    <t>-1.19</t>
  </si>
  <si>
    <t>-1.2</t>
  </si>
  <si>
    <t>11.35</t>
  </si>
  <si>
    <t>8.56</t>
  </si>
  <si>
    <t>4.99</t>
  </si>
  <si>
    <t>Accounts Receivable, 3 Yr. CAGR %</t>
  </si>
  <si>
    <t>110.36</t>
  </si>
  <si>
    <t>134.41</t>
  </si>
  <si>
    <t>9.65</t>
  </si>
  <si>
    <t>-4.9</t>
  </si>
  <si>
    <t>-13.1</t>
  </si>
  <si>
    <t>21.28</t>
  </si>
  <si>
    <t>6.26</t>
  </si>
  <si>
    <t>2.43</t>
  </si>
  <si>
    <t>24.96</t>
  </si>
  <si>
    <t>28.78</t>
  </si>
  <si>
    <t>Total Assets, 3 Yr. CAGR %</t>
  </si>
  <si>
    <t>-2.02</t>
  </si>
  <si>
    <t>-8.12</t>
  </si>
  <si>
    <t>-0.56</t>
  </si>
  <si>
    <t>10.69</t>
  </si>
  <si>
    <t>8.43</t>
  </si>
  <si>
    <t>6.27</t>
  </si>
  <si>
    <t>Common Equity, 3 Yr. CAGR %</t>
  </si>
  <si>
    <t>20.26</t>
  </si>
  <si>
    <t>8.19</t>
  </si>
  <si>
    <t>-2.97</t>
  </si>
  <si>
    <t>-4.04</t>
  </si>
  <si>
    <t>-2.81</t>
  </si>
  <si>
    <t>7.45</t>
  </si>
  <si>
    <t>15.13</t>
  </si>
  <si>
    <t>21.14</t>
  </si>
  <si>
    <t>11.92</t>
  </si>
  <si>
    <t>4.44</t>
  </si>
  <si>
    <t>Tangible Book Value, 3 Yr. CAGR %</t>
  </si>
  <si>
    <t>20.47</t>
  </si>
  <si>
    <t>-1.28</t>
  </si>
  <si>
    <t>-3.87</t>
  </si>
  <si>
    <t>0.86</t>
  </si>
  <si>
    <t>9.88</t>
  </si>
  <si>
    <t>24.18</t>
  </si>
  <si>
    <t>14.17</t>
  </si>
  <si>
    <t>6.51</t>
  </si>
  <si>
    <t>Cash From Operations, 3 Yr. CAGR %</t>
  </si>
  <si>
    <t>-3.84</t>
  </si>
  <si>
    <t>-7.11</t>
  </si>
  <si>
    <t>-3.96</t>
  </si>
  <si>
    <t>0.39</t>
  </si>
  <si>
    <t>0.36</t>
  </si>
  <si>
    <t>1.24</t>
  </si>
  <si>
    <t>Capital Expenditures, 3 Yr. CAGR %</t>
  </si>
  <si>
    <t>-18.3</t>
  </si>
  <si>
    <t>-16.47</t>
  </si>
  <si>
    <t>-55.14</t>
  </si>
  <si>
    <t>-4.95</t>
  </si>
  <si>
    <t>-18.94</t>
  </si>
  <si>
    <t>59.33</t>
  </si>
  <si>
    <t>-0.65</t>
  </si>
  <si>
    <t>22.23</t>
  </si>
  <si>
    <t>1.31</t>
  </si>
  <si>
    <t>Levered Free Cash Flow, 3 Yr. CAGR %</t>
  </si>
  <si>
    <t>-2.96</t>
  </si>
  <si>
    <t>7.49</t>
  </si>
  <si>
    <t>43.52</t>
  </si>
  <si>
    <t>23.61</t>
  </si>
  <si>
    <t>-10.32</t>
  </si>
  <si>
    <t>-9.48</t>
  </si>
  <si>
    <t>-16.31</t>
  </si>
  <si>
    <t>-19.94</t>
  </si>
  <si>
    <t>10.59</t>
  </si>
  <si>
    <t>Unlevered Free Cash Flow, 3 Yr. CAGR %</t>
  </si>
  <si>
    <t>-2.54</t>
  </si>
  <si>
    <t>6.12</t>
  </si>
  <si>
    <t>31.27</t>
  </si>
  <si>
    <t>16.84</t>
  </si>
  <si>
    <t>-8.7</t>
  </si>
  <si>
    <t>-9.5</t>
  </si>
  <si>
    <t>-15.52</t>
  </si>
  <si>
    <t>-18.41</t>
  </si>
  <si>
    <t>4.41</t>
  </si>
  <si>
    <t>Dividend Per Share, 3 Yr. CAGR %</t>
  </si>
  <si>
    <t>12.82</t>
  </si>
  <si>
    <t>7.33</t>
  </si>
  <si>
    <t>3.91</t>
  </si>
  <si>
    <t>-15.76</t>
  </si>
  <si>
    <t>-15.59</t>
  </si>
  <si>
    <t>-14.58</t>
  </si>
  <si>
    <t>6.13</t>
  </si>
  <si>
    <t>Compound Annual Growth Rate Over Five Years</t>
  </si>
  <si>
    <t>Total Revenues, 5 Yr. CAGR %</t>
  </si>
  <si>
    <t>5.12</t>
  </si>
  <si>
    <t>7.13</t>
  </si>
  <si>
    <t>5.69</t>
  </si>
  <si>
    <t>-5.11</t>
  </si>
  <si>
    <t>-5.17</t>
  </si>
  <si>
    <t>-3.02</t>
  </si>
  <si>
    <t>Gross Profit, 5 Yr. CAGR %</t>
  </si>
  <si>
    <t>9.94</t>
  </si>
  <si>
    <t>6.64</t>
  </si>
  <si>
    <t>2.86</t>
  </si>
  <si>
    <t>-4.64</t>
  </si>
  <si>
    <t>-4.91</t>
  </si>
  <si>
    <t>-4.96</t>
  </si>
  <si>
    <t>-5.26</t>
  </si>
  <si>
    <t>-4.45</t>
  </si>
  <si>
    <t>EBITDA, 5 Yr. CAGR %</t>
  </si>
  <si>
    <t>4.79</t>
  </si>
  <si>
    <t>8.3</t>
  </si>
  <si>
    <t>3.73</t>
  </si>
  <si>
    <t>-5.76</t>
  </si>
  <si>
    <t>-5.82</t>
  </si>
  <si>
    <t>-6.1</t>
  </si>
  <si>
    <t>-6.67</t>
  </si>
  <si>
    <t>-5.73</t>
  </si>
  <si>
    <t>EBITA, 5 Yr. CAGR %</t>
  </si>
  <si>
    <t>15.16</t>
  </si>
  <si>
    <t>19.21</t>
  </si>
  <si>
    <t>21.45</t>
  </si>
  <si>
    <t>8.78</t>
  </si>
  <si>
    <t>7.58</t>
  </si>
  <si>
    <t>-9.82</t>
  </si>
  <si>
    <t>-11.87</t>
  </si>
  <si>
    <t>-14.91</t>
  </si>
  <si>
    <t>-21.27</t>
  </si>
  <si>
    <t>-17.1</t>
  </si>
  <si>
    <t>EBIT, 5 Yr. CAGR %</t>
  </si>
  <si>
    <t>-14.59</t>
  </si>
  <si>
    <t>-20.56</t>
  </si>
  <si>
    <t>-16.61</t>
  </si>
  <si>
    <t>Earnings From Cont. Operations, 5 Yr. CAGR %</t>
  </si>
  <si>
    <t>-18.12</t>
  </si>
  <si>
    <t>69.71</t>
  </si>
  <si>
    <t>114.34</t>
  </si>
  <si>
    <t>61.49</t>
  </si>
  <si>
    <t>42.92</t>
  </si>
  <si>
    <t>10.49</t>
  </si>
  <si>
    <t>31.9</t>
  </si>
  <si>
    <t>6.06</t>
  </si>
  <si>
    <t>-31.07</t>
  </si>
  <si>
    <t>Net Income, 5 Yr. CAGR %</t>
  </si>
  <si>
    <t>-15.03</t>
  </si>
  <si>
    <t>27.65</t>
  </si>
  <si>
    <t>3.74</t>
  </si>
  <si>
    <t>-13.85</t>
  </si>
  <si>
    <t>168.49</t>
  </si>
  <si>
    <t>24.63</t>
  </si>
  <si>
    <t>10.41</t>
  </si>
  <si>
    <t>31.96</t>
  </si>
  <si>
    <t>5.86</t>
  </si>
  <si>
    <t>-33.14</t>
  </si>
  <si>
    <t>Diluted EPS Before Extra, 5 Yr. CAGR %</t>
  </si>
  <si>
    <t>-35.88</t>
  </si>
  <si>
    <t>14.94</t>
  </si>
  <si>
    <t>28.84</t>
  </si>
  <si>
    <t>-18.76</t>
  </si>
  <si>
    <t>37.52</t>
  </si>
  <si>
    <t>48.3</t>
  </si>
  <si>
    <t>8.45</t>
  </si>
  <si>
    <t>28.97</t>
  </si>
  <si>
    <t>-38.48</t>
  </si>
  <si>
    <t>Normalized Net Income, 5 Yr. CAGR %</t>
  </si>
  <si>
    <t>67.83</t>
  </si>
  <si>
    <t>30.89</t>
  </si>
  <si>
    <t>18.55</t>
  </si>
  <si>
    <t>23.19</t>
  </si>
  <si>
    <t>-15.88</t>
  </si>
  <si>
    <t>-17.54</t>
  </si>
  <si>
    <t>-21.51</t>
  </si>
  <si>
    <t>-30.52</t>
  </si>
  <si>
    <t>-30.97</t>
  </si>
  <si>
    <t>Net Property, Plant and Equip., 5 Yr. CAGR %</t>
  </si>
  <si>
    <t>-0.22</t>
  </si>
  <si>
    <t>1.7</t>
  </si>
  <si>
    <t>1.04</t>
  </si>
  <si>
    <t>-5.32</t>
  </si>
  <si>
    <t>-0.9</t>
  </si>
  <si>
    <t>3.18</t>
  </si>
  <si>
    <t>2.53</t>
  </si>
  <si>
    <t>7.5</t>
  </si>
  <si>
    <t>Accounts Receivable, 5 Yr. CAGR %</t>
  </si>
  <si>
    <t>23.05</t>
  </si>
  <si>
    <t>47.02</t>
  </si>
  <si>
    <t>39.9</t>
  </si>
  <si>
    <t>51.25</t>
  </si>
  <si>
    <t>16.03</t>
  </si>
  <si>
    <t>0.54</t>
  </si>
  <si>
    <t>11.38</t>
  </si>
  <si>
    <t>18.43</t>
  </si>
  <si>
    <t>19.14</t>
  </si>
  <si>
    <t>Total Assets, 5 Yr. CAGR %</t>
  </si>
  <si>
    <t>1.08</t>
  </si>
  <si>
    <t>2.81</t>
  </si>
  <si>
    <t>2.6</t>
  </si>
  <si>
    <t>0.78</t>
  </si>
  <si>
    <t>-4.77</t>
  </si>
  <si>
    <t>-3.39</t>
  </si>
  <si>
    <t>-1.71</t>
  </si>
  <si>
    <t>7.26</t>
  </si>
  <si>
    <t>Common Equity, 5 Yr. CAGR %</t>
  </si>
  <si>
    <t>9.58</t>
  </si>
  <si>
    <t>7.17</t>
  </si>
  <si>
    <t>10.17</t>
  </si>
  <si>
    <t>2.96</t>
  </si>
  <si>
    <t>2.97</t>
  </si>
  <si>
    <t>11.08</t>
  </si>
  <si>
    <t>12.93</t>
  </si>
  <si>
    <t>11.59</t>
  </si>
  <si>
    <t>Tangible Book Value, 5 Yr. CAGR %</t>
  </si>
  <si>
    <t>12.11</t>
  </si>
  <si>
    <t>4.11</t>
  </si>
  <si>
    <t>-1.1</t>
  </si>
  <si>
    <t>5.4</t>
  </si>
  <si>
    <t>13.5</t>
  </si>
  <si>
    <t>16.85</t>
  </si>
  <si>
    <t>13.97</t>
  </si>
  <si>
    <t>Cash From Operations, 5 Yr. CAGR %</t>
  </si>
  <si>
    <t>6.15</t>
  </si>
  <si>
    <t>8.25</t>
  </si>
  <si>
    <t>5.49</t>
  </si>
  <si>
    <t>6.81</t>
  </si>
  <si>
    <t>-2.19</t>
  </si>
  <si>
    <t>-3.8</t>
  </si>
  <si>
    <t>-1.68</t>
  </si>
  <si>
    <t>-3.14</t>
  </si>
  <si>
    <t>-0.78</t>
  </si>
  <si>
    <t>Capital Expenditures, 5 Yr. CAGR %</t>
  </si>
  <si>
    <t>-3.66</t>
  </si>
  <si>
    <t>-32.91</t>
  </si>
  <si>
    <t>-21.19</t>
  </si>
  <si>
    <t>-20.5</t>
  </si>
  <si>
    <t>0.17</t>
  </si>
  <si>
    <t>-9.94</t>
  </si>
  <si>
    <t>28.1</t>
  </si>
  <si>
    <t>Levered Free Cash Flow, 5 Yr. CAGR %</t>
  </si>
  <si>
    <t>-3.43</t>
  </si>
  <si>
    <t>13.29</t>
  </si>
  <si>
    <t>9.38</t>
  </si>
  <si>
    <t>16.23</t>
  </si>
  <si>
    <t>6.49</t>
  </si>
  <si>
    <t>4.95</t>
  </si>
  <si>
    <t>0.03</t>
  </si>
  <si>
    <t>-9.16</t>
  </si>
  <si>
    <t>-19.09</t>
  </si>
  <si>
    <t>13.56</t>
  </si>
  <si>
    <t>Unlevered Free Cash Flow, 5 Yr. CAGR %</t>
  </si>
  <si>
    <t>-3.73</t>
  </si>
  <si>
    <t>6.72</t>
  </si>
  <si>
    <t>12.54</t>
  </si>
  <si>
    <t>2.11</t>
  </si>
  <si>
    <t>-1.86</t>
  </si>
  <si>
    <t>-9.58</t>
  </si>
  <si>
    <t>-17.64</t>
  </si>
  <si>
    <t>6.48</t>
  </si>
  <si>
    <t>Dividend Per Share, 5 Yr. CAGR %</t>
  </si>
  <si>
    <t>10.38</t>
  </si>
  <si>
    <t>7.98</t>
  </si>
  <si>
    <t>2.91</t>
  </si>
  <si>
    <t>-9.38</t>
  </si>
  <si>
    <t>-8.5</t>
  </si>
  <si>
    <t>-7.14</t>
  </si>
  <si>
    <t>-6.59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</si>
  <si>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</si>
  <si>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</si>
  <si>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</si>
  <si>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</si>
  <si>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</si>
  <si>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</si>
  <si>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</si>
  <si>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</si>
  <si>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</si>
  <si>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2,632</t>
  </si>
  <si>
    <t>2,941</t>
  </si>
  <si>
    <t>4,418</t>
  </si>
  <si>
    <t>2,763</t>
  </si>
  <si>
    <t>2,903</t>
  </si>
  <si>
    <t>2,274</t>
  </si>
  <si>
    <t>-</t>
  </si>
  <si>
    <t>Change</t>
  </si>
  <si>
    <t>11.73%</t>
  </si>
  <si>
    <t>50.2%</t>
  </si>
  <si>
    <t>-37.46%</t>
  </si>
  <si>
    <t>5.07%</t>
  </si>
  <si>
    <t>-21.68%</t>
  </si>
  <si>
    <t>0%</t>
  </si>
  <si>
    <t>Enterprise Value (EV)
                                    1</t>
  </si>
  <si>
    <t>3,694</t>
  </si>
  <si>
    <t>3,976</t>
  </si>
  <si>
    <t>5,724</t>
  </si>
  <si>
    <t>4,196</t>
  </si>
  <si>
    <t>4,475</t>
  </si>
  <si>
    <t>3,703</t>
  </si>
  <si>
    <t>3,668</t>
  </si>
  <si>
    <t>3,680</t>
  </si>
  <si>
    <t>7.63%</t>
  </si>
  <si>
    <t>43.95%</t>
  </si>
  <si>
    <t>-26.68%</t>
  </si>
  <si>
    <t>6.63%</t>
  </si>
  <si>
    <t>-17.25%</t>
  </si>
  <si>
    <t>-0.93%</t>
  </si>
  <si>
    <t>0.34%</t>
  </si>
  <si>
    <t>P/E ratio</t>
  </si>
  <si>
    <t>9.23x</t>
  </si>
  <si>
    <t>16.1x</t>
  </si>
  <si>
    <t>11.7x</t>
  </si>
  <si>
    <t>26.4x</t>
  </si>
  <si>
    <t>124x</t>
  </si>
  <si>
    <t>-549x</t>
  </si>
  <si>
    <t>-119x</t>
  </si>
  <si>
    <t>253x</t>
  </si>
  <si>
    <t>PBR</t>
  </si>
  <si>
    <t>1.59x</t>
  </si>
  <si>
    <t>1.49x</t>
  </si>
  <si>
    <t>1.93x</t>
  </si>
  <si>
    <t>1.18x</t>
  </si>
  <si>
    <t>1.28x</t>
  </si>
  <si>
    <t>1.11x</t>
  </si>
  <si>
    <t>1.23x</t>
  </si>
  <si>
    <t>1.36x</t>
  </si>
  <si>
    <t>PEG</t>
  </si>
  <si>
    <t>-0.4x</t>
  </si>
  <si>
    <t>0x</t>
  </si>
  <si>
    <t>-1.6x</t>
  </si>
  <si>
    <t>5x</t>
  </si>
  <si>
    <t>-0x</t>
  </si>
  <si>
    <t>-2x</t>
  </si>
  <si>
    <t>Capitalization / Revenue</t>
  </si>
  <si>
    <t>8.08x</t>
  </si>
  <si>
    <t>8.9x</t>
  </si>
  <si>
    <t>12.8x</t>
  </si>
  <si>
    <t>8.6x</t>
  </si>
  <si>
    <t>8.53x</t>
  </si>
  <si>
    <t>6.68x</t>
  </si>
  <si>
    <t>6.53x</t>
  </si>
  <si>
    <t>6.19x</t>
  </si>
  <si>
    <t>EV / Revenue</t>
  </si>
  <si>
    <t>11.3x</t>
  </si>
  <si>
    <t>12x</t>
  </si>
  <si>
    <t>16.6x</t>
  </si>
  <si>
    <t>13.1x</t>
  </si>
  <si>
    <t>10.9x</t>
  </si>
  <si>
    <t>10.5x</t>
  </si>
  <si>
    <t>10x</t>
  </si>
  <si>
    <t>EV / EBITDA</t>
  </si>
  <si>
    <t>14.5x</t>
  </si>
  <si>
    <t>15.4x</t>
  </si>
  <si>
    <t>21.8x</t>
  </si>
  <si>
    <t>18.4x</t>
  </si>
  <si>
    <t>18.2x</t>
  </si>
  <si>
    <t>14.9x</t>
  </si>
  <si>
    <t>14.4x</t>
  </si>
  <si>
    <t>13.4x</t>
  </si>
  <si>
    <t>EV / EBIT</t>
  </si>
  <si>
    <t>35x</t>
  </si>
  <si>
    <t>41.2x</t>
  </si>
  <si>
    <t>68.1x</t>
  </si>
  <si>
    <t>89.1x</t>
  </si>
  <si>
    <t>71.9x</t>
  </si>
  <si>
    <t>89.7x</t>
  </si>
  <si>
    <t>87.2x</t>
  </si>
  <si>
    <t>63.2x</t>
  </si>
  <si>
    <t>EV / FCF</t>
  </si>
  <si>
    <t>FCF Yield</t>
  </si>
  <si>
    <t>Dividend per Share
                                    2</t>
  </si>
  <si>
    <t>0.4125</t>
  </si>
  <si>
    <t>0.4225</t>
  </si>
  <si>
    <t>0.4425</t>
  </si>
  <si>
    <t>0.485</t>
  </si>
  <si>
    <t>0.505</t>
  </si>
  <si>
    <t>0.5238</t>
  </si>
  <si>
    <t>0.5512</t>
  </si>
  <si>
    <t>0.59</t>
  </si>
  <si>
    <t>Rate of return</t>
  </si>
  <si>
    <t>3.88%</t>
  </si>
  <si>
    <t>3.98%</t>
  </si>
  <si>
    <t>2.83%</t>
  </si>
  <si>
    <t>4.84%</t>
  </si>
  <si>
    <t>5.09%</t>
  </si>
  <si>
    <t>6.78%</t>
  </si>
  <si>
    <t>7.14%</t>
  </si>
  <si>
    <t>7.64%</t>
  </si>
  <si>
    <t>EPS
                                    2</t>
  </si>
  <si>
    <t>-0.014</t>
  </si>
  <si>
    <t>-0.065</t>
  </si>
  <si>
    <t>0.0306</t>
  </si>
  <si>
    <t>Distribution rate</t>
  </si>
  <si>
    <t>35.9%</t>
  </si>
  <si>
    <t>64%</t>
  </si>
  <si>
    <t>33%</t>
  </si>
  <si>
    <t>128%</t>
  </si>
  <si>
    <t>631%</t>
  </si>
  <si>
    <t>-3,728%</t>
  </si>
  <si>
    <t>-848%</t>
  </si>
  <si>
    <t>1,931%</t>
  </si>
  <si>
    <t>Net sales
                                    1</t>
  </si>
  <si>
    <t>326</t>
  </si>
  <si>
    <t>330.4</t>
  </si>
  <si>
    <t>344</t>
  </si>
  <si>
    <t>321.2</t>
  </si>
  <si>
    <t>340.5</t>
  </si>
  <si>
    <t>340.3</t>
  </si>
  <si>
    <t>348</t>
  </si>
  <si>
    <t>367</t>
  </si>
  <si>
    <t>EBITDA
                                    1</t>
  </si>
  <si>
    <t>255.4</t>
  </si>
  <si>
    <t>258.9</t>
  </si>
  <si>
    <t>262.2</t>
  </si>
  <si>
    <t>227.7</t>
  </si>
  <si>
    <t>245.8</t>
  </si>
  <si>
    <t>249.3</t>
  </si>
  <si>
    <t>254.4</t>
  </si>
  <si>
    <t>274.7</t>
  </si>
  <si>
    <t>EBIT
                                    1</t>
  </si>
  <si>
    <t>105.6</t>
  </si>
  <si>
    <t>96.57</t>
  </si>
  <si>
    <t>84.08</t>
  </si>
  <si>
    <t>47.09</t>
  </si>
  <si>
    <t>62.25</t>
  </si>
  <si>
    <t>41.26</t>
  </si>
  <si>
    <t>42.04</t>
  </si>
  <si>
    <t>58.26</t>
  </si>
  <si>
    <t>Net income
                                    1</t>
  </si>
  <si>
    <t>273.2</t>
  </si>
  <si>
    <t>176.8</t>
  </si>
  <si>
    <t>375.8</t>
  </si>
  <si>
    <t>107.3</t>
  </si>
  <si>
    <t>23.86</t>
  </si>
  <si>
    <t>-3.067</t>
  </si>
  <si>
    <t>-17.32</t>
  </si>
  <si>
    <t>-8.697</t>
  </si>
  <si>
    <t>Net Debt
                                    1</t>
  </si>
  <si>
    <t>1,062</t>
  </si>
  <si>
    <t>1,035</t>
  </si>
  <si>
    <t>1,306</t>
  </si>
  <si>
    <t>1,434</t>
  </si>
  <si>
    <t>1,572</t>
  </si>
  <si>
    <t>1,429</t>
  </si>
  <si>
    <t>1,394</t>
  </si>
  <si>
    <t>1,407</t>
  </si>
  <si>
    <t>Reference price
                                    2</t>
  </si>
  <si>
    <t>10.620</t>
  </si>
  <si>
    <t>15.620</t>
  </si>
  <si>
    <t>10.020</t>
  </si>
  <si>
    <t>9.920</t>
  </si>
  <si>
    <t>7.720</t>
  </si>
  <si>
    <t>Nbr of stocks (in thousands)</t>
  </si>
  <si>
    <t>247,873</t>
  </si>
  <si>
    <t>276,953</t>
  </si>
  <si>
    <t>282,817</t>
  </si>
  <si>
    <t>275,723</t>
  </si>
  <si>
    <t>292,635</t>
  </si>
  <si>
    <t>294,509</t>
  </si>
  <si>
    <t>Announcement Date</t>
  </si>
  <si>
    <t>2/20/20</t>
  </si>
  <si>
    <t>2/18/21</t>
  </si>
  <si>
    <t>2/24/22</t>
  </si>
  <si>
    <t>2/16/23</t>
  </si>
  <si>
    <t>2/15/24</t>
  </si>
  <si>
    <t>address1</t>
  </si>
  <si>
    <t>One Penn Plaza</t>
  </si>
  <si>
    <t>address2</t>
  </si>
  <si>
    <t>Suite 4015</t>
  </si>
  <si>
    <t>city</t>
  </si>
  <si>
    <t>New York</t>
  </si>
  <si>
    <t>state</t>
  </si>
  <si>
    <t>NY</t>
  </si>
  <si>
    <t>zip</t>
  </si>
  <si>
    <t>10119-4015</t>
  </si>
  <si>
    <t>country</t>
  </si>
  <si>
    <t>phone</t>
  </si>
  <si>
    <t>212 692 7200</t>
  </si>
  <si>
    <t>fax</t>
  </si>
  <si>
    <t>212 594 6600</t>
  </si>
  <si>
    <t>website</t>
  </si>
  <si>
    <t>https://www.lxp.com</t>
  </si>
  <si>
    <t>industry</t>
  </si>
  <si>
    <t>REIT - Industrial</t>
  </si>
  <si>
    <t>industryKey</t>
  </si>
  <si>
    <t>reit-industrial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</si>
  <si>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</si>
  <si>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</si>
  <si>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</si>
  <si>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</si>
  <si>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</si>
  <si>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</si>
  <si>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</si>
  <si>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LXP Industrial Trust (NYSE: LXP) is a publicly traded real estate investment trust (REIT) focused on single-tenant industrial real estate investments across the United States. LXP seeks to expand its industrial portfolio through acquisitions, build-to-suit transactions, sale-leaseback transactions, development projects and other transactions.</t>
  </si>
  <si>
    <t>fullTimeEmployees</t>
  </si>
  <si>
    <t>companyOfficers</t>
  </si>
  <si>
    <t>[{'maxAge': 1, 'name': 'Mr. T. Wilson Eglin', 'age': 59, 'title': 'Chairman, President &amp; CEO', 'yearBorn': 1965, 'fiscalYear': 2023, 'totalPay': 1852692, 'exercisedValue': 0, 'unexercisedValue': 0}, {'maxAge': 1, 'name': 'Ms. Beth  Boulerice CPA', 'age': 59, 'title': 'Executive VP, CFO &amp; Treasurer', 'yearBorn': 1965, 'fiscalYear': 2023, 'totalPay': 1036943, 'exercisedValue': 0, 'unexercisedValue': 0}, {'maxAge': 1, 'name': 'Mr. Joseph S. Bonventre J.D.', 'age': 48, 'title': 'COO, Executive VP, General Counsel &amp; Secretary', 'yearBorn': 1976, 'fiscalYear': 2023, 'totalPay': 1115768, 'exercisedValue': 0, 'unexercisedValue': 0}, {'maxAge': 1, 'name': 'Mr. Brendan P. Mullinix', 'age': 49, 'title': 'Chief Investment Officer &amp; Executive VP', 'yearBorn': 1975, 'fiscalYear': 2023, 'totalPay': 998370, 'exercisedValue': 0, 'unexercisedValue': 0}, {'maxAge': 1, 'name': 'Mr. James  Dudley', 'age': 43, 'title': 'Executive VP &amp; Director of Asset Management', 'yearBorn': 1981, 'fiscalYear': 2023, 'totalPay': 856313, 'exercisedValue': 0, 'unexercisedValue': 0}, {'maxAge': 1, 'name': 'Mr. Mark  Cherone', 'age': 42, 'title': 'Senior VP &amp; Chief Accounting Officer', 'yearBorn': 1982, 'fiscalYear': 2023, 'exercisedValue': 0, 'unexercisedValue': 0}, {'maxAge': 1, 'name': 'Ms. Heather T. Gentry', 'title': 'Senior Vice President of Investor Relations', 'fiscalYear': 2023, 'exercisedValue': 0, 'unexercisedValue': 0}, {'maxAge': 1, 'name': 'Ms. Sara  Klein', 'title': 'Director of Human Resources', 'fiscalYear': 2023, 'exercisedValue': 0, 'unexercisedValue': 0}, {'maxAge': 1, 'name': 'Ms. Natasha  Roberts', 'age': 57, 'title': 'Executive VP &amp; Director of Institutional Fund Management', 'yearBorn': 1967, 'fiscalYear': 2023, 'exercisedValue': 0, 'unexercisedValue': 0}, {'maxAge': 1, 'name': 'Ms. Lara Sweeney Johnson', 'age': 51, 'title': 'Executive VP of Investment &amp; Chief Credit Officer', 'yearBorn': 1973, 'fiscalYear': 2023, 'totalPay': 1094245,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</si>
  <si>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</si>
  <si>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</si>
  <si>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</si>
  <si>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</si>
  <si>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</si>
  <si>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</si>
  <si>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</si>
  <si>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</si>
  <si>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http://www.snl.com/irweblinkx/corporateprofile.aspx?iid=103128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</si>
  <si>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</si>
  <si>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</si>
  <si>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</si>
  <si>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</si>
  <si>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</si>
  <si>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</si>
  <si>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</si>
  <si>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</si>
  <si>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</si>
  <si>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</si>
  <si>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</si>
  <si>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</si>
  <si>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</si>
  <si>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</si>
  <si>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</si>
  <si>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</si>
  <si>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</si>
  <si>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</si>
  <si>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</si>
  <si>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</si>
  <si>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</si>
  <si>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</si>
  <si>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</si>
  <si>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</si>
  <si>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</si>
  <si>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</si>
  <si>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</si>
  <si>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</si>
  <si>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</si>
  <si>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</si>
  <si>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</si>
  <si>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</si>
  <si>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</si>
  <si>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</si>
  <si>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</si>
  <si>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</si>
  <si>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</si>
  <si>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</si>
  <si>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</si>
  <si>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</si>
  <si>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</si>
  <si>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</si>
  <si>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</si>
  <si>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</si>
  <si>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</si>
  <si>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</si>
  <si>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</si>
  <si>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</si>
  <si>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</si>
  <si>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</si>
  <si>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</si>
  <si>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</si>
  <si>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</si>
  <si>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</si>
  <si>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</si>
  <si>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</si>
  <si>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</si>
  <si>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</si>
  <si>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</si>
  <si>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</si>
  <si>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</si>
  <si>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</si>
  <si>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</si>
  <si>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</si>
  <si>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</si>
  <si>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</si>
  <si>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</si>
  <si>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</si>
  <si>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</si>
  <si>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</si>
  <si>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</si>
  <si>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</si>
  <si>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LXP Industrial Trust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</si>
  <si>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</si>
  <si>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</si>
  <si>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</si>
  <si>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</si>
  <si>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</si>
  <si>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</si>
  <si>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</si>
  <si>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5246afca-d2be-3780-8298-581aa4df535b</t>
  </si>
  <si>
    <t>messageBoardId</t>
  </si>
  <si>
    <t>finmb_343802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</si>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</sst>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xp.com/" TargetMode="External"/><Relationship Id="rId2" Type="http://schemas.openxmlformats.org/officeDocument/2006/relationships/hyperlink" Target="http://www.snl.com/irweblinkx/corporateprofile.aspx?iid=103128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7.89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5.357328700332261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2.279986176E9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6.811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11.876924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0.53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93.0</v>
      </c>
      <c r="C2" s="1">
        <v>112.0</v>
      </c>
      <c r="D2" s="1">
        <v>95.0</v>
      </c>
      <c r="E2" s="1">
        <v>85.0</v>
      </c>
      <c r="F2" s="1">
        <v>227.0</v>
      </c>
      <c r="G2" s="1">
        <v>280.0</v>
      </c>
      <c r="H2" s="1">
        <v>183.0</v>
      </c>
      <c r="I2" s="1">
        <v>383.0</v>
      </c>
      <c r="J2" s="1">
        <v>114.0</v>
      </c>
      <c r="K2" s="1">
        <v>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167.0</v>
      </c>
      <c r="C3" s="1">
        <v>167.0</v>
      </c>
      <c r="D3" s="1">
        <v>170.0</v>
      </c>
      <c r="E3" s="1">
        <v>178.0</v>
      </c>
      <c r="F3" s="1">
        <v>172.0</v>
      </c>
      <c r="G3" s="1">
        <v>154.0</v>
      </c>
      <c r="H3" s="1">
        <v>165.0</v>
      </c>
      <c r="I3" s="1">
        <v>180.0</v>
      </c>
      <c r="J3" s="1">
        <v>185.0</v>
      </c>
      <c r="K3" s="1">
        <v>187.0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-1.0</v>
      </c>
      <c r="I4" s="1">
        <v>-1.0</v>
      </c>
      <c r="J4" s="1">
        <v>-1.0</v>
      </c>
      <c r="K4" s="1">
        <v>-1.0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167.0</v>
      </c>
      <c r="C5" s="1">
        <v>167.0</v>
      </c>
      <c r="D5" s="1">
        <v>170.0</v>
      </c>
      <c r="E5" s="1">
        <v>178.0</v>
      </c>
      <c r="F5" s="1">
        <v>172.0</v>
      </c>
      <c r="G5" s="1">
        <v>154.0</v>
      </c>
      <c r="H5" s="1">
        <v>164.0</v>
      </c>
      <c r="I5" s="1">
        <v>179.0</v>
      </c>
      <c r="J5" s="1">
        <v>183.0</v>
      </c>
      <c r="K5" s="1">
        <v>185.0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2.0</v>
      </c>
      <c r="I6" s="1">
        <v>2.0</v>
      </c>
      <c r="J6" s="1">
        <v>2.0</v>
      </c>
      <c r="K6" s="1">
        <v>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-57.0</v>
      </c>
      <c r="C7" s="1">
        <v>-24.0</v>
      </c>
      <c r="D7" s="1">
        <v>-81.0</v>
      </c>
      <c r="E7" s="1">
        <v>-63.0</v>
      </c>
      <c r="F7" s="1">
        <v>-253.0</v>
      </c>
      <c r="G7" s="1">
        <v>-251.0</v>
      </c>
      <c r="H7" s="1">
        <v>-139.0</v>
      </c>
      <c r="I7" s="1">
        <v>-367.0</v>
      </c>
      <c r="J7" s="1">
        <v>-106.0</v>
      </c>
      <c r="K7" s="1">
        <v>-33.0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-85.0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34.0</v>
      </c>
      <c r="C9" s="1">
        <v>36.0</v>
      </c>
      <c r="D9" s="1">
        <v>100.0</v>
      </c>
      <c r="E9" s="1">
        <v>39.0</v>
      </c>
      <c r="F9" s="1">
        <v>95.0</v>
      </c>
      <c r="G9" s="1">
        <v>5.0</v>
      </c>
      <c r="H9" s="1">
        <v>14.0</v>
      </c>
      <c r="I9" s="1">
        <v>5.0</v>
      </c>
      <c r="J9" s="1">
        <v>3.0</v>
      </c>
      <c r="K9" s="1">
        <v>16.0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2.0</v>
      </c>
      <c r="C10" s="1">
        <v>0.0</v>
      </c>
      <c r="D10" s="1">
        <v>0.0</v>
      </c>
      <c r="E10" s="1">
        <v>5.0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75.0</v>
      </c>
      <c r="C11" s="1">
        <v>30.0</v>
      </c>
      <c r="D11" s="1">
        <v>-6.0</v>
      </c>
      <c r="E11" s="1">
        <v>1.0</v>
      </c>
      <c r="F11" s="1">
        <v>37.0</v>
      </c>
      <c r="G11" s="1">
        <v>-31.0</v>
      </c>
      <c r="H11" s="1">
        <v>16.0</v>
      </c>
      <c r="I11" s="1">
        <v>19.0</v>
      </c>
      <c r="J11" s="1">
        <v>1.0</v>
      </c>
      <c r="K11" s="1">
        <v>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9.0</v>
      </c>
      <c r="K12" s="1">
        <v>-3.0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-61.0</v>
      </c>
      <c r="C13" s="1">
        <v>1.0</v>
      </c>
      <c r="D13" s="1">
        <v>-1.0</v>
      </c>
      <c r="E13" s="1">
        <v>2.0</v>
      </c>
      <c r="F13" s="1">
        <v>-3.0</v>
      </c>
      <c r="G13" s="1">
        <v>3.0</v>
      </c>
      <c r="H13" s="1">
        <v>8.0</v>
      </c>
      <c r="I13" s="1">
        <v>1.0</v>
      </c>
      <c r="J13" s="1">
        <v>62.0</v>
      </c>
      <c r="K13" s="1">
        <v>-48.0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-3.0</v>
      </c>
      <c r="C14" s="1">
        <v>4.0</v>
      </c>
      <c r="D14" s="1">
        <v>-1.0</v>
      </c>
      <c r="E14" s="1">
        <v>-1.0</v>
      </c>
      <c r="F14" s="1">
        <v>-12.0</v>
      </c>
      <c r="G14" s="1">
        <v>-27.0</v>
      </c>
      <c r="H14" s="1">
        <v>2.0</v>
      </c>
      <c r="I14" s="1">
        <v>8.0</v>
      </c>
      <c r="J14" s="1">
        <v>-1.0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4.0</v>
      </c>
      <c r="C15" s="1">
        <v>12.0</v>
      </c>
      <c r="D15" s="1">
        <v>-39.0</v>
      </c>
      <c r="E15" s="1">
        <v>67.0</v>
      </c>
      <c r="F15" s="1">
        <v>-89.0</v>
      </c>
      <c r="G15" s="1">
        <v>3.0</v>
      </c>
      <c r="H15" s="1">
        <v>1.0</v>
      </c>
      <c r="I15" s="1">
        <v>2.0</v>
      </c>
      <c r="J15" s="1">
        <v>70.0</v>
      </c>
      <c r="K15" s="1">
        <v>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-39.0</v>
      </c>
      <c r="C16" s="1">
        <v>-64.0</v>
      </c>
      <c r="D16" s="1">
        <v>-38.0</v>
      </c>
      <c r="E16" s="1">
        <v>-20.0</v>
      </c>
      <c r="F16" s="1">
        <v>-20.0</v>
      </c>
      <c r="G16" s="1">
        <v>-2.0</v>
      </c>
      <c r="H16" s="1">
        <v>-28.0</v>
      </c>
      <c r="I16" s="1">
        <v>6.0</v>
      </c>
      <c r="J16" s="1">
        <v>-2.0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13.0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215.0</v>
      </c>
      <c r="C18" s="1">
        <v>245.0</v>
      </c>
      <c r="D18" s="1">
        <v>235.0</v>
      </c>
      <c r="E18" s="1">
        <v>228.0</v>
      </c>
      <c r="F18" s="1">
        <v>218.0</v>
      </c>
      <c r="G18" s="1">
        <v>192.0</v>
      </c>
      <c r="H18" s="1">
        <v>202.0</v>
      </c>
      <c r="I18" s="1">
        <v>220.0</v>
      </c>
      <c r="J18" s="1">
        <v>194.0</v>
      </c>
      <c r="K18" s="1">
        <v>209.0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-271.0</v>
      </c>
      <c r="C19" s="1">
        <v>-518.0</v>
      </c>
      <c r="D19" s="1">
        <v>-325.0</v>
      </c>
      <c r="E19" s="1">
        <v>-657.0</v>
      </c>
      <c r="F19" s="1">
        <v>-332.0</v>
      </c>
      <c r="G19" s="1">
        <v>-692.0</v>
      </c>
      <c r="H19" s="1">
        <v>-683.0</v>
      </c>
      <c r="I19" s="1">
        <v>-1060.0</v>
      </c>
      <c r="J19" s="1">
        <v>-443.0</v>
      </c>
      <c r="K19" s="1">
        <v>-154.0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238.0</v>
      </c>
      <c r="C20" s="1">
        <v>156.0</v>
      </c>
      <c r="D20" s="1">
        <v>370.0</v>
      </c>
      <c r="E20" s="1">
        <v>224.0</v>
      </c>
      <c r="F20" s="1">
        <v>899.0</v>
      </c>
      <c r="G20" s="1">
        <v>504.0</v>
      </c>
      <c r="H20" s="1">
        <v>193.0</v>
      </c>
      <c r="I20" s="1">
        <v>728.0</v>
      </c>
      <c r="J20" s="1">
        <v>194.0</v>
      </c>
      <c r="K20" s="1">
        <v>97.0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-33.0</v>
      </c>
      <c r="C21" s="1">
        <v>-362.0</v>
      </c>
      <c r="D21" s="1">
        <v>44.0</v>
      </c>
      <c r="E21" s="1">
        <v>-433.0</v>
      </c>
      <c r="F21" s="1">
        <v>566.0</v>
      </c>
      <c r="G21" s="1">
        <v>-188.0</v>
      </c>
      <c r="H21" s="1">
        <v>-490.0</v>
      </c>
      <c r="I21" s="1">
        <v>-334.0</v>
      </c>
      <c r="J21" s="1">
        <v>-248.0</v>
      </c>
      <c r="K21" s="1">
        <v>-55.0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-1.0</v>
      </c>
      <c r="C22" s="1">
        <v>-17.0</v>
      </c>
      <c r="D22" s="1">
        <v>-29.0</v>
      </c>
      <c r="E22" s="1">
        <v>-3.0</v>
      </c>
      <c r="F22" s="1">
        <v>-6.0</v>
      </c>
      <c r="G22" s="1">
        <v>9.0</v>
      </c>
      <c r="H22" s="1">
        <v>52.0</v>
      </c>
      <c r="I22" s="1">
        <v>3.0</v>
      </c>
      <c r="J22" s="1">
        <v>16.0</v>
      </c>
      <c r="K22" s="1">
        <v>-124.0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1.0</v>
      </c>
      <c r="C23" s="1">
        <v>-5.0</v>
      </c>
      <c r="D23" s="1">
        <v>2.0</v>
      </c>
      <c r="E23" s="1">
        <v>139.0</v>
      </c>
      <c r="F23" s="1">
        <v>0.0</v>
      </c>
      <c r="G23" s="1">
        <v>0.0</v>
      </c>
      <c r="H23" s="1">
        <v>0.0</v>
      </c>
      <c r="I23" s="1">
        <v>-1.0</v>
      </c>
      <c r="J23" s="1">
        <v>2.0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-10.0</v>
      </c>
      <c r="C24" s="1">
        <v>-6.0</v>
      </c>
      <c r="D24" s="1">
        <v>-6.0</v>
      </c>
      <c r="E24" s="1">
        <v>-6.0</v>
      </c>
      <c r="F24" s="1">
        <v>-4.0</v>
      </c>
      <c r="G24" s="1">
        <v>-8.0</v>
      </c>
      <c r="H24" s="1">
        <v>-4.0</v>
      </c>
      <c r="I24" s="1">
        <v>-7.0</v>
      </c>
      <c r="J24" s="1">
        <v>-5.0</v>
      </c>
      <c r="K24" s="1">
        <v>-6.0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1.0</v>
      </c>
      <c r="C25" s="1">
        <v>2.0</v>
      </c>
      <c r="D25" s="1">
        <v>-21.0</v>
      </c>
      <c r="E25" s="1">
        <v>44.0</v>
      </c>
      <c r="F25" s="1">
        <v>0.0</v>
      </c>
      <c r="G25" s="1">
        <v>0.0</v>
      </c>
      <c r="H25" s="1">
        <v>37.0</v>
      </c>
      <c r="I25" s="1">
        <v>94.0</v>
      </c>
      <c r="J25" s="1">
        <v>0.0</v>
      </c>
      <c r="K25" s="1">
        <v>86.0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-43.0</v>
      </c>
      <c r="C26" s="1">
        <v>-388.0</v>
      </c>
      <c r="D26" s="1">
        <v>-10.0</v>
      </c>
      <c r="E26" s="1">
        <v>-259.0</v>
      </c>
      <c r="F26" s="1">
        <v>555.0</v>
      </c>
      <c r="G26" s="1">
        <v>-187.0</v>
      </c>
      <c r="H26" s="1">
        <v>-494.0</v>
      </c>
      <c r="I26" s="1">
        <v>-338.0</v>
      </c>
      <c r="J26" s="1">
        <v>-237.0</v>
      </c>
      <c r="K26" s="1">
        <v>-183.0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555.0</v>
      </c>
      <c r="J27" s="1">
        <v>280.0</v>
      </c>
      <c r="K27" s="1">
        <v>125.0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376.0</v>
      </c>
      <c r="C28" s="1">
        <v>368.0</v>
      </c>
      <c r="D28" s="1">
        <v>255.0</v>
      </c>
      <c r="E28" s="1">
        <v>300.0</v>
      </c>
      <c r="F28" s="1">
        <v>176.0</v>
      </c>
      <c r="G28" s="1">
        <v>110.0</v>
      </c>
      <c r="H28" s="1">
        <v>567.0</v>
      </c>
      <c r="I28" s="1">
        <v>411.0</v>
      </c>
      <c r="J28" s="1">
        <v>0.0</v>
      </c>
      <c r="K28" s="1">
        <v>298.0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376.0</v>
      </c>
      <c r="C29" s="1">
        <v>368.0</v>
      </c>
      <c r="D29" s="1">
        <v>255.0</v>
      </c>
      <c r="E29" s="1">
        <v>300.0</v>
      </c>
      <c r="F29" s="1">
        <v>176.0</v>
      </c>
      <c r="G29" s="1">
        <v>110.0</v>
      </c>
      <c r="H29" s="1">
        <v>567.0</v>
      </c>
      <c r="I29" s="1">
        <v>966.0</v>
      </c>
      <c r="J29" s="1">
        <v>280.0</v>
      </c>
      <c r="K29" s="1">
        <v>423.0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-555.0</v>
      </c>
      <c r="J30" s="1">
        <v>-280.0</v>
      </c>
      <c r="K30" s="1">
        <v>-125.0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-286.0</v>
      </c>
      <c r="C31" s="1">
        <v>-140.0</v>
      </c>
      <c r="D31" s="1">
        <v>-314.0</v>
      </c>
      <c r="E31" s="1">
        <v>-80.0</v>
      </c>
      <c r="F31" s="1">
        <v>-654.0</v>
      </c>
      <c r="G31" s="1">
        <v>-224.0</v>
      </c>
      <c r="H31" s="1">
        <v>-302.0</v>
      </c>
      <c r="I31" s="1">
        <v>-217.0</v>
      </c>
      <c r="J31" s="1">
        <v>-11.0</v>
      </c>
      <c r="K31" s="1">
        <v>-12.0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-286.0</v>
      </c>
      <c r="C32" s="1">
        <v>-140.0</v>
      </c>
      <c r="D32" s="1">
        <v>-314.0</v>
      </c>
      <c r="E32" s="1">
        <v>-80.0</v>
      </c>
      <c r="F32" s="1">
        <v>-654.0</v>
      </c>
      <c r="G32" s="1">
        <v>-224.0</v>
      </c>
      <c r="H32" s="1">
        <v>-302.0</v>
      </c>
      <c r="I32" s="1">
        <v>-772.0</v>
      </c>
      <c r="J32" s="1">
        <v>-291.0</v>
      </c>
      <c r="K32" s="1">
        <v>-137.0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23.0</v>
      </c>
      <c r="C33" s="1">
        <v>19.0</v>
      </c>
      <c r="D33" s="1">
        <v>12.0</v>
      </c>
      <c r="E33" s="1">
        <v>16.0</v>
      </c>
      <c r="F33" s="1">
        <v>0.0</v>
      </c>
      <c r="G33" s="1">
        <v>198.0</v>
      </c>
      <c r="H33" s="1">
        <v>222.0</v>
      </c>
      <c r="I33" s="1">
        <v>60.0</v>
      </c>
      <c r="J33" s="1">
        <v>216.0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-18.0</v>
      </c>
      <c r="D34" s="1">
        <v>-8.0</v>
      </c>
      <c r="E34" s="1">
        <v>0.0</v>
      </c>
      <c r="F34" s="1">
        <v>-47.0</v>
      </c>
      <c r="G34" s="1">
        <v>-3.0</v>
      </c>
      <c r="H34" s="1">
        <v>-11.0</v>
      </c>
      <c r="I34" s="1">
        <v>0.0</v>
      </c>
      <c r="J34" s="1">
        <v>-131.0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-160.0</v>
      </c>
      <c r="C35" s="1">
        <v>-165.0</v>
      </c>
      <c r="D35" s="1">
        <v>-166.0</v>
      </c>
      <c r="E35" s="1">
        <v>-172.0</v>
      </c>
      <c r="F35" s="1">
        <v>-176.0</v>
      </c>
      <c r="G35" s="1">
        <v>-123.0</v>
      </c>
      <c r="H35" s="1">
        <v>-118.0</v>
      </c>
      <c r="I35" s="1">
        <v>-128.0</v>
      </c>
      <c r="J35" s="1">
        <v>-142.0</v>
      </c>
      <c r="K35" s="1">
        <v>-152.0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-160.0</v>
      </c>
      <c r="C36" s="1">
        <v>-165.0</v>
      </c>
      <c r="D36" s="1">
        <v>-166.0</v>
      </c>
      <c r="E36" s="1">
        <v>-172.0</v>
      </c>
      <c r="F36" s="1">
        <v>-176.0</v>
      </c>
      <c r="G36" s="1">
        <v>-123.0</v>
      </c>
      <c r="H36" s="1">
        <v>-118.0</v>
      </c>
      <c r="I36" s="1">
        <v>-128.0</v>
      </c>
      <c r="J36" s="1">
        <v>-142.0</v>
      </c>
      <c r="K36" s="1">
        <v>-152.0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-12.0</v>
      </c>
      <c r="C37" s="1">
        <v>-18.0</v>
      </c>
      <c r="D37" s="1">
        <v>-9.0</v>
      </c>
      <c r="E37" s="1">
        <v>-11.0</v>
      </c>
      <c r="F37" s="1">
        <v>-6.0</v>
      </c>
      <c r="G37" s="1">
        <v>-10.0</v>
      </c>
      <c r="H37" s="1">
        <v>-15.0</v>
      </c>
      <c r="I37" s="1">
        <v>3.0</v>
      </c>
      <c r="J37" s="1">
        <v>-25.0</v>
      </c>
      <c r="K37" s="1">
        <v>-15.0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1">
        <v>-57.0</v>
      </c>
      <c r="C38" s="1">
        <v>45.0</v>
      </c>
      <c r="D38" s="1">
        <v>-232.0</v>
      </c>
      <c r="E38" s="1">
        <v>52.0</v>
      </c>
      <c r="F38" s="1">
        <v>-708.0</v>
      </c>
      <c r="G38" s="1">
        <v>-53.0</v>
      </c>
      <c r="H38" s="1">
        <v>343.0</v>
      </c>
      <c r="I38" s="1">
        <v>129.0</v>
      </c>
      <c r="J38" s="1">
        <v>-93.0</v>
      </c>
      <c r="K38" s="1">
        <v>119.0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-8.0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114.0</v>
      </c>
      <c r="C40" s="1">
        <v>-97.0</v>
      </c>
      <c r="D40" s="1">
        <v>-6.0</v>
      </c>
      <c r="E40" s="1">
        <v>21.0</v>
      </c>
      <c r="F40" s="1">
        <v>65.0</v>
      </c>
      <c r="G40" s="1">
        <v>-47.0</v>
      </c>
      <c r="H40" s="1">
        <v>50.0</v>
      </c>
      <c r="I40" s="1">
        <v>11.0</v>
      </c>
      <c r="J40" s="1">
        <v>-137.0</v>
      </c>
      <c r="K40" s="1">
        <v>145.0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100.0</v>
      </c>
      <c r="C42" s="1">
        <v>88.0</v>
      </c>
      <c r="D42" s="1">
        <v>87.0</v>
      </c>
      <c r="E42" s="1">
        <v>75.0</v>
      </c>
      <c r="F42" s="1">
        <v>76.0</v>
      </c>
      <c r="G42" s="1">
        <v>59.0</v>
      </c>
      <c r="H42" s="1">
        <v>52.0</v>
      </c>
      <c r="I42" s="1">
        <v>44.0</v>
      </c>
      <c r="J42" s="1">
        <v>48.0</v>
      </c>
      <c r="K42" s="1">
        <v>51.0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85.0</v>
      </c>
      <c r="C43" s="1">
        <v>74.0</v>
      </c>
      <c r="D43" s="1">
        <v>1.0</v>
      </c>
      <c r="E43" s="1">
        <v>2.0</v>
      </c>
      <c r="F43" s="1">
        <v>2.0</v>
      </c>
      <c r="G43" s="1">
        <v>1.0</v>
      </c>
      <c r="H43" s="1">
        <v>1.0</v>
      </c>
      <c r="I43" s="1">
        <v>1.0</v>
      </c>
      <c r="J43" s="1">
        <v>1.0</v>
      </c>
      <c r="K43" s="1">
        <v>95.0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1">
        <v>90.0</v>
      </c>
      <c r="C44" s="1">
        <v>228.0</v>
      </c>
      <c r="D44" s="1">
        <v>-59.0</v>
      </c>
      <c r="E44" s="1">
        <v>220.0</v>
      </c>
      <c r="F44" s="1">
        <v>-478.0</v>
      </c>
      <c r="G44" s="1">
        <v>-114.0</v>
      </c>
      <c r="H44" s="1">
        <v>265.0</v>
      </c>
      <c r="I44" s="1">
        <v>194.0</v>
      </c>
      <c r="J44" s="1">
        <v>-11.0</v>
      </c>
      <c r="K44" s="1">
        <v>286.0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67</v>
      </c>
      <c r="B45" s="1">
        <v>165.0</v>
      </c>
      <c r="C45" s="1">
        <v>182.0</v>
      </c>
      <c r="D45" s="1">
        <v>283.0</v>
      </c>
      <c r="E45" s="1">
        <v>311.0</v>
      </c>
      <c r="F45" s="1">
        <v>131.0</v>
      </c>
      <c r="G45" s="1">
        <v>210.0</v>
      </c>
      <c r="H45" s="1">
        <v>182.0</v>
      </c>
      <c r="I45" s="1">
        <v>175.0</v>
      </c>
      <c r="J45" s="1">
        <v>108.0</v>
      </c>
      <c r="K45" s="1">
        <v>248.0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68</v>
      </c>
      <c r="B46" s="1">
        <v>226.0</v>
      </c>
      <c r="C46" s="1">
        <v>238.0</v>
      </c>
      <c r="D46" s="1">
        <v>338.0</v>
      </c>
      <c r="E46" s="1">
        <v>360.0</v>
      </c>
      <c r="F46" s="1">
        <v>181.0</v>
      </c>
      <c r="G46" s="1">
        <v>250.0</v>
      </c>
      <c r="H46" s="1">
        <v>216.0</v>
      </c>
      <c r="I46" s="1">
        <v>204.0</v>
      </c>
      <c r="J46" s="1">
        <v>136.0</v>
      </c>
      <c r="K46" s="1">
        <v>248.0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69</v>
      </c>
      <c r="B47" s="1">
        <v>43.0</v>
      </c>
      <c r="C47" s="1">
        <v>20.0</v>
      </c>
      <c r="D47" s="1">
        <v>-47.0</v>
      </c>
      <c r="E47" s="1">
        <v>-104.0</v>
      </c>
      <c r="F47" s="1">
        <v>78.0</v>
      </c>
      <c r="G47" s="1">
        <v>-42.0</v>
      </c>
      <c r="H47" s="1">
        <v>-59.0</v>
      </c>
      <c r="I47" s="1">
        <v>21.0</v>
      </c>
      <c r="J47" s="1">
        <v>50.0</v>
      </c>
      <c r="K47" s="1">
        <v>-29.0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3780.0</v>
      </c>
      <c r="C3" s="1">
        <v>3890.0</v>
      </c>
      <c r="D3" s="1">
        <v>3640.0</v>
      </c>
      <c r="E3" s="1">
        <v>3940.0</v>
      </c>
      <c r="F3" s="1">
        <v>3090.0</v>
      </c>
      <c r="G3" s="1">
        <v>3370.0</v>
      </c>
      <c r="H3" s="1">
        <v>3620.0</v>
      </c>
      <c r="I3" s="1">
        <v>3770.0</v>
      </c>
      <c r="J3" s="1">
        <v>4080.0</v>
      </c>
      <c r="K3" s="1">
        <v>4110.0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-795.0</v>
      </c>
      <c r="C4" s="1">
        <v>-812.0</v>
      </c>
      <c r="D4" s="1">
        <v>-845.0</v>
      </c>
      <c r="E4" s="1">
        <v>-891.0</v>
      </c>
      <c r="F4" s="1">
        <v>-723.0</v>
      </c>
      <c r="G4" s="1">
        <v>-676.0</v>
      </c>
      <c r="H4" s="1">
        <v>-684.0</v>
      </c>
      <c r="I4" s="1">
        <v>-505.0</v>
      </c>
      <c r="J4" s="1">
        <v>-627.0</v>
      </c>
      <c r="K4" s="1">
        <v>-713.0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2980.0</v>
      </c>
      <c r="C5" s="1">
        <v>3070.0</v>
      </c>
      <c r="D5" s="1">
        <v>2790.0</v>
      </c>
      <c r="E5" s="1">
        <v>3050.0</v>
      </c>
      <c r="F5" s="1">
        <v>2370.0</v>
      </c>
      <c r="G5" s="1">
        <v>2700.0</v>
      </c>
      <c r="H5" s="1">
        <v>2940.0</v>
      </c>
      <c r="I5" s="1">
        <v>3270.0</v>
      </c>
      <c r="J5" s="1">
        <v>3450.0</v>
      </c>
      <c r="K5" s="1">
        <v>3400.0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104.0</v>
      </c>
      <c r="J6" s="1">
        <v>84.0</v>
      </c>
      <c r="K6" s="1">
        <v>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2980.0</v>
      </c>
      <c r="C7" s="1">
        <v>3070.0</v>
      </c>
      <c r="D7" s="1">
        <v>2790.0</v>
      </c>
      <c r="E7" s="1">
        <v>3050.0</v>
      </c>
      <c r="F7" s="1">
        <v>2370.0</v>
      </c>
      <c r="G7" s="1">
        <v>2700.0</v>
      </c>
      <c r="H7" s="1">
        <v>2940.0</v>
      </c>
      <c r="I7" s="1">
        <v>3370.0</v>
      </c>
      <c r="J7" s="1">
        <v>3530.0</v>
      </c>
      <c r="K7" s="1">
        <v>3480.0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191.0</v>
      </c>
      <c r="C8" s="1">
        <v>93.0</v>
      </c>
      <c r="D8" s="1">
        <v>86.0</v>
      </c>
      <c r="E8" s="1">
        <v>108.0</v>
      </c>
      <c r="F8" s="1">
        <v>169.0</v>
      </c>
      <c r="G8" s="1">
        <v>123.0</v>
      </c>
      <c r="H8" s="1">
        <v>179.0</v>
      </c>
      <c r="I8" s="1">
        <v>191.0</v>
      </c>
      <c r="J8" s="1">
        <v>54.0</v>
      </c>
      <c r="K8" s="1">
        <v>199.0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67.0</v>
      </c>
      <c r="C9" s="1">
        <v>94.0</v>
      </c>
      <c r="D9" s="1">
        <v>38.0</v>
      </c>
      <c r="E9" s="1">
        <v>58.0</v>
      </c>
      <c r="F9" s="1">
        <v>62.0</v>
      </c>
      <c r="G9" s="1">
        <v>69.0</v>
      </c>
      <c r="H9" s="1">
        <v>69.0</v>
      </c>
      <c r="I9" s="1">
        <v>66.0</v>
      </c>
      <c r="J9" s="1">
        <v>136.0</v>
      </c>
      <c r="K9" s="1">
        <v>149.0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19.0</v>
      </c>
      <c r="C10" s="1">
        <v>31.0</v>
      </c>
      <c r="D10" s="1">
        <v>67.0</v>
      </c>
      <c r="E10" s="1">
        <v>17.0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130.0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305.0</v>
      </c>
      <c r="C11" s="1">
        <v>325.0</v>
      </c>
      <c r="D11" s="1">
        <v>233.0</v>
      </c>
      <c r="E11" s="1">
        <v>264.0</v>
      </c>
      <c r="F11" s="1">
        <v>188.0</v>
      </c>
      <c r="G11" s="1">
        <v>198.0</v>
      </c>
      <c r="H11" s="1">
        <v>209.0</v>
      </c>
      <c r="I11" s="1">
        <v>190.0</v>
      </c>
      <c r="J11" s="1">
        <v>155.0</v>
      </c>
      <c r="K11" s="1">
        <v>123.0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106.0</v>
      </c>
      <c r="C12" s="1">
        <v>95.0</v>
      </c>
      <c r="D12" s="1">
        <v>94.0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17.0</v>
      </c>
      <c r="C13" s="1">
        <v>10.0</v>
      </c>
      <c r="D13" s="1">
        <v>31.0</v>
      </c>
      <c r="E13" s="1">
        <v>4.0</v>
      </c>
      <c r="F13" s="1">
        <v>8.0</v>
      </c>
      <c r="G13" s="1">
        <v>6.0</v>
      </c>
      <c r="H13" s="1">
        <v>62.0</v>
      </c>
      <c r="I13" s="1">
        <v>10.0</v>
      </c>
      <c r="J13" s="1">
        <v>11.0</v>
      </c>
      <c r="K13" s="1">
        <v>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3.0</v>
      </c>
      <c r="C14" s="1">
        <v>24.0</v>
      </c>
      <c r="D14" s="1">
        <v>23.0</v>
      </c>
      <c r="E14" s="1">
        <v>2.0</v>
      </c>
      <c r="F14" s="1">
        <v>63.0</v>
      </c>
      <c r="G14" s="1">
        <v>0.0</v>
      </c>
      <c r="H14" s="1">
        <v>16.0</v>
      </c>
      <c r="I14" s="1">
        <v>82.0</v>
      </c>
      <c r="J14" s="1">
        <v>66.0</v>
      </c>
      <c r="K14" s="1">
        <v>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1.0</v>
      </c>
      <c r="C15" s="1">
        <v>0.0</v>
      </c>
      <c r="D15" s="1">
        <v>4.0</v>
      </c>
      <c r="E15" s="1">
        <v>1.0</v>
      </c>
      <c r="F15" s="1">
        <v>7.0</v>
      </c>
      <c r="G15" s="1">
        <v>0.0</v>
      </c>
      <c r="H15" s="1">
        <v>0.0</v>
      </c>
      <c r="I15" s="1">
        <v>0.0</v>
      </c>
      <c r="J15" s="1">
        <v>16.0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0.0</v>
      </c>
      <c r="C16" s="1">
        <v>5.0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1.0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65.0</v>
      </c>
      <c r="C17" s="1">
        <v>63.0</v>
      </c>
      <c r="D17" s="1">
        <v>33.0</v>
      </c>
      <c r="E17" s="1">
        <v>31.0</v>
      </c>
      <c r="F17" s="1">
        <v>15.0</v>
      </c>
      <c r="G17" s="1">
        <v>18.0</v>
      </c>
      <c r="H17" s="1">
        <v>15.0</v>
      </c>
      <c r="I17" s="1">
        <v>18.0</v>
      </c>
      <c r="J17" s="1">
        <v>25.0</v>
      </c>
      <c r="K17" s="1">
        <v>35.0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19.0</v>
      </c>
      <c r="C18" s="1">
        <v>18.0</v>
      </c>
      <c r="D18" s="1">
        <v>37.0</v>
      </c>
      <c r="E18" s="1">
        <v>19.0</v>
      </c>
      <c r="F18" s="1">
        <v>78.0</v>
      </c>
      <c r="G18" s="1">
        <v>68.0</v>
      </c>
      <c r="H18" s="1">
        <v>64.0</v>
      </c>
      <c r="I18" s="1">
        <v>83.0</v>
      </c>
      <c r="J18" s="1">
        <v>66.0</v>
      </c>
      <c r="K18" s="1">
        <v>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3780.0</v>
      </c>
      <c r="C19" s="1">
        <v>3830.0</v>
      </c>
      <c r="D19" s="1">
        <v>3440.0</v>
      </c>
      <c r="E19" s="1">
        <v>3550.0</v>
      </c>
      <c r="F19" s="1">
        <v>2950.0</v>
      </c>
      <c r="G19" s="1">
        <v>3180.0</v>
      </c>
      <c r="H19" s="1">
        <v>3490.0</v>
      </c>
      <c r="I19" s="1">
        <v>4010.0</v>
      </c>
      <c r="J19" s="1">
        <v>4050.0</v>
      </c>
      <c r="K19" s="1">
        <v>4190.0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171.0</v>
      </c>
      <c r="C21" s="1">
        <v>1.0</v>
      </c>
      <c r="D21" s="1">
        <v>1.0</v>
      </c>
      <c r="E21" s="1">
        <v>0.0</v>
      </c>
      <c r="F21" s="1">
        <v>0.0</v>
      </c>
      <c r="G21" s="1">
        <v>1.0</v>
      </c>
      <c r="H21" s="1">
        <v>17.0</v>
      </c>
      <c r="I21" s="1">
        <v>6.0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5.0</v>
      </c>
      <c r="H22" s="1">
        <v>4.0</v>
      </c>
      <c r="I22" s="1">
        <v>5.0</v>
      </c>
      <c r="J22" s="1">
        <v>5.0</v>
      </c>
      <c r="K22" s="1">
        <v>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1790.0</v>
      </c>
      <c r="C23" s="1">
        <v>2080.0</v>
      </c>
      <c r="D23" s="1">
        <v>1730.0</v>
      </c>
      <c r="E23" s="1">
        <v>1940.0</v>
      </c>
      <c r="F23" s="1">
        <v>1370.0</v>
      </c>
      <c r="G23" s="1">
        <v>1180.0</v>
      </c>
      <c r="H23" s="1">
        <v>1210.0</v>
      </c>
      <c r="I23" s="1">
        <v>1370.0</v>
      </c>
      <c r="J23" s="1">
        <v>1360.0</v>
      </c>
      <c r="K23" s="1">
        <v>1640.0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34.0</v>
      </c>
      <c r="H24" s="1">
        <v>27.0</v>
      </c>
      <c r="I24" s="1">
        <v>24.0</v>
      </c>
      <c r="J24" s="1">
        <v>19.0</v>
      </c>
      <c r="K24" s="1">
        <v>15.0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129.0</v>
      </c>
      <c r="C25" s="1">
        <v>129.0</v>
      </c>
      <c r="D25" s="1">
        <v>127.0</v>
      </c>
      <c r="E25" s="1">
        <v>127.0</v>
      </c>
      <c r="F25" s="1">
        <v>127.0</v>
      </c>
      <c r="G25" s="1">
        <v>127.0</v>
      </c>
      <c r="H25" s="1">
        <v>127.0</v>
      </c>
      <c r="I25" s="1">
        <v>128.0</v>
      </c>
      <c r="J25" s="1">
        <v>128.0</v>
      </c>
      <c r="K25" s="1">
        <v>128.0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36.0</v>
      </c>
      <c r="C26" s="1">
        <v>39.0</v>
      </c>
      <c r="D26" s="1">
        <v>58.0</v>
      </c>
      <c r="E26" s="1">
        <v>38.0</v>
      </c>
      <c r="F26" s="1">
        <v>30.0</v>
      </c>
      <c r="G26" s="1">
        <v>28.0</v>
      </c>
      <c r="H26" s="1">
        <v>37.0</v>
      </c>
      <c r="I26" s="1">
        <v>71.0</v>
      </c>
      <c r="J26" s="1">
        <v>74.0</v>
      </c>
      <c r="K26" s="1">
        <v>57.0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8.0</v>
      </c>
      <c r="C27" s="1">
        <v>8.0</v>
      </c>
      <c r="D27" s="1">
        <v>6.0</v>
      </c>
      <c r="E27" s="1">
        <v>5.0</v>
      </c>
      <c r="F27" s="1">
        <v>4.0</v>
      </c>
      <c r="G27" s="1">
        <v>7.0</v>
      </c>
      <c r="H27" s="1">
        <v>6.0</v>
      </c>
      <c r="I27" s="1">
        <v>8.0</v>
      </c>
      <c r="J27" s="1">
        <v>9.0</v>
      </c>
      <c r="K27" s="1">
        <v>11.0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45.0</v>
      </c>
      <c r="C28" s="1">
        <v>53.0</v>
      </c>
      <c r="D28" s="1">
        <v>47.0</v>
      </c>
      <c r="E28" s="1">
        <v>49.0</v>
      </c>
      <c r="F28" s="1">
        <v>49.0</v>
      </c>
      <c r="G28" s="1">
        <v>32.0</v>
      </c>
      <c r="H28" s="1">
        <v>36.0</v>
      </c>
      <c r="I28" s="1">
        <v>40.0</v>
      </c>
      <c r="J28" s="1">
        <v>39.0</v>
      </c>
      <c r="K28" s="1">
        <v>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84.0</v>
      </c>
      <c r="C29" s="1">
        <v>59.0</v>
      </c>
      <c r="D29" s="1">
        <v>54.0</v>
      </c>
      <c r="E29" s="1">
        <v>49.0</v>
      </c>
      <c r="F29" s="1">
        <v>30.0</v>
      </c>
      <c r="G29" s="1">
        <v>33.0</v>
      </c>
      <c r="H29" s="1">
        <v>30.0</v>
      </c>
      <c r="I29" s="1">
        <v>29.0</v>
      </c>
      <c r="J29" s="1">
        <v>26.0</v>
      </c>
      <c r="K29" s="1">
        <v>26.0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2270.0</v>
      </c>
      <c r="C30" s="1">
        <v>2370.0</v>
      </c>
      <c r="D30" s="1">
        <v>2029.0</v>
      </c>
      <c r="E30" s="1">
        <v>2210.0</v>
      </c>
      <c r="F30" s="1">
        <v>1610.0</v>
      </c>
      <c r="G30" s="1">
        <v>1460.0</v>
      </c>
      <c r="H30" s="1">
        <v>1500.0</v>
      </c>
      <c r="I30" s="1">
        <v>1680.0</v>
      </c>
      <c r="J30" s="1">
        <v>1660.0</v>
      </c>
      <c r="K30" s="1">
        <v>1930.0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94.0</v>
      </c>
      <c r="C31" s="1">
        <v>94.0</v>
      </c>
      <c r="D31" s="1">
        <v>94.0</v>
      </c>
      <c r="E31" s="1">
        <v>94.0</v>
      </c>
      <c r="F31" s="1">
        <v>94.0</v>
      </c>
      <c r="G31" s="1">
        <v>94.0</v>
      </c>
      <c r="H31" s="1">
        <v>94.0</v>
      </c>
      <c r="I31" s="1">
        <v>94.0</v>
      </c>
      <c r="J31" s="1">
        <v>94.0</v>
      </c>
      <c r="K31" s="1">
        <v>94.0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94.0</v>
      </c>
      <c r="C32" s="1">
        <v>94.0</v>
      </c>
      <c r="D32" s="1">
        <v>94.0</v>
      </c>
      <c r="E32" s="1">
        <v>94.0</v>
      </c>
      <c r="F32" s="1">
        <v>94.0</v>
      </c>
      <c r="G32" s="1">
        <v>94.0</v>
      </c>
      <c r="H32" s="1">
        <v>94.0</v>
      </c>
      <c r="I32" s="1">
        <v>94.0</v>
      </c>
      <c r="J32" s="1">
        <v>94.0</v>
      </c>
      <c r="K32" s="1">
        <v>94.0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2.0</v>
      </c>
      <c r="C33" s="1">
        <v>2.0</v>
      </c>
      <c r="D33" s="1">
        <v>2.0</v>
      </c>
      <c r="E33" s="1">
        <v>2.0</v>
      </c>
      <c r="F33" s="1">
        <v>2.0</v>
      </c>
      <c r="G33" s="1">
        <v>2.0</v>
      </c>
      <c r="H33" s="1">
        <v>2.0</v>
      </c>
      <c r="I33" s="1">
        <v>2.0</v>
      </c>
      <c r="J33" s="1">
        <v>2.0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2760.0</v>
      </c>
      <c r="C34" s="1">
        <v>2780.0</v>
      </c>
      <c r="D34" s="1">
        <v>2800.0</v>
      </c>
      <c r="E34" s="1">
        <v>2820.0</v>
      </c>
      <c r="F34" s="1">
        <v>2770.0</v>
      </c>
      <c r="G34" s="1">
        <v>2980.0</v>
      </c>
      <c r="H34" s="1">
        <v>3200.0</v>
      </c>
      <c r="I34" s="1">
        <v>3250.0</v>
      </c>
      <c r="J34" s="1">
        <v>3320.0</v>
      </c>
      <c r="K34" s="1">
        <v>3330.0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-1370.0</v>
      </c>
      <c r="C35" s="1">
        <v>-1430.0</v>
      </c>
      <c r="D35" s="1">
        <v>-1500.0</v>
      </c>
      <c r="E35" s="1">
        <v>-1590.0</v>
      </c>
      <c r="F35" s="1">
        <v>-1540.0</v>
      </c>
      <c r="G35" s="1">
        <v>-1360.0</v>
      </c>
      <c r="H35" s="1">
        <v>-1300.0</v>
      </c>
      <c r="I35" s="1">
        <v>-1050.0</v>
      </c>
      <c r="J35" s="1">
        <v>-1080.0</v>
      </c>
      <c r="K35" s="1">
        <v>-1200.0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40.0</v>
      </c>
      <c r="C36" s="1">
        <v>-1.0</v>
      </c>
      <c r="D36" s="1">
        <v>-1.0</v>
      </c>
      <c r="E36" s="1">
        <v>1.0</v>
      </c>
      <c r="F36" s="1">
        <v>7.0</v>
      </c>
      <c r="G36" s="1">
        <v>-1.0</v>
      </c>
      <c r="H36" s="1">
        <v>-17.0</v>
      </c>
      <c r="I36" s="1">
        <v>-6.0</v>
      </c>
      <c r="J36" s="1">
        <v>17.0</v>
      </c>
      <c r="K36" s="1">
        <v>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1390.0</v>
      </c>
      <c r="C37" s="1">
        <v>1350.0</v>
      </c>
      <c r="D37" s="1">
        <v>1300.0</v>
      </c>
      <c r="E37" s="1">
        <v>1230.0</v>
      </c>
      <c r="F37" s="1">
        <v>1240.0</v>
      </c>
      <c r="G37" s="1">
        <v>1610.0</v>
      </c>
      <c r="H37" s="1">
        <v>1880.0</v>
      </c>
      <c r="I37" s="1">
        <v>2200.0</v>
      </c>
      <c r="J37" s="1">
        <v>2260.0</v>
      </c>
      <c r="K37" s="1">
        <v>2140.0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23.0</v>
      </c>
      <c r="C38" s="1">
        <v>22.0</v>
      </c>
      <c r="D38" s="1">
        <v>19.0</v>
      </c>
      <c r="E38" s="1">
        <v>16.0</v>
      </c>
      <c r="F38" s="1">
        <v>16.0</v>
      </c>
      <c r="G38" s="1">
        <v>19.0</v>
      </c>
      <c r="H38" s="1">
        <v>20.0</v>
      </c>
      <c r="I38" s="1">
        <v>32.0</v>
      </c>
      <c r="J38" s="1">
        <v>38.0</v>
      </c>
      <c r="K38" s="1">
        <v>33.0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1510.0</v>
      </c>
      <c r="C39" s="1">
        <v>1460.0</v>
      </c>
      <c r="D39" s="1">
        <v>1410.0</v>
      </c>
      <c r="E39" s="1">
        <v>1340.0</v>
      </c>
      <c r="F39" s="1">
        <v>1350.0</v>
      </c>
      <c r="G39" s="1">
        <v>1720.0</v>
      </c>
      <c r="H39" s="1">
        <v>1990.0</v>
      </c>
      <c r="I39" s="1">
        <v>2320.0</v>
      </c>
      <c r="J39" s="1">
        <v>2390.0</v>
      </c>
      <c r="K39" s="1">
        <v>2270.0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3780.0</v>
      </c>
      <c r="C40" s="1">
        <v>3830.0</v>
      </c>
      <c r="D40" s="1">
        <v>3440.0</v>
      </c>
      <c r="E40" s="1">
        <v>3550.0</v>
      </c>
      <c r="F40" s="1">
        <v>2950.0</v>
      </c>
      <c r="G40" s="1">
        <v>3180.0</v>
      </c>
      <c r="H40" s="1">
        <v>3490.0</v>
      </c>
      <c r="I40" s="1">
        <v>4010.0</v>
      </c>
      <c r="J40" s="1">
        <v>4050.0</v>
      </c>
      <c r="K40" s="1">
        <v>4190.0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235.0</v>
      </c>
      <c r="C42" s="1">
        <v>235.0</v>
      </c>
      <c r="D42" s="1">
        <v>240.0</v>
      </c>
      <c r="E42" s="1">
        <v>241.0</v>
      </c>
      <c r="F42" s="1">
        <v>235.0</v>
      </c>
      <c r="G42" s="1">
        <v>255.0</v>
      </c>
      <c r="H42" s="1">
        <v>278.0</v>
      </c>
      <c r="I42" s="1">
        <v>286.0</v>
      </c>
      <c r="J42" s="1">
        <v>293.0</v>
      </c>
      <c r="K42" s="1">
        <v>294.0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233.0</v>
      </c>
      <c r="C43" s="1">
        <v>235.0</v>
      </c>
      <c r="D43" s="1">
        <v>238.0</v>
      </c>
      <c r="E43" s="1">
        <v>241.0</v>
      </c>
      <c r="F43" s="1">
        <v>235.0</v>
      </c>
      <c r="G43" s="1">
        <v>255.0</v>
      </c>
      <c r="H43" s="1">
        <v>277.0</v>
      </c>
      <c r="I43" s="1">
        <v>284.0</v>
      </c>
      <c r="J43" s="1">
        <v>292.0</v>
      </c>
      <c r="K43" s="1">
        <v>293.0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 t="s">
        <v>112</v>
      </c>
      <c r="C44" s="1" t="s">
        <v>113</v>
      </c>
      <c r="D44" s="1" t="s">
        <v>114</v>
      </c>
      <c r="E44" s="1" t="s">
        <v>115</v>
      </c>
      <c r="F44" s="1" t="s">
        <v>116</v>
      </c>
      <c r="G44" s="1" t="s">
        <v>117</v>
      </c>
      <c r="H44" s="1" t="s">
        <v>118</v>
      </c>
      <c r="I44" s="1" t="s">
        <v>119</v>
      </c>
      <c r="J44" s="1" t="s">
        <v>119</v>
      </c>
      <c r="K44" s="1" t="s">
        <v>120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121</v>
      </c>
      <c r="B45" s="1">
        <v>1090.0</v>
      </c>
      <c r="C45" s="1">
        <v>1020.0</v>
      </c>
      <c r="D45" s="1">
        <v>1070.0</v>
      </c>
      <c r="E45" s="1">
        <v>965.0</v>
      </c>
      <c r="F45" s="1">
        <v>1050.0</v>
      </c>
      <c r="G45" s="1">
        <v>1410.0</v>
      </c>
      <c r="H45" s="1">
        <v>1670.0</v>
      </c>
      <c r="I45" s="1">
        <v>2009.0</v>
      </c>
      <c r="J45" s="1">
        <v>2100.0</v>
      </c>
      <c r="K45" s="1">
        <v>2009.0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122</v>
      </c>
      <c r="B46" s="1" t="s">
        <v>123</v>
      </c>
      <c r="C46" s="1" t="s">
        <v>124</v>
      </c>
      <c r="D46" s="1" t="s">
        <v>125</v>
      </c>
      <c r="E46" s="1" t="s">
        <v>126</v>
      </c>
      <c r="F46" s="1" t="s">
        <v>127</v>
      </c>
      <c r="G46" s="1" t="s">
        <v>128</v>
      </c>
      <c r="H46" s="1" t="s">
        <v>129</v>
      </c>
      <c r="I46" s="1" t="s">
        <v>130</v>
      </c>
      <c r="J46" s="1" t="s">
        <v>131</v>
      </c>
      <c r="K46" s="1" t="s">
        <v>132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133</v>
      </c>
      <c r="B47" s="1">
        <v>2090.0</v>
      </c>
      <c r="C47" s="1">
        <v>2210.0</v>
      </c>
      <c r="D47" s="1">
        <v>1860.0</v>
      </c>
      <c r="E47" s="1">
        <v>2070.0</v>
      </c>
      <c r="F47" s="1">
        <v>1490.0</v>
      </c>
      <c r="G47" s="1">
        <v>1350.0</v>
      </c>
      <c r="H47" s="1">
        <v>1390.0</v>
      </c>
      <c r="I47" s="1">
        <v>1530.0</v>
      </c>
      <c r="J47" s="1">
        <v>1510.0</v>
      </c>
      <c r="K47" s="1">
        <v>1790.0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134</v>
      </c>
      <c r="B48" s="1">
        <v>1900.0</v>
      </c>
      <c r="C48" s="1">
        <v>2110.0</v>
      </c>
      <c r="D48" s="1">
        <v>1770.0</v>
      </c>
      <c r="E48" s="1">
        <v>1960.0</v>
      </c>
      <c r="F48" s="1">
        <v>1320.0</v>
      </c>
      <c r="G48" s="1">
        <v>1230.0</v>
      </c>
      <c r="H48" s="1">
        <v>1210.0</v>
      </c>
      <c r="I48" s="1">
        <v>1340.0</v>
      </c>
      <c r="J48" s="1">
        <v>1440.0</v>
      </c>
      <c r="K48" s="1">
        <v>1580.0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135</v>
      </c>
      <c r="B49" s="1">
        <v>10.0</v>
      </c>
      <c r="C49" s="1">
        <v>11.0</v>
      </c>
      <c r="D49" s="1">
        <v>9.0</v>
      </c>
      <c r="E49" s="1">
        <v>15.0</v>
      </c>
      <c r="F49" s="1">
        <v>14.0</v>
      </c>
      <c r="G49" s="1">
        <v>13.0</v>
      </c>
      <c r="H49" s="1">
        <v>13.0</v>
      </c>
      <c r="I49" s="1">
        <v>13.0</v>
      </c>
      <c r="J49" s="1">
        <v>14.0</v>
      </c>
      <c r="K49" s="1">
        <v>16.0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136</v>
      </c>
      <c r="B50" s="1">
        <v>23.0</v>
      </c>
      <c r="C50" s="1">
        <v>22.0</v>
      </c>
      <c r="D50" s="1">
        <v>19.0</v>
      </c>
      <c r="E50" s="1">
        <v>16.0</v>
      </c>
      <c r="F50" s="1">
        <v>16.0</v>
      </c>
      <c r="G50" s="1">
        <v>19.0</v>
      </c>
      <c r="H50" s="1">
        <v>20.0</v>
      </c>
      <c r="I50" s="1">
        <v>32.0</v>
      </c>
      <c r="J50" s="1">
        <v>38.0</v>
      </c>
      <c r="K50" s="1">
        <v>33.0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137</v>
      </c>
      <c r="B51" s="1">
        <v>0.0</v>
      </c>
      <c r="C51" s="1">
        <v>0.0</v>
      </c>
      <c r="D51" s="1">
        <v>0.0</v>
      </c>
      <c r="E51" s="1">
        <v>0.0</v>
      </c>
      <c r="F51" s="1">
        <v>66.0</v>
      </c>
      <c r="G51" s="1">
        <v>57.0</v>
      </c>
      <c r="H51" s="1">
        <v>56.0</v>
      </c>
      <c r="I51" s="1">
        <v>74.0</v>
      </c>
      <c r="J51" s="1">
        <v>58.0</v>
      </c>
      <c r="K51" s="1">
        <v>48.0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138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139</v>
      </c>
      <c r="B53" s="1">
        <v>755.0</v>
      </c>
      <c r="C53" s="1">
        <v>743.0</v>
      </c>
      <c r="D53" s="1">
        <v>472.0</v>
      </c>
      <c r="E53" s="1">
        <v>456.0</v>
      </c>
      <c r="F53" s="1">
        <v>342.0</v>
      </c>
      <c r="G53" s="1">
        <v>356.0</v>
      </c>
      <c r="H53" s="1">
        <v>367.0</v>
      </c>
      <c r="I53" s="1">
        <v>343.0</v>
      </c>
      <c r="J53" s="1">
        <v>347.0</v>
      </c>
      <c r="K53" s="1">
        <v>348.0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140</v>
      </c>
      <c r="B54" s="1">
        <v>2900.0</v>
      </c>
      <c r="C54" s="1">
        <v>3030.0</v>
      </c>
      <c r="D54" s="1">
        <v>3050.0</v>
      </c>
      <c r="E54" s="1">
        <v>3480.0</v>
      </c>
      <c r="F54" s="1">
        <v>2750.0</v>
      </c>
      <c r="G54" s="1">
        <v>2960.0</v>
      </c>
      <c r="H54" s="1">
        <v>3140.0</v>
      </c>
      <c r="I54" s="1">
        <v>3240.0</v>
      </c>
      <c r="J54" s="1">
        <v>3340.0</v>
      </c>
      <c r="K54" s="1">
        <v>3420.0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141</v>
      </c>
      <c r="B55" s="1">
        <v>5.0</v>
      </c>
      <c r="C55" s="1">
        <v>5.0</v>
      </c>
      <c r="D55" s="1">
        <v>5.0</v>
      </c>
      <c r="E55" s="1">
        <v>8.0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142</v>
      </c>
      <c r="B56" s="1">
        <v>48.0</v>
      </c>
      <c r="C56" s="1">
        <v>54.0</v>
      </c>
      <c r="D56" s="1">
        <v>59.0</v>
      </c>
      <c r="E56" s="1">
        <v>59.0</v>
      </c>
      <c r="F56" s="1">
        <v>60.0</v>
      </c>
      <c r="G56" s="1">
        <v>57.0</v>
      </c>
      <c r="H56" s="1">
        <v>55.0</v>
      </c>
      <c r="I56" s="1">
        <v>62.0</v>
      </c>
      <c r="J56" s="1">
        <v>66.0</v>
      </c>
      <c r="K56" s="1">
        <v>64.0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143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1.0</v>
      </c>
      <c r="I57" s="1">
        <v>1.0</v>
      </c>
      <c r="J57" s="1">
        <v>1.0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144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9.0</v>
      </c>
      <c r="K58" s="1">
        <v>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145</v>
      </c>
      <c r="B2" s="1">
        <v>392.0</v>
      </c>
      <c r="C2" s="1">
        <v>399.0</v>
      </c>
      <c r="D2" s="1">
        <v>398.0</v>
      </c>
      <c r="E2" s="1">
        <v>360.0</v>
      </c>
      <c r="F2" s="1">
        <v>365.0</v>
      </c>
      <c r="G2" s="1">
        <v>321.0</v>
      </c>
      <c r="H2" s="1">
        <v>326.0</v>
      </c>
      <c r="I2" s="1">
        <v>340.0</v>
      </c>
      <c r="J2" s="1">
        <v>314.0</v>
      </c>
      <c r="K2" s="1">
        <v>334.0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>
        <v>31.0</v>
      </c>
      <c r="C3" s="1">
        <v>31.0</v>
      </c>
      <c r="D3" s="1">
        <v>31.0</v>
      </c>
      <c r="E3" s="1">
        <v>31.0</v>
      </c>
      <c r="F3" s="1">
        <v>30.0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147</v>
      </c>
      <c r="B4" s="1">
        <v>55.0</v>
      </c>
      <c r="C4" s="1">
        <v>0.0</v>
      </c>
      <c r="D4" s="1">
        <v>0.0</v>
      </c>
      <c r="E4" s="1">
        <v>0.0</v>
      </c>
      <c r="F4" s="1">
        <v>0.0</v>
      </c>
      <c r="G4" s="1">
        <v>5.0</v>
      </c>
      <c r="H4" s="1">
        <v>4.0</v>
      </c>
      <c r="I4" s="1">
        <v>4.0</v>
      </c>
      <c r="J4" s="1">
        <v>7.0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424.0</v>
      </c>
      <c r="C5" s="1">
        <v>431.0</v>
      </c>
      <c r="D5" s="1">
        <v>429.0</v>
      </c>
      <c r="E5" s="1">
        <v>392.0</v>
      </c>
      <c r="F5" s="1">
        <v>395.0</v>
      </c>
      <c r="G5" s="1">
        <v>326.0</v>
      </c>
      <c r="H5" s="1">
        <v>330.0</v>
      </c>
      <c r="I5" s="1">
        <v>344.0</v>
      </c>
      <c r="J5" s="1">
        <v>321.0</v>
      </c>
      <c r="K5" s="1">
        <v>341.0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</v>
      </c>
      <c r="B6" s="1">
        <v>63.0</v>
      </c>
      <c r="C6" s="1">
        <v>59.0</v>
      </c>
      <c r="D6" s="1">
        <v>47.0</v>
      </c>
      <c r="E6" s="1">
        <v>49.0</v>
      </c>
      <c r="F6" s="1">
        <v>42.0</v>
      </c>
      <c r="G6" s="1">
        <v>42.0</v>
      </c>
      <c r="H6" s="1">
        <v>41.0</v>
      </c>
      <c r="I6" s="1">
        <v>47.0</v>
      </c>
      <c r="J6" s="1">
        <v>59.0</v>
      </c>
      <c r="K6" s="1">
        <v>58.0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150</v>
      </c>
      <c r="B7" s="1">
        <v>28.0</v>
      </c>
      <c r="C7" s="1">
        <v>29.0</v>
      </c>
      <c r="D7" s="1">
        <v>31.0</v>
      </c>
      <c r="E7" s="1">
        <v>31.0</v>
      </c>
      <c r="F7" s="1">
        <v>31.0</v>
      </c>
      <c r="G7" s="1">
        <v>30.0</v>
      </c>
      <c r="H7" s="1">
        <v>30.0</v>
      </c>
      <c r="I7" s="1">
        <v>35.0</v>
      </c>
      <c r="J7" s="1">
        <v>38.0</v>
      </c>
      <c r="K7" s="1">
        <v>36.0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151</v>
      </c>
      <c r="B8" s="1">
        <v>155.0</v>
      </c>
      <c r="C8" s="1">
        <v>163.0</v>
      </c>
      <c r="D8" s="1">
        <v>166.0</v>
      </c>
      <c r="E8" s="1">
        <v>174.0</v>
      </c>
      <c r="F8" s="1">
        <v>168.0</v>
      </c>
      <c r="G8" s="1">
        <v>148.0</v>
      </c>
      <c r="H8" s="1">
        <v>162.0</v>
      </c>
      <c r="I8" s="1">
        <v>177.0</v>
      </c>
      <c r="J8" s="1">
        <v>181.0</v>
      </c>
      <c r="K8" s="1">
        <v>184.0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9.0</v>
      </c>
      <c r="K9" s="1">
        <v>-3.0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153</v>
      </c>
      <c r="B10" s="1">
        <v>247.0</v>
      </c>
      <c r="C10" s="1">
        <v>252.0</v>
      </c>
      <c r="D10" s="1">
        <v>245.0</v>
      </c>
      <c r="E10" s="1">
        <v>255.0</v>
      </c>
      <c r="F10" s="1">
        <v>243.0</v>
      </c>
      <c r="G10" s="1">
        <v>220.0</v>
      </c>
      <c r="H10" s="1">
        <v>234.0</v>
      </c>
      <c r="I10" s="1">
        <v>260.0</v>
      </c>
      <c r="J10" s="1">
        <v>278.0</v>
      </c>
      <c r="K10" s="1">
        <v>278.0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</v>
      </c>
      <c r="B11" s="1">
        <v>178.0</v>
      </c>
      <c r="C11" s="1">
        <v>179.0</v>
      </c>
      <c r="D11" s="1">
        <v>185.0</v>
      </c>
      <c r="E11" s="1">
        <v>137.0</v>
      </c>
      <c r="F11" s="1">
        <v>153.0</v>
      </c>
      <c r="G11" s="1">
        <v>106.0</v>
      </c>
      <c r="H11" s="1">
        <v>96.0</v>
      </c>
      <c r="I11" s="1">
        <v>84.0</v>
      </c>
      <c r="J11" s="1">
        <v>42.0</v>
      </c>
      <c r="K11" s="1">
        <v>62.0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</v>
      </c>
      <c r="B12" s="1">
        <v>-97.0</v>
      </c>
      <c r="C12" s="1">
        <v>-89.0</v>
      </c>
      <c r="D12" s="1">
        <v>-88.0</v>
      </c>
      <c r="E12" s="1">
        <v>-77.0</v>
      </c>
      <c r="F12" s="1">
        <v>-79.0</v>
      </c>
      <c r="G12" s="1">
        <v>-65.0</v>
      </c>
      <c r="H12" s="1">
        <v>-55.0</v>
      </c>
      <c r="I12" s="1">
        <v>-46.0</v>
      </c>
      <c r="J12" s="1">
        <v>-45.0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156</v>
      </c>
      <c r="B13" s="1">
        <v>1.0</v>
      </c>
      <c r="C13" s="1">
        <v>1.0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157</v>
      </c>
      <c r="B14" s="1">
        <v>-95.0</v>
      </c>
      <c r="C14" s="1">
        <v>-89.0</v>
      </c>
      <c r="D14" s="1">
        <v>-88.0</v>
      </c>
      <c r="E14" s="1">
        <v>-77.0</v>
      </c>
      <c r="F14" s="1">
        <v>-79.0</v>
      </c>
      <c r="G14" s="1">
        <v>-65.0</v>
      </c>
      <c r="H14" s="1">
        <v>-55.0</v>
      </c>
      <c r="I14" s="1">
        <v>-46.0</v>
      </c>
      <c r="J14" s="1">
        <v>-45.0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158</v>
      </c>
      <c r="B15" s="1">
        <v>62.0</v>
      </c>
      <c r="C15" s="1">
        <v>1.0</v>
      </c>
      <c r="D15" s="1">
        <v>7.0</v>
      </c>
      <c r="E15" s="1">
        <v>-84.0</v>
      </c>
      <c r="F15" s="1">
        <v>1.0</v>
      </c>
      <c r="G15" s="1">
        <v>2.0</v>
      </c>
      <c r="H15" s="1">
        <v>-16.0</v>
      </c>
      <c r="I15" s="1">
        <v>-19.0</v>
      </c>
      <c r="J15" s="1">
        <v>16.0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159</v>
      </c>
      <c r="B16" s="1">
        <v>12.0</v>
      </c>
      <c r="C16" s="1">
        <v>11.0</v>
      </c>
      <c r="D16" s="1">
        <v>13.0</v>
      </c>
      <c r="E16" s="1">
        <v>6.0</v>
      </c>
      <c r="F16" s="1">
        <v>3.0</v>
      </c>
      <c r="G16" s="1">
        <v>2.0</v>
      </c>
      <c r="H16" s="1">
        <v>74.0</v>
      </c>
      <c r="I16" s="1">
        <v>1.0</v>
      </c>
      <c r="J16" s="1">
        <v>93.0</v>
      </c>
      <c r="K16" s="1">
        <v>-43.0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160</v>
      </c>
      <c r="B17" s="1">
        <v>94.0</v>
      </c>
      <c r="C17" s="1">
        <v>102.0</v>
      </c>
      <c r="D17" s="1">
        <v>118.0</v>
      </c>
      <c r="E17" s="1">
        <v>64.0</v>
      </c>
      <c r="F17" s="1">
        <v>78.0</v>
      </c>
      <c r="G17" s="1">
        <v>45.0</v>
      </c>
      <c r="H17" s="1">
        <v>41.0</v>
      </c>
      <c r="I17" s="1">
        <v>38.0</v>
      </c>
      <c r="J17" s="1">
        <v>14.0</v>
      </c>
      <c r="K17" s="1">
        <v>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161</v>
      </c>
      <c r="B18" s="1">
        <v>85.0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162</v>
      </c>
      <c r="B19" s="1">
        <v>0.0</v>
      </c>
      <c r="C19" s="1">
        <v>23.0</v>
      </c>
      <c r="D19" s="1">
        <v>9.0</v>
      </c>
      <c r="E19" s="1">
        <v>58.0</v>
      </c>
      <c r="F19" s="1">
        <v>253.0</v>
      </c>
      <c r="G19" s="1">
        <v>251.0</v>
      </c>
      <c r="H19" s="1">
        <v>139.0</v>
      </c>
      <c r="I19" s="1">
        <v>367.0</v>
      </c>
      <c r="J19" s="1">
        <v>106.0</v>
      </c>
      <c r="K19" s="1">
        <v>33.0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>
        <v>-37.0</v>
      </c>
      <c r="C20" s="1">
        <v>-36.0</v>
      </c>
      <c r="D20" s="1">
        <v>-28.0</v>
      </c>
      <c r="E20" s="1">
        <v>-34.0</v>
      </c>
      <c r="F20" s="1">
        <v>-92.0</v>
      </c>
      <c r="G20" s="1">
        <v>-5.0</v>
      </c>
      <c r="H20" s="1">
        <v>-14.0</v>
      </c>
      <c r="I20" s="1">
        <v>-5.0</v>
      </c>
      <c r="J20" s="1">
        <v>-3.0</v>
      </c>
      <c r="K20" s="1">
        <v>-16.0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>
        <v>0.0</v>
      </c>
      <c r="C21" s="1">
        <v>0.0</v>
      </c>
      <c r="D21" s="1">
        <v>0.0</v>
      </c>
      <c r="E21" s="1">
        <v>-4.0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165</v>
      </c>
      <c r="B22" s="1">
        <v>-9.0</v>
      </c>
      <c r="C22" s="1">
        <v>25.0</v>
      </c>
      <c r="D22" s="1">
        <v>-97.0</v>
      </c>
      <c r="E22" s="1">
        <v>4.0</v>
      </c>
      <c r="F22" s="1">
        <v>-6.0</v>
      </c>
      <c r="G22" s="1">
        <v>-4.0</v>
      </c>
      <c r="H22" s="1">
        <v>21.0</v>
      </c>
      <c r="I22" s="1">
        <v>-13.0</v>
      </c>
      <c r="J22" s="1">
        <v>-11.0</v>
      </c>
      <c r="K22" s="1">
        <v>-13.0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166</v>
      </c>
      <c r="B23" s="1">
        <v>48.0</v>
      </c>
      <c r="C23" s="1">
        <v>114.0</v>
      </c>
      <c r="D23" s="1">
        <v>97.0</v>
      </c>
      <c r="E23" s="1">
        <v>88.0</v>
      </c>
      <c r="F23" s="1">
        <v>233.0</v>
      </c>
      <c r="G23" s="1">
        <v>287.0</v>
      </c>
      <c r="H23" s="1">
        <v>188.0</v>
      </c>
      <c r="I23" s="1">
        <v>386.0</v>
      </c>
      <c r="J23" s="1">
        <v>117.0</v>
      </c>
      <c r="K23" s="1">
        <v>36.0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167</v>
      </c>
      <c r="B24" s="1">
        <v>1.0</v>
      </c>
      <c r="C24" s="1">
        <v>56.0</v>
      </c>
      <c r="D24" s="1">
        <v>1.0</v>
      </c>
      <c r="E24" s="1">
        <v>1.0</v>
      </c>
      <c r="F24" s="1">
        <v>1.0</v>
      </c>
      <c r="G24" s="1">
        <v>1.0</v>
      </c>
      <c r="H24" s="1">
        <v>1.0</v>
      </c>
      <c r="I24" s="1">
        <v>1.0</v>
      </c>
      <c r="J24" s="1">
        <v>1.0</v>
      </c>
      <c r="K24" s="1">
        <v>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168</v>
      </c>
      <c r="B25" s="1">
        <v>47.0</v>
      </c>
      <c r="C25" s="1">
        <v>113.0</v>
      </c>
      <c r="D25" s="1">
        <v>96.0</v>
      </c>
      <c r="E25" s="1">
        <v>86.0</v>
      </c>
      <c r="F25" s="1">
        <v>231.0</v>
      </c>
      <c r="G25" s="1">
        <v>285.0</v>
      </c>
      <c r="H25" s="1">
        <v>186.0</v>
      </c>
      <c r="I25" s="1">
        <v>385.0</v>
      </c>
      <c r="J25" s="1">
        <v>116.0</v>
      </c>
      <c r="K25" s="1">
        <v>35.0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169</v>
      </c>
      <c r="B26" s="1">
        <v>49.0</v>
      </c>
      <c r="C26" s="1">
        <v>1.0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170</v>
      </c>
      <c r="B27" s="1">
        <v>97.0</v>
      </c>
      <c r="C27" s="1">
        <v>115.0</v>
      </c>
      <c r="D27" s="1">
        <v>96.0</v>
      </c>
      <c r="E27" s="1">
        <v>86.0</v>
      </c>
      <c r="F27" s="1">
        <v>231.0</v>
      </c>
      <c r="G27" s="1">
        <v>285.0</v>
      </c>
      <c r="H27" s="1">
        <v>186.0</v>
      </c>
      <c r="I27" s="1">
        <v>385.0</v>
      </c>
      <c r="J27" s="1">
        <v>116.0</v>
      </c>
      <c r="K27" s="1">
        <v>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106</v>
      </c>
      <c r="B28" s="1">
        <v>-4.0</v>
      </c>
      <c r="C28" s="1">
        <v>-3.0</v>
      </c>
      <c r="D28" s="1">
        <v>-82.0</v>
      </c>
      <c r="E28" s="1">
        <v>-1.0</v>
      </c>
      <c r="F28" s="1">
        <v>-3.0</v>
      </c>
      <c r="G28" s="1">
        <v>-5.0</v>
      </c>
      <c r="H28" s="1">
        <v>-3.0</v>
      </c>
      <c r="I28" s="1">
        <v>-2.0</v>
      </c>
      <c r="J28" s="1">
        <v>-2.0</v>
      </c>
      <c r="K28" s="1">
        <v>-5.0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93.0</v>
      </c>
      <c r="C29" s="1">
        <v>112.0</v>
      </c>
      <c r="D29" s="1">
        <v>95.0</v>
      </c>
      <c r="E29" s="1">
        <v>85.0</v>
      </c>
      <c r="F29" s="1">
        <v>227.0</v>
      </c>
      <c r="G29" s="1">
        <v>280.0</v>
      </c>
      <c r="H29" s="1">
        <v>183.0</v>
      </c>
      <c r="I29" s="1">
        <v>383.0</v>
      </c>
      <c r="J29" s="1">
        <v>114.0</v>
      </c>
      <c r="K29" s="1">
        <v>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>
        <v>6.0</v>
      </c>
      <c r="C30" s="1">
        <v>6.0</v>
      </c>
      <c r="D30" s="1">
        <v>6.0</v>
      </c>
      <c r="E30" s="1">
        <v>6.0</v>
      </c>
      <c r="F30" s="1">
        <v>6.0</v>
      </c>
      <c r="G30" s="1">
        <v>6.0</v>
      </c>
      <c r="H30" s="1">
        <v>6.0</v>
      </c>
      <c r="I30" s="1">
        <v>6.0</v>
      </c>
      <c r="J30" s="1">
        <v>6.0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>
        <v>86.0</v>
      </c>
      <c r="C31" s="1">
        <v>105.0</v>
      </c>
      <c r="D31" s="1">
        <v>89.0</v>
      </c>
      <c r="E31" s="1">
        <v>79.0</v>
      </c>
      <c r="F31" s="1">
        <v>221.0</v>
      </c>
      <c r="G31" s="1">
        <v>273.0</v>
      </c>
      <c r="H31" s="1">
        <v>177.0</v>
      </c>
      <c r="I31" s="1">
        <v>376.0</v>
      </c>
      <c r="J31" s="1">
        <v>107.0</v>
      </c>
      <c r="K31" s="1">
        <v>23.0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174</v>
      </c>
      <c r="B32" s="1">
        <v>36.0</v>
      </c>
      <c r="C32" s="1">
        <v>103.0</v>
      </c>
      <c r="D32" s="1">
        <v>89.0</v>
      </c>
      <c r="E32" s="1">
        <v>79.0</v>
      </c>
      <c r="F32" s="1">
        <v>221.0</v>
      </c>
      <c r="G32" s="1">
        <v>273.0</v>
      </c>
      <c r="H32" s="1">
        <v>177.0</v>
      </c>
      <c r="I32" s="1">
        <v>376.0</v>
      </c>
      <c r="J32" s="1">
        <v>107.0</v>
      </c>
      <c r="K32" s="1">
        <v>23.0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176</v>
      </c>
      <c r="B34" s="1" t="s">
        <v>177</v>
      </c>
      <c r="C34" s="1" t="s">
        <v>178</v>
      </c>
      <c r="D34" s="1" t="s">
        <v>177</v>
      </c>
      <c r="E34" s="1" t="s">
        <v>179</v>
      </c>
      <c r="F34" s="1" t="s">
        <v>180</v>
      </c>
      <c r="G34" s="1" t="s">
        <v>181</v>
      </c>
      <c r="H34" s="1" t="s">
        <v>182</v>
      </c>
      <c r="I34" s="1" t="s">
        <v>183</v>
      </c>
      <c r="J34" s="1" t="s">
        <v>177</v>
      </c>
      <c r="K34" s="1" t="s">
        <v>184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185</v>
      </c>
      <c r="B35" s="1" t="s">
        <v>186</v>
      </c>
      <c r="C35" s="1" t="s">
        <v>187</v>
      </c>
      <c r="D35" s="1" t="s">
        <v>177</v>
      </c>
      <c r="E35" s="1" t="s">
        <v>179</v>
      </c>
      <c r="F35" s="1" t="s">
        <v>180</v>
      </c>
      <c r="G35" s="1" t="s">
        <v>181</v>
      </c>
      <c r="H35" s="1" t="s">
        <v>182</v>
      </c>
      <c r="I35" s="1" t="s">
        <v>183</v>
      </c>
      <c r="J35" s="1" t="s">
        <v>177</v>
      </c>
      <c r="K35" s="1" t="s">
        <v>184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188</v>
      </c>
      <c r="B36" s="1">
        <v>229.0</v>
      </c>
      <c r="C36" s="1">
        <v>233.0</v>
      </c>
      <c r="D36" s="1">
        <v>234.0</v>
      </c>
      <c r="E36" s="1">
        <v>238.0</v>
      </c>
      <c r="F36" s="1">
        <v>237.0</v>
      </c>
      <c r="G36" s="1">
        <v>238.0</v>
      </c>
      <c r="H36" s="1">
        <v>267.0</v>
      </c>
      <c r="I36" s="1">
        <v>278.0</v>
      </c>
      <c r="J36" s="1">
        <v>280.0</v>
      </c>
      <c r="K36" s="1">
        <v>290.0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189</v>
      </c>
      <c r="B37" s="1" t="s">
        <v>177</v>
      </c>
      <c r="C37" s="1" t="s">
        <v>178</v>
      </c>
      <c r="D37" s="1" t="s">
        <v>190</v>
      </c>
      <c r="E37" s="1" t="s">
        <v>179</v>
      </c>
      <c r="F37" s="1" t="s">
        <v>180</v>
      </c>
      <c r="G37" s="1" t="s">
        <v>181</v>
      </c>
      <c r="H37" s="1" t="s">
        <v>182</v>
      </c>
      <c r="I37" s="1" t="s">
        <v>191</v>
      </c>
      <c r="J37" s="1" t="s">
        <v>177</v>
      </c>
      <c r="K37" s="1" t="s">
        <v>184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192</v>
      </c>
      <c r="B38" s="1" t="s">
        <v>186</v>
      </c>
      <c r="C38" s="1" t="s">
        <v>187</v>
      </c>
      <c r="D38" s="1" t="s">
        <v>190</v>
      </c>
      <c r="E38" s="1" t="s">
        <v>179</v>
      </c>
      <c r="F38" s="1" t="s">
        <v>180</v>
      </c>
      <c r="G38" s="1" t="s">
        <v>181</v>
      </c>
      <c r="H38" s="1" t="s">
        <v>182</v>
      </c>
      <c r="I38" s="1" t="s">
        <v>191</v>
      </c>
      <c r="J38" s="1" t="s">
        <v>177</v>
      </c>
      <c r="K38" s="1" t="s">
        <v>184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193</v>
      </c>
      <c r="B39" s="1">
        <v>229.0</v>
      </c>
      <c r="C39" s="1">
        <v>234.0</v>
      </c>
      <c r="D39" s="1">
        <v>238.0</v>
      </c>
      <c r="E39" s="1">
        <v>242.0</v>
      </c>
      <c r="F39" s="1">
        <v>241.0</v>
      </c>
      <c r="G39" s="1">
        <v>238.0</v>
      </c>
      <c r="H39" s="1">
        <v>268.0</v>
      </c>
      <c r="I39" s="1">
        <v>287.0</v>
      </c>
      <c r="J39" s="1">
        <v>282.0</v>
      </c>
      <c r="K39" s="1">
        <v>291.0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194</v>
      </c>
      <c r="B40" s="1" t="s">
        <v>195</v>
      </c>
      <c r="C40" s="1" t="s">
        <v>196</v>
      </c>
      <c r="D40" s="1" t="s">
        <v>197</v>
      </c>
      <c r="E40" s="1" t="s">
        <v>186</v>
      </c>
      <c r="F40" s="1" t="s">
        <v>198</v>
      </c>
      <c r="G40" s="1" t="s">
        <v>199</v>
      </c>
      <c r="H40" s="1" t="s">
        <v>200</v>
      </c>
      <c r="I40" s="1" t="s">
        <v>184</v>
      </c>
      <c r="J40" s="1" t="s">
        <v>201</v>
      </c>
      <c r="K40" s="1" t="s">
        <v>201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 t="s">
        <v>195</v>
      </c>
      <c r="C41" s="1" t="s">
        <v>196</v>
      </c>
      <c r="D41" s="1" t="s">
        <v>197</v>
      </c>
      <c r="E41" s="1" t="s">
        <v>186</v>
      </c>
      <c r="F41" s="1" t="s">
        <v>198</v>
      </c>
      <c r="G41" s="1" t="s">
        <v>199</v>
      </c>
      <c r="H41" s="1" t="s">
        <v>200</v>
      </c>
      <c r="I41" s="1" t="s">
        <v>184</v>
      </c>
      <c r="J41" s="1" t="s">
        <v>201</v>
      </c>
      <c r="K41" s="1" t="s">
        <v>201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203</v>
      </c>
      <c r="B42" s="1" t="s">
        <v>204</v>
      </c>
      <c r="C42" s="1" t="s">
        <v>204</v>
      </c>
      <c r="D42" s="1" t="s">
        <v>205</v>
      </c>
      <c r="E42" s="1" t="s">
        <v>206</v>
      </c>
      <c r="F42" s="1" t="s">
        <v>207</v>
      </c>
      <c r="G42" s="1" t="s">
        <v>208</v>
      </c>
      <c r="H42" s="1" t="s">
        <v>209</v>
      </c>
      <c r="I42" s="1" t="s">
        <v>187</v>
      </c>
      <c r="J42" s="1" t="s">
        <v>210</v>
      </c>
      <c r="K42" s="1" t="s">
        <v>211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212</v>
      </c>
      <c r="B43" s="1" t="s">
        <v>213</v>
      </c>
      <c r="C43" s="1" t="s">
        <v>214</v>
      </c>
      <c r="D43" s="1" t="s">
        <v>215</v>
      </c>
      <c r="E43" s="1" t="s">
        <v>216</v>
      </c>
      <c r="F43" s="1" t="s">
        <v>217</v>
      </c>
      <c r="G43" s="1" t="s">
        <v>218</v>
      </c>
      <c r="H43" s="1" t="s">
        <v>219</v>
      </c>
      <c r="I43" s="1" t="s">
        <v>220</v>
      </c>
      <c r="J43" s="1" t="s">
        <v>221</v>
      </c>
      <c r="K43" s="1" t="s">
        <v>222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223</v>
      </c>
      <c r="B45" s="1">
        <v>345.0</v>
      </c>
      <c r="C45" s="1">
        <v>346.0</v>
      </c>
      <c r="D45" s="1">
        <v>355.0</v>
      </c>
      <c r="E45" s="1">
        <v>314.0</v>
      </c>
      <c r="F45" s="1">
        <v>325.0</v>
      </c>
      <c r="G45" s="1">
        <v>256.0</v>
      </c>
      <c r="H45" s="1">
        <v>256.0</v>
      </c>
      <c r="I45" s="1">
        <v>259.0</v>
      </c>
      <c r="J45" s="1">
        <v>222.0</v>
      </c>
      <c r="K45" s="1">
        <v>243.0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224</v>
      </c>
      <c r="B46" s="1">
        <v>178.0</v>
      </c>
      <c r="C46" s="1">
        <v>179.0</v>
      </c>
      <c r="D46" s="1">
        <v>185.0</v>
      </c>
      <c r="E46" s="1">
        <v>137.0</v>
      </c>
      <c r="F46" s="1">
        <v>153.0</v>
      </c>
      <c r="G46" s="1">
        <v>106.0</v>
      </c>
      <c r="H46" s="1">
        <v>94.0</v>
      </c>
      <c r="I46" s="1">
        <v>82.0</v>
      </c>
      <c r="J46" s="1">
        <v>40.0</v>
      </c>
      <c r="K46" s="1">
        <v>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225</v>
      </c>
      <c r="B47" s="1">
        <v>178.0</v>
      </c>
      <c r="C47" s="1">
        <v>179.0</v>
      </c>
      <c r="D47" s="1">
        <v>185.0</v>
      </c>
      <c r="E47" s="1">
        <v>137.0</v>
      </c>
      <c r="F47" s="1">
        <v>153.0</v>
      </c>
      <c r="G47" s="1">
        <v>106.0</v>
      </c>
      <c r="H47" s="1">
        <v>96.0</v>
      </c>
      <c r="I47" s="1">
        <v>84.0</v>
      </c>
      <c r="J47" s="1">
        <v>42.0</v>
      </c>
      <c r="K47" s="1">
        <v>62.0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226</v>
      </c>
      <c r="B48" s="1">
        <v>346.0</v>
      </c>
      <c r="C48" s="1">
        <v>347.0</v>
      </c>
      <c r="D48" s="1">
        <v>356.0</v>
      </c>
      <c r="E48" s="1">
        <v>316.0</v>
      </c>
      <c r="F48" s="1">
        <v>327.0</v>
      </c>
      <c r="G48" s="1">
        <v>258.0</v>
      </c>
      <c r="H48" s="1">
        <v>258.0</v>
      </c>
      <c r="I48" s="1">
        <v>261.0</v>
      </c>
      <c r="J48" s="1">
        <v>223.0</v>
      </c>
      <c r="K48" s="1">
        <v>245.0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227</v>
      </c>
      <c r="B49" s="1">
        <v>424.0</v>
      </c>
      <c r="C49" s="1">
        <v>431.0</v>
      </c>
      <c r="D49" s="1">
        <v>429.0</v>
      </c>
      <c r="E49" s="1">
        <v>392.0</v>
      </c>
      <c r="F49" s="1">
        <v>395.0</v>
      </c>
      <c r="G49" s="1">
        <v>326.0</v>
      </c>
      <c r="H49" s="1">
        <v>330.0</v>
      </c>
      <c r="I49" s="1">
        <v>344.0</v>
      </c>
      <c r="J49" s="1">
        <v>321.0</v>
      </c>
      <c r="K49" s="1">
        <v>341.0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228</v>
      </c>
      <c r="B50" s="1" t="s">
        <v>229</v>
      </c>
      <c r="C50" s="1" t="s">
        <v>211</v>
      </c>
      <c r="D50" s="1" t="s">
        <v>230</v>
      </c>
      <c r="E50" s="1" t="s">
        <v>231</v>
      </c>
      <c r="F50" s="1" t="s">
        <v>232</v>
      </c>
      <c r="G50" s="1" t="s">
        <v>210</v>
      </c>
      <c r="H50" s="1" t="s">
        <v>233</v>
      </c>
      <c r="I50" s="1" t="s">
        <v>179</v>
      </c>
      <c r="J50" s="1" t="s">
        <v>234</v>
      </c>
      <c r="K50" s="1" t="s">
        <v>235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236</v>
      </c>
      <c r="B51" s="1">
        <v>98.0</v>
      </c>
      <c r="C51" s="1">
        <v>64.0</v>
      </c>
      <c r="D51" s="1">
        <v>1.0</v>
      </c>
      <c r="E51" s="1">
        <v>1.0</v>
      </c>
      <c r="F51" s="1">
        <v>4.0</v>
      </c>
      <c r="G51" s="1">
        <v>9.0</v>
      </c>
      <c r="H51" s="1">
        <v>27.0</v>
      </c>
      <c r="I51" s="1">
        <v>2.0</v>
      </c>
      <c r="J51" s="1">
        <v>1.0</v>
      </c>
      <c r="K51" s="1">
        <v>77.0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237</v>
      </c>
      <c r="B52" s="1">
        <v>98.0</v>
      </c>
      <c r="C52" s="1">
        <v>64.0</v>
      </c>
      <c r="D52" s="1">
        <v>1.0</v>
      </c>
      <c r="E52" s="1">
        <v>1.0</v>
      </c>
      <c r="F52" s="1">
        <v>4.0</v>
      </c>
      <c r="G52" s="1">
        <v>9.0</v>
      </c>
      <c r="H52" s="1">
        <v>27.0</v>
      </c>
      <c r="I52" s="1">
        <v>2.0</v>
      </c>
      <c r="J52" s="1">
        <v>1.0</v>
      </c>
      <c r="K52" s="1">
        <v>77.0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238</v>
      </c>
      <c r="B53" s="1">
        <v>12.0</v>
      </c>
      <c r="C53" s="1">
        <v>-7.0</v>
      </c>
      <c r="D53" s="1">
        <v>5.0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-1.0</v>
      </c>
      <c r="K53" s="1">
        <v>-7.0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239</v>
      </c>
      <c r="B54" s="1">
        <v>12.0</v>
      </c>
      <c r="C54" s="1">
        <v>-7.0</v>
      </c>
      <c r="D54" s="1">
        <v>5.0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-1.0</v>
      </c>
      <c r="K54" s="1">
        <v>-7.0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240</v>
      </c>
      <c r="B55" s="1">
        <v>54.0</v>
      </c>
      <c r="C55" s="1">
        <v>60.0</v>
      </c>
      <c r="D55" s="1">
        <v>72.0</v>
      </c>
      <c r="E55" s="1">
        <v>39.0</v>
      </c>
      <c r="F55" s="1">
        <v>45.0</v>
      </c>
      <c r="G55" s="1">
        <v>23.0</v>
      </c>
      <c r="H55" s="1">
        <v>23.0</v>
      </c>
      <c r="I55" s="1">
        <v>21.0</v>
      </c>
      <c r="J55" s="1">
        <v>6.0</v>
      </c>
      <c r="K55" s="1">
        <v>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241</v>
      </c>
      <c r="B56" s="1">
        <v>3.0</v>
      </c>
      <c r="C56" s="1">
        <v>6.0</v>
      </c>
      <c r="D56" s="1">
        <v>4.0</v>
      </c>
      <c r="E56" s="1">
        <v>1.0</v>
      </c>
      <c r="F56" s="1">
        <v>1.0</v>
      </c>
      <c r="G56" s="1">
        <v>41.0</v>
      </c>
      <c r="H56" s="1">
        <v>1.0</v>
      </c>
      <c r="I56" s="1">
        <v>2.0</v>
      </c>
      <c r="J56" s="1">
        <v>7.0</v>
      </c>
      <c r="K56" s="1">
        <v>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242</v>
      </c>
      <c r="B57" s="1">
        <v>8.0</v>
      </c>
      <c r="C57" s="1">
        <v>4.0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243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244</v>
      </c>
      <c r="B59" s="1">
        <v>28.0</v>
      </c>
      <c r="C59" s="1">
        <v>29.0</v>
      </c>
      <c r="D59" s="1">
        <v>31.0</v>
      </c>
      <c r="E59" s="1">
        <v>31.0</v>
      </c>
      <c r="F59" s="1">
        <v>31.0</v>
      </c>
      <c r="G59" s="1">
        <v>29.0</v>
      </c>
      <c r="H59" s="1">
        <v>28.0</v>
      </c>
      <c r="I59" s="1">
        <v>34.0</v>
      </c>
      <c r="J59" s="1">
        <v>37.0</v>
      </c>
      <c r="K59" s="1">
        <v>34.0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245</v>
      </c>
      <c r="B60" s="1">
        <v>1.0</v>
      </c>
      <c r="C60" s="1">
        <v>1.0</v>
      </c>
      <c r="D60" s="1">
        <v>1.0</v>
      </c>
      <c r="E60" s="1">
        <v>1.0</v>
      </c>
      <c r="F60" s="1">
        <v>1.0</v>
      </c>
      <c r="G60" s="1">
        <v>1.0</v>
      </c>
      <c r="H60" s="1">
        <v>1.0</v>
      </c>
      <c r="I60" s="1">
        <v>1.0</v>
      </c>
      <c r="J60" s="1">
        <v>1.0</v>
      </c>
      <c r="K60" s="1">
        <v>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246</v>
      </c>
      <c r="B61" s="1">
        <v>52.0</v>
      </c>
      <c r="C61" s="1">
        <v>51.0</v>
      </c>
      <c r="D61" s="1">
        <v>45.0</v>
      </c>
      <c r="E61" s="1">
        <v>62.0</v>
      </c>
      <c r="F61" s="1">
        <v>67.0</v>
      </c>
      <c r="G61" s="1">
        <v>61.0</v>
      </c>
      <c r="H61" s="1">
        <v>55.0</v>
      </c>
      <c r="I61" s="1">
        <v>45.0</v>
      </c>
      <c r="J61" s="1">
        <v>51.0</v>
      </c>
      <c r="K61" s="1">
        <v>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247</v>
      </c>
      <c r="B62" s="1">
        <v>82.0</v>
      </c>
      <c r="C62" s="1">
        <v>92.0</v>
      </c>
      <c r="D62" s="1">
        <v>78.0</v>
      </c>
      <c r="E62" s="1">
        <v>1.0</v>
      </c>
      <c r="F62" s="1">
        <v>1.0</v>
      </c>
      <c r="G62" s="1">
        <v>1.0</v>
      </c>
      <c r="H62" s="1">
        <v>1.0</v>
      </c>
      <c r="I62" s="1">
        <v>1.0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248</v>
      </c>
      <c r="B63" s="1">
        <v>8.0</v>
      </c>
      <c r="C63" s="1">
        <v>8.0</v>
      </c>
      <c r="D63" s="1">
        <v>8.0</v>
      </c>
      <c r="E63" s="1">
        <v>8.0</v>
      </c>
      <c r="F63" s="1">
        <v>6.0</v>
      </c>
      <c r="G63" s="1">
        <v>5.0</v>
      </c>
      <c r="H63" s="1">
        <v>6.0</v>
      </c>
      <c r="I63" s="1">
        <v>6.0</v>
      </c>
      <c r="J63" s="1">
        <v>6.0</v>
      </c>
      <c r="K63" s="1">
        <v>8.0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249</v>
      </c>
      <c r="B64" s="1">
        <v>8.0</v>
      </c>
      <c r="C64" s="1">
        <v>8.0</v>
      </c>
      <c r="D64" s="1">
        <v>8.0</v>
      </c>
      <c r="E64" s="1">
        <v>8.0</v>
      </c>
      <c r="F64" s="1">
        <v>6.0</v>
      </c>
      <c r="G64" s="1">
        <v>5.0</v>
      </c>
      <c r="H64" s="1">
        <v>6.0</v>
      </c>
      <c r="I64" s="1">
        <v>6.0</v>
      </c>
      <c r="J64" s="1">
        <v>6.0</v>
      </c>
      <c r="K64" s="1">
        <v>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251</v>
      </c>
      <c r="B3" s="1" t="s">
        <v>252</v>
      </c>
      <c r="C3" s="1" t="s">
        <v>252</v>
      </c>
      <c r="D3" s="1" t="s">
        <v>253</v>
      </c>
      <c r="E3" s="1" t="s">
        <v>254</v>
      </c>
      <c r="F3" s="1" t="s">
        <v>252</v>
      </c>
      <c r="G3" s="1" t="s">
        <v>255</v>
      </c>
      <c r="H3" s="1" t="s">
        <v>256</v>
      </c>
      <c r="I3" s="1" t="s">
        <v>257</v>
      </c>
      <c r="J3" s="1" t="s">
        <v>182</v>
      </c>
      <c r="K3" s="1" t="s">
        <v>234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258</v>
      </c>
      <c r="B4" s="1" t="s">
        <v>259</v>
      </c>
      <c r="C4" s="1" t="s">
        <v>260</v>
      </c>
      <c r="D4" s="1" t="s">
        <v>261</v>
      </c>
      <c r="E4" s="1" t="s">
        <v>262</v>
      </c>
      <c r="F4" s="1" t="s">
        <v>263</v>
      </c>
      <c r="G4" s="1" t="s">
        <v>264</v>
      </c>
      <c r="H4" s="1" t="s">
        <v>265</v>
      </c>
      <c r="I4" s="1" t="s">
        <v>266</v>
      </c>
      <c r="J4" s="1" t="s">
        <v>205</v>
      </c>
      <c r="K4" s="1" t="s">
        <v>267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268</v>
      </c>
      <c r="B5" s="1" t="s">
        <v>269</v>
      </c>
      <c r="C5" s="1" t="s">
        <v>270</v>
      </c>
      <c r="D5" s="1" t="s">
        <v>271</v>
      </c>
      <c r="E5" s="1" t="s">
        <v>272</v>
      </c>
      <c r="F5" s="1" t="s">
        <v>273</v>
      </c>
      <c r="G5" s="1" t="s">
        <v>274</v>
      </c>
      <c r="H5" s="1" t="s">
        <v>275</v>
      </c>
      <c r="I5" s="1" t="s">
        <v>276</v>
      </c>
      <c r="J5" s="1" t="s">
        <v>277</v>
      </c>
      <c r="K5" s="1" t="s">
        <v>278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279</v>
      </c>
      <c r="B6" s="1" t="s">
        <v>280</v>
      </c>
      <c r="C6" s="1" t="s">
        <v>281</v>
      </c>
      <c r="D6" s="1" t="s">
        <v>282</v>
      </c>
      <c r="E6" s="1" t="s">
        <v>283</v>
      </c>
      <c r="F6" s="1" t="s">
        <v>284</v>
      </c>
      <c r="G6" s="1" t="s">
        <v>285</v>
      </c>
      <c r="H6" s="1" t="s">
        <v>286</v>
      </c>
      <c r="I6" s="1" t="s">
        <v>287</v>
      </c>
      <c r="J6" s="1" t="s">
        <v>288</v>
      </c>
      <c r="K6" s="1" t="s">
        <v>289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291</v>
      </c>
      <c r="B8" s="1">
        <v>85.0</v>
      </c>
      <c r="C8" s="1" t="s">
        <v>292</v>
      </c>
      <c r="D8" s="1" t="s">
        <v>293</v>
      </c>
      <c r="E8" s="1" t="s">
        <v>294</v>
      </c>
      <c r="F8" s="1" t="s">
        <v>295</v>
      </c>
      <c r="G8" s="1" t="s">
        <v>296</v>
      </c>
      <c r="H8" s="1" t="s">
        <v>297</v>
      </c>
      <c r="I8" s="1" t="s">
        <v>298</v>
      </c>
      <c r="J8" s="1" t="s">
        <v>299</v>
      </c>
      <c r="K8" s="1" t="s">
        <v>300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301</v>
      </c>
      <c r="B9" s="1" t="s">
        <v>302</v>
      </c>
      <c r="C9" s="1" t="s">
        <v>303</v>
      </c>
      <c r="D9" s="1" t="s">
        <v>304</v>
      </c>
      <c r="E9" s="1" t="s">
        <v>305</v>
      </c>
      <c r="F9" s="1" t="s">
        <v>306</v>
      </c>
      <c r="G9" s="1" t="s">
        <v>307</v>
      </c>
      <c r="H9" s="1" t="s">
        <v>308</v>
      </c>
      <c r="I9" s="1" t="s">
        <v>309</v>
      </c>
      <c r="J9" s="1" t="s">
        <v>310</v>
      </c>
      <c r="K9" s="1" t="s">
        <v>311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312</v>
      </c>
      <c r="B10" s="1" t="s">
        <v>313</v>
      </c>
      <c r="C10" s="1" t="s">
        <v>314</v>
      </c>
      <c r="D10" s="1" t="s">
        <v>315</v>
      </c>
      <c r="E10" s="1" t="s">
        <v>316</v>
      </c>
      <c r="F10" s="1" t="s">
        <v>317</v>
      </c>
      <c r="G10" s="1" t="s">
        <v>318</v>
      </c>
      <c r="H10" s="1" t="s">
        <v>319</v>
      </c>
      <c r="I10" s="1" t="s">
        <v>320</v>
      </c>
      <c r="J10" s="1" t="s">
        <v>321</v>
      </c>
      <c r="K10" s="1" t="s">
        <v>322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323</v>
      </c>
      <c r="B11" s="1" t="s">
        <v>324</v>
      </c>
      <c r="C11" s="1" t="s">
        <v>325</v>
      </c>
      <c r="D11" s="1" t="s">
        <v>326</v>
      </c>
      <c r="E11" s="1" t="s">
        <v>327</v>
      </c>
      <c r="F11" s="1" t="s">
        <v>328</v>
      </c>
      <c r="G11" s="1" t="s">
        <v>329</v>
      </c>
      <c r="H11" s="1" t="s">
        <v>330</v>
      </c>
      <c r="I11" s="1" t="s">
        <v>331</v>
      </c>
      <c r="J11" s="1" t="s">
        <v>332</v>
      </c>
      <c r="K11" s="1" t="s">
        <v>333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334</v>
      </c>
      <c r="B12" s="1" t="s">
        <v>324</v>
      </c>
      <c r="C12" s="1" t="s">
        <v>325</v>
      </c>
      <c r="D12" s="1" t="s">
        <v>326</v>
      </c>
      <c r="E12" s="1" t="s">
        <v>327</v>
      </c>
      <c r="F12" s="1" t="s">
        <v>328</v>
      </c>
      <c r="G12" s="1" t="s">
        <v>329</v>
      </c>
      <c r="H12" s="1" t="s">
        <v>335</v>
      </c>
      <c r="I12" s="1" t="s">
        <v>336</v>
      </c>
      <c r="J12" s="1" t="s">
        <v>337</v>
      </c>
      <c r="K12" s="1" t="s">
        <v>338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339</v>
      </c>
      <c r="B13" s="1" t="s">
        <v>340</v>
      </c>
      <c r="C13" s="1" t="s">
        <v>341</v>
      </c>
      <c r="D13" s="1" t="s">
        <v>342</v>
      </c>
      <c r="E13" s="1" t="s">
        <v>343</v>
      </c>
      <c r="F13" s="1" t="s">
        <v>344</v>
      </c>
      <c r="G13" s="1" t="s">
        <v>345</v>
      </c>
      <c r="H13" s="1" t="s">
        <v>346</v>
      </c>
      <c r="I13" s="1" t="s">
        <v>347</v>
      </c>
      <c r="J13" s="1" t="s">
        <v>348</v>
      </c>
      <c r="K13" s="1" t="s">
        <v>349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350</v>
      </c>
      <c r="B14" s="1" t="s">
        <v>351</v>
      </c>
      <c r="C14" s="1" t="s">
        <v>352</v>
      </c>
      <c r="D14" s="1" t="s">
        <v>353</v>
      </c>
      <c r="E14" s="1" t="s">
        <v>354</v>
      </c>
      <c r="F14" s="1" t="s">
        <v>355</v>
      </c>
      <c r="G14" s="1" t="s">
        <v>356</v>
      </c>
      <c r="H14" s="1" t="s">
        <v>357</v>
      </c>
      <c r="I14" s="1" t="s">
        <v>358</v>
      </c>
      <c r="J14" s="1" t="s">
        <v>359</v>
      </c>
      <c r="K14" s="1" t="s">
        <v>360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361</v>
      </c>
      <c r="B15" s="1" t="s">
        <v>362</v>
      </c>
      <c r="C15" s="1">
        <v>24.0</v>
      </c>
      <c r="D15" s="1" t="s">
        <v>363</v>
      </c>
      <c r="E15" s="1" t="s">
        <v>364</v>
      </c>
      <c r="F15" s="1" t="s">
        <v>365</v>
      </c>
      <c r="G15" s="1" t="s">
        <v>366</v>
      </c>
      <c r="H15" s="1" t="s">
        <v>367</v>
      </c>
      <c r="I15" s="1" t="s">
        <v>368</v>
      </c>
      <c r="J15" s="1" t="s">
        <v>369</v>
      </c>
      <c r="K15" s="1" t="s">
        <v>370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371</v>
      </c>
      <c r="B16" s="1" t="s">
        <v>372</v>
      </c>
      <c r="C16" s="1" t="s">
        <v>373</v>
      </c>
      <c r="D16" s="1" t="s">
        <v>374</v>
      </c>
      <c r="E16" s="1" t="s">
        <v>375</v>
      </c>
      <c r="F16" s="1" t="s">
        <v>376</v>
      </c>
      <c r="G16" s="1" t="s">
        <v>377</v>
      </c>
      <c r="H16" s="1">
        <v>7.0</v>
      </c>
      <c r="I16" s="1" t="s">
        <v>272</v>
      </c>
      <c r="J16" s="1" t="s">
        <v>378</v>
      </c>
      <c r="K16" s="1" t="s">
        <v>379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380</v>
      </c>
      <c r="B17" s="1" t="s">
        <v>381</v>
      </c>
      <c r="C17" s="1" t="s">
        <v>382</v>
      </c>
      <c r="D17" s="1" t="s">
        <v>383</v>
      </c>
      <c r="E17" s="1" t="s">
        <v>384</v>
      </c>
      <c r="F17" s="1" t="s">
        <v>385</v>
      </c>
      <c r="G17" s="1" t="s">
        <v>386</v>
      </c>
      <c r="H17" s="1" t="s">
        <v>387</v>
      </c>
      <c r="I17" s="1" t="s">
        <v>388</v>
      </c>
      <c r="J17" s="1" t="s">
        <v>389</v>
      </c>
      <c r="K17" s="1" t="s">
        <v>390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391</v>
      </c>
      <c r="B18" s="1" t="s">
        <v>392</v>
      </c>
      <c r="C18" s="1" t="s">
        <v>393</v>
      </c>
      <c r="D18" s="1" t="s">
        <v>394</v>
      </c>
      <c r="E18" s="1" t="s">
        <v>395</v>
      </c>
      <c r="F18" s="1" t="s">
        <v>396</v>
      </c>
      <c r="G18" s="1" t="s">
        <v>397</v>
      </c>
      <c r="H18" s="1" t="s">
        <v>398</v>
      </c>
      <c r="I18" s="1" t="s">
        <v>399</v>
      </c>
      <c r="J18" s="1" t="s">
        <v>400</v>
      </c>
      <c r="K18" s="1" t="s">
        <v>390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401</v>
      </c>
      <c r="B20" s="1" t="s">
        <v>402</v>
      </c>
      <c r="C20" s="1" t="s">
        <v>402</v>
      </c>
      <c r="D20" s="1" t="s">
        <v>403</v>
      </c>
      <c r="E20" s="1" t="s">
        <v>402</v>
      </c>
      <c r="F20" s="1" t="s">
        <v>403</v>
      </c>
      <c r="G20" s="1" t="s">
        <v>402</v>
      </c>
      <c r="H20" s="1" t="s">
        <v>199</v>
      </c>
      <c r="I20" s="1" t="s">
        <v>200</v>
      </c>
      <c r="J20" s="1" t="s">
        <v>184</v>
      </c>
      <c r="K20" s="1" t="s">
        <v>184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404</v>
      </c>
      <c r="B21" s="1" t="s">
        <v>405</v>
      </c>
      <c r="C21" s="1" t="s">
        <v>405</v>
      </c>
      <c r="D21" s="1" t="s">
        <v>406</v>
      </c>
      <c r="E21" s="1" t="s">
        <v>407</v>
      </c>
      <c r="F21" s="1" t="s">
        <v>406</v>
      </c>
      <c r="G21" s="1" t="s">
        <v>407</v>
      </c>
      <c r="H21" s="1" t="s">
        <v>403</v>
      </c>
      <c r="I21" s="1" t="s">
        <v>402</v>
      </c>
      <c r="J21" s="1" t="s">
        <v>199</v>
      </c>
      <c r="K21" s="1" t="s">
        <v>199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408</v>
      </c>
      <c r="B22" s="1" t="s">
        <v>409</v>
      </c>
      <c r="C22" s="1" t="s">
        <v>410</v>
      </c>
      <c r="D22" s="1" t="s">
        <v>411</v>
      </c>
      <c r="E22" s="1" t="s">
        <v>412</v>
      </c>
      <c r="F22" s="1" t="s">
        <v>413</v>
      </c>
      <c r="G22" s="1" t="s">
        <v>414</v>
      </c>
      <c r="H22" s="1" t="s">
        <v>415</v>
      </c>
      <c r="I22" s="1" t="s">
        <v>416</v>
      </c>
      <c r="J22" s="1" t="s">
        <v>417</v>
      </c>
      <c r="K22" s="1" t="s">
        <v>418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420</v>
      </c>
      <c r="B24" s="1" t="s">
        <v>230</v>
      </c>
      <c r="C24" s="1" t="s">
        <v>263</v>
      </c>
      <c r="D24" s="1" t="s">
        <v>421</v>
      </c>
      <c r="E24" s="1" t="s">
        <v>422</v>
      </c>
      <c r="F24" s="1" t="s">
        <v>423</v>
      </c>
      <c r="G24" s="1" t="s">
        <v>424</v>
      </c>
      <c r="H24" s="1" t="s">
        <v>425</v>
      </c>
      <c r="I24" s="1" t="s">
        <v>426</v>
      </c>
      <c r="J24" s="1" t="s">
        <v>427</v>
      </c>
      <c r="K24" s="1" t="s">
        <v>428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429</v>
      </c>
      <c r="B25" s="1" t="s">
        <v>430</v>
      </c>
      <c r="C25" s="1" t="s">
        <v>431</v>
      </c>
      <c r="D25" s="1" t="s">
        <v>432</v>
      </c>
      <c r="E25" s="1" t="s">
        <v>433</v>
      </c>
      <c r="F25" s="1" t="s">
        <v>434</v>
      </c>
      <c r="G25" s="1" t="s">
        <v>262</v>
      </c>
      <c r="H25" s="1" t="s">
        <v>421</v>
      </c>
      <c r="I25" s="1" t="s">
        <v>435</v>
      </c>
      <c r="J25" s="1" t="s">
        <v>436</v>
      </c>
      <c r="K25" s="1" t="s">
        <v>437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438</v>
      </c>
      <c r="B26" s="1" t="s">
        <v>439</v>
      </c>
      <c r="C26" s="1" t="s">
        <v>418</v>
      </c>
      <c r="D26" s="1" t="s">
        <v>440</v>
      </c>
      <c r="E26" s="1" t="s">
        <v>254</v>
      </c>
      <c r="F26" s="1" t="s">
        <v>426</v>
      </c>
      <c r="G26" s="1" t="s">
        <v>262</v>
      </c>
      <c r="H26" s="1" t="s">
        <v>441</v>
      </c>
      <c r="I26" s="1" t="s">
        <v>442</v>
      </c>
      <c r="J26" s="1" t="s">
        <v>443</v>
      </c>
      <c r="K26" s="1" t="s">
        <v>444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445</v>
      </c>
      <c r="B27" s="1" t="s">
        <v>446</v>
      </c>
      <c r="C27" s="1" t="s">
        <v>447</v>
      </c>
      <c r="D27" s="1" t="s">
        <v>448</v>
      </c>
      <c r="E27" s="1" t="s">
        <v>449</v>
      </c>
      <c r="F27" s="1" t="s">
        <v>450</v>
      </c>
      <c r="G27" s="1" t="s">
        <v>451</v>
      </c>
      <c r="H27" s="1" t="s">
        <v>452</v>
      </c>
      <c r="I27" s="1" t="s">
        <v>453</v>
      </c>
      <c r="J27" s="1" t="s">
        <v>454</v>
      </c>
      <c r="K27" s="1" t="s">
        <v>455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456</v>
      </c>
      <c r="B28" s="1" t="s">
        <v>457</v>
      </c>
      <c r="C28" s="1" t="s">
        <v>458</v>
      </c>
      <c r="D28" s="1" t="s">
        <v>459</v>
      </c>
      <c r="E28" s="1" t="s">
        <v>460</v>
      </c>
      <c r="F28" s="1" t="s">
        <v>461</v>
      </c>
      <c r="G28" s="1" t="s">
        <v>462</v>
      </c>
      <c r="H28" s="1" t="s">
        <v>463</v>
      </c>
      <c r="I28" s="1" t="s">
        <v>464</v>
      </c>
      <c r="J28" s="1" t="s">
        <v>465</v>
      </c>
      <c r="K28" s="1" t="s">
        <v>466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468</v>
      </c>
      <c r="B30" s="1" t="s">
        <v>469</v>
      </c>
      <c r="C30" s="1" t="s">
        <v>470</v>
      </c>
      <c r="D30" s="1" t="s">
        <v>471</v>
      </c>
      <c r="E30" s="1" t="s">
        <v>472</v>
      </c>
      <c r="F30" s="1" t="s">
        <v>473</v>
      </c>
      <c r="G30" s="1" t="s">
        <v>474</v>
      </c>
      <c r="H30" s="1" t="s">
        <v>475</v>
      </c>
      <c r="I30" s="1" t="s">
        <v>476</v>
      </c>
      <c r="J30" s="1" t="s">
        <v>477</v>
      </c>
      <c r="K30" s="1" t="s">
        <v>478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479</v>
      </c>
      <c r="B31" s="1" t="s">
        <v>480</v>
      </c>
      <c r="C31" s="1" t="s">
        <v>481</v>
      </c>
      <c r="D31" s="1" t="s">
        <v>482</v>
      </c>
      <c r="E31" s="1" t="s">
        <v>483</v>
      </c>
      <c r="F31" s="1" t="s">
        <v>484</v>
      </c>
      <c r="G31" s="1" t="s">
        <v>485</v>
      </c>
      <c r="H31" s="1" t="s">
        <v>486</v>
      </c>
      <c r="I31" s="1" t="s">
        <v>487</v>
      </c>
      <c r="J31" s="1" t="s">
        <v>488</v>
      </c>
      <c r="K31" s="1" t="s">
        <v>489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490</v>
      </c>
      <c r="B32" s="1" t="s">
        <v>491</v>
      </c>
      <c r="C32" s="1" t="s">
        <v>492</v>
      </c>
      <c r="D32" s="1" t="s">
        <v>493</v>
      </c>
      <c r="E32" s="1" t="s">
        <v>472</v>
      </c>
      <c r="F32" s="1" t="s">
        <v>473</v>
      </c>
      <c r="G32" s="1" t="s">
        <v>494</v>
      </c>
      <c r="H32" s="1" t="s">
        <v>495</v>
      </c>
      <c r="I32" s="1" t="s">
        <v>398</v>
      </c>
      <c r="J32" s="1" t="s">
        <v>496</v>
      </c>
      <c r="K32" s="1" t="s">
        <v>497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498</v>
      </c>
      <c r="B33" s="1" t="s">
        <v>499</v>
      </c>
      <c r="C33" s="1" t="s">
        <v>500</v>
      </c>
      <c r="D33" s="1" t="s">
        <v>501</v>
      </c>
      <c r="E33" s="1" t="s">
        <v>483</v>
      </c>
      <c r="F33" s="1" t="s">
        <v>484</v>
      </c>
      <c r="G33" s="1" t="s">
        <v>502</v>
      </c>
      <c r="H33" s="1" t="s">
        <v>503</v>
      </c>
      <c r="I33" s="1" t="s">
        <v>504</v>
      </c>
      <c r="J33" s="1" t="s">
        <v>505</v>
      </c>
      <c r="K33" s="1" t="s">
        <v>506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507</v>
      </c>
      <c r="B34" s="1" t="s">
        <v>508</v>
      </c>
      <c r="C34" s="1" t="s">
        <v>509</v>
      </c>
      <c r="D34" s="1" t="s">
        <v>510</v>
      </c>
      <c r="E34" s="1" t="s">
        <v>511</v>
      </c>
      <c r="F34" s="1" t="s">
        <v>512</v>
      </c>
      <c r="G34" s="1" t="s">
        <v>513</v>
      </c>
      <c r="H34" s="1">
        <v>43.0</v>
      </c>
      <c r="I34" s="1">
        <v>42.0</v>
      </c>
      <c r="J34" s="1" t="s">
        <v>514</v>
      </c>
      <c r="K34" s="1" t="s">
        <v>515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516</v>
      </c>
      <c r="B35" s="1" t="s">
        <v>444</v>
      </c>
      <c r="C35" s="1" t="s">
        <v>517</v>
      </c>
      <c r="D35" s="1" t="s">
        <v>518</v>
      </c>
      <c r="E35" s="1" t="s">
        <v>519</v>
      </c>
      <c r="F35" s="1" t="s">
        <v>520</v>
      </c>
      <c r="G35" s="1" t="s">
        <v>521</v>
      </c>
      <c r="H35" s="1" t="s">
        <v>519</v>
      </c>
      <c r="I35" s="1" t="s">
        <v>431</v>
      </c>
      <c r="J35" s="1" t="s">
        <v>234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522</v>
      </c>
      <c r="B36" s="1" t="s">
        <v>523</v>
      </c>
      <c r="C36" s="1" t="s">
        <v>524</v>
      </c>
      <c r="D36" s="1" t="s">
        <v>525</v>
      </c>
      <c r="E36" s="1" t="s">
        <v>525</v>
      </c>
      <c r="F36" s="1" t="s">
        <v>526</v>
      </c>
      <c r="G36" s="1" t="s">
        <v>527</v>
      </c>
      <c r="H36" s="1" t="s">
        <v>528</v>
      </c>
      <c r="I36" s="1" t="s">
        <v>529</v>
      </c>
      <c r="J36" s="1" t="s">
        <v>530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531</v>
      </c>
      <c r="B37" s="1" t="s">
        <v>532</v>
      </c>
      <c r="C37" s="1" t="s">
        <v>533</v>
      </c>
      <c r="D37" s="1" t="s">
        <v>534</v>
      </c>
      <c r="E37" s="1" t="s">
        <v>535</v>
      </c>
      <c r="F37" s="1" t="s">
        <v>536</v>
      </c>
      <c r="G37" s="1" t="s">
        <v>537</v>
      </c>
      <c r="H37" s="1" t="s">
        <v>538</v>
      </c>
      <c r="I37" s="1" t="s">
        <v>116</v>
      </c>
      <c r="J37" s="1" t="s">
        <v>539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540</v>
      </c>
      <c r="B38" s="1" t="s">
        <v>541</v>
      </c>
      <c r="C38" s="1" t="s">
        <v>542</v>
      </c>
      <c r="D38" s="1" t="s">
        <v>543</v>
      </c>
      <c r="E38" s="1" t="s">
        <v>544</v>
      </c>
      <c r="F38" s="1" t="s">
        <v>545</v>
      </c>
      <c r="G38" s="1" t="s">
        <v>546</v>
      </c>
      <c r="H38" s="1" t="s">
        <v>547</v>
      </c>
      <c r="I38" s="1" t="s">
        <v>548</v>
      </c>
      <c r="J38" s="1" t="s">
        <v>118</v>
      </c>
      <c r="K38" s="1" t="s">
        <v>549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550</v>
      </c>
      <c r="B39" s="1" t="s">
        <v>551</v>
      </c>
      <c r="C39" s="1" t="s">
        <v>552</v>
      </c>
      <c r="D39" s="1">
        <v>5.0</v>
      </c>
      <c r="E39" s="1" t="s">
        <v>553</v>
      </c>
      <c r="F39" s="1" t="s">
        <v>526</v>
      </c>
      <c r="G39" s="1" t="s">
        <v>554</v>
      </c>
      <c r="H39" s="1" t="s">
        <v>555</v>
      </c>
      <c r="I39" s="1" t="s">
        <v>556</v>
      </c>
      <c r="J39" s="1" t="s">
        <v>557</v>
      </c>
      <c r="K39" s="1" t="s">
        <v>557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558</v>
      </c>
      <c r="B40" s="1" t="s">
        <v>559</v>
      </c>
      <c r="C40" s="1" t="s">
        <v>560</v>
      </c>
      <c r="D40" s="1" t="s">
        <v>410</v>
      </c>
      <c r="E40" s="1" t="s">
        <v>561</v>
      </c>
      <c r="F40" s="1" t="s">
        <v>288</v>
      </c>
      <c r="G40" s="1" t="s">
        <v>562</v>
      </c>
      <c r="H40" s="1" t="s">
        <v>563</v>
      </c>
      <c r="I40" s="1" t="s">
        <v>553</v>
      </c>
      <c r="J40" s="1" t="s">
        <v>564</v>
      </c>
      <c r="K40" s="1" t="s">
        <v>565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566</v>
      </c>
      <c r="B41" s="1" t="s">
        <v>567</v>
      </c>
      <c r="C41" s="1" t="s">
        <v>568</v>
      </c>
      <c r="D41" s="1" t="s">
        <v>569</v>
      </c>
      <c r="E41" s="1" t="s">
        <v>570</v>
      </c>
      <c r="F41" s="1" t="s">
        <v>571</v>
      </c>
      <c r="G41" s="1" t="s">
        <v>572</v>
      </c>
      <c r="H41" s="1" t="s">
        <v>573</v>
      </c>
      <c r="I41" s="1" t="s">
        <v>114</v>
      </c>
      <c r="J41" s="1" t="s">
        <v>574</v>
      </c>
      <c r="K41" s="1" t="s">
        <v>575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577</v>
      </c>
      <c r="B43" s="1" t="s">
        <v>578</v>
      </c>
      <c r="C43" s="1" t="s">
        <v>579</v>
      </c>
      <c r="D43" s="1" t="s">
        <v>580</v>
      </c>
      <c r="E43" s="1" t="s">
        <v>581</v>
      </c>
      <c r="F43" s="1" t="s">
        <v>234</v>
      </c>
      <c r="G43" s="1" t="s">
        <v>582</v>
      </c>
      <c r="H43" s="1" t="s">
        <v>583</v>
      </c>
      <c r="I43" s="1" t="s">
        <v>584</v>
      </c>
      <c r="J43" s="1" t="s">
        <v>585</v>
      </c>
      <c r="K43" s="1" t="s">
        <v>586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587</v>
      </c>
      <c r="B44" s="1" t="s">
        <v>588</v>
      </c>
      <c r="C44" s="1" t="s">
        <v>260</v>
      </c>
      <c r="D44" s="1" t="s">
        <v>589</v>
      </c>
      <c r="E44" s="1" t="s">
        <v>590</v>
      </c>
      <c r="F44" s="1" t="s">
        <v>591</v>
      </c>
      <c r="G44" s="1" t="s">
        <v>592</v>
      </c>
      <c r="H44" s="1" t="s">
        <v>436</v>
      </c>
      <c r="I44" s="1" t="s">
        <v>593</v>
      </c>
      <c r="J44" s="1" t="s">
        <v>594</v>
      </c>
      <c r="K44" s="1" t="s">
        <v>595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596</v>
      </c>
      <c r="B45" s="1" t="s">
        <v>597</v>
      </c>
      <c r="C45" s="1" t="s">
        <v>598</v>
      </c>
      <c r="D45" s="1" t="s">
        <v>599</v>
      </c>
      <c r="E45" s="1" t="s">
        <v>600</v>
      </c>
      <c r="F45" s="1" t="s">
        <v>601</v>
      </c>
      <c r="G45" s="1" t="s">
        <v>602</v>
      </c>
      <c r="H45" s="1" t="s">
        <v>257</v>
      </c>
      <c r="I45" s="1" t="s">
        <v>603</v>
      </c>
      <c r="J45" s="1" t="s">
        <v>604</v>
      </c>
      <c r="K45" s="1" t="s">
        <v>605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606</v>
      </c>
      <c r="B46" s="1" t="s">
        <v>607</v>
      </c>
      <c r="C46" s="1" t="s">
        <v>608</v>
      </c>
      <c r="D46" s="1" t="s">
        <v>609</v>
      </c>
      <c r="E46" s="1" t="s">
        <v>610</v>
      </c>
      <c r="F46" s="1" t="s">
        <v>611</v>
      </c>
      <c r="G46" s="1" t="s">
        <v>612</v>
      </c>
      <c r="H46" s="1" t="s">
        <v>613</v>
      </c>
      <c r="I46" s="1" t="s">
        <v>614</v>
      </c>
      <c r="J46" s="1" t="s">
        <v>615</v>
      </c>
      <c r="K46" s="1" t="s">
        <v>616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617</v>
      </c>
      <c r="B47" s="1" t="s">
        <v>607</v>
      </c>
      <c r="C47" s="1" t="s">
        <v>608</v>
      </c>
      <c r="D47" s="1" t="s">
        <v>609</v>
      </c>
      <c r="E47" s="1" t="s">
        <v>610</v>
      </c>
      <c r="F47" s="1" t="s">
        <v>611</v>
      </c>
      <c r="G47" s="1" t="s">
        <v>612</v>
      </c>
      <c r="H47" s="1" t="s">
        <v>618</v>
      </c>
      <c r="I47" s="1" t="s">
        <v>619</v>
      </c>
      <c r="J47" s="1" t="s">
        <v>620</v>
      </c>
      <c r="K47" s="1" t="s">
        <v>621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622</v>
      </c>
      <c r="B48" s="1" t="s">
        <v>623</v>
      </c>
      <c r="C48" s="1" t="s">
        <v>624</v>
      </c>
      <c r="D48" s="1" t="s">
        <v>625</v>
      </c>
      <c r="E48" s="1" t="s">
        <v>626</v>
      </c>
      <c r="F48" s="1" t="s">
        <v>627</v>
      </c>
      <c r="G48" s="1" t="s">
        <v>628</v>
      </c>
      <c r="H48" s="1" t="s">
        <v>629</v>
      </c>
      <c r="I48" s="1" t="s">
        <v>630</v>
      </c>
      <c r="J48" s="1" t="s">
        <v>631</v>
      </c>
      <c r="K48" s="1" t="s">
        <v>632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633</v>
      </c>
      <c r="B49" s="1">
        <v>0.0</v>
      </c>
      <c r="C49" s="1" t="s">
        <v>634</v>
      </c>
      <c r="D49" s="1" t="s">
        <v>635</v>
      </c>
      <c r="E49" s="1" t="s">
        <v>636</v>
      </c>
      <c r="F49" s="1" t="s">
        <v>637</v>
      </c>
      <c r="G49" s="1" t="s">
        <v>638</v>
      </c>
      <c r="H49" s="1" t="s">
        <v>639</v>
      </c>
      <c r="I49" s="1" t="s">
        <v>640</v>
      </c>
      <c r="J49" s="1" t="s">
        <v>641</v>
      </c>
      <c r="K49" s="1" t="s">
        <v>642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643</v>
      </c>
      <c r="B50" s="1" t="s">
        <v>644</v>
      </c>
      <c r="C50" s="1" t="s">
        <v>645</v>
      </c>
      <c r="D50" s="1" t="s">
        <v>646</v>
      </c>
      <c r="E50" s="1" t="s">
        <v>647</v>
      </c>
      <c r="F50" s="1" t="s">
        <v>648</v>
      </c>
      <c r="G50" s="1" t="s">
        <v>649</v>
      </c>
      <c r="H50" s="1" t="s">
        <v>650</v>
      </c>
      <c r="I50" s="1" t="s">
        <v>651</v>
      </c>
      <c r="J50" s="1" t="s">
        <v>652</v>
      </c>
      <c r="K50" s="1" t="s">
        <v>653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654</v>
      </c>
      <c r="B51" s="1" t="s">
        <v>655</v>
      </c>
      <c r="C51" s="1" t="s">
        <v>656</v>
      </c>
      <c r="D51" s="1" t="s">
        <v>657</v>
      </c>
      <c r="E51" s="1" t="s">
        <v>658</v>
      </c>
      <c r="F51" s="1" t="s">
        <v>659</v>
      </c>
      <c r="G51" s="1" t="s">
        <v>660</v>
      </c>
      <c r="H51" s="1" t="s">
        <v>661</v>
      </c>
      <c r="I51" s="1" t="s">
        <v>662</v>
      </c>
      <c r="J51" s="1" t="s">
        <v>663</v>
      </c>
      <c r="K51" s="1" t="s">
        <v>664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665</v>
      </c>
      <c r="B52" s="1" t="s">
        <v>666</v>
      </c>
      <c r="C52" s="1" t="s">
        <v>667</v>
      </c>
      <c r="D52" s="1" t="s">
        <v>668</v>
      </c>
      <c r="E52" s="1" t="s">
        <v>669</v>
      </c>
      <c r="F52" s="1" t="s">
        <v>670</v>
      </c>
      <c r="G52" s="1" t="s">
        <v>671</v>
      </c>
      <c r="H52" s="1" t="s">
        <v>672</v>
      </c>
      <c r="I52" s="1" t="s">
        <v>340</v>
      </c>
      <c r="J52" s="1" t="s">
        <v>128</v>
      </c>
      <c r="K52" s="1" t="s">
        <v>673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674</v>
      </c>
      <c r="B53" s="1" t="s">
        <v>675</v>
      </c>
      <c r="C53" s="1" t="s">
        <v>676</v>
      </c>
      <c r="D53" s="1" t="s">
        <v>677</v>
      </c>
      <c r="E53" s="1" t="s">
        <v>678</v>
      </c>
      <c r="F53" s="1" t="s">
        <v>679</v>
      </c>
      <c r="G53" s="1" t="s">
        <v>680</v>
      </c>
      <c r="H53" s="1" t="s">
        <v>210</v>
      </c>
      <c r="I53" s="1" t="s">
        <v>681</v>
      </c>
      <c r="J53" s="1" t="s">
        <v>682</v>
      </c>
      <c r="K53" s="1" t="s">
        <v>375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683</v>
      </c>
      <c r="B54" s="1" t="s">
        <v>406</v>
      </c>
      <c r="C54" s="1" t="s">
        <v>684</v>
      </c>
      <c r="D54" s="1" t="s">
        <v>613</v>
      </c>
      <c r="E54" s="1" t="s">
        <v>685</v>
      </c>
      <c r="F54" s="1" t="s">
        <v>686</v>
      </c>
      <c r="G54" s="1" t="s">
        <v>687</v>
      </c>
      <c r="H54" s="1" t="s">
        <v>688</v>
      </c>
      <c r="I54" s="1" t="s">
        <v>689</v>
      </c>
      <c r="J54" s="1" t="s">
        <v>690</v>
      </c>
      <c r="K54" s="1" t="s">
        <v>691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692</v>
      </c>
      <c r="B55" s="1" t="s">
        <v>693</v>
      </c>
      <c r="C55" s="1" t="s">
        <v>694</v>
      </c>
      <c r="D55" s="1" t="s">
        <v>695</v>
      </c>
      <c r="E55" s="1" t="s">
        <v>696</v>
      </c>
      <c r="F55" s="1" t="s">
        <v>697</v>
      </c>
      <c r="G55" s="1" t="s">
        <v>698</v>
      </c>
      <c r="H55" s="1" t="s">
        <v>699</v>
      </c>
      <c r="I55" s="1" t="s">
        <v>700</v>
      </c>
      <c r="J55" s="1" t="s">
        <v>701</v>
      </c>
      <c r="K55" s="1" t="s">
        <v>702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703</v>
      </c>
      <c r="B56" s="1" t="s">
        <v>704</v>
      </c>
      <c r="C56" s="1" t="s">
        <v>705</v>
      </c>
      <c r="D56" s="1" t="s">
        <v>706</v>
      </c>
      <c r="E56" s="1" t="s">
        <v>707</v>
      </c>
      <c r="F56" s="1" t="s">
        <v>708</v>
      </c>
      <c r="G56" s="1" t="s">
        <v>709</v>
      </c>
      <c r="H56" s="1" t="s">
        <v>710</v>
      </c>
      <c r="I56" s="1" t="s">
        <v>711</v>
      </c>
      <c r="J56" s="1" t="s">
        <v>712</v>
      </c>
      <c r="K56" s="1" t="s">
        <v>713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714</v>
      </c>
      <c r="B57" s="1" t="s">
        <v>715</v>
      </c>
      <c r="C57" s="1" t="s">
        <v>716</v>
      </c>
      <c r="D57" s="1" t="s">
        <v>717</v>
      </c>
      <c r="E57" s="1" t="s">
        <v>718</v>
      </c>
      <c r="F57" s="1" t="s">
        <v>719</v>
      </c>
      <c r="G57" s="1" t="s">
        <v>720</v>
      </c>
      <c r="H57" s="1" t="s">
        <v>721</v>
      </c>
      <c r="I57" s="1" t="s">
        <v>722</v>
      </c>
      <c r="J57" s="1" t="s">
        <v>723</v>
      </c>
      <c r="K57" s="1" t="s">
        <v>724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725</v>
      </c>
      <c r="B58" s="1" t="s">
        <v>726</v>
      </c>
      <c r="C58" s="1" t="s">
        <v>727</v>
      </c>
      <c r="D58" s="1" t="s">
        <v>728</v>
      </c>
      <c r="E58" s="1" t="s">
        <v>729</v>
      </c>
      <c r="F58" s="1" t="s">
        <v>730</v>
      </c>
      <c r="G58" s="1" t="s">
        <v>731</v>
      </c>
      <c r="H58" s="1" t="s">
        <v>732</v>
      </c>
      <c r="I58" s="1" t="s">
        <v>733</v>
      </c>
      <c r="J58" s="1" t="s">
        <v>734</v>
      </c>
      <c r="K58" s="1" t="s">
        <v>735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736</v>
      </c>
      <c r="B59" s="1" t="s">
        <v>737</v>
      </c>
      <c r="C59" s="1" t="s">
        <v>738</v>
      </c>
      <c r="D59" s="1" t="s">
        <v>739</v>
      </c>
      <c r="E59" s="1" t="s">
        <v>740</v>
      </c>
      <c r="F59" s="1" t="s">
        <v>741</v>
      </c>
      <c r="G59" s="1" t="s">
        <v>742</v>
      </c>
      <c r="H59" s="1" t="s">
        <v>743</v>
      </c>
      <c r="I59" s="1" t="s">
        <v>744</v>
      </c>
      <c r="J59" s="1" t="s">
        <v>745</v>
      </c>
      <c r="K59" s="1" t="s">
        <v>746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747</v>
      </c>
      <c r="B60" s="1" t="s">
        <v>748</v>
      </c>
      <c r="C60" s="1" t="s">
        <v>749</v>
      </c>
      <c r="D60" s="1" t="s">
        <v>750</v>
      </c>
      <c r="E60" s="1" t="s">
        <v>751</v>
      </c>
      <c r="F60" s="1" t="s">
        <v>752</v>
      </c>
      <c r="G60" s="1" t="s">
        <v>753</v>
      </c>
      <c r="H60" s="1" t="s">
        <v>754</v>
      </c>
      <c r="I60" s="1" t="s">
        <v>755</v>
      </c>
      <c r="J60" s="1" t="s">
        <v>756</v>
      </c>
      <c r="K60" s="1" t="s">
        <v>746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757</v>
      </c>
      <c r="B61" s="1" t="s">
        <v>758</v>
      </c>
      <c r="C61" s="1" t="s">
        <v>232</v>
      </c>
      <c r="D61" s="1" t="s">
        <v>230</v>
      </c>
      <c r="E61" s="1" t="s">
        <v>256</v>
      </c>
      <c r="F61" s="1" t="s">
        <v>759</v>
      </c>
      <c r="G61" s="1" t="s">
        <v>760</v>
      </c>
      <c r="H61" s="1" t="s">
        <v>421</v>
      </c>
      <c r="I61" s="1" t="s">
        <v>761</v>
      </c>
      <c r="J61" s="1" t="s">
        <v>762</v>
      </c>
      <c r="K61" s="1" t="s">
        <v>763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764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765</v>
      </c>
      <c r="B63" s="1" t="s">
        <v>766</v>
      </c>
      <c r="C63" s="1" t="s">
        <v>664</v>
      </c>
      <c r="D63" s="1" t="s">
        <v>767</v>
      </c>
      <c r="E63" s="1" t="s">
        <v>768</v>
      </c>
      <c r="F63" s="1" t="s">
        <v>769</v>
      </c>
      <c r="G63" s="1" t="s">
        <v>770</v>
      </c>
      <c r="H63" s="1" t="s">
        <v>771</v>
      </c>
      <c r="I63" s="1" t="s">
        <v>434</v>
      </c>
      <c r="J63" s="1" t="s">
        <v>772</v>
      </c>
      <c r="K63" s="1" t="s">
        <v>773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774</v>
      </c>
      <c r="B64" s="1" t="s">
        <v>775</v>
      </c>
      <c r="C64" s="1" t="s">
        <v>776</v>
      </c>
      <c r="D64" s="1" t="s">
        <v>777</v>
      </c>
      <c r="E64" s="1" t="s">
        <v>778</v>
      </c>
      <c r="F64" s="1" t="s">
        <v>779</v>
      </c>
      <c r="G64" s="1" t="s">
        <v>780</v>
      </c>
      <c r="H64" s="1" t="s">
        <v>781</v>
      </c>
      <c r="I64" s="1" t="s">
        <v>782</v>
      </c>
      <c r="J64" s="1" t="s">
        <v>783</v>
      </c>
      <c r="K64" s="1" t="s">
        <v>784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785</v>
      </c>
      <c r="B65" s="1" t="s">
        <v>786</v>
      </c>
      <c r="C65" s="1" t="s">
        <v>664</v>
      </c>
      <c r="D65" s="1" t="s">
        <v>278</v>
      </c>
      <c r="E65" s="1" t="s">
        <v>787</v>
      </c>
      <c r="F65" s="1" t="s">
        <v>788</v>
      </c>
      <c r="G65" s="1" t="s">
        <v>789</v>
      </c>
      <c r="H65" s="1" t="s">
        <v>790</v>
      </c>
      <c r="I65" s="1" t="s">
        <v>791</v>
      </c>
      <c r="J65" s="1" t="s">
        <v>792</v>
      </c>
      <c r="K65" s="1" t="s">
        <v>793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794</v>
      </c>
      <c r="B66" s="1" t="s">
        <v>795</v>
      </c>
      <c r="C66" s="1" t="s">
        <v>796</v>
      </c>
      <c r="D66" s="1" t="s">
        <v>797</v>
      </c>
      <c r="E66" s="1" t="s">
        <v>798</v>
      </c>
      <c r="F66" s="1" t="s">
        <v>799</v>
      </c>
      <c r="G66" s="1" t="s">
        <v>800</v>
      </c>
      <c r="H66" s="1" t="s">
        <v>801</v>
      </c>
      <c r="I66" s="1" t="s">
        <v>802</v>
      </c>
      <c r="J66" s="1" t="s">
        <v>803</v>
      </c>
      <c r="K66" s="1" t="s">
        <v>804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805</v>
      </c>
      <c r="B67" s="1" t="s">
        <v>795</v>
      </c>
      <c r="C67" s="1" t="s">
        <v>796</v>
      </c>
      <c r="D67" s="1" t="s">
        <v>797</v>
      </c>
      <c r="E67" s="1" t="s">
        <v>798</v>
      </c>
      <c r="F67" s="1" t="s">
        <v>799</v>
      </c>
      <c r="G67" s="1" t="s">
        <v>800</v>
      </c>
      <c r="H67" s="1" t="s">
        <v>806</v>
      </c>
      <c r="I67" s="1" t="s">
        <v>807</v>
      </c>
      <c r="J67" s="1" t="s">
        <v>808</v>
      </c>
      <c r="K67" s="1" t="s">
        <v>809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810</v>
      </c>
      <c r="B68" s="1" t="s">
        <v>811</v>
      </c>
      <c r="C68" s="1" t="s">
        <v>812</v>
      </c>
      <c r="D68" s="1" t="s">
        <v>813</v>
      </c>
      <c r="E68" s="1" t="s">
        <v>814</v>
      </c>
      <c r="F68" s="1" t="s">
        <v>815</v>
      </c>
      <c r="G68" s="1" t="s">
        <v>816</v>
      </c>
      <c r="H68" s="1" t="s">
        <v>817</v>
      </c>
      <c r="I68" s="1" t="s">
        <v>818</v>
      </c>
      <c r="J68" s="1" t="s">
        <v>819</v>
      </c>
      <c r="K68" s="1" t="s">
        <v>820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821</v>
      </c>
      <c r="B69" s="1" t="s">
        <v>822</v>
      </c>
      <c r="C69" s="1" t="s">
        <v>823</v>
      </c>
      <c r="D69" s="1" t="s">
        <v>191</v>
      </c>
      <c r="E69" s="1" t="s">
        <v>824</v>
      </c>
      <c r="F69" s="1" t="s">
        <v>825</v>
      </c>
      <c r="G69" s="1" t="s">
        <v>826</v>
      </c>
      <c r="H69" s="1" t="s">
        <v>827</v>
      </c>
      <c r="I69" s="1" t="s">
        <v>374</v>
      </c>
      <c r="J69" s="1" t="s">
        <v>828</v>
      </c>
      <c r="K69" s="1" t="s">
        <v>829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830</v>
      </c>
      <c r="B70" s="1" t="s">
        <v>831</v>
      </c>
      <c r="C70" s="1" t="s">
        <v>832</v>
      </c>
      <c r="D70" s="1" t="s">
        <v>833</v>
      </c>
      <c r="E70" s="1" t="s">
        <v>834</v>
      </c>
      <c r="F70" s="1" t="s">
        <v>835</v>
      </c>
      <c r="G70" s="1" t="s">
        <v>836</v>
      </c>
      <c r="H70" s="1" t="s">
        <v>837</v>
      </c>
      <c r="I70" s="1" t="s">
        <v>838</v>
      </c>
      <c r="J70" s="1" t="s">
        <v>839</v>
      </c>
      <c r="K70" s="1" t="s">
        <v>840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841</v>
      </c>
      <c r="B71" s="1" t="s">
        <v>842</v>
      </c>
      <c r="C71" s="1" t="s">
        <v>843</v>
      </c>
      <c r="D71" s="1" t="s">
        <v>844</v>
      </c>
      <c r="E71" s="1" t="s">
        <v>845</v>
      </c>
      <c r="F71" s="1" t="s">
        <v>846</v>
      </c>
      <c r="G71" s="1" t="s">
        <v>847</v>
      </c>
      <c r="H71" s="1" t="s">
        <v>848</v>
      </c>
      <c r="I71" s="1" t="s">
        <v>849</v>
      </c>
      <c r="J71" s="1" t="s">
        <v>850</v>
      </c>
      <c r="K71" s="1" t="s">
        <v>851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852</v>
      </c>
      <c r="B72" s="1" t="s">
        <v>853</v>
      </c>
      <c r="C72" s="1" t="s">
        <v>854</v>
      </c>
      <c r="D72" s="1" t="s">
        <v>718</v>
      </c>
      <c r="E72" s="1" t="s">
        <v>855</v>
      </c>
      <c r="F72" s="1" t="s">
        <v>856</v>
      </c>
      <c r="G72" s="1" t="s">
        <v>857</v>
      </c>
      <c r="H72" s="1" t="s">
        <v>858</v>
      </c>
      <c r="I72" s="1" t="s">
        <v>859</v>
      </c>
      <c r="J72" s="1" t="s">
        <v>860</v>
      </c>
      <c r="K72" s="1" t="s">
        <v>517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861</v>
      </c>
      <c r="B73" s="1" t="s">
        <v>862</v>
      </c>
      <c r="C73" s="1" t="s">
        <v>863</v>
      </c>
      <c r="D73" s="1" t="s">
        <v>847</v>
      </c>
      <c r="E73" s="1" t="s">
        <v>864</v>
      </c>
      <c r="F73" s="1" t="s">
        <v>865</v>
      </c>
      <c r="G73" s="1" t="s">
        <v>866</v>
      </c>
      <c r="H73" s="1" t="s">
        <v>867</v>
      </c>
      <c r="I73" s="1" t="s">
        <v>868</v>
      </c>
      <c r="J73" s="1" t="s">
        <v>869</v>
      </c>
      <c r="K73" s="1" t="s">
        <v>870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871</v>
      </c>
      <c r="B74" s="1" t="s">
        <v>572</v>
      </c>
      <c r="C74" s="1" t="s">
        <v>872</v>
      </c>
      <c r="D74" s="1" t="s">
        <v>873</v>
      </c>
      <c r="E74" s="1" t="s">
        <v>874</v>
      </c>
      <c r="F74" s="1" t="s">
        <v>875</v>
      </c>
      <c r="G74" s="1" t="s">
        <v>876</v>
      </c>
      <c r="H74" s="1" t="s">
        <v>877</v>
      </c>
      <c r="I74" s="1" t="s">
        <v>878</v>
      </c>
      <c r="J74" s="1" t="s">
        <v>879</v>
      </c>
      <c r="K74" s="1" t="s">
        <v>880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881</v>
      </c>
      <c r="B75" s="1" t="s">
        <v>882</v>
      </c>
      <c r="C75" s="1" t="s">
        <v>883</v>
      </c>
      <c r="D75" s="1" t="s">
        <v>884</v>
      </c>
      <c r="E75" s="1" t="s">
        <v>719</v>
      </c>
      <c r="F75" s="1" t="s">
        <v>885</v>
      </c>
      <c r="G75" s="1" t="s">
        <v>886</v>
      </c>
      <c r="H75" s="1" t="s">
        <v>887</v>
      </c>
      <c r="I75" s="1" t="s">
        <v>888</v>
      </c>
      <c r="J75" s="1" t="s">
        <v>605</v>
      </c>
      <c r="K75" s="1" t="s">
        <v>889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890</v>
      </c>
      <c r="B76" s="1" t="s">
        <v>891</v>
      </c>
      <c r="C76" s="1" t="s">
        <v>793</v>
      </c>
      <c r="D76" s="1" t="s">
        <v>892</v>
      </c>
      <c r="E76" s="1" t="s">
        <v>893</v>
      </c>
      <c r="F76" s="1" t="s">
        <v>894</v>
      </c>
      <c r="G76" s="1" t="s">
        <v>895</v>
      </c>
      <c r="H76" s="1" t="s">
        <v>896</v>
      </c>
      <c r="I76" s="1" t="s">
        <v>897</v>
      </c>
      <c r="J76" s="1" t="s">
        <v>898</v>
      </c>
      <c r="K76" s="1" t="s">
        <v>899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900</v>
      </c>
      <c r="B77" s="1" t="s">
        <v>901</v>
      </c>
      <c r="C77" s="1" t="s">
        <v>902</v>
      </c>
      <c r="D77" s="1" t="s">
        <v>903</v>
      </c>
      <c r="E77" s="1" t="s">
        <v>904</v>
      </c>
      <c r="F77" s="1" t="s">
        <v>787</v>
      </c>
      <c r="G77" s="1" t="s">
        <v>905</v>
      </c>
      <c r="H77" s="1" t="s">
        <v>906</v>
      </c>
      <c r="I77" s="1" t="s">
        <v>907</v>
      </c>
      <c r="J77" s="1" t="s">
        <v>908</v>
      </c>
      <c r="K77" s="1" t="s">
        <v>909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910</v>
      </c>
      <c r="B78" s="1" t="s">
        <v>911</v>
      </c>
      <c r="C78" s="1" t="s">
        <v>912</v>
      </c>
      <c r="D78" s="1" t="s">
        <v>913</v>
      </c>
      <c r="E78" s="1" t="s">
        <v>914</v>
      </c>
      <c r="F78" s="1" t="s">
        <v>915</v>
      </c>
      <c r="G78" s="1" t="s">
        <v>916</v>
      </c>
      <c r="H78" s="1" t="s">
        <v>917</v>
      </c>
      <c r="I78" s="1" t="s">
        <v>918</v>
      </c>
      <c r="J78" s="1" t="s">
        <v>919</v>
      </c>
      <c r="K78" s="1" t="s">
        <v>920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921</v>
      </c>
      <c r="B79" s="1" t="s">
        <v>922</v>
      </c>
      <c r="C79" s="1" t="s">
        <v>923</v>
      </c>
      <c r="D79" s="1" t="s">
        <v>924</v>
      </c>
      <c r="E79" s="1" t="s">
        <v>925</v>
      </c>
      <c r="F79" s="1" t="s">
        <v>926</v>
      </c>
      <c r="G79" s="1" t="s">
        <v>927</v>
      </c>
      <c r="H79" s="1" t="s">
        <v>928</v>
      </c>
      <c r="I79" s="1" t="s">
        <v>929</v>
      </c>
      <c r="J79" s="1" t="s">
        <v>930</v>
      </c>
      <c r="K79" s="1" t="s">
        <v>688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931</v>
      </c>
      <c r="B80" s="1" t="s">
        <v>557</v>
      </c>
      <c r="C80" s="1" t="s">
        <v>932</v>
      </c>
      <c r="D80" s="1" t="s">
        <v>933</v>
      </c>
      <c r="E80" s="1" t="s">
        <v>934</v>
      </c>
      <c r="F80" s="1" t="s">
        <v>935</v>
      </c>
      <c r="G80" s="1" t="s">
        <v>936</v>
      </c>
      <c r="H80" s="1" t="s">
        <v>937</v>
      </c>
      <c r="I80" s="1" t="s">
        <v>938</v>
      </c>
      <c r="J80" s="1" t="s">
        <v>846</v>
      </c>
      <c r="K80" s="1" t="s">
        <v>688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939</v>
      </c>
      <c r="B81" s="1" t="s">
        <v>940</v>
      </c>
      <c r="C81" s="1" t="s">
        <v>941</v>
      </c>
      <c r="D81" s="1" t="s">
        <v>432</v>
      </c>
      <c r="E81" s="1" t="s">
        <v>942</v>
      </c>
      <c r="F81" s="1" t="s">
        <v>943</v>
      </c>
      <c r="G81" s="1" t="s">
        <v>944</v>
      </c>
      <c r="H81" s="1" t="s">
        <v>945</v>
      </c>
      <c r="I81" s="1" t="s">
        <v>946</v>
      </c>
      <c r="J81" s="1" t="s">
        <v>947</v>
      </c>
      <c r="K81" s="1" t="s">
        <v>948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949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950</v>
      </c>
      <c r="B83" s="1" t="s">
        <v>951</v>
      </c>
      <c r="C83" s="1" t="s">
        <v>952</v>
      </c>
      <c r="D83" s="1" t="s">
        <v>953</v>
      </c>
      <c r="E83" s="1" t="s">
        <v>954</v>
      </c>
      <c r="F83" s="1" t="s">
        <v>955</v>
      </c>
      <c r="G83" s="1" t="s">
        <v>956</v>
      </c>
      <c r="H83" s="1" t="s">
        <v>957</v>
      </c>
      <c r="I83" s="1" t="s">
        <v>768</v>
      </c>
      <c r="J83" s="1" t="s">
        <v>958</v>
      </c>
      <c r="K83" s="1">
        <v>1.0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959</v>
      </c>
      <c r="B84" s="1" t="s">
        <v>960</v>
      </c>
      <c r="C84" s="1" t="s">
        <v>961</v>
      </c>
      <c r="D84" s="1" t="s">
        <v>962</v>
      </c>
      <c r="E84" s="1" t="s">
        <v>963</v>
      </c>
      <c r="F84" s="1" t="s">
        <v>964</v>
      </c>
      <c r="G84" s="1" t="s">
        <v>965</v>
      </c>
      <c r="H84" s="1" t="s">
        <v>966</v>
      </c>
      <c r="I84" s="1" t="s">
        <v>967</v>
      </c>
      <c r="J84" s="1" t="s">
        <v>968</v>
      </c>
      <c r="K84" s="1" t="s">
        <v>969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970</v>
      </c>
      <c r="B85" s="1" t="s">
        <v>971</v>
      </c>
      <c r="C85" s="1" t="s">
        <v>758</v>
      </c>
      <c r="D85" s="1" t="s">
        <v>972</v>
      </c>
      <c r="E85" s="1" t="s">
        <v>973</v>
      </c>
      <c r="F85" s="1" t="s">
        <v>974</v>
      </c>
      <c r="G85" s="1" t="s">
        <v>975</v>
      </c>
      <c r="H85" s="1" t="s">
        <v>976</v>
      </c>
      <c r="I85" s="1" t="s">
        <v>977</v>
      </c>
      <c r="J85" s="1" t="s">
        <v>978</v>
      </c>
      <c r="K85" s="1" t="s">
        <v>979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980</v>
      </c>
      <c r="B86" s="1" t="s">
        <v>981</v>
      </c>
      <c r="C86" s="1" t="s">
        <v>982</v>
      </c>
      <c r="D86" s="1" t="s">
        <v>983</v>
      </c>
      <c r="E86" s="1" t="s">
        <v>984</v>
      </c>
      <c r="F86" s="1" t="s">
        <v>985</v>
      </c>
      <c r="G86" s="1" t="s">
        <v>986</v>
      </c>
      <c r="H86" s="1" t="s">
        <v>987</v>
      </c>
      <c r="I86" s="1" t="s">
        <v>988</v>
      </c>
      <c r="J86" s="1" t="s">
        <v>989</v>
      </c>
      <c r="K86" s="1" t="s">
        <v>990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991</v>
      </c>
      <c r="B87" s="1" t="s">
        <v>981</v>
      </c>
      <c r="C87" s="1" t="s">
        <v>982</v>
      </c>
      <c r="D87" s="1" t="s">
        <v>983</v>
      </c>
      <c r="E87" s="1" t="s">
        <v>984</v>
      </c>
      <c r="F87" s="1" t="s">
        <v>985</v>
      </c>
      <c r="G87" s="1" t="s">
        <v>986</v>
      </c>
      <c r="H87" s="1" t="s">
        <v>992</v>
      </c>
      <c r="I87" s="1" t="s">
        <v>993</v>
      </c>
      <c r="J87" s="1" t="s">
        <v>994</v>
      </c>
      <c r="K87" s="1" t="s">
        <v>995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996</v>
      </c>
      <c r="B88" s="1" t="s">
        <v>997</v>
      </c>
      <c r="C88" s="1" t="s">
        <v>998</v>
      </c>
      <c r="D88" s="1" t="s">
        <v>999</v>
      </c>
      <c r="E88" s="1" t="s">
        <v>1000</v>
      </c>
      <c r="F88" s="1" t="s">
        <v>1001</v>
      </c>
      <c r="G88" s="1" t="s">
        <v>1002</v>
      </c>
      <c r="H88" s="1" t="s">
        <v>1003</v>
      </c>
      <c r="I88" s="1" t="s">
        <v>1004</v>
      </c>
      <c r="J88" s="1" t="s">
        <v>1005</v>
      </c>
      <c r="K88" s="1" t="s">
        <v>1006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1007</v>
      </c>
      <c r="B89" s="1" t="s">
        <v>1008</v>
      </c>
      <c r="C89" s="1" t="s">
        <v>1009</v>
      </c>
      <c r="D89" s="1" t="s">
        <v>1010</v>
      </c>
      <c r="E89" s="1" t="s">
        <v>1011</v>
      </c>
      <c r="F89" s="1" t="s">
        <v>1012</v>
      </c>
      <c r="G89" s="1" t="s">
        <v>1013</v>
      </c>
      <c r="H89" s="1" t="s">
        <v>1014</v>
      </c>
      <c r="I89" s="1" t="s">
        <v>1015</v>
      </c>
      <c r="J89" s="1" t="s">
        <v>1016</v>
      </c>
      <c r="K89" s="1" t="s">
        <v>1017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1018</v>
      </c>
      <c r="B90" s="1" t="s">
        <v>1019</v>
      </c>
      <c r="C90" s="1" t="s">
        <v>1020</v>
      </c>
      <c r="D90" s="1" t="s">
        <v>1021</v>
      </c>
      <c r="E90" s="1" t="s">
        <v>1022</v>
      </c>
      <c r="F90" s="1" t="s">
        <v>1023</v>
      </c>
      <c r="G90" s="1" t="s">
        <v>1024</v>
      </c>
      <c r="H90" s="1" t="s">
        <v>1025</v>
      </c>
      <c r="I90" s="1" t="s">
        <v>1026</v>
      </c>
      <c r="J90" s="1" t="s">
        <v>1027</v>
      </c>
      <c r="K90" s="1" t="s">
        <v>1028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1029</v>
      </c>
      <c r="B91" s="1" t="s">
        <v>1030</v>
      </c>
      <c r="C91" s="1" t="s">
        <v>1031</v>
      </c>
      <c r="D91" s="1" t="s">
        <v>1032</v>
      </c>
      <c r="E91" s="1" t="s">
        <v>1033</v>
      </c>
      <c r="F91" s="1" t="s">
        <v>1034</v>
      </c>
      <c r="G91" s="1" t="s">
        <v>1035</v>
      </c>
      <c r="H91" s="1" t="s">
        <v>1036</v>
      </c>
      <c r="I91" s="1" t="s">
        <v>1037</v>
      </c>
      <c r="J91" s="1" t="s">
        <v>1038</v>
      </c>
      <c r="K91" s="1" t="s">
        <v>1039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1040</v>
      </c>
      <c r="B92" s="1" t="s">
        <v>115</v>
      </c>
      <c r="C92" s="1" t="s">
        <v>1041</v>
      </c>
      <c r="D92" s="1" t="s">
        <v>695</v>
      </c>
      <c r="E92" s="1" t="s">
        <v>206</v>
      </c>
      <c r="F92" s="1" t="s">
        <v>1042</v>
      </c>
      <c r="G92" s="1" t="s">
        <v>1043</v>
      </c>
      <c r="H92" s="1" t="s">
        <v>1044</v>
      </c>
      <c r="I92" s="1" t="s">
        <v>1045</v>
      </c>
      <c r="J92" s="1" t="s">
        <v>1046</v>
      </c>
      <c r="K92" s="1" t="s">
        <v>1047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1048</v>
      </c>
      <c r="B93" s="1" t="s">
        <v>1049</v>
      </c>
      <c r="C93" s="1" t="s">
        <v>1050</v>
      </c>
      <c r="D93" s="1" t="s">
        <v>1051</v>
      </c>
      <c r="E93" s="1" t="s">
        <v>1052</v>
      </c>
      <c r="F93" s="1" t="s">
        <v>1053</v>
      </c>
      <c r="G93" s="1" t="s">
        <v>1054</v>
      </c>
      <c r="H93" s="1" t="s">
        <v>1055</v>
      </c>
      <c r="I93" s="1" t="s">
        <v>1056</v>
      </c>
      <c r="J93" s="1" t="s">
        <v>1057</v>
      </c>
      <c r="K93" s="1" t="s">
        <v>1058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1059</v>
      </c>
      <c r="B94" s="1" t="s">
        <v>687</v>
      </c>
      <c r="C94" s="1" t="s">
        <v>536</v>
      </c>
      <c r="D94" s="1" t="s">
        <v>973</v>
      </c>
      <c r="E94" s="1" t="s">
        <v>1060</v>
      </c>
      <c r="F94" s="1" t="s">
        <v>1061</v>
      </c>
      <c r="G94" s="1" t="s">
        <v>954</v>
      </c>
      <c r="H94" s="1" t="s">
        <v>1062</v>
      </c>
      <c r="I94" s="1" t="s">
        <v>1063</v>
      </c>
      <c r="J94" s="1" t="s">
        <v>1064</v>
      </c>
      <c r="K94" s="1" t="s">
        <v>1065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1066</v>
      </c>
      <c r="B95" s="1" t="s">
        <v>1067</v>
      </c>
      <c r="C95" s="1" t="s">
        <v>1068</v>
      </c>
      <c r="D95" s="1" t="s">
        <v>1069</v>
      </c>
      <c r="E95" s="1" t="s">
        <v>1070</v>
      </c>
      <c r="F95" s="1" t="s">
        <v>1071</v>
      </c>
      <c r="G95" s="1" t="s">
        <v>1072</v>
      </c>
      <c r="H95" s="1" t="s">
        <v>1073</v>
      </c>
      <c r="I95" s="1" t="s">
        <v>1074</v>
      </c>
      <c r="J95" s="1" t="s">
        <v>1075</v>
      </c>
      <c r="K95" s="1" t="s">
        <v>1076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1077</v>
      </c>
      <c r="B96" s="1" t="s">
        <v>1078</v>
      </c>
      <c r="C96" s="1" t="s">
        <v>902</v>
      </c>
      <c r="D96" s="1" t="s">
        <v>1079</v>
      </c>
      <c r="E96" s="1" t="s">
        <v>1080</v>
      </c>
      <c r="F96" s="1" t="s">
        <v>1081</v>
      </c>
      <c r="G96" s="1" t="s">
        <v>1082</v>
      </c>
      <c r="H96" s="1" t="s">
        <v>634</v>
      </c>
      <c r="I96" s="1" t="s">
        <v>1083</v>
      </c>
      <c r="J96" s="1" t="s">
        <v>1084</v>
      </c>
      <c r="K96" s="1" t="s">
        <v>1085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1086</v>
      </c>
      <c r="B97" s="1" t="s">
        <v>129</v>
      </c>
      <c r="C97" s="1" t="s">
        <v>961</v>
      </c>
      <c r="D97" s="1" t="s">
        <v>125</v>
      </c>
      <c r="E97" s="1" t="s">
        <v>517</v>
      </c>
      <c r="F97" s="1" t="s">
        <v>1087</v>
      </c>
      <c r="G97" s="1" t="s">
        <v>1088</v>
      </c>
      <c r="H97" s="1" t="s">
        <v>1089</v>
      </c>
      <c r="I97" s="1" t="s">
        <v>1090</v>
      </c>
      <c r="J97" s="1" t="s">
        <v>1091</v>
      </c>
      <c r="K97" s="1" t="s">
        <v>1092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1093</v>
      </c>
      <c r="B98" s="1" t="s">
        <v>1094</v>
      </c>
      <c r="C98" s="1" t="s">
        <v>1095</v>
      </c>
      <c r="D98" s="1" t="s">
        <v>1096</v>
      </c>
      <c r="E98" s="1" t="s">
        <v>1097</v>
      </c>
      <c r="F98" s="1" t="s">
        <v>1098</v>
      </c>
      <c r="G98" s="1" t="s">
        <v>1099</v>
      </c>
      <c r="H98" s="1" t="s">
        <v>706</v>
      </c>
      <c r="I98" s="1" t="s">
        <v>1100</v>
      </c>
      <c r="J98" s="1" t="s">
        <v>1101</v>
      </c>
      <c r="K98" s="1" t="s">
        <v>1102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1103</v>
      </c>
      <c r="B99" s="1" t="s">
        <v>1104</v>
      </c>
      <c r="C99" s="1" t="s">
        <v>1105</v>
      </c>
      <c r="D99" s="1" t="s">
        <v>1106</v>
      </c>
      <c r="E99" s="1" t="s">
        <v>1107</v>
      </c>
      <c r="F99" s="1" t="s">
        <v>1108</v>
      </c>
      <c r="G99" s="1" t="s">
        <v>1109</v>
      </c>
      <c r="H99" s="1" t="s">
        <v>1110</v>
      </c>
      <c r="I99" s="1" t="s">
        <v>740</v>
      </c>
      <c r="J99" s="1" t="s">
        <v>1111</v>
      </c>
      <c r="K99" s="1" t="s">
        <v>1112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1113</v>
      </c>
      <c r="B100" s="1" t="s">
        <v>1114</v>
      </c>
      <c r="C100" s="1" t="s">
        <v>1115</v>
      </c>
      <c r="D100" s="1" t="s">
        <v>1116</v>
      </c>
      <c r="E100" s="1" t="s">
        <v>1117</v>
      </c>
      <c r="F100" s="1" t="s">
        <v>1118</v>
      </c>
      <c r="G100" s="1" t="s">
        <v>1119</v>
      </c>
      <c r="H100" s="1" t="s">
        <v>1120</v>
      </c>
      <c r="I100" s="1" t="s">
        <v>525</v>
      </c>
      <c r="J100" s="1" t="s">
        <v>1121</v>
      </c>
      <c r="K100" s="1" t="s">
        <v>1122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1123</v>
      </c>
      <c r="B101" s="1" t="s">
        <v>1124</v>
      </c>
      <c r="C101" s="1" t="s">
        <v>1125</v>
      </c>
      <c r="D101" s="1" t="s">
        <v>1126</v>
      </c>
      <c r="E101" s="1" t="s">
        <v>191</v>
      </c>
      <c r="F101" s="1" t="s">
        <v>266</v>
      </c>
      <c r="G101" s="1" t="s">
        <v>1127</v>
      </c>
      <c r="H101" s="1" t="s">
        <v>1128</v>
      </c>
      <c r="I101" s="1" t="s">
        <v>1129</v>
      </c>
      <c r="J101" s="1" t="s">
        <v>128</v>
      </c>
      <c r="K101" s="1" t="s">
        <v>1130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1131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1132</v>
      </c>
      <c r="B103" s="1" t="s">
        <v>1133</v>
      </c>
      <c r="C103" s="1" t="s">
        <v>1134</v>
      </c>
      <c r="D103" s="1">
        <v>8.0</v>
      </c>
      <c r="E103" s="1" t="s">
        <v>1135</v>
      </c>
      <c r="F103" s="1" t="s">
        <v>444</v>
      </c>
      <c r="G103" s="1" t="s">
        <v>1136</v>
      </c>
      <c r="H103" s="1" t="s">
        <v>1137</v>
      </c>
      <c r="I103" s="1" t="s">
        <v>788</v>
      </c>
      <c r="J103" s="1" t="s">
        <v>717</v>
      </c>
      <c r="K103" s="1" t="s">
        <v>1138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1139</v>
      </c>
      <c r="B104" s="1" t="s">
        <v>542</v>
      </c>
      <c r="C104" s="1" t="s">
        <v>1046</v>
      </c>
      <c r="D104" s="1" t="s">
        <v>1140</v>
      </c>
      <c r="E104" s="1" t="s">
        <v>1141</v>
      </c>
      <c r="F104" s="1" t="s">
        <v>1142</v>
      </c>
      <c r="G104" s="1" t="s">
        <v>1143</v>
      </c>
      <c r="H104" s="1" t="s">
        <v>1144</v>
      </c>
      <c r="I104" s="1" t="s">
        <v>1145</v>
      </c>
      <c r="J104" s="1" t="s">
        <v>1146</v>
      </c>
      <c r="K104" s="1" t="s">
        <v>1147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1148</v>
      </c>
      <c r="B105" s="1" t="s">
        <v>1149</v>
      </c>
      <c r="C105" s="1" t="s">
        <v>370</v>
      </c>
      <c r="D105" s="1" t="s">
        <v>1150</v>
      </c>
      <c r="E105" s="1" t="s">
        <v>1151</v>
      </c>
      <c r="F105" s="1" t="s">
        <v>880</v>
      </c>
      <c r="G105" s="1" t="s">
        <v>1152</v>
      </c>
      <c r="H105" s="1" t="s">
        <v>1153</v>
      </c>
      <c r="I105" s="1" t="s">
        <v>1154</v>
      </c>
      <c r="J105" s="1" t="s">
        <v>1155</v>
      </c>
      <c r="K105" s="1" t="s">
        <v>1156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1157</v>
      </c>
      <c r="B106" s="1" t="s">
        <v>1158</v>
      </c>
      <c r="C106" s="1" t="s">
        <v>1159</v>
      </c>
      <c r="D106" s="1" t="s">
        <v>1160</v>
      </c>
      <c r="E106" s="1" t="s">
        <v>1161</v>
      </c>
      <c r="F106" s="1" t="s">
        <v>1162</v>
      </c>
      <c r="G106" s="1" t="s">
        <v>1163</v>
      </c>
      <c r="H106" s="1" t="s">
        <v>1164</v>
      </c>
      <c r="I106" s="1" t="s">
        <v>1165</v>
      </c>
      <c r="J106" s="1" t="s">
        <v>1166</v>
      </c>
      <c r="K106" s="1" t="s">
        <v>1167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1168</v>
      </c>
      <c r="B107" s="1" t="s">
        <v>1158</v>
      </c>
      <c r="C107" s="1" t="s">
        <v>1159</v>
      </c>
      <c r="D107" s="1" t="s">
        <v>1160</v>
      </c>
      <c r="E107" s="1" t="s">
        <v>1161</v>
      </c>
      <c r="F107" s="1" t="s">
        <v>1162</v>
      </c>
      <c r="G107" s="1" t="s">
        <v>1163</v>
      </c>
      <c r="H107" s="1" t="s">
        <v>802</v>
      </c>
      <c r="I107" s="1" t="s">
        <v>1169</v>
      </c>
      <c r="J107" s="1" t="s">
        <v>1170</v>
      </c>
      <c r="K107" s="1" t="s">
        <v>1171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1172</v>
      </c>
      <c r="B108" s="1" t="s">
        <v>1173</v>
      </c>
      <c r="C108" s="1" t="s">
        <v>1174</v>
      </c>
      <c r="D108" s="1" t="s">
        <v>1175</v>
      </c>
      <c r="E108" s="1">
        <v>-14.0</v>
      </c>
      <c r="F108" s="1" t="s">
        <v>1176</v>
      </c>
      <c r="G108" s="1" t="s">
        <v>1177</v>
      </c>
      <c r="H108" s="1" t="s">
        <v>1178</v>
      </c>
      <c r="I108" s="1" t="s">
        <v>1179</v>
      </c>
      <c r="J108" s="1" t="s">
        <v>1180</v>
      </c>
      <c r="K108" s="1" t="s">
        <v>1181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1182</v>
      </c>
      <c r="B109" s="1" t="s">
        <v>1183</v>
      </c>
      <c r="C109" s="1" t="s">
        <v>1184</v>
      </c>
      <c r="D109" s="1" t="s">
        <v>1185</v>
      </c>
      <c r="E109" s="1" t="s">
        <v>1186</v>
      </c>
      <c r="F109" s="1" t="s">
        <v>1187</v>
      </c>
      <c r="G109" s="1" t="s">
        <v>1188</v>
      </c>
      <c r="H109" s="1" t="s">
        <v>1189</v>
      </c>
      <c r="I109" s="1" t="s">
        <v>1190</v>
      </c>
      <c r="J109" s="1" t="s">
        <v>1191</v>
      </c>
      <c r="K109" s="1" t="s">
        <v>1192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1193</v>
      </c>
      <c r="B110" s="1" t="s">
        <v>1194</v>
      </c>
      <c r="C110" s="1" t="s">
        <v>1195</v>
      </c>
      <c r="D110" s="1" t="s">
        <v>1196</v>
      </c>
      <c r="E110" s="1" t="s">
        <v>1197</v>
      </c>
      <c r="F110" s="1" t="s">
        <v>1198</v>
      </c>
      <c r="G110" s="1" t="s">
        <v>1199</v>
      </c>
      <c r="H110" s="1" t="s">
        <v>1200</v>
      </c>
      <c r="I110" s="1" t="s">
        <v>1201</v>
      </c>
      <c r="J110" s="1" t="s">
        <v>777</v>
      </c>
      <c r="K110" s="1" t="s">
        <v>1202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1203</v>
      </c>
      <c r="B111" s="1" t="s">
        <v>668</v>
      </c>
      <c r="C111" s="1" t="s">
        <v>1204</v>
      </c>
      <c r="D111" s="1" t="s">
        <v>1205</v>
      </c>
      <c r="E111" s="1" t="s">
        <v>1206</v>
      </c>
      <c r="F111" s="1" t="s">
        <v>1207</v>
      </c>
      <c r="G111" s="1" t="s">
        <v>1208</v>
      </c>
      <c r="H111" s="1" t="s">
        <v>1209</v>
      </c>
      <c r="I111" s="1" t="s">
        <v>1210</v>
      </c>
      <c r="J111" s="1" t="s">
        <v>1211</v>
      </c>
      <c r="K111" s="1" t="s">
        <v>1212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1213</v>
      </c>
      <c r="B112" s="1" t="s">
        <v>1214</v>
      </c>
      <c r="C112" s="1" t="s">
        <v>440</v>
      </c>
      <c r="D112" s="1" t="s">
        <v>1215</v>
      </c>
      <c r="E112" s="1" t="s">
        <v>1216</v>
      </c>
      <c r="F112" s="1" t="s">
        <v>1217</v>
      </c>
      <c r="G112" s="1">
        <v>-2.0</v>
      </c>
      <c r="H112" s="1" t="s">
        <v>1218</v>
      </c>
      <c r="I112" s="1" t="s">
        <v>1219</v>
      </c>
      <c r="J112" s="1" t="s">
        <v>1220</v>
      </c>
      <c r="K112" s="1" t="s">
        <v>1221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1222</v>
      </c>
      <c r="B113" s="1" t="s">
        <v>1223</v>
      </c>
      <c r="C113" s="1" t="s">
        <v>1224</v>
      </c>
      <c r="D113" s="1" t="s">
        <v>1225</v>
      </c>
      <c r="E113" s="1" t="s">
        <v>1226</v>
      </c>
      <c r="F113" s="1" t="s">
        <v>1227</v>
      </c>
      <c r="G113" s="1" t="s">
        <v>1228</v>
      </c>
      <c r="H113" s="1" t="s">
        <v>857</v>
      </c>
      <c r="I113" s="1" t="s">
        <v>1229</v>
      </c>
      <c r="J113" s="1" t="s">
        <v>1230</v>
      </c>
      <c r="K113" s="1" t="s">
        <v>1231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1232</v>
      </c>
      <c r="B114" s="1" t="s">
        <v>1233</v>
      </c>
      <c r="C114" s="1" t="s">
        <v>1234</v>
      </c>
      <c r="D114" s="1" t="s">
        <v>1235</v>
      </c>
      <c r="E114" s="1" t="s">
        <v>1236</v>
      </c>
      <c r="F114" s="1" t="s">
        <v>1237</v>
      </c>
      <c r="G114" s="1" t="s">
        <v>1238</v>
      </c>
      <c r="H114" s="1" t="s">
        <v>1239</v>
      </c>
      <c r="I114" s="1" t="s">
        <v>259</v>
      </c>
      <c r="J114" s="1" t="s">
        <v>593</v>
      </c>
      <c r="K114" s="1" t="s">
        <v>1240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1241</v>
      </c>
      <c r="B115" s="1" t="s">
        <v>1242</v>
      </c>
      <c r="C115" s="1" t="s">
        <v>1243</v>
      </c>
      <c r="D115" s="1" t="s">
        <v>1244</v>
      </c>
      <c r="E115" s="1" t="s">
        <v>1245</v>
      </c>
      <c r="F115" s="1" t="s">
        <v>893</v>
      </c>
      <c r="G115" s="1" t="s">
        <v>1246</v>
      </c>
      <c r="H115" s="1" t="s">
        <v>132</v>
      </c>
      <c r="I115" s="1" t="s">
        <v>1247</v>
      </c>
      <c r="J115" s="1" t="s">
        <v>1248</v>
      </c>
      <c r="K115" s="1" t="s">
        <v>1249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1250</v>
      </c>
      <c r="B116" s="1" t="s">
        <v>1251</v>
      </c>
      <c r="C116" s="1" t="s">
        <v>559</v>
      </c>
      <c r="D116" s="1" t="s">
        <v>1229</v>
      </c>
      <c r="E116" s="1" t="s">
        <v>1252</v>
      </c>
      <c r="F116" s="1" t="s">
        <v>1253</v>
      </c>
      <c r="G116" s="1" t="s">
        <v>1254</v>
      </c>
      <c r="H116" s="1" t="s">
        <v>309</v>
      </c>
      <c r="I116" s="1" t="s">
        <v>1255</v>
      </c>
      <c r="J116" s="1" t="s">
        <v>1256</v>
      </c>
      <c r="K116" s="1" t="s">
        <v>1257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1258</v>
      </c>
      <c r="B117" s="1" t="s">
        <v>1259</v>
      </c>
      <c r="C117" s="1" t="s">
        <v>1260</v>
      </c>
      <c r="D117" s="1" t="s">
        <v>1261</v>
      </c>
      <c r="E117" s="1" t="s">
        <v>1262</v>
      </c>
      <c r="F117" s="1" t="s">
        <v>289</v>
      </c>
      <c r="G117" s="1" t="s">
        <v>1263</v>
      </c>
      <c r="H117" s="1" t="s">
        <v>1264</v>
      </c>
      <c r="I117" s="1" t="s">
        <v>1265</v>
      </c>
      <c r="J117" s="1" t="s">
        <v>1266</v>
      </c>
      <c r="K117" s="1" t="s">
        <v>1267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1268</v>
      </c>
      <c r="B118" s="1">
        <v>0.0</v>
      </c>
      <c r="C118" s="1" t="s">
        <v>1269</v>
      </c>
      <c r="D118" s="1" t="s">
        <v>1270</v>
      </c>
      <c r="E118" s="1" t="s">
        <v>1271</v>
      </c>
      <c r="F118" s="1" t="s">
        <v>1272</v>
      </c>
      <c r="G118" s="1" t="s">
        <v>1273</v>
      </c>
      <c r="H118" s="1" t="s">
        <v>1274</v>
      </c>
      <c r="I118" s="1" t="s">
        <v>1275</v>
      </c>
      <c r="J118" s="1" t="s">
        <v>699</v>
      </c>
      <c r="K118" s="1" t="s">
        <v>1245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1276</v>
      </c>
      <c r="B119" s="1" t="s">
        <v>1277</v>
      </c>
      <c r="C119" s="1" t="s">
        <v>1278</v>
      </c>
      <c r="D119" s="1" t="s">
        <v>1279</v>
      </c>
      <c r="E119" s="1" t="s">
        <v>1280</v>
      </c>
      <c r="F119" s="1" t="s">
        <v>1281</v>
      </c>
      <c r="G119" s="1" t="s">
        <v>1282</v>
      </c>
      <c r="H119" s="1" t="s">
        <v>1283</v>
      </c>
      <c r="I119" s="1" t="s">
        <v>1284</v>
      </c>
      <c r="J119" s="1" t="s">
        <v>1285</v>
      </c>
      <c r="K119" s="1" t="s">
        <v>1286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1287</v>
      </c>
      <c r="B120" s="1" t="s">
        <v>1288</v>
      </c>
      <c r="C120" s="1" t="s">
        <v>561</v>
      </c>
      <c r="D120" s="1" t="s">
        <v>1289</v>
      </c>
      <c r="E120" s="1" t="s">
        <v>1290</v>
      </c>
      <c r="F120" s="1" t="s">
        <v>1126</v>
      </c>
      <c r="G120" s="1" t="s">
        <v>1291</v>
      </c>
      <c r="H120" s="1" t="s">
        <v>1292</v>
      </c>
      <c r="I120" s="1" t="s">
        <v>1293</v>
      </c>
      <c r="J120" s="1" t="s">
        <v>1294</v>
      </c>
      <c r="K120" s="1" t="s">
        <v>1295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1296</v>
      </c>
      <c r="B121" s="1" t="s">
        <v>759</v>
      </c>
      <c r="C121" s="1" t="s">
        <v>1297</v>
      </c>
      <c r="D121" s="1" t="s">
        <v>1298</v>
      </c>
      <c r="E121" s="1" t="s">
        <v>721</v>
      </c>
      <c r="F121" s="1" t="s">
        <v>1299</v>
      </c>
      <c r="G121" s="1" t="s">
        <v>1300</v>
      </c>
      <c r="H121" s="1" t="s">
        <v>780</v>
      </c>
      <c r="I121" s="1" t="s">
        <v>1301</v>
      </c>
      <c r="J121" s="1" t="s">
        <v>1302</v>
      </c>
      <c r="K121" s="1" t="s">
        <v>1303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1304</v>
      </c>
      <c r="C1" s="1" t="s">
        <v>1305</v>
      </c>
      <c r="D1" s="1" t="s">
        <v>1306</v>
      </c>
      <c r="E1" s="1" t="s">
        <v>1307</v>
      </c>
      <c r="F1" s="1" t="s">
        <v>1308</v>
      </c>
      <c r="G1" s="1" t="s">
        <v>1309</v>
      </c>
      <c r="H1" s="1" t="s">
        <v>1310</v>
      </c>
      <c r="I1" s="1" t="s">
        <v>1311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1312</v>
      </c>
      <c r="B2" s="1" t="s">
        <v>1313</v>
      </c>
      <c r="C2" s="1" t="s">
        <v>1314</v>
      </c>
      <c r="D2" s="1" t="s">
        <v>1315</v>
      </c>
      <c r="E2" s="1" t="s">
        <v>1316</v>
      </c>
      <c r="F2" s="1" t="s">
        <v>1317</v>
      </c>
      <c r="G2" s="1" t="s">
        <v>1318</v>
      </c>
      <c r="H2" s="1" t="s">
        <v>1318</v>
      </c>
      <c r="I2" s="1" t="s">
        <v>1319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1320</v>
      </c>
      <c r="B3" s="1" t="s">
        <v>1319</v>
      </c>
      <c r="C3" s="1" t="s">
        <v>1321</v>
      </c>
      <c r="D3" s="1" t="s">
        <v>1322</v>
      </c>
      <c r="E3" s="1" t="s">
        <v>1323</v>
      </c>
      <c r="F3" s="1" t="s">
        <v>1324</v>
      </c>
      <c r="G3" s="1" t="s">
        <v>1325</v>
      </c>
      <c r="H3" s="1" t="s">
        <v>1326</v>
      </c>
      <c r="I3" s="1" t="s">
        <v>1319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1327</v>
      </c>
      <c r="B4" s="1" t="s">
        <v>1328</v>
      </c>
      <c r="C4" s="1" t="s">
        <v>1329</v>
      </c>
      <c r="D4" s="1" t="s">
        <v>1330</v>
      </c>
      <c r="E4" s="1" t="s">
        <v>1331</v>
      </c>
      <c r="F4" s="1" t="s">
        <v>1332</v>
      </c>
      <c r="G4" s="1" t="s">
        <v>1333</v>
      </c>
      <c r="H4" s="1" t="s">
        <v>1334</v>
      </c>
      <c r="I4" s="1" t="s">
        <v>1335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1320</v>
      </c>
      <c r="B5" s="1" t="s">
        <v>1319</v>
      </c>
      <c r="C5" s="1" t="s">
        <v>1336</v>
      </c>
      <c r="D5" s="1" t="s">
        <v>1337</v>
      </c>
      <c r="E5" s="1" t="s">
        <v>1338</v>
      </c>
      <c r="F5" s="1" t="s">
        <v>1339</v>
      </c>
      <c r="G5" s="1" t="s">
        <v>1340</v>
      </c>
      <c r="H5" s="1" t="s">
        <v>1341</v>
      </c>
      <c r="I5" s="1" t="s">
        <v>1342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1343</v>
      </c>
      <c r="B6" s="1" t="s">
        <v>1344</v>
      </c>
      <c r="C6" s="1" t="s">
        <v>1345</v>
      </c>
      <c r="D6" s="1" t="s">
        <v>1346</v>
      </c>
      <c r="E6" s="1" t="s">
        <v>1347</v>
      </c>
      <c r="F6" s="1" t="s">
        <v>1348</v>
      </c>
      <c r="G6" s="1" t="s">
        <v>1349</v>
      </c>
      <c r="H6" s="1" t="s">
        <v>1350</v>
      </c>
      <c r="I6" s="1" t="s">
        <v>1351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1352</v>
      </c>
      <c r="B7" s="1" t="s">
        <v>1353</v>
      </c>
      <c r="C7" s="1" t="s">
        <v>1354</v>
      </c>
      <c r="D7" s="1" t="s">
        <v>1355</v>
      </c>
      <c r="E7" s="1" t="s">
        <v>1356</v>
      </c>
      <c r="F7" s="1" t="s">
        <v>1357</v>
      </c>
      <c r="G7" s="1" t="s">
        <v>1358</v>
      </c>
      <c r="H7" s="1" t="s">
        <v>1359</v>
      </c>
      <c r="I7" s="1" t="s">
        <v>1360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1361</v>
      </c>
      <c r="B8" s="1" t="s">
        <v>1319</v>
      </c>
      <c r="C8" s="1" t="s">
        <v>1362</v>
      </c>
      <c r="D8" s="1" t="s">
        <v>1363</v>
      </c>
      <c r="E8" s="1" t="s">
        <v>1362</v>
      </c>
      <c r="F8" s="1" t="s">
        <v>1364</v>
      </c>
      <c r="G8" s="1" t="s">
        <v>1365</v>
      </c>
      <c r="H8" s="1" t="s">
        <v>1366</v>
      </c>
      <c r="I8" s="1" t="s">
        <v>1367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1368</v>
      </c>
      <c r="B9" s="1" t="s">
        <v>1369</v>
      </c>
      <c r="C9" s="1" t="s">
        <v>1370</v>
      </c>
      <c r="D9" s="1" t="s">
        <v>1371</v>
      </c>
      <c r="E9" s="1" t="s">
        <v>1372</v>
      </c>
      <c r="F9" s="1" t="s">
        <v>1373</v>
      </c>
      <c r="G9" s="1" t="s">
        <v>1374</v>
      </c>
      <c r="H9" s="1" t="s">
        <v>1375</v>
      </c>
      <c r="I9" s="1" t="s">
        <v>1376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1377</v>
      </c>
      <c r="B10" s="1" t="s">
        <v>1378</v>
      </c>
      <c r="C10" s="1" t="s">
        <v>1379</v>
      </c>
      <c r="D10" s="1" t="s">
        <v>1380</v>
      </c>
      <c r="E10" s="1" t="s">
        <v>1381</v>
      </c>
      <c r="F10" s="1" t="s">
        <v>1381</v>
      </c>
      <c r="G10" s="1" t="s">
        <v>1382</v>
      </c>
      <c r="H10" s="1" t="s">
        <v>1383</v>
      </c>
      <c r="I10" s="1" t="s">
        <v>1384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1385</v>
      </c>
      <c r="B11" s="1" t="s">
        <v>1386</v>
      </c>
      <c r="C11" s="1" t="s">
        <v>1387</v>
      </c>
      <c r="D11" s="1" t="s">
        <v>1388</v>
      </c>
      <c r="E11" s="1" t="s">
        <v>1389</v>
      </c>
      <c r="F11" s="1" t="s">
        <v>1390</v>
      </c>
      <c r="G11" s="1" t="s">
        <v>1391</v>
      </c>
      <c r="H11" s="1" t="s">
        <v>1392</v>
      </c>
      <c r="I11" s="1" t="s">
        <v>1393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1394</v>
      </c>
      <c r="B12" s="1" t="s">
        <v>1395</v>
      </c>
      <c r="C12" s="1" t="s">
        <v>1396</v>
      </c>
      <c r="D12" s="1" t="s">
        <v>1397</v>
      </c>
      <c r="E12" s="1" t="s">
        <v>1398</v>
      </c>
      <c r="F12" s="1" t="s">
        <v>1399</v>
      </c>
      <c r="G12" s="1" t="s">
        <v>1400</v>
      </c>
      <c r="H12" s="1" t="s">
        <v>1401</v>
      </c>
      <c r="I12" s="1" t="s">
        <v>1402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1403</v>
      </c>
      <c r="B13" s="1" t="s">
        <v>1319</v>
      </c>
      <c r="C13" s="1" t="s">
        <v>1319</v>
      </c>
      <c r="D13" s="1" t="s">
        <v>1319</v>
      </c>
      <c r="E13" s="1" t="s">
        <v>1319</v>
      </c>
      <c r="F13" s="1" t="s">
        <v>1319</v>
      </c>
      <c r="G13" s="1" t="s">
        <v>1319</v>
      </c>
      <c r="H13" s="1" t="s">
        <v>1319</v>
      </c>
      <c r="I13" s="1" t="s">
        <v>1319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1404</v>
      </c>
      <c r="B14" s="1" t="s">
        <v>1319</v>
      </c>
      <c r="C14" s="1" t="s">
        <v>1319</v>
      </c>
      <c r="D14" s="1" t="s">
        <v>1319</v>
      </c>
      <c r="E14" s="1" t="s">
        <v>1319</v>
      </c>
      <c r="F14" s="1" t="s">
        <v>1319</v>
      </c>
      <c r="G14" s="1" t="s">
        <v>1319</v>
      </c>
      <c r="H14" s="1" t="s">
        <v>1319</v>
      </c>
      <c r="I14" s="1" t="s">
        <v>1319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1405</v>
      </c>
      <c r="B15" s="1" t="s">
        <v>1406</v>
      </c>
      <c r="C15" s="1" t="s">
        <v>1407</v>
      </c>
      <c r="D15" s="1" t="s">
        <v>1408</v>
      </c>
      <c r="E15" s="1" t="s">
        <v>1409</v>
      </c>
      <c r="F15" s="1" t="s">
        <v>1410</v>
      </c>
      <c r="G15" s="1" t="s">
        <v>1411</v>
      </c>
      <c r="H15" s="1" t="s">
        <v>1412</v>
      </c>
      <c r="I15" s="1" t="s">
        <v>1413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1414</v>
      </c>
      <c r="B16" s="1" t="s">
        <v>1415</v>
      </c>
      <c r="C16" s="1" t="s">
        <v>1416</v>
      </c>
      <c r="D16" s="1" t="s">
        <v>1417</v>
      </c>
      <c r="E16" s="1" t="s">
        <v>1418</v>
      </c>
      <c r="F16" s="1" t="s">
        <v>1419</v>
      </c>
      <c r="G16" s="1" t="s">
        <v>1420</v>
      </c>
      <c r="H16" s="1" t="s">
        <v>1421</v>
      </c>
      <c r="I16" s="1" t="s">
        <v>1422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1423</v>
      </c>
      <c r="B17" s="1" t="s">
        <v>181</v>
      </c>
      <c r="C17" s="1" t="s">
        <v>182</v>
      </c>
      <c r="D17" s="1" t="s">
        <v>191</v>
      </c>
      <c r="E17" s="1" t="s">
        <v>177</v>
      </c>
      <c r="F17" s="1" t="s">
        <v>184</v>
      </c>
      <c r="G17" s="1" t="s">
        <v>1424</v>
      </c>
      <c r="H17" s="1" t="s">
        <v>1425</v>
      </c>
      <c r="I17" s="1" t="s">
        <v>1426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1427</v>
      </c>
      <c r="B18" s="1" t="s">
        <v>1428</v>
      </c>
      <c r="C18" s="1" t="s">
        <v>1429</v>
      </c>
      <c r="D18" s="1" t="s">
        <v>1430</v>
      </c>
      <c r="E18" s="1" t="s">
        <v>1431</v>
      </c>
      <c r="F18" s="1" t="s">
        <v>1432</v>
      </c>
      <c r="G18" s="1" t="s">
        <v>1433</v>
      </c>
      <c r="H18" s="1" t="s">
        <v>1434</v>
      </c>
      <c r="I18" s="1" t="s">
        <v>1435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1436</v>
      </c>
      <c r="B19" s="1" t="s">
        <v>1437</v>
      </c>
      <c r="C19" s="1" t="s">
        <v>1438</v>
      </c>
      <c r="D19" s="1" t="s">
        <v>1439</v>
      </c>
      <c r="E19" s="1" t="s">
        <v>1440</v>
      </c>
      <c r="F19" s="1" t="s">
        <v>1441</v>
      </c>
      <c r="G19" s="1" t="s">
        <v>1442</v>
      </c>
      <c r="H19" s="1" t="s">
        <v>1443</v>
      </c>
      <c r="I19" s="1" t="s">
        <v>1444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1445</v>
      </c>
      <c r="B20" s="1" t="s">
        <v>1446</v>
      </c>
      <c r="C20" s="1" t="s">
        <v>1447</v>
      </c>
      <c r="D20" s="1" t="s">
        <v>1448</v>
      </c>
      <c r="E20" s="1" t="s">
        <v>1449</v>
      </c>
      <c r="F20" s="1" t="s">
        <v>1450</v>
      </c>
      <c r="G20" s="1" t="s">
        <v>1451</v>
      </c>
      <c r="H20" s="1" t="s">
        <v>1452</v>
      </c>
      <c r="I20" s="1" t="s">
        <v>1453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1454</v>
      </c>
      <c r="B21" s="1" t="s">
        <v>1455</v>
      </c>
      <c r="C21" s="1" t="s">
        <v>1456</v>
      </c>
      <c r="D21" s="1" t="s">
        <v>1457</v>
      </c>
      <c r="E21" s="1" t="s">
        <v>1458</v>
      </c>
      <c r="F21" s="1" t="s">
        <v>1459</v>
      </c>
      <c r="G21" s="1" t="s">
        <v>1460</v>
      </c>
      <c r="H21" s="1" t="s">
        <v>1461</v>
      </c>
      <c r="I21" s="1" t="s">
        <v>1462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1463</v>
      </c>
      <c r="B22" s="1" t="s">
        <v>1464</v>
      </c>
      <c r="C22" s="1" t="s">
        <v>1465</v>
      </c>
      <c r="D22" s="1" t="s">
        <v>1466</v>
      </c>
      <c r="E22" s="1" t="s">
        <v>1467</v>
      </c>
      <c r="F22" s="1" t="s">
        <v>1468</v>
      </c>
      <c r="G22" s="1" t="s">
        <v>1469</v>
      </c>
      <c r="H22" s="1" t="s">
        <v>1470</v>
      </c>
      <c r="I22" s="1" t="s">
        <v>1471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1472</v>
      </c>
      <c r="B23" s="1" t="s">
        <v>1473</v>
      </c>
      <c r="C23" s="1" t="s">
        <v>1474</v>
      </c>
      <c r="D23" s="1" t="s">
        <v>1475</v>
      </c>
      <c r="E23" s="1" t="s">
        <v>1476</v>
      </c>
      <c r="F23" s="1" t="s">
        <v>1477</v>
      </c>
      <c r="G23" s="1" t="s">
        <v>1478</v>
      </c>
      <c r="H23" s="1" t="s">
        <v>1479</v>
      </c>
      <c r="I23" s="1" t="s">
        <v>1480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1481</v>
      </c>
      <c r="B24" s="1" t="s">
        <v>1482</v>
      </c>
      <c r="C24" s="1" t="s">
        <v>1482</v>
      </c>
      <c r="D24" s="1" t="s">
        <v>1483</v>
      </c>
      <c r="E24" s="1" t="s">
        <v>1484</v>
      </c>
      <c r="F24" s="1" t="s">
        <v>1485</v>
      </c>
      <c r="G24" s="1" t="s">
        <v>1486</v>
      </c>
      <c r="H24" s="1" t="s">
        <v>1486</v>
      </c>
      <c r="I24" s="1" t="s">
        <v>1486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1487</v>
      </c>
      <c r="B25" s="1" t="s">
        <v>1488</v>
      </c>
      <c r="C25" s="1" t="s">
        <v>1489</v>
      </c>
      <c r="D25" s="1" t="s">
        <v>1490</v>
      </c>
      <c r="E25" s="1" t="s">
        <v>1491</v>
      </c>
      <c r="F25" s="1" t="s">
        <v>1492</v>
      </c>
      <c r="G25" s="1" t="s">
        <v>1493</v>
      </c>
      <c r="H25" s="1" t="s">
        <v>1493</v>
      </c>
      <c r="I25" s="1" t="s">
        <v>1319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1494</v>
      </c>
      <c r="B26" s="1" t="s">
        <v>1495</v>
      </c>
      <c r="C26" s="1" t="s">
        <v>1496</v>
      </c>
      <c r="D26" s="1" t="s">
        <v>1497</v>
      </c>
      <c r="E26" s="1" t="s">
        <v>1498</v>
      </c>
      <c r="F26" s="1" t="s">
        <v>1499</v>
      </c>
      <c r="G26" s="1" t="s">
        <v>1319</v>
      </c>
      <c r="H26" s="1" t="s">
        <v>1319</v>
      </c>
      <c r="I26" s="1" t="s">
        <v>1319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1500</v>
      </c>
      <c r="B2" s="1" t="s">
        <v>1501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1502</v>
      </c>
      <c r="B3" s="1" t="s">
        <v>1503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1504</v>
      </c>
      <c r="B4" s="1" t="s">
        <v>1505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1506</v>
      </c>
      <c r="B5" s="1" t="s">
        <v>1507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1508</v>
      </c>
      <c r="B6" s="1" t="s">
        <v>1509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1511</v>
      </c>
      <c r="B8" s="1" t="s">
        <v>1512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1513</v>
      </c>
      <c r="B9" s="1" t="s">
        <v>1514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1515</v>
      </c>
      <c r="B10" s="4" t="s">
        <v>1516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1517</v>
      </c>
      <c r="B11" s="1" t="s">
        <v>1518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1519</v>
      </c>
      <c r="B12" s="1" t="s">
        <v>1520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1521</v>
      </c>
      <c r="B13" s="1" t="s">
        <v>1518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1522</v>
      </c>
      <c r="B14" s="1" t="s">
        <v>1523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1524</v>
      </c>
      <c r="B15" s="1" t="s">
        <v>1525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1526</v>
      </c>
      <c r="B16" s="1" t="s">
        <v>1523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1527</v>
      </c>
      <c r="B17" s="1" t="s">
        <v>1528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1529</v>
      </c>
      <c r="B18" s="1">
        <v>64.0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1530</v>
      </c>
      <c r="B19" s="1" t="s">
        <v>1531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1532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1533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1534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1535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1536</v>
      </c>
      <c r="B24" s="1">
        <v>1.0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1537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1538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1539</v>
      </c>
      <c r="B27" s="4" t="s">
        <v>1540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1541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1542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1543</v>
      </c>
      <c r="B30" s="1">
        <v>8.02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1544</v>
      </c>
      <c r="B31" s="1">
        <v>7.89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1545</v>
      </c>
      <c r="B32" s="1">
        <v>7.67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1546</v>
      </c>
      <c r="B33" s="1">
        <v>7.97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1547</v>
      </c>
      <c r="B34" s="1">
        <v>8.02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1548</v>
      </c>
      <c r="B35" s="1">
        <v>7.89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1549</v>
      </c>
      <c r="B36" s="1">
        <v>7.67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1550</v>
      </c>
      <c r="B37" s="1">
        <v>7.97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1551</v>
      </c>
      <c r="B38" s="1">
        <v>0.53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1552</v>
      </c>
      <c r="B39" s="1">
        <v>0.068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1553</v>
      </c>
      <c r="B40" s="1">
        <v>1.7356032E9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1554</v>
      </c>
      <c r="B41" s="1">
        <v>8.666699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1555</v>
      </c>
      <c r="B42" s="1">
        <v>4.44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1556</v>
      </c>
      <c r="B43" s="1">
        <v>0.894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1557</v>
      </c>
      <c r="B44" s="1">
        <v>128.66667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1558</v>
      </c>
      <c r="B45" s="1">
        <v>11.876924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1559</v>
      </c>
      <c r="B46" s="1">
        <v>2706872.0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1560</v>
      </c>
      <c r="B47" s="1">
        <v>2706872.0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1561</v>
      </c>
      <c r="B48" s="1">
        <v>2009285.0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1562</v>
      </c>
      <c r="B49" s="1">
        <v>2169390.0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1563</v>
      </c>
      <c r="B50" s="1">
        <v>2169390.0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1564</v>
      </c>
      <c r="B51" s="1">
        <v>7.97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1565</v>
      </c>
      <c r="B52" s="1">
        <v>4000.0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1566</v>
      </c>
      <c r="B53" s="1">
        <v>4000.0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1567</v>
      </c>
      <c r="B54" s="1">
        <v>2.279986176E9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1568</v>
      </c>
      <c r="B55" s="1">
        <v>7.67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1569</v>
      </c>
      <c r="B56" s="1">
        <v>10.57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1570</v>
      </c>
      <c r="B57" s="1">
        <v>6.694756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1571</v>
      </c>
      <c r="B58" s="1">
        <v>8.9554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1572</v>
      </c>
      <c r="B59" s="1">
        <v>9.2896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1573</v>
      </c>
      <c r="B60" s="1">
        <v>0.52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1574</v>
      </c>
      <c r="B61" s="1">
        <v>0.0648379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1575</v>
      </c>
      <c r="B62" s="1" t="s">
        <v>1576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1577</v>
      </c>
      <c r="B63" s="1">
        <v>3.923259136E9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1578</v>
      </c>
      <c r="B64" s="1">
        <v>0.07665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1579</v>
      </c>
      <c r="B65" s="1">
        <v>2.8753843E8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1580</v>
      </c>
      <c r="B66" s="1">
        <v>2.94508992E8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1581</v>
      </c>
      <c r="B67" s="1">
        <v>4869257.0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1582</v>
      </c>
      <c r="B68" s="1">
        <v>5138648.0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1583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1584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1585</v>
      </c>
      <c r="B71" s="1">
        <v>0.0165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1586</v>
      </c>
      <c r="B72" s="1">
        <v>0.02537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1587</v>
      </c>
      <c r="B73" s="1">
        <v>0.96709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1588</v>
      </c>
      <c r="B74" s="1">
        <v>2.89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1589</v>
      </c>
      <c r="B75" s="1">
        <v>0.026400002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1590</v>
      </c>
      <c r="B76" s="1">
        <v>2.95335008E8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1591</v>
      </c>
      <c r="B77" s="1">
        <v>6.811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1592</v>
      </c>
      <c r="B78" s="1">
        <v>1.1334605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1593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1594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1595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1596</v>
      </c>
      <c r="B82" s="1">
        <v>-0.499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1597</v>
      </c>
      <c r="B83" s="1">
        <v>1.9518E7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1598</v>
      </c>
      <c r="B84" s="1">
        <v>0.06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1599</v>
      </c>
      <c r="B85" s="1">
        <v>-0.02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1600</v>
      </c>
      <c r="B86" s="1">
        <v>11.52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1601</v>
      </c>
      <c r="B87" s="1">
        <v>16.486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1602</v>
      </c>
      <c r="B88" s="1">
        <v>-0.1752137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1603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1604</v>
      </c>
      <c r="B90" s="1">
        <v>0.135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1605</v>
      </c>
      <c r="B91" s="1">
        <v>1.7356032E9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1606</v>
      </c>
      <c r="B92" s="1" t="s">
        <v>1607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1608</v>
      </c>
      <c r="B93" s="1" t="s">
        <v>1609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1610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1611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1612</v>
      </c>
      <c r="B96" s="1" t="s">
        <v>1613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1614</v>
      </c>
      <c r="B97" s="1" t="s">
        <v>1613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1615</v>
      </c>
      <c r="B98" s="1">
        <v>7.512966E8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1616</v>
      </c>
      <c r="B99" s="1" t="s">
        <v>1617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1618</v>
      </c>
      <c r="B100" s="1" t="s">
        <v>1619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1620</v>
      </c>
      <c r="B101" s="1" t="s">
        <v>1621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1622</v>
      </c>
      <c r="B102" s="1" t="s">
        <v>1623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1624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1625</v>
      </c>
      <c r="B104" s="1">
        <v>7.72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1626</v>
      </c>
      <c r="B105" s="1">
        <v>11.0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1627</v>
      </c>
      <c r="B106" s="1">
        <v>10.0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1628</v>
      </c>
      <c r="B107" s="1">
        <v>10.8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1629</v>
      </c>
      <c r="B108" s="1">
        <v>11.0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1630</v>
      </c>
      <c r="B109" s="1">
        <v>2.16667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1631</v>
      </c>
      <c r="B110" s="1" t="s">
        <v>1632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1633</v>
      </c>
      <c r="B111" s="1">
        <v>5.0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1634</v>
      </c>
      <c r="B112" s="1">
        <v>5.754E7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1635</v>
      </c>
      <c r="B113" s="1">
        <v>0.195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1636</v>
      </c>
      <c r="B114" s="1">
        <v>2.3797E8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1637</v>
      </c>
      <c r="B115" s="1">
        <v>1.58727296E9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1638</v>
      </c>
      <c r="B116" s="1">
        <v>1.792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1639</v>
      </c>
      <c r="B117" s="1">
        <v>2.777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1640</v>
      </c>
      <c r="B118" s="1">
        <v>3.40563008E8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1641</v>
      </c>
      <c r="B119" s="1">
        <v>74.669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1642</v>
      </c>
      <c r="B120" s="1">
        <v>1.17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1643</v>
      </c>
      <c r="B121" s="1">
        <v>0.00834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1644</v>
      </c>
      <c r="B122" s="1">
        <v>0.01328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1645</v>
      </c>
      <c r="B123" s="1">
        <v>1.09433E8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1646</v>
      </c>
      <c r="B124" s="1">
        <v>1.97888992E8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1647</v>
      </c>
      <c r="B125" s="1">
        <v>-0.576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1648</v>
      </c>
      <c r="B126" s="1">
        <v>0.002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1649</v>
      </c>
      <c r="B127" s="1">
        <v>0.82707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1650</v>
      </c>
      <c r="B128" s="1">
        <v>0.69875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1651</v>
      </c>
      <c r="B129" s="1">
        <v>0.13015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1652</v>
      </c>
      <c r="B130" s="1" t="s">
        <v>1576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1653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226.0</v>
      </c>
      <c r="C3" s="1">
        <v>238.0</v>
      </c>
      <c r="D3" s="1">
        <v>338.0</v>
      </c>
      <c r="E3" s="1">
        <v>360.0</v>
      </c>
      <c r="F3" s="1">
        <v>181.0</v>
      </c>
      <c r="G3" s="1">
        <v>250.0</v>
      </c>
      <c r="H3" s="1">
        <v>216.0</v>
      </c>
      <c r="I3" s="1">
        <v>204.0</v>
      </c>
      <c r="J3" s="1">
        <v>136.0</v>
      </c>
      <c r="K3" s="1">
        <v>248.0</v>
      </c>
      <c r="L3" s="1">
        <f>IF(K3*FORECAST(L2,B3:K3,B2:K2)&gt;0,FORECAST(L2,B3:K3,B2:K2),K3)*$X$1</f>
        <v>188.0666667</v>
      </c>
      <c r="M3" s="1">
        <f>IF(L3*FORECAST(M2,B3:L3,B2:L2)&gt;0,FORECAST(M2,B3:L3,B2:L2),L3)*$X$1</f>
        <v>178.6787879</v>
      </c>
      <c r="N3" s="1">
        <f>IF(M3*FORECAST(N2,B3:M3,B2:M2)&gt;0,FORECAST(N2,B3:M3,B2:M2),M3)*$X$1</f>
        <v>169.2909091</v>
      </c>
      <c r="O3" s="1">
        <f>IF(N3*FORECAST(O2,B3:N3,B2:N2)&gt;0,FORECAST(O2,B3:N3,B2:N2),N3)*$X$1</f>
        <v>159.9030303</v>
      </c>
      <c r="P3" s="1">
        <f>IF(O3*FORECAST(P2,B3:O3,B2:O2)&gt;0,FORECAST(P2,B3:O3,B2:O2),O3)*$X$1</f>
        <v>150.5151515</v>
      </c>
      <c r="Q3" s="1">
        <f>IF(P3*FORECAST(Q2,B3:P3,B2:P2)&gt;0,FORECAST(Q2,B3:P3,B2:P2),P3)*$X$1</f>
        <v>141.1272727</v>
      </c>
      <c r="R3" s="1">
        <f>IF(Q3*FORECAST(R2,B3:Q3,B2:Q2)&gt;0,FORECAST(R2,B3:Q3,B2:Q2),Q3)*$X$1</f>
        <v>131.7393939</v>
      </c>
      <c r="S3" s="5">
        <f>IF(R3*FORECAST(S2,B3:R3,B2:R2)&gt;0,FORECAST(S2,B3:R3,B2:R2),R3)*$X$1</f>
        <v>122.3515152</v>
      </c>
      <c r="T3" s="5">
        <f>IF(S3*FORECAST(T2,B3:S3,B2:S2)&gt;0,FORECAST(T2,B3:S3,B2:S2),S3)*$X$1</f>
        <v>112.9636364</v>
      </c>
      <c r="U3" s="5">
        <f>IF(T3*FORECAST(U2,B3:T3,B2:T2)&gt;0,FORECAST(U2,B3:T3,B2:T2),T3)*$X$1</f>
        <v>103.5757576</v>
      </c>
      <c r="V3" s="5">
        <f>IF(U3*FORECAST(V2,B3:U3,B2:U2)&gt;0,FORECAST(V2,B3:U3,B2:U2),U3)*$X$1</f>
        <v>94.18787879</v>
      </c>
      <c r="W3" s="5">
        <f>IF(V3*FORECAST(W2,B3:V3,B2:V2)&gt;0,FORECAST(W2,B3:V3,B2:V2),V3)*$X$1</f>
        <v>84.8</v>
      </c>
      <c r="X3" s="2"/>
      <c r="Y3" s="2"/>
      <c r="Z3" s="2"/>
    </row>
    <row r="4">
      <c r="A4" s="3" t="s">
        <v>133</v>
      </c>
      <c r="B4" s="1">
        <v>1900.0</v>
      </c>
      <c r="C4" s="1">
        <v>2110.0</v>
      </c>
      <c r="D4" s="1">
        <v>1770.0</v>
      </c>
      <c r="E4" s="1">
        <v>1960.0</v>
      </c>
      <c r="F4" s="1">
        <v>1320.0</v>
      </c>
      <c r="G4" s="1">
        <v>1230.0</v>
      </c>
      <c r="H4" s="1">
        <v>1210.0</v>
      </c>
      <c r="I4" s="1">
        <v>1340.0</v>
      </c>
      <c r="J4" s="1">
        <v>1440.0</v>
      </c>
      <c r="K4" s="1">
        <v>1580.0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1654</v>
      </c>
      <c r="B5" s="1">
        <v>229.0</v>
      </c>
      <c r="C5" s="1">
        <v>234.0</v>
      </c>
      <c r="D5" s="1">
        <v>238.0</v>
      </c>
      <c r="E5" s="1">
        <v>242.0</v>
      </c>
      <c r="F5" s="1">
        <v>241.0</v>
      </c>
      <c r="G5" s="1">
        <v>238.0</v>
      </c>
      <c r="H5" s="1">
        <v>268.0</v>
      </c>
      <c r="I5" s="1">
        <v>287.0</v>
      </c>
      <c r="J5" s="1">
        <v>282.0</v>
      </c>
      <c r="K5" s="1">
        <v>291.0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1655</v>
      </c>
      <c r="L7" s="1">
        <f>IF(W3*FORECAST(W2,B3:W3,B2:W2)&gt;0,FORECAST(W2,B3:W3,B2:W2),V3)*$X$1 * (1+0.02)/(0.0765-0.02)</f>
        <v>1530.902655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1656</v>
      </c>
      <c r="L8" s="6">
        <f t="array" ref="L8">NPV(0.0765,M3:W3)</f>
        <v>1006.370398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1657</v>
      </c>
      <c r="L9" s="6">
        <f t="array" ref="L9">NPV(0.0765,M16:W16)</f>
        <v>680.4452715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1658</v>
      </c>
      <c r="L10" s="6">
        <f>L8 + L9</f>
        <v>1686.81567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1580.0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1659</v>
      </c>
      <c r="L12" s="6">
        <f>L10 - L11</f>
        <v>106.8156696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1660</v>
      </c>
      <c r="L13" s="1">
        <v>291.0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0.3670641568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1530.902655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97.0</v>
      </c>
      <c r="C3" s="1">
        <v>115.0</v>
      </c>
      <c r="D3" s="1">
        <v>96.0</v>
      </c>
      <c r="E3" s="1">
        <v>86.0</v>
      </c>
      <c r="F3" s="1">
        <v>231.0</v>
      </c>
      <c r="G3" s="1">
        <v>285.0</v>
      </c>
      <c r="H3" s="1">
        <v>186.0</v>
      </c>
      <c r="I3" s="1">
        <v>385.0</v>
      </c>
      <c r="J3" s="1">
        <v>116.0</v>
      </c>
      <c r="K3" s="1">
        <v>35.0</v>
      </c>
      <c r="L3" s="1">
        <f>IF(K3*FORECAST(L2,B3:K3,B2:K2)&gt;0,FORECAST(L2,B3:K3,B2:K2),K3)*$X$1</f>
        <v>204.8</v>
      </c>
      <c r="M3" s="1">
        <f>IF(L3*FORECAST(M2,B3:L3,B2:L2)&gt;0,FORECAST(M2,B3:L3,B2:L2),L3)*$X$1</f>
        <v>212.3636364</v>
      </c>
      <c r="N3" s="1">
        <f>IF(M3*FORECAST(N2,B3:M3,B2:M2)&gt;0,FORECAST(N2,B3:M3,B2:M2),M3)*$X$1</f>
        <v>219.9272727</v>
      </c>
      <c r="O3" s="1">
        <f>IF(N3*FORECAST(O2,B3:N3,B2:N2)&gt;0,FORECAST(O2,B3:N3,B2:N2),N3)*$X$1</f>
        <v>227.4909091</v>
      </c>
      <c r="P3" s="1">
        <f>IF(O3*FORECAST(P2,B3:O3,B2:O2)&gt;0,FORECAST(P2,B3:O3,B2:O2),O3)*$X$1</f>
        <v>235.0545455</v>
      </c>
      <c r="Q3" s="1">
        <f>IF(P3*FORECAST(Q2,B3:P3,B2:P2)&gt;0,FORECAST(Q2,B3:P3,B2:P2),P3)*$X$1</f>
        <v>242.6181818</v>
      </c>
      <c r="R3" s="1">
        <f>IF(Q3*FORECAST(R2,B3:Q3,B2:Q2)&gt;0,FORECAST(R2,B3:Q3,B2:Q2),Q3)*$X$1</f>
        <v>250.1818182</v>
      </c>
      <c r="S3" s="5">
        <f>IF(R3*FORECAST(S2,B3:R3,B2:R2)&gt;0,FORECAST(S2,B3:R3,B2:R2),R3)*$X$1</f>
        <v>257.7454545</v>
      </c>
      <c r="T3" s="5">
        <f>IF(S3*FORECAST(T2,B3:S3,B2:S2)&gt;0,FORECAST(T2,B3:S3,B2:S2),S3)*$X$1</f>
        <v>265.3090909</v>
      </c>
      <c r="U3" s="5">
        <f>IF(T3*FORECAST(U2,B3:T3,B2:T2)&gt;0,FORECAST(U2,B3:T3,B2:T2),T3)*$X$1</f>
        <v>272.8727273</v>
      </c>
      <c r="V3" s="5">
        <f>IF(U3*FORECAST(V2,B3:U3,B2:U2)&gt;0,FORECAST(V2,B3:U3,B2:U2),U3)*$X$1</f>
        <v>280.4363636</v>
      </c>
      <c r="W3" s="5">
        <f>IF(V3*FORECAST(W2,B3:V3,B2:V2)&gt;0,FORECAST(W2,B3:V3,B2:V2),V3)*$X$1</f>
        <v>288</v>
      </c>
      <c r="X3" s="2"/>
      <c r="Y3" s="2"/>
      <c r="Z3" s="2"/>
    </row>
    <row r="4">
      <c r="A4" s="3" t="s">
        <v>133</v>
      </c>
      <c r="B4" s="1">
        <v>1900.0</v>
      </c>
      <c r="C4" s="1">
        <v>2110.0</v>
      </c>
      <c r="D4" s="1">
        <v>1770.0</v>
      </c>
      <c r="E4" s="1">
        <v>1960.0</v>
      </c>
      <c r="F4" s="1">
        <v>1320.0</v>
      </c>
      <c r="G4" s="1">
        <v>1230.0</v>
      </c>
      <c r="H4" s="1">
        <v>1210.0</v>
      </c>
      <c r="I4" s="1">
        <v>1340.0</v>
      </c>
      <c r="J4" s="1">
        <v>1440.0</v>
      </c>
      <c r="K4" s="1">
        <v>1580.0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1654</v>
      </c>
      <c r="B5" s="1">
        <v>229.0</v>
      </c>
      <c r="C5" s="1">
        <v>234.0</v>
      </c>
      <c r="D5" s="1">
        <v>238.0</v>
      </c>
      <c r="E5" s="1">
        <v>242.0</v>
      </c>
      <c r="F5" s="1">
        <v>241.0</v>
      </c>
      <c r="G5" s="1">
        <v>238.0</v>
      </c>
      <c r="H5" s="1">
        <v>268.0</v>
      </c>
      <c r="I5" s="1">
        <v>287.0</v>
      </c>
      <c r="J5" s="1">
        <v>282.0</v>
      </c>
      <c r="K5" s="1">
        <v>291.0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1655</v>
      </c>
      <c r="L7" s="1">
        <f>IF(W3*FORECAST(W2,B3:W3,B2:W2)&gt;0,FORECAST(W2,B3:W3,B2:W2),V3)*$X$1 * (1+0.02)/(0.0765-0.02)</f>
        <v>5199.292035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1656</v>
      </c>
      <c r="L8" s="6">
        <f t="array" ref="L8">NPV(0.0765,M3:W3)</f>
        <v>1776.71933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1657</v>
      </c>
      <c r="L9" s="6">
        <f t="array" ref="L9">NPV(0.0765,M16:W16)</f>
        <v>2310.946205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1658</v>
      </c>
      <c r="L10" s="6">
        <f>L8 + L9</f>
        <v>4087.665535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1580.0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1659</v>
      </c>
      <c r="L12" s="6">
        <f>L10 - L11</f>
        <v>2507.665535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1660</v>
      </c>
      <c r="L13" s="1">
        <v>291.0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8.617407337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5199.292035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