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<sst xmlns="http://schemas.openxmlformats.org/spreadsheetml/2006/main" count="1208" uniqueCount="1015">
  <si>
    <t>ticker</t>
  </si>
  <si>
    <t>LSXMA</t>
  </si>
  <si>
    <t>nombre</t>
  </si>
  <si>
    <t>THE LIBERTY SIRIUSXM GROU</t>
  </si>
  <si>
    <t>empresa</t>
  </si>
  <si>
    <t>Broadcasting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</si>
  <si>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</si>
  <si>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</si>
  <si>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</si>
  <si>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</si>
  <si>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</si>
  <si>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</si>
  <si>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</si>
  <si>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</si>
  <si>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</si>
  <si>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</si>
  <si>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</si>
  <si>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</si>
  <si>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</si>
  <si>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</si>
  <si>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</si>
  <si>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</si>
  <si>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</si>
  <si>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</si>
  <si>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</si>
  <si>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</si>
  <si>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</si>
  <si>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</si>
  <si>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</si>
  <si>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</si>
  <si>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</si>
  <si>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</si>
  <si>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</si>
  <si>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</si>
  <si>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</si>
  <si>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</si>
  <si>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</si>
  <si>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</si>
  <si>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</si>
  <si>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</si>
  <si>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</si>
  <si>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</si>
  <si>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</si>
  <si>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</si>
  <si>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</si>
  <si>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</si>
  <si>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</si>
  <si>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</si>
  <si>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</si>
  <si>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</si>
  <si>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</si>
  <si>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</si>
  <si>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</si>
  <si>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</si>
  <si>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</si>
  <si>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</si>
  <si>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</si>
  <si>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</si>
  <si>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</si>
  <si>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</si>
  <si>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</si>
  <si>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</si>
  <si>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</si>
  <si>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</si>
  <si>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</si>
  <si>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</si>
  <si>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</si>
  <si>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</si>
  <si>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</si>
  <si>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</si>
  <si>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</si>
  <si>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</si>
  <si>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</si>
  <si>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</si>
  <si>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</si>
  <si>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</si>
  <si>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Current Portion of Long-Term Debt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</si>
  <si>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</si>
  <si>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</si>
  <si>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</si>
  <si>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</si>
  <si>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</si>
  <si>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</si>
  <si>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</si>
  <si>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</si>
  <si>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</si>
  <si>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</si>
  <si>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</si>
  <si>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</si>
  <si>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</si>
  <si>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</si>
  <si>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</si>
  <si>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</si>
  <si>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30.09</t>
  </si>
  <si>
    <t>32.31</t>
  </si>
  <si>
    <t>32.54</t>
  </si>
  <si>
    <t>33.74</t>
  </si>
  <si>
    <t>24.35</t>
  </si>
  <si>
    <t>24.04</t>
  </si>
  <si>
    <t>26.83</t>
  </si>
  <si>
    <t>31.12</t>
  </si>
  <si>
    <t>Tangible Book Value</t>
  </si>
  <si>
    <t>Tangible Book Value Per Share</t>
  </si>
  <si>
    <t>-43.58</t>
  </si>
  <si>
    <t>-41.32</t>
  </si>
  <si>
    <t>-43.36</t>
  </si>
  <si>
    <t>-52.42</t>
  </si>
  <si>
    <t>-53.56</t>
  </si>
  <si>
    <t>-54.4</t>
  </si>
  <si>
    <t>-53.27</t>
  </si>
  <si>
    <t>-48.69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</si>
  <si>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</si>
  <si>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</si>
  <si>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</si>
  <si>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</si>
  <si>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</si>
  <si>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</si>
  <si>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</si>
  <si>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</si>
  <si>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</si>
  <si>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</si>
  <si>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</si>
  <si>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</si>
  <si>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</si>
  <si>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</si>
  <si>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</si>
  <si>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</si>
  <si>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</si>
  <si>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</si>
  <si>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</si>
  <si>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</si>
  <si>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</si>
  <si>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</si>
  <si>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</si>
  <si>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</si>
  <si>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</si>
  <si>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</si>
  <si>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</si>
  <si>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</si>
  <si>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</si>
  <si>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</si>
  <si>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</si>
  <si>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</si>
  <si>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</si>
  <si>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</si>
  <si>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</si>
  <si>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</si>
  <si>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</si>
  <si>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</si>
  <si>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</si>
  <si>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1.23</t>
  </si>
  <si>
    <t>3.35</t>
  </si>
  <si>
    <t>2.04</t>
  </si>
  <si>
    <t>1.55</t>
  </si>
  <si>
    <t>-2.24</t>
  </si>
  <si>
    <t>1.79</t>
  </si>
  <si>
    <t>3.94</t>
  </si>
  <si>
    <t>2.54</t>
  </si>
  <si>
    <t>Basic EPS - Continuing Operations</t>
  </si>
  <si>
    <t>Basic Weighted Average Shares Outstanding</t>
  </si>
  <si>
    <t>Net EPS - Diluted</t>
  </si>
  <si>
    <t>3.31</t>
  </si>
  <si>
    <t>2.01</t>
  </si>
  <si>
    <t>1.53</t>
  </si>
  <si>
    <t>1.78</t>
  </si>
  <si>
    <t>3.66</t>
  </si>
  <si>
    <t>2.42</t>
  </si>
  <si>
    <t>Diluted EPS - Continuing Operations</t>
  </si>
  <si>
    <t>Diluted Weighted Average Shares Outstanding</t>
  </si>
  <si>
    <t>Normalized Basic EPS</t>
  </si>
  <si>
    <t>1.13</t>
  </si>
  <si>
    <t>0.63</t>
  </si>
  <si>
    <t>1.36</t>
  </si>
  <si>
    <t>1.49</t>
  </si>
  <si>
    <t>0.49</t>
  </si>
  <si>
    <t>0.65</t>
  </si>
  <si>
    <t>3.11</t>
  </si>
  <si>
    <t>1.84</t>
  </si>
  <si>
    <t>Normalized Diluted EPS</t>
  </si>
  <si>
    <t>0.62</t>
  </si>
  <si>
    <t>1.34</t>
  </si>
  <si>
    <t>1.47</t>
  </si>
  <si>
    <t>0.64</t>
  </si>
  <si>
    <t>2.95</t>
  </si>
  <si>
    <t>1.75</t>
  </si>
  <si>
    <t>EBITDA</t>
  </si>
  <si>
    <t>EBITA</t>
  </si>
  <si>
    <t>EBIT</t>
  </si>
  <si>
    <t>Total Revenues (As Reported)</t>
  </si>
  <si>
    <t>Effective Tax Rate - (Ratio)</t>
  </si>
  <si>
    <t>42.19</t>
  </si>
  <si>
    <t>42.09</t>
  </si>
  <si>
    <t>34.17</t>
  </si>
  <si>
    <t>-39.06</t>
  </si>
  <si>
    <t>19.36</t>
  </si>
  <si>
    <t>26.94</t>
  </si>
  <si>
    <t>-17.29</t>
  </si>
  <si>
    <t>7.8</t>
  </si>
  <si>
    <t>23.72</t>
  </si>
  <si>
    <t>18.69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</si>
  <si>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</si>
  <si>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</si>
  <si>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</si>
  <si>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</si>
  <si>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</si>
  <si>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</si>
  <si>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</si>
  <si>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</si>
  <si>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</si>
  <si>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</si>
  <si>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</si>
  <si>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</si>
  <si>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</si>
  <si>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</si>
  <si>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</si>
  <si>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3.13</t>
  </si>
  <si>
    <t>3.48</t>
  </si>
  <si>
    <t>3.56</t>
  </si>
  <si>
    <t>3.41</t>
  </si>
  <si>
    <t>3.45</t>
  </si>
  <si>
    <t>3.83</t>
  </si>
  <si>
    <t>3.91</t>
  </si>
  <si>
    <t>Return on Total Capital</t>
  </si>
  <si>
    <t>3.79</t>
  </si>
  <si>
    <t>4.19</t>
  </si>
  <si>
    <t>4.26</t>
  </si>
  <si>
    <t>4.14</t>
  </si>
  <si>
    <t>4.27</t>
  </si>
  <si>
    <t>4.73</t>
  </si>
  <si>
    <t>4.77</t>
  </si>
  <si>
    <t>4.82</t>
  </si>
  <si>
    <t>Return On Equity %</t>
  </si>
  <si>
    <t>10.21</t>
  </si>
  <si>
    <t>6.24</t>
  </si>
  <si>
    <t>4.59</t>
  </si>
  <si>
    <t>-4.95</t>
  </si>
  <si>
    <t>7.18</t>
  </si>
  <si>
    <t>12.78</t>
  </si>
  <si>
    <t>8.22</t>
  </si>
  <si>
    <t>Return on Common Equity</t>
  </si>
  <si>
    <t>4.2</t>
  </si>
  <si>
    <t>10.73</t>
  </si>
  <si>
    <t>6.3</t>
  </si>
  <si>
    <t>4.64</t>
  </si>
  <si>
    <t>-7.89</t>
  </si>
  <si>
    <t>7.36</t>
  </si>
  <si>
    <t>15.39</t>
  </si>
  <si>
    <t>8.76</t>
  </si>
  <si>
    <t>Margin Analysis</t>
  </si>
  <si>
    <t>Gross Profit Margin %</t>
  </si>
  <si>
    <t>49.94</t>
  </si>
  <si>
    <t>48.24</t>
  </si>
  <si>
    <t>52.06</t>
  </si>
  <si>
    <t>51.86</t>
  </si>
  <si>
    <t>50.55</t>
  </si>
  <si>
    <t>50.98</t>
  </si>
  <si>
    <t>50.63</t>
  </si>
  <si>
    <t>50.22</t>
  </si>
  <si>
    <t>48.98</t>
  </si>
  <si>
    <t>SG&amp;A Margin</t>
  </si>
  <si>
    <t>16.4</t>
  </si>
  <si>
    <t>15.99</t>
  </si>
  <si>
    <t>15.18</t>
  </si>
  <si>
    <t>14.97</t>
  </si>
  <si>
    <t>15.27</t>
  </si>
  <si>
    <t>19.18</t>
  </si>
  <si>
    <t>18.77</t>
  </si>
  <si>
    <t>18.38</t>
  </si>
  <si>
    <t>18.19</t>
  </si>
  <si>
    <t>17.13</t>
  </si>
  <si>
    <t>EBITDA Margin %</t>
  </si>
  <si>
    <t>31.83</t>
  </si>
  <si>
    <t>30.65</t>
  </si>
  <si>
    <t>33.19</t>
  </si>
  <si>
    <t>34.47</t>
  </si>
  <si>
    <t>27.78</t>
  </si>
  <si>
    <t>28.93</t>
  </si>
  <si>
    <t>29.4</t>
  </si>
  <si>
    <t>28.36</t>
  </si>
  <si>
    <t>28.25</t>
  </si>
  <si>
    <t>EBITA Margin %</t>
  </si>
  <si>
    <t>24.25</t>
  </si>
  <si>
    <t>23.57</t>
  </si>
  <si>
    <t>26.96</t>
  </si>
  <si>
    <t>28.52</t>
  </si>
  <si>
    <t>28.07</t>
  </si>
  <si>
    <t>20.89</t>
  </si>
  <si>
    <t>21.8</t>
  </si>
  <si>
    <t>22.47</t>
  </si>
  <si>
    <t>21.57</t>
  </si>
  <si>
    <t>21.28</t>
  </si>
  <si>
    <t>EBIT Margin %</t>
  </si>
  <si>
    <t>Income From Continuing Operations Margin %</t>
  </si>
  <si>
    <t>10.82</t>
  </si>
  <si>
    <t>9.73</t>
  </si>
  <si>
    <t>13.1</t>
  </si>
  <si>
    <t>30.58</t>
  </si>
  <si>
    <t>17.4</t>
  </si>
  <si>
    <t>9.43</t>
  </si>
  <si>
    <t>-8.94</t>
  </si>
  <si>
    <t>10.06</t>
  </si>
  <si>
    <t>16.68</t>
  </si>
  <si>
    <t>11.52</t>
  </si>
  <si>
    <t>Net Income Margin %</t>
  </si>
  <si>
    <t>5.58</t>
  </si>
  <si>
    <t>5.69</t>
  </si>
  <si>
    <t>8.24</t>
  </si>
  <si>
    <t>20.72</t>
  </si>
  <si>
    <t>11.71</t>
  </si>
  <si>
    <t>6.34</t>
  </si>
  <si>
    <t>-9.29</t>
  </si>
  <si>
    <t>6.89</t>
  </si>
  <si>
    <t>14.35</t>
  </si>
  <si>
    <t>9.26</t>
  </si>
  <si>
    <t>Net Avail. For Common Margin %</t>
  </si>
  <si>
    <t>Normalized Net Income Margin</t>
  </si>
  <si>
    <t>6.46</t>
  </si>
  <si>
    <t>7.57</t>
  </si>
  <si>
    <t>3.88</t>
  </si>
  <si>
    <t>6.11</t>
  </si>
  <si>
    <t>2.03</t>
  </si>
  <si>
    <t>2.49</t>
  </si>
  <si>
    <t>11.32</t>
  </si>
  <si>
    <t>6.71</t>
  </si>
  <si>
    <t>Levered Free Cash Flow Margin</t>
  </si>
  <si>
    <t>18.95</t>
  </si>
  <si>
    <t>20.23</t>
  </si>
  <si>
    <t>16.17</t>
  </si>
  <si>
    <t>15.26</t>
  </si>
  <si>
    <t>18.22</t>
  </si>
  <si>
    <t>2.26</t>
  </si>
  <si>
    <t>12.33</t>
  </si>
  <si>
    <t>10.62</t>
  </si>
  <si>
    <t>Unlevered Free Cash Flow Margin</t>
  </si>
  <si>
    <t>23.21</t>
  </si>
  <si>
    <t>24.33</t>
  </si>
  <si>
    <t>20.37</t>
  </si>
  <si>
    <t>18.75</t>
  </si>
  <si>
    <t>21.86</t>
  </si>
  <si>
    <t>5.82</t>
  </si>
  <si>
    <t>15.88</t>
  </si>
  <si>
    <t>14.37</t>
  </si>
  <si>
    <t>Asset Turnover</t>
  </si>
  <si>
    <t>0.19</t>
  </si>
  <si>
    <t>0.2</t>
  </si>
  <si>
    <t>0.26</t>
  </si>
  <si>
    <t>0.25</t>
  </si>
  <si>
    <t>0.27</t>
  </si>
  <si>
    <t>0.29</t>
  </si>
  <si>
    <t>0.3</t>
  </si>
  <si>
    <t>Fixed Assets Turnover</t>
  </si>
  <si>
    <t>3.65</t>
  </si>
  <si>
    <t>4.05</t>
  </si>
  <si>
    <t>4.3</t>
  </si>
  <si>
    <t>5.79</t>
  </si>
  <si>
    <t>6.02</t>
  </si>
  <si>
    <t>7.16</t>
  </si>
  <si>
    <t>6.05</t>
  </si>
  <si>
    <t>7.58</t>
  </si>
  <si>
    <t>Receivables Turnover (Average Receivables)</t>
  </si>
  <si>
    <t>18.31</t>
  </si>
  <si>
    <t>19.24</t>
  </si>
  <si>
    <t>19.34</t>
  </si>
  <si>
    <t>17.26</t>
  </si>
  <si>
    <t>11.98</t>
  </si>
  <si>
    <t>12.48</t>
  </si>
  <si>
    <t>12.94</t>
  </si>
  <si>
    <t>12.99</t>
  </si>
  <si>
    <t>Short Term Liquidity</t>
  </si>
  <si>
    <t>Current Ratio</t>
  </si>
  <si>
    <t>0.18</t>
  </si>
  <si>
    <t>0.42</t>
  </si>
  <si>
    <t>0.47</t>
  </si>
  <si>
    <t>0.41</t>
  </si>
  <si>
    <t>0.36</t>
  </si>
  <si>
    <t>0.35</t>
  </si>
  <si>
    <t>Quick Ratio</t>
  </si>
  <si>
    <t>0.12</t>
  </si>
  <si>
    <t>0.24</t>
  </si>
  <si>
    <t>Operating Cash Flow to Current Liabilities</t>
  </si>
  <si>
    <t>0.43</t>
  </si>
  <si>
    <t>0.52</t>
  </si>
  <si>
    <t>0.59</t>
  </si>
  <si>
    <t>0.48</t>
  </si>
  <si>
    <t>0.37</t>
  </si>
  <si>
    <t>0.45</t>
  </si>
  <si>
    <t>Days Sales Outstanding (Average Receivables)</t>
  </si>
  <si>
    <t>19.98</t>
  </si>
  <si>
    <t>18.97</t>
  </si>
  <si>
    <t>18.87</t>
  </si>
  <si>
    <t>21.14</t>
  </si>
  <si>
    <t>30.55</t>
  </si>
  <si>
    <t>29.26</t>
  </si>
  <si>
    <t>28.2</t>
  </si>
  <si>
    <t>28.09</t>
  </si>
  <si>
    <t>Average Days Payable Outstanding</t>
  </si>
  <si>
    <t>112.78</t>
  </si>
  <si>
    <t>123.63</t>
  </si>
  <si>
    <t>117.46</t>
  </si>
  <si>
    <t>101.71</t>
  </si>
  <si>
    <t>124.17</t>
  </si>
  <si>
    <t>120.65</t>
  </si>
  <si>
    <t>116.58</t>
  </si>
  <si>
    <t>115.02</t>
  </si>
  <si>
    <t>Long Term Solvency</t>
  </si>
  <si>
    <t>Total Debt/Equity</t>
  </si>
  <si>
    <t>33.99</t>
  </si>
  <si>
    <t>38.1</t>
  </si>
  <si>
    <t>45.5</t>
  </si>
  <si>
    <t>50.03</t>
  </si>
  <si>
    <t>56.7</t>
  </si>
  <si>
    <t>101.92</t>
  </si>
  <si>
    <t>122.94</t>
  </si>
  <si>
    <t>110.47</t>
  </si>
  <si>
    <t>84.43</t>
  </si>
  <si>
    <t>Total Debt / Total Capital</t>
  </si>
  <si>
    <t>25.37</t>
  </si>
  <si>
    <t>27.59</t>
  </si>
  <si>
    <t>31.27</t>
  </si>
  <si>
    <t>33.35</t>
  </si>
  <si>
    <t>36.18</t>
  </si>
  <si>
    <t>50.48</t>
  </si>
  <si>
    <t>55.14</t>
  </si>
  <si>
    <t>52.49</t>
  </si>
  <si>
    <t>45.78</t>
  </si>
  <si>
    <t>LT Debt/Equity</t>
  </si>
  <si>
    <t>32.47</t>
  </si>
  <si>
    <t>38.07</t>
  </si>
  <si>
    <t>40.91</t>
  </si>
  <si>
    <t>50.01</t>
  </si>
  <si>
    <t>56.69</t>
  </si>
  <si>
    <t>98.2</t>
  </si>
  <si>
    <t>104.11</t>
  </si>
  <si>
    <t>97.5</t>
  </si>
  <si>
    <t>76.29</t>
  </si>
  <si>
    <t>Long-Term Debt / Total Capital</t>
  </si>
  <si>
    <t>24.23</t>
  </si>
  <si>
    <t>27.56</t>
  </si>
  <si>
    <t>28.12</t>
  </si>
  <si>
    <t>33.33</t>
  </si>
  <si>
    <t>48.63</t>
  </si>
  <si>
    <t>46.7</t>
  </si>
  <si>
    <t>46.33</t>
  </si>
  <si>
    <t>41.36</t>
  </si>
  <si>
    <t>Total Liabilities / Total Assets</t>
  </si>
  <si>
    <t>37.79</t>
  </si>
  <si>
    <t>40.74</t>
  </si>
  <si>
    <t>42.25</t>
  </si>
  <si>
    <t>44.48</t>
  </si>
  <si>
    <t>48.1</t>
  </si>
  <si>
    <t>60.24</t>
  </si>
  <si>
    <t>63.37</t>
  </si>
  <si>
    <t>60.97</t>
  </si>
  <si>
    <t>55.88</t>
  </si>
  <si>
    <t>EBIT / Interest Expense</t>
  </si>
  <si>
    <t>4.29</t>
  </si>
  <si>
    <t>3.5</t>
  </si>
  <si>
    <t>3.95</t>
  </si>
  <si>
    <t>4.35</t>
  </si>
  <si>
    <t>4.18</t>
  </si>
  <si>
    <t>3.74</t>
  </si>
  <si>
    <t>3.8</t>
  </si>
  <si>
    <t>3.54</t>
  </si>
  <si>
    <t>EBITDA / Interest Expense</t>
  </si>
  <si>
    <t>5.63</t>
  </si>
  <si>
    <t>4.54</t>
  </si>
  <si>
    <t>4.87</t>
  </si>
  <si>
    <t>5.33</t>
  </si>
  <si>
    <t>5.13</t>
  </si>
  <si>
    <t>4.98</t>
  </si>
  <si>
    <t>4.96</t>
  </si>
  <si>
    <t>5.17</t>
  </si>
  <si>
    <t>4.7</t>
  </si>
  <si>
    <t>(EBITDA - Capex) / Interest Expense</t>
  </si>
  <si>
    <t>5.09</t>
  </si>
  <si>
    <t>4.1</t>
  </si>
  <si>
    <t>4.53</t>
  </si>
  <si>
    <t>4.21</t>
  </si>
  <si>
    <t>4.38</t>
  </si>
  <si>
    <t>4.16</t>
  </si>
  <si>
    <t>3.49</t>
  </si>
  <si>
    <t>Total Debt / EBITDA</t>
  </si>
  <si>
    <t>4.09</t>
  </si>
  <si>
    <t>3.67</t>
  </si>
  <si>
    <t>5.59</t>
  </si>
  <si>
    <t>5.15</t>
  </si>
  <si>
    <t>4.4</t>
  </si>
  <si>
    <t>Net Debt / EBITDA</t>
  </si>
  <si>
    <t>4.01</t>
  </si>
  <si>
    <t>3.62</t>
  </si>
  <si>
    <t>3.9</t>
  </si>
  <si>
    <t>4.04</t>
  </si>
  <si>
    <t>5.16</t>
  </si>
  <si>
    <t>5.34</t>
  </si>
  <si>
    <t>4.89</t>
  </si>
  <si>
    <t>4.28</t>
  </si>
  <si>
    <t>Total Debt / (EBITDA - Capex)</t>
  </si>
  <si>
    <t>4.65</t>
  </si>
  <si>
    <t>4.81</t>
  </si>
  <si>
    <t>6.58</t>
  </si>
  <si>
    <t>6.18</t>
  </si>
  <si>
    <t>5.93</t>
  </si>
  <si>
    <t>Net Debt / (EBITDA - Capex)</t>
  </si>
  <si>
    <t>4.44</t>
  </si>
  <si>
    <t>3.99</t>
  </si>
  <si>
    <t>4.76</t>
  </si>
  <si>
    <t>4.86</t>
  </si>
  <si>
    <t>6.07</t>
  </si>
  <si>
    <t>5.87</t>
  </si>
  <si>
    <t>5.76</t>
  </si>
  <si>
    <t>Growth Over Prior Year</t>
  </si>
  <si>
    <t>Total Revenues, 1 Yr. Growth %</t>
  </si>
  <si>
    <t>14.23</t>
  </si>
  <si>
    <t>9.93</t>
  </si>
  <si>
    <t>10.15</t>
  </si>
  <si>
    <t>8.2</t>
  </si>
  <si>
    <t>6.38</t>
  </si>
  <si>
    <t>35.05</t>
  </si>
  <si>
    <t>3.16</t>
  </si>
  <si>
    <t>8.16</t>
  </si>
  <si>
    <t>3.53</t>
  </si>
  <si>
    <t>-0.56</t>
  </si>
  <si>
    <t>Gross Profit, 1 Yr. Growth %</t>
  </si>
  <si>
    <t>14.89</t>
  </si>
  <si>
    <t>6.19</t>
  </si>
  <si>
    <t>14.16</t>
  </si>
  <si>
    <t>12.64</t>
  </si>
  <si>
    <t>5.98</t>
  </si>
  <si>
    <t>31.64</t>
  </si>
  <si>
    <t>7.84</t>
  </si>
  <si>
    <t>2.68</t>
  </si>
  <si>
    <t>-3.01</t>
  </si>
  <si>
    <t>EBITDA, 1 Yr. Growth %</t>
  </si>
  <si>
    <t>14.01</t>
  </si>
  <si>
    <t>5.84</t>
  </si>
  <si>
    <t>19.28</t>
  </si>
  <si>
    <t>14.12</t>
  </si>
  <si>
    <t>4.74</t>
  </si>
  <si>
    <t>8.68</t>
  </si>
  <si>
    <t>6.21</t>
  </si>
  <si>
    <t>10.69</t>
  </si>
  <si>
    <t>-0.16</t>
  </si>
  <si>
    <t>-2.66</t>
  </si>
  <si>
    <t>EBITA, 1 Yr. Growth %</t>
  </si>
  <si>
    <t>6.87</t>
  </si>
  <si>
    <t>14.42</t>
  </si>
  <si>
    <t>4.72</t>
  </si>
  <si>
    <t>0.31</t>
  </si>
  <si>
    <t>12.49</t>
  </si>
  <si>
    <t>-0.61</t>
  </si>
  <si>
    <t>-4.13</t>
  </si>
  <si>
    <t>EBIT, 1 Yr. Growth %</t>
  </si>
  <si>
    <t>Earnings From Cont. Operations, 1 Yr. Growth %</t>
  </si>
  <si>
    <t>-94.67</t>
  </si>
  <si>
    <t>-1.12</t>
  </si>
  <si>
    <t>48.31</t>
  </si>
  <si>
    <t>152.51</t>
  </si>
  <si>
    <t>-39.48</t>
  </si>
  <si>
    <t>-26.79</t>
  </si>
  <si>
    <t>-197.82</t>
  </si>
  <si>
    <t>-221.7</t>
  </si>
  <si>
    <t>71.66</t>
  </si>
  <si>
    <t>-31.36</t>
  </si>
  <si>
    <t>Net Income, 1 Yr. Growth %</t>
  </si>
  <si>
    <t>-97.18</t>
  </si>
  <si>
    <t>12.12</t>
  </si>
  <si>
    <t>59.46</t>
  </si>
  <si>
    <t>172.15</t>
  </si>
  <si>
    <t>-39.86</t>
  </si>
  <si>
    <t>-26.92</t>
  </si>
  <si>
    <t>-251.21</t>
  </si>
  <si>
    <t>-180.19</t>
  </si>
  <si>
    <t>115.69</t>
  </si>
  <si>
    <t>-35.84</t>
  </si>
  <si>
    <t>Normalized Net Income, 1 Yr. Growth %</t>
  </si>
  <si>
    <t>-94.59</t>
  </si>
  <si>
    <t>29.11</t>
  </si>
  <si>
    <t>-44.54</t>
  </si>
  <si>
    <t>113.71</t>
  </si>
  <si>
    <t>5.28</t>
  </si>
  <si>
    <t>-66.79</t>
  </si>
  <si>
    <t>43.62</t>
  </si>
  <si>
    <t>370.55</t>
  </si>
  <si>
    <t>-43.75</t>
  </si>
  <si>
    <t>Diluted EPS Before Extra, 1 Yr. Growth %</t>
  </si>
  <si>
    <t>170.09</t>
  </si>
  <si>
    <t>-39.28</t>
  </si>
  <si>
    <t>-23.88</t>
  </si>
  <si>
    <t>-251.12</t>
  </si>
  <si>
    <t>-179.59</t>
  </si>
  <si>
    <t>105.34</t>
  </si>
  <si>
    <t>-33.8</t>
  </si>
  <si>
    <t>Accounts Receivable, 1 Yr. Growth %</t>
  </si>
  <si>
    <t>-5.11</t>
  </si>
  <si>
    <t>8.52</t>
  </si>
  <si>
    <t>-3.72</t>
  </si>
  <si>
    <t>187.55</t>
  </si>
  <si>
    <t>7.44</t>
  </si>
  <si>
    <t>-7.34</t>
  </si>
  <si>
    <t>Net Property, Plant and Equip., 1 Yr. Growth %</t>
  </si>
  <si>
    <t>-5.66</t>
  </si>
  <si>
    <t>1.05</t>
  </si>
  <si>
    <t>-0.67</t>
  </si>
  <si>
    <t>1.27</t>
  </si>
  <si>
    <t>-2.88</t>
  </si>
  <si>
    <t>-15.35</t>
  </si>
  <si>
    <t>-3.69</t>
  </si>
  <si>
    <t>11.46</t>
  </si>
  <si>
    <t>Total Assets, 1 Yr. Growth %</t>
  </si>
  <si>
    <t>5.47</t>
  </si>
  <si>
    <t>-0.83</t>
  </si>
  <si>
    <t>11.06</t>
  </si>
  <si>
    <t>2.1</t>
  </si>
  <si>
    <t>-1.27</t>
  </si>
  <si>
    <t>-3.77</t>
  </si>
  <si>
    <t>-1.9</t>
  </si>
  <si>
    <t>Tangible Book Value, 1 Yr. Growth %</t>
  </si>
  <si>
    <t>-3.41</t>
  </si>
  <si>
    <t>-4.92</t>
  </si>
  <si>
    <t>1.69</t>
  </si>
  <si>
    <t>17.46</t>
  </si>
  <si>
    <t>9.37</t>
  </si>
  <si>
    <t>0.23</t>
  </si>
  <si>
    <t>-4.36</t>
  </si>
  <si>
    <t>-8.58</t>
  </si>
  <si>
    <t>Common Equity, 1 Yr. Growth %</t>
  </si>
  <si>
    <t>5.06</t>
  </si>
  <si>
    <t>7.69</t>
  </si>
  <si>
    <t>-2.41</t>
  </si>
  <si>
    <t>0.75</t>
  </si>
  <si>
    <t>-22.74</t>
  </si>
  <si>
    <t>-2.59</t>
  </si>
  <si>
    <t>16.05</t>
  </si>
  <si>
    <t>Cash From Operations, 1 Yr. Growth %</t>
  </si>
  <si>
    <t>17.28</t>
  </si>
  <si>
    <t>-1.61</t>
  </si>
  <si>
    <t>39.44</t>
  </si>
  <si>
    <t>8.51</t>
  </si>
  <si>
    <t>-3.46</t>
  </si>
  <si>
    <t>8.91</t>
  </si>
  <si>
    <t>-1.03</t>
  </si>
  <si>
    <t>-1.56</t>
  </si>
  <si>
    <t>3.43</t>
  </si>
  <si>
    <t>-6.79</t>
  </si>
  <si>
    <t>Capital Expenditures, 1 Yr. Growth %</t>
  </si>
  <si>
    <t>-36.68</t>
  </si>
  <si>
    <t>7.14</t>
  </si>
  <si>
    <t>52.59</t>
  </si>
  <si>
    <t>39.81</t>
  </si>
  <si>
    <t>23.61</t>
  </si>
  <si>
    <t>1.97</t>
  </si>
  <si>
    <t>-3.58</t>
  </si>
  <si>
    <t>10.86</t>
  </si>
  <si>
    <t>9.79</t>
  </si>
  <si>
    <t>52.58</t>
  </si>
  <si>
    <t>Levered Free Cash Flow, 1 Yr. Growth %</t>
  </si>
  <si>
    <t>15.48</t>
  </si>
  <si>
    <t>-14.98</t>
  </si>
  <si>
    <t>27.25</t>
  </si>
  <si>
    <t>-86.85</t>
  </si>
  <si>
    <t>39.87</t>
  </si>
  <si>
    <t>-11.06</t>
  </si>
  <si>
    <t>Unlevered Free Cash Flow, 1 Yr. Growth %</t>
  </si>
  <si>
    <t>13.39</t>
  </si>
  <si>
    <t>-10.94</t>
  </si>
  <si>
    <t>24.13</t>
  </si>
  <si>
    <t>24.91</t>
  </si>
  <si>
    <t>-71.73</t>
  </si>
  <si>
    <t>29.59</t>
  </si>
  <si>
    <t>-7.3</t>
  </si>
  <si>
    <t>Compound Annual Growth Rate Over Two Years</t>
  </si>
  <si>
    <t>Total Revenues, 2 Yr. CAGR %</t>
  </si>
  <si>
    <t>12.06</t>
  </si>
  <si>
    <t>10.04</t>
  </si>
  <si>
    <t>9.17</t>
  </si>
  <si>
    <t>7.28</t>
  </si>
  <si>
    <t>19.86</t>
  </si>
  <si>
    <t>18.03</t>
  </si>
  <si>
    <t>Gross Profit, 2 Yr. CAGR %</t>
  </si>
  <si>
    <t>10.45</t>
  </si>
  <si>
    <t>10.1</t>
  </si>
  <si>
    <t>13.4</t>
  </si>
  <si>
    <t>18.12</t>
  </si>
  <si>
    <t>15.7</t>
  </si>
  <si>
    <t>5.71</t>
  </si>
  <si>
    <t>5.23</t>
  </si>
  <si>
    <t>-0.2</t>
  </si>
  <si>
    <t>EBITDA, 2 Yr. CAGR %</t>
  </si>
  <si>
    <t>9.85</t>
  </si>
  <si>
    <t>12.36</t>
  </si>
  <si>
    <t>16.67</t>
  </si>
  <si>
    <t>9.33</t>
  </si>
  <si>
    <t>6.77</t>
  </si>
  <si>
    <t>6.23</t>
  </si>
  <si>
    <t>8.05</t>
  </si>
  <si>
    <t>-0.31</t>
  </si>
  <si>
    <t>EBITA, 2 Yr. CAGR %</t>
  </si>
  <si>
    <t>10.55</t>
  </si>
  <si>
    <t>16.04</t>
  </si>
  <si>
    <t>20.07</t>
  </si>
  <si>
    <t>9.46</t>
  </si>
  <si>
    <t>2.58</t>
  </si>
  <si>
    <t>8.72</t>
  </si>
  <si>
    <t>5.74</t>
  </si>
  <si>
    <t>-0.96</t>
  </si>
  <si>
    <t>EBIT, 2 Yr. CAGR %</t>
  </si>
  <si>
    <t>Earnings From Cont. Operations, 2 Yr. CAGR %</t>
  </si>
  <si>
    <t>-77.04</t>
  </si>
  <si>
    <t>21.1</t>
  </si>
  <si>
    <t>93.52</t>
  </si>
  <si>
    <t>23.62</t>
  </si>
  <si>
    <t>-33.44</t>
  </si>
  <si>
    <t>-15.38</t>
  </si>
  <si>
    <t>9.11</t>
  </si>
  <si>
    <t>44.53</t>
  </si>
  <si>
    <t>8.55</t>
  </si>
  <si>
    <t>Net Income, 2 Yr. CAGR %</t>
  </si>
  <si>
    <t>-82.22</t>
  </si>
  <si>
    <t>33.71</t>
  </si>
  <si>
    <t>108.32</t>
  </si>
  <si>
    <t>27.94</t>
  </si>
  <si>
    <t>-33.71</t>
  </si>
  <si>
    <t>5.12</t>
  </si>
  <si>
    <t>10.12</t>
  </si>
  <si>
    <t>31.51</t>
  </si>
  <si>
    <t>17.64</t>
  </si>
  <si>
    <t>Normalized Net Income, 2 Yr. CAGR %</t>
  </si>
  <si>
    <t>-75.61</t>
  </si>
  <si>
    <t>8.87</t>
  </si>
  <si>
    <t>43.07</t>
  </si>
  <si>
    <t>-42.58</t>
  </si>
  <si>
    <t>-33.63</t>
  </si>
  <si>
    <t>159.96</t>
  </si>
  <si>
    <t>94.44</t>
  </si>
  <si>
    <t>Diluted EPS Before Extra, 2 Yr. CAGR %</t>
  </si>
  <si>
    <t>-32.01</t>
  </si>
  <si>
    <t>7.1</t>
  </si>
  <si>
    <t>9.67</t>
  </si>
  <si>
    <t>25.32</t>
  </si>
  <si>
    <t>16.6</t>
  </si>
  <si>
    <t>Accounts Receivable, 2 Yr. CAGR %</t>
  </si>
  <si>
    <t>1.48</t>
  </si>
  <si>
    <t>2.22</t>
  </si>
  <si>
    <t>66.39</t>
  </si>
  <si>
    <t>69.83</t>
  </si>
  <si>
    <t>3.81</t>
  </si>
  <si>
    <t>-0.22</t>
  </si>
  <si>
    <t>-0.9</t>
  </si>
  <si>
    <t>Net Property, Plant and Equip., 2 Yr. CAGR %</t>
  </si>
  <si>
    <t>-2.36</t>
  </si>
  <si>
    <t>-9.33</t>
  </si>
  <si>
    <t>5.37</t>
  </si>
  <si>
    <t>-9.41</t>
  </si>
  <si>
    <t>Total Assets, 2 Yr. CAGR %</t>
  </si>
  <si>
    <t>2.79</t>
  </si>
  <si>
    <t>2.27</t>
  </si>
  <si>
    <t>4.94</t>
  </si>
  <si>
    <t>6.49</t>
  </si>
  <si>
    <t>0.4</t>
  </si>
  <si>
    <t>-2.53</t>
  </si>
  <si>
    <t>-2.84</t>
  </si>
  <si>
    <t>Tangible Book Value, 2 Yr. CAGR %</t>
  </si>
  <si>
    <t>-4.17</t>
  </si>
  <si>
    <t>-1.67</t>
  </si>
  <si>
    <t>9.29</t>
  </si>
  <si>
    <t>13.34</t>
  </si>
  <si>
    <t>-2.09</t>
  </si>
  <si>
    <t>-6.5</t>
  </si>
  <si>
    <t>Common Equity, 2 Yr. CAGR %</t>
  </si>
  <si>
    <t>6.37</t>
  </si>
  <si>
    <t>2.52</t>
  </si>
  <si>
    <t>-0.85</t>
  </si>
  <si>
    <t>-11.77</t>
  </si>
  <si>
    <t>-13.25</t>
  </si>
  <si>
    <t>3.04</t>
  </si>
  <si>
    <t>12.47</t>
  </si>
  <si>
    <t>Cash From Operations, 2 Yr. CAGR %</t>
  </si>
  <si>
    <t>7.42</t>
  </si>
  <si>
    <t>23.01</t>
  </si>
  <si>
    <t>2.35</t>
  </si>
  <si>
    <t>3.82</t>
  </si>
  <si>
    <t>-1.29</t>
  </si>
  <si>
    <t>0.91</t>
  </si>
  <si>
    <t>-1.81</t>
  </si>
  <si>
    <t>Capital Expenditures, 2 Yr. CAGR %</t>
  </si>
  <si>
    <t>-17.64</t>
  </si>
  <si>
    <t>27.86</t>
  </si>
  <si>
    <t>46.06</t>
  </si>
  <si>
    <t>31.46</t>
  </si>
  <si>
    <t>12.27</t>
  </si>
  <si>
    <t>3.39</t>
  </si>
  <si>
    <t>10.32</t>
  </si>
  <si>
    <t>29.43</t>
  </si>
  <si>
    <t>Levered Free Cash Flow, 2 Yr. CAGR %</t>
  </si>
  <si>
    <t>-0.91</t>
  </si>
  <si>
    <t>4.12</t>
  </si>
  <si>
    <t>23.45</t>
  </si>
  <si>
    <t>-59.23</t>
  </si>
  <si>
    <t>-13.89</t>
  </si>
  <si>
    <t>Unlevered Free Cash Flow, 2 Yr. CAGR %</t>
  </si>
  <si>
    <t>20.85</t>
  </si>
  <si>
    <t>-41.04</t>
  </si>
  <si>
    <t>-10.64</t>
  </si>
  <si>
    <t>8.36</t>
  </si>
  <si>
    <t>Compound Annual Growth Rate Over Three Years</t>
  </si>
  <si>
    <t>Total Revenues, 3 Yr. CAGR %</t>
  </si>
  <si>
    <t>11.42</t>
  </si>
  <si>
    <t>9.42</t>
  </si>
  <si>
    <t>8.23</t>
  </si>
  <si>
    <t>15.84</t>
  </si>
  <si>
    <t>14.65</t>
  </si>
  <si>
    <t>4.92</t>
  </si>
  <si>
    <t>Gross Profit, 3 Yr. CAGR %</t>
  </si>
  <si>
    <t>11.68</t>
  </si>
  <si>
    <t>10.94</t>
  </si>
  <si>
    <t>10.87</t>
  </si>
  <si>
    <t>16.26</t>
  </si>
  <si>
    <t>13.22</t>
  </si>
  <si>
    <t>12.87</t>
  </si>
  <si>
    <t>4.69</t>
  </si>
  <si>
    <t>2.41</t>
  </si>
  <si>
    <t>EBITDA, 3 Yr. CAGR %</t>
  </si>
  <si>
    <t>12.91</t>
  </si>
  <si>
    <t>12.95</t>
  </si>
  <si>
    <t>12.55</t>
  </si>
  <si>
    <t>6.99</t>
  </si>
  <si>
    <t>7.45</t>
  </si>
  <si>
    <t>5.25</t>
  </si>
  <si>
    <t>3.07</t>
  </si>
  <si>
    <t>EBITA, 3 Yr. CAGR %</t>
  </si>
  <si>
    <t>15.5</t>
  </si>
  <si>
    <t>14.72</t>
  </si>
  <si>
    <t>6.39</t>
  </si>
  <si>
    <t>5.52</t>
  </si>
  <si>
    <t>EBIT, 3 Yr. CAGR %</t>
  </si>
  <si>
    <t>Earnings From Cont. Operations, 3 Yr. CAGR %</t>
  </si>
  <si>
    <t>-57.24</t>
  </si>
  <si>
    <t>54.71</t>
  </si>
  <si>
    <t>31.35</t>
  </si>
  <si>
    <t>-24.32</t>
  </si>
  <si>
    <t>-4.48</t>
  </si>
  <si>
    <t>26.9</t>
  </si>
  <si>
    <t>12.77</t>
  </si>
  <si>
    <t>Net Income, 3 Yr. CAGR %</t>
  </si>
  <si>
    <t>-63.06</t>
  </si>
  <si>
    <t>69.45</t>
  </si>
  <si>
    <t>37.68</t>
  </si>
  <si>
    <t>6.15</t>
  </si>
  <si>
    <t>-12.73</t>
  </si>
  <si>
    <t>-3.95</t>
  </si>
  <si>
    <t>37.78</t>
  </si>
  <si>
    <t>Normalized Net Income, 3 Yr. CAGR %</t>
  </si>
  <si>
    <t>-57.49</t>
  </si>
  <si>
    <t>-7.64</t>
  </si>
  <si>
    <t>15.24</t>
  </si>
  <si>
    <t>7.81</t>
  </si>
  <si>
    <t>-11.12</t>
  </si>
  <si>
    <t>-24.1</t>
  </si>
  <si>
    <t>27.5</t>
  </si>
  <si>
    <t>58.58</t>
  </si>
  <si>
    <t>Diluted EPS Before Extra, 3 Yr. CAGR %</t>
  </si>
  <si>
    <t>7.68</t>
  </si>
  <si>
    <t>-12.25</t>
  </si>
  <si>
    <t>-2.99</t>
  </si>
  <si>
    <t>35.17</t>
  </si>
  <si>
    <t>1.31</t>
  </si>
  <si>
    <t>Accounts Receivable, 3 Yr. CAGR %</t>
  </si>
  <si>
    <t>-0.28</t>
  </si>
  <si>
    <t>44.3</t>
  </si>
  <si>
    <t>40.56</t>
  </si>
  <si>
    <t>45.79</t>
  </si>
  <si>
    <t>-0.05</t>
  </si>
  <si>
    <t>1.8</t>
  </si>
  <si>
    <t>Net Property, Plant and Equip., 3 Yr. CAGR %</t>
  </si>
  <si>
    <t>-1.8</t>
  </si>
  <si>
    <t>0.55</t>
  </si>
  <si>
    <t>-0.77</t>
  </si>
  <si>
    <t>-5.92</t>
  </si>
  <si>
    <t>-1.83</t>
  </si>
  <si>
    <t>Total Assets, 3 Yr. CAGR %</t>
  </si>
  <si>
    <t>1.57</t>
  </si>
  <si>
    <t>3.84</t>
  </si>
  <si>
    <t>-1.01</t>
  </si>
  <si>
    <t>-2.32</t>
  </si>
  <si>
    <t>Tangible Book Value, 3 Yr. CAGR %</t>
  </si>
  <si>
    <t>-2.25</t>
  </si>
  <si>
    <t>4.33</t>
  </si>
  <si>
    <t>9.32</t>
  </si>
  <si>
    <t>8.79</t>
  </si>
  <si>
    <t>1.59</t>
  </si>
  <si>
    <t>-4.31</t>
  </si>
  <si>
    <t>Common Equity, 3 Yr. CAGR %</t>
  </si>
  <si>
    <t>3.36</t>
  </si>
  <si>
    <t>1.92</t>
  </si>
  <si>
    <t>-8.76</t>
  </si>
  <si>
    <t>-8.81</t>
  </si>
  <si>
    <t>-6.39</t>
  </si>
  <si>
    <t>7.21</t>
  </si>
  <si>
    <t>Cash From Operations, 3 Yr. CAGR %</t>
  </si>
  <si>
    <t>17.18</t>
  </si>
  <si>
    <t>14.18</t>
  </si>
  <si>
    <t>13.46</t>
  </si>
  <si>
    <t>4.49</t>
  </si>
  <si>
    <t>1.33</t>
  </si>
  <si>
    <t>-1.73</t>
  </si>
  <si>
    <t>Capital Expenditures, 3 Yr. CAGR %</t>
  </si>
  <si>
    <t>1.16</t>
  </si>
  <si>
    <t>31.73</t>
  </si>
  <si>
    <t>38.16</t>
  </si>
  <si>
    <t>20.78</t>
  </si>
  <si>
    <t>2.91</t>
  </si>
  <si>
    <t>5.48</t>
  </si>
  <si>
    <t>22.92</t>
  </si>
  <si>
    <t>Levered Free Cash Flow, 3 Yr. CAGR %</t>
  </si>
  <si>
    <t>7.78</t>
  </si>
  <si>
    <t>-41.05</t>
  </si>
  <si>
    <t>-2.12</t>
  </si>
  <si>
    <t>-14.06</t>
  </si>
  <si>
    <t>Unlevered Free Cash Flow, 3 Yr. CAGR %</t>
  </si>
  <si>
    <t>7.88</t>
  </si>
  <si>
    <t>10.02</t>
  </si>
  <si>
    <t>-25.07</t>
  </si>
  <si>
    <t>-10.43</t>
  </si>
  <si>
    <t>Compound Annual Growth Rate Over Five Years</t>
  </si>
  <si>
    <t>Total Revenues, 5 Yr. CAGR %</t>
  </si>
  <si>
    <t>9.75</t>
  </si>
  <si>
    <t>13.48</t>
  </si>
  <si>
    <t>12.05</t>
  </si>
  <si>
    <t>11.64</t>
  </si>
  <si>
    <t>10.66</t>
  </si>
  <si>
    <t>9.18</t>
  </si>
  <si>
    <t>Gross Profit, 5 Yr. CAGR %</t>
  </si>
  <si>
    <t>10.7</t>
  </si>
  <si>
    <t>13.76</t>
  </si>
  <si>
    <t>13.29</t>
  </si>
  <si>
    <t>11.92</t>
  </si>
  <si>
    <t>9.87</t>
  </si>
  <si>
    <t>EBITDA, 5 Yr. CAGR %</t>
  </si>
  <si>
    <t>10.44</t>
  </si>
  <si>
    <t>10.77</t>
  </si>
  <si>
    <t>8.97</t>
  </si>
  <si>
    <t>6.1</t>
  </si>
  <si>
    <t>EBITA, 5 Yr. CAGR %</t>
  </si>
  <si>
    <t>13.03</t>
  </si>
  <si>
    <t>7.64</t>
  </si>
  <si>
    <t>2.4</t>
  </si>
  <si>
    <t>EBIT, 5 Yr. CAGR %</t>
  </si>
  <si>
    <t>Earnings From Cont. Operations, 5 Yr. CAGR %</t>
  </si>
  <si>
    <t>-34.61</t>
  </si>
  <si>
    <t>10.41</t>
  </si>
  <si>
    <t>10.17</t>
  </si>
  <si>
    <t>5.9</t>
  </si>
  <si>
    <t>-1.97</t>
  </si>
  <si>
    <t>0.53</t>
  </si>
  <si>
    <t>Net Income, 5 Yr. CAGR %</t>
  </si>
  <si>
    <t>16.42</t>
  </si>
  <si>
    <t>23.6</t>
  </si>
  <si>
    <t>7.72</t>
  </si>
  <si>
    <t>2.83</t>
  </si>
  <si>
    <t>Normalized Net Income, 5 Yr. CAGR %</t>
  </si>
  <si>
    <t>-38.08</t>
  </si>
  <si>
    <t>12.22</t>
  </si>
  <si>
    <t>-11.11</t>
  </si>
  <si>
    <t>-10.63</t>
  </si>
  <si>
    <t>34.38</t>
  </si>
  <si>
    <t>3.96</t>
  </si>
  <si>
    <t>Diluted EPS Before Extra, 5 Yr. CAGR %</t>
  </si>
  <si>
    <t>7.75</t>
  </si>
  <si>
    <t>4.41</t>
  </si>
  <si>
    <t>Accounts Receivable, 5 Yr. CAGR %</t>
  </si>
  <si>
    <t>23.38</t>
  </si>
  <si>
    <t>26.49</t>
  </si>
  <si>
    <t>22.55</t>
  </si>
  <si>
    <t>24.93</t>
  </si>
  <si>
    <t>Net Property, Plant and Equip., 5 Yr. CAGR %</t>
  </si>
  <si>
    <t>-1.41</t>
  </si>
  <si>
    <t>-3.53</t>
  </si>
  <si>
    <t>1.64</t>
  </si>
  <si>
    <t>-1.43</t>
  </si>
  <si>
    <t>Total Assets, 5 Yr. CAGR %</t>
  </si>
  <si>
    <t>3.51</t>
  </si>
  <si>
    <t>3.21</t>
  </si>
  <si>
    <t>1.11</t>
  </si>
  <si>
    <t>Tangible Book Value, 5 Yr. CAGR %</t>
  </si>
  <si>
    <t>3.71</t>
  </si>
  <si>
    <t>4.48</t>
  </si>
  <si>
    <t>4.6</t>
  </si>
  <si>
    <t>Common Equity, 5 Yr. CAGR %</t>
  </si>
  <si>
    <t>-2.98</t>
  </si>
  <si>
    <t>-4.44</t>
  </si>
  <si>
    <t>-4.21</t>
  </si>
  <si>
    <t>Cash From Operations, 5 Yr. CAGR %</t>
  </si>
  <si>
    <t>11.01</t>
  </si>
  <si>
    <t>9.5</t>
  </si>
  <si>
    <t>2.14</t>
  </si>
  <si>
    <t>0.46</t>
  </si>
  <si>
    <t>Capital Expenditures, 5 Yr. CAGR %</t>
  </si>
  <si>
    <t>12.34</t>
  </si>
  <si>
    <t>20.99</t>
  </si>
  <si>
    <t>13.5</t>
  </si>
  <si>
    <t>8.14</t>
  </si>
  <si>
    <t>12.8</t>
  </si>
  <si>
    <t>Levered Free Cash Flow, 5 Yr. CAGR %</t>
  </si>
  <si>
    <t>-27.01</t>
  </si>
  <si>
    <t>Unlevered Free Cash Flow, 5 Yr. CAGR %</t>
  </si>
  <si>
    <t>-15.34</t>
  </si>
  <si>
    <t>1.61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</si>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</sst>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119.8578021844921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</v>
      </c>
      <c r="B2" s="1">
        <v>231.0</v>
      </c>
      <c r="C2" s="1">
        <v>259.0</v>
      </c>
      <c r="D2" s="1">
        <v>413.0</v>
      </c>
      <c r="E2" s="1">
        <v>1120.0</v>
      </c>
      <c r="F2" s="1">
        <v>676.0</v>
      </c>
      <c r="G2" s="1">
        <v>494.0</v>
      </c>
      <c r="H2" s="1">
        <v>-747.0</v>
      </c>
      <c r="I2" s="1">
        <v>599.0</v>
      </c>
      <c r="J2" s="1">
        <v>1290.0</v>
      </c>
      <c r="K2" s="1">
        <v>829.0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</v>
      </c>
      <c r="B3" s="1">
        <v>314.0</v>
      </c>
      <c r="C3" s="1">
        <v>322.0</v>
      </c>
      <c r="D3" s="1">
        <v>312.0</v>
      </c>
      <c r="E3" s="1">
        <v>352.0</v>
      </c>
      <c r="F3" s="1">
        <v>369.0</v>
      </c>
      <c r="G3" s="1">
        <v>537.0</v>
      </c>
      <c r="H3" s="1">
        <v>573.0</v>
      </c>
      <c r="I3" s="1">
        <v>603.0</v>
      </c>
      <c r="J3" s="1">
        <v>611.0</v>
      </c>
      <c r="K3" s="1">
        <v>624.0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</v>
      </c>
      <c r="B4" s="1">
        <v>314.0</v>
      </c>
      <c r="C4" s="1">
        <v>322.0</v>
      </c>
      <c r="D4" s="1">
        <v>312.0</v>
      </c>
      <c r="E4" s="1">
        <v>352.0</v>
      </c>
      <c r="F4" s="1">
        <v>369.0</v>
      </c>
      <c r="G4" s="1">
        <v>537.0</v>
      </c>
      <c r="H4" s="1">
        <v>573.0</v>
      </c>
      <c r="I4" s="1">
        <v>603.0</v>
      </c>
      <c r="J4" s="1">
        <v>611.0</v>
      </c>
      <c r="K4" s="1">
        <v>624.0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-4.0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</v>
      </c>
      <c r="B6" s="1">
        <v>2.0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-4.0</v>
      </c>
      <c r="I6" s="1">
        <v>-152.0</v>
      </c>
      <c r="J6" s="1">
        <v>-10.0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976.0</v>
      </c>
      <c r="I7" s="1">
        <v>24.0</v>
      </c>
      <c r="J7" s="1">
        <v>61.0</v>
      </c>
      <c r="K7" s="1">
        <v>24.0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</v>
      </c>
      <c r="B8" s="1">
        <v>-5.0</v>
      </c>
      <c r="C8" s="1">
        <v>1.0</v>
      </c>
      <c r="D8" s="1">
        <v>-13.0</v>
      </c>
      <c r="E8" s="1">
        <v>-29.0</v>
      </c>
      <c r="F8" s="1">
        <v>11.0</v>
      </c>
      <c r="G8" s="1">
        <v>24.0</v>
      </c>
      <c r="H8" s="1">
        <v>484.0</v>
      </c>
      <c r="I8" s="1">
        <v>253.0</v>
      </c>
      <c r="J8" s="1">
        <v>-67.0</v>
      </c>
      <c r="K8" s="1">
        <v>-108.0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</v>
      </c>
      <c r="B9" s="1">
        <v>148.0</v>
      </c>
      <c r="C9" s="1">
        <v>157.0</v>
      </c>
      <c r="D9" s="1">
        <v>128.0</v>
      </c>
      <c r="E9" s="1">
        <v>150.0</v>
      </c>
      <c r="F9" s="1">
        <v>156.0</v>
      </c>
      <c r="G9" s="1">
        <v>267.0</v>
      </c>
      <c r="H9" s="1">
        <v>234.0</v>
      </c>
      <c r="I9" s="1">
        <v>215.0</v>
      </c>
      <c r="J9" s="1">
        <v>209.0</v>
      </c>
      <c r="K9" s="1">
        <v>203.0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</v>
      </c>
      <c r="B10" s="1">
        <v>515.0</v>
      </c>
      <c r="C10" s="1">
        <v>491.0</v>
      </c>
      <c r="D10" s="1">
        <v>621.0</v>
      </c>
      <c r="E10" s="1">
        <v>95.0</v>
      </c>
      <c r="F10" s="1">
        <v>556.0</v>
      </c>
      <c r="G10" s="1">
        <v>594.0</v>
      </c>
      <c r="H10" s="1">
        <v>555.0</v>
      </c>
      <c r="I10" s="1">
        <v>666.0</v>
      </c>
      <c r="J10" s="1">
        <v>114.0</v>
      </c>
      <c r="K10" s="1">
        <v>427.0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</v>
      </c>
      <c r="B11" s="1">
        <v>57.0</v>
      </c>
      <c r="C11" s="1">
        <v>212.0</v>
      </c>
      <c r="D11" s="1">
        <v>184.0</v>
      </c>
      <c r="E11" s="1">
        <v>127.0</v>
      </c>
      <c r="F11" s="1">
        <v>21.0</v>
      </c>
      <c r="G11" s="1">
        <v>39.0</v>
      </c>
      <c r="H11" s="1">
        <v>-179.0</v>
      </c>
      <c r="I11" s="1">
        <v>-255.0</v>
      </c>
      <c r="J11" s="1">
        <v>-327.0</v>
      </c>
      <c r="K11" s="1">
        <v>-136.0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</v>
      </c>
      <c r="B12" s="1">
        <v>-20.0</v>
      </c>
      <c r="C12" s="1">
        <v>-220.0</v>
      </c>
      <c r="D12" s="1">
        <v>59.0</v>
      </c>
      <c r="E12" s="1">
        <v>30.0</v>
      </c>
      <c r="F12" s="1">
        <v>-4.0</v>
      </c>
      <c r="G12" s="1">
        <v>-11.0</v>
      </c>
      <c r="H12" s="1">
        <v>32.0</v>
      </c>
      <c r="I12" s="1">
        <v>-59.0</v>
      </c>
      <c r="J12" s="1">
        <v>80.0</v>
      </c>
      <c r="K12" s="1">
        <v>-45.0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</v>
      </c>
      <c r="B13" s="1">
        <v>1240.0</v>
      </c>
      <c r="C13" s="1">
        <v>1220.0</v>
      </c>
      <c r="D13" s="1">
        <v>1700.0</v>
      </c>
      <c r="E13" s="1">
        <v>1850.0</v>
      </c>
      <c r="F13" s="1">
        <v>1780.0</v>
      </c>
      <c r="G13" s="1">
        <v>1940.0</v>
      </c>
      <c r="H13" s="1">
        <v>1920.0</v>
      </c>
      <c r="I13" s="1">
        <v>1890.0</v>
      </c>
      <c r="J13" s="1">
        <v>1960.0</v>
      </c>
      <c r="K13" s="1">
        <v>1830.0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</v>
      </c>
      <c r="B14" s="1">
        <v>-126.0</v>
      </c>
      <c r="C14" s="1">
        <v>-135.0</v>
      </c>
      <c r="D14" s="1">
        <v>-206.0</v>
      </c>
      <c r="E14" s="1">
        <v>-288.0</v>
      </c>
      <c r="F14" s="1">
        <v>-356.0</v>
      </c>
      <c r="G14" s="1">
        <v>-363.0</v>
      </c>
      <c r="H14" s="1">
        <v>-350.0</v>
      </c>
      <c r="I14" s="1">
        <v>-388.0</v>
      </c>
      <c r="J14" s="1">
        <v>-426.0</v>
      </c>
      <c r="K14" s="1">
        <v>-650.0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</v>
      </c>
      <c r="B15" s="1">
        <v>2.0</v>
      </c>
      <c r="C15" s="1">
        <v>0.0</v>
      </c>
      <c r="D15" s="1">
        <v>0.0</v>
      </c>
      <c r="E15" s="1">
        <v>0.0</v>
      </c>
      <c r="F15" s="1">
        <v>0.0</v>
      </c>
      <c r="G15" s="1">
        <v>313.0</v>
      </c>
      <c r="H15" s="1">
        <v>-300.0</v>
      </c>
      <c r="I15" s="1">
        <v>-14.0</v>
      </c>
      <c r="J15" s="1">
        <v>-136.0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</v>
      </c>
      <c r="B16" s="1">
        <v>0.0</v>
      </c>
      <c r="C16" s="1">
        <v>0.0</v>
      </c>
      <c r="D16" s="1">
        <v>0.0</v>
      </c>
      <c r="E16" s="1">
        <v>-851.0</v>
      </c>
      <c r="F16" s="1">
        <v>-405.0</v>
      </c>
      <c r="G16" s="1">
        <v>427.0</v>
      </c>
      <c r="H16" s="1">
        <v>-96.0</v>
      </c>
      <c r="I16" s="1">
        <v>105.0</v>
      </c>
      <c r="J16" s="1">
        <v>66.0</v>
      </c>
      <c r="K16" s="1">
        <v>-50.0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</v>
      </c>
      <c r="B17" s="1">
        <v>32.0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</v>
      </c>
      <c r="B18" s="1">
        <v>0.0</v>
      </c>
      <c r="C18" s="1">
        <v>0.0</v>
      </c>
      <c r="D18" s="1">
        <v>-4.0</v>
      </c>
      <c r="E18" s="1">
        <v>-115.0</v>
      </c>
      <c r="F18" s="1">
        <v>5.0</v>
      </c>
      <c r="G18" s="1">
        <v>7.0</v>
      </c>
      <c r="H18" s="1">
        <v>12.0</v>
      </c>
      <c r="I18" s="1">
        <v>233.0</v>
      </c>
      <c r="J18" s="1">
        <v>3.0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</v>
      </c>
      <c r="B19" s="1">
        <v>-92.0</v>
      </c>
      <c r="C19" s="1">
        <v>-135.0</v>
      </c>
      <c r="D19" s="1">
        <v>-210.0</v>
      </c>
      <c r="E19" s="1">
        <v>-1250.0</v>
      </c>
      <c r="F19" s="1">
        <v>-756.0</v>
      </c>
      <c r="G19" s="1">
        <v>384.0</v>
      </c>
      <c r="H19" s="1">
        <v>-734.0</v>
      </c>
      <c r="I19" s="1">
        <v>-64.0</v>
      </c>
      <c r="J19" s="1">
        <v>-493.0</v>
      </c>
      <c r="K19" s="1">
        <v>-696.0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78.0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</v>
      </c>
      <c r="B21" s="1">
        <v>2660.0</v>
      </c>
      <c r="C21" s="1">
        <v>1980.0</v>
      </c>
      <c r="D21" s="1">
        <v>1850.0</v>
      </c>
      <c r="E21" s="1">
        <v>4550.0</v>
      </c>
      <c r="F21" s="1">
        <v>2800.0</v>
      </c>
      <c r="G21" s="1">
        <v>5800.0</v>
      </c>
      <c r="H21" s="1">
        <v>4150.0</v>
      </c>
      <c r="I21" s="1">
        <v>6290.0</v>
      </c>
      <c r="J21" s="1">
        <v>3150.0</v>
      </c>
      <c r="K21" s="1">
        <v>2680.0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</v>
      </c>
      <c r="B22" s="1">
        <v>2660.0</v>
      </c>
      <c r="C22" s="1">
        <v>1980.0</v>
      </c>
      <c r="D22" s="1">
        <v>1850.0</v>
      </c>
      <c r="E22" s="1">
        <v>4550.0</v>
      </c>
      <c r="F22" s="1">
        <v>2800.0</v>
      </c>
      <c r="G22" s="1">
        <v>5800.0</v>
      </c>
      <c r="H22" s="1">
        <v>4150.0</v>
      </c>
      <c r="I22" s="1">
        <v>6290.0</v>
      </c>
      <c r="J22" s="1">
        <v>3230.0</v>
      </c>
      <c r="K22" s="1">
        <v>2680.0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-750.0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</v>
      </c>
      <c r="B24" s="1">
        <v>-1270.0</v>
      </c>
      <c r="C24" s="1">
        <v>-1040.0</v>
      </c>
      <c r="D24" s="1">
        <v>-1470.0</v>
      </c>
      <c r="E24" s="1">
        <v>-3220.0</v>
      </c>
      <c r="F24" s="1">
        <v>-2430.0</v>
      </c>
      <c r="G24" s="1">
        <v>-4830.0</v>
      </c>
      <c r="H24" s="1">
        <v>-2200.0</v>
      </c>
      <c r="I24" s="1">
        <v>-5870.0</v>
      </c>
      <c r="J24" s="1">
        <v>-3550.0</v>
      </c>
      <c r="K24" s="1">
        <v>-3780.0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</v>
      </c>
      <c r="B25" s="1">
        <v>-1270.0</v>
      </c>
      <c r="C25" s="1">
        <v>-1040.0</v>
      </c>
      <c r="D25" s="1">
        <v>-1470.0</v>
      </c>
      <c r="E25" s="1">
        <v>-3220.0</v>
      </c>
      <c r="F25" s="1">
        <v>-2430.0</v>
      </c>
      <c r="G25" s="1">
        <v>-4830.0</v>
      </c>
      <c r="H25" s="1">
        <v>-2950.0</v>
      </c>
      <c r="I25" s="1">
        <v>-5870.0</v>
      </c>
      <c r="J25" s="1">
        <v>-3550.0</v>
      </c>
      <c r="K25" s="1">
        <v>-3780.0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754.0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</v>
      </c>
      <c r="B27" s="1">
        <v>-37.0</v>
      </c>
      <c r="C27" s="1">
        <v>-54.0</v>
      </c>
      <c r="D27" s="1">
        <v>-47.0</v>
      </c>
      <c r="E27" s="1">
        <v>-100.0</v>
      </c>
      <c r="F27" s="1">
        <v>-593.0</v>
      </c>
      <c r="G27" s="1">
        <v>-620.0</v>
      </c>
      <c r="H27" s="1">
        <v>-365.0</v>
      </c>
      <c r="I27" s="1">
        <v>-606.0</v>
      </c>
      <c r="J27" s="1">
        <v>-505.0</v>
      </c>
      <c r="K27" s="1">
        <v>-64.0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</v>
      </c>
      <c r="B28" s="1">
        <v>-2490.0</v>
      </c>
      <c r="C28" s="1">
        <v>-2009.0</v>
      </c>
      <c r="D28" s="1">
        <v>-1650.0</v>
      </c>
      <c r="E28" s="1">
        <v>-1500.0</v>
      </c>
      <c r="F28" s="1">
        <v>-1320.0</v>
      </c>
      <c r="G28" s="1">
        <v>-2260.0</v>
      </c>
      <c r="H28" s="1">
        <v>-2270.0</v>
      </c>
      <c r="I28" s="1">
        <v>-2050.0</v>
      </c>
      <c r="J28" s="1">
        <v>-872.0</v>
      </c>
      <c r="K28" s="1">
        <v>-20.0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</v>
      </c>
      <c r="B29" s="1">
        <v>-1140.0</v>
      </c>
      <c r="C29" s="1">
        <v>-1120.0</v>
      </c>
      <c r="D29" s="1">
        <v>-1320.0</v>
      </c>
      <c r="E29" s="1">
        <v>-267.0</v>
      </c>
      <c r="F29" s="1">
        <v>-1550.0</v>
      </c>
      <c r="G29" s="1">
        <v>-1920.0</v>
      </c>
      <c r="H29" s="1">
        <v>-689.0</v>
      </c>
      <c r="I29" s="1">
        <v>-2230.0</v>
      </c>
      <c r="J29" s="1">
        <v>-1700.0</v>
      </c>
      <c r="K29" s="1">
        <v>-1180.0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-236.0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236.0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</v>
      </c>
      <c r="B32" s="1">
        <v>13.0</v>
      </c>
      <c r="C32" s="1">
        <v>-36.0</v>
      </c>
      <c r="D32" s="1">
        <v>175.0</v>
      </c>
      <c r="E32" s="1">
        <v>328.0</v>
      </c>
      <c r="F32" s="1">
        <v>-523.0</v>
      </c>
      <c r="G32" s="1">
        <v>405.0</v>
      </c>
      <c r="H32" s="1">
        <v>501.0</v>
      </c>
      <c r="I32" s="1">
        <v>-402.0</v>
      </c>
      <c r="J32" s="1">
        <v>-236.0</v>
      </c>
      <c r="K32" s="1">
        <v>-55.0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</v>
      </c>
      <c r="B34" s="1">
        <v>0.0</v>
      </c>
      <c r="C34" s="1">
        <v>0.0</v>
      </c>
      <c r="D34" s="1">
        <v>950.0</v>
      </c>
      <c r="E34" s="1">
        <v>1100.0</v>
      </c>
      <c r="F34" s="1">
        <v>933.0</v>
      </c>
      <c r="G34" s="1">
        <v>1190.0</v>
      </c>
      <c r="H34" s="1">
        <v>1460.0</v>
      </c>
      <c r="I34" s="1">
        <v>197.0</v>
      </c>
      <c r="J34" s="1">
        <v>1110.0</v>
      </c>
      <c r="K34" s="1">
        <v>950.0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</v>
      </c>
      <c r="B35" s="1">
        <v>0.0</v>
      </c>
      <c r="C35" s="1">
        <v>0.0</v>
      </c>
      <c r="D35" s="1">
        <v>1160.0</v>
      </c>
      <c r="E35" s="1">
        <v>1320.0</v>
      </c>
      <c r="F35" s="1">
        <v>1180.0</v>
      </c>
      <c r="G35" s="1">
        <v>1460.0</v>
      </c>
      <c r="H35" s="1">
        <v>1760.0</v>
      </c>
      <c r="I35" s="1">
        <v>506.0</v>
      </c>
      <c r="J35" s="1">
        <v>1430.0</v>
      </c>
      <c r="K35" s="1">
        <v>1290.0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</v>
      </c>
      <c r="B36" s="1">
        <v>0.0</v>
      </c>
      <c r="C36" s="1">
        <v>0.0</v>
      </c>
      <c r="D36" s="1">
        <v>-85.0</v>
      </c>
      <c r="E36" s="1">
        <v>-139.0</v>
      </c>
      <c r="F36" s="1">
        <v>6.0</v>
      </c>
      <c r="G36" s="1">
        <v>-3.0</v>
      </c>
      <c r="H36" s="1">
        <v>-248.0</v>
      </c>
      <c r="I36" s="1">
        <v>1140.0</v>
      </c>
      <c r="J36" s="1">
        <v>178.0</v>
      </c>
      <c r="K36" s="1">
        <v>81.0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</v>
      </c>
      <c r="B37" s="1">
        <v>1390.0</v>
      </c>
      <c r="C37" s="1">
        <v>940.0</v>
      </c>
      <c r="D37" s="1">
        <v>376.0</v>
      </c>
      <c r="E37" s="1">
        <v>1340.0</v>
      </c>
      <c r="F37" s="1">
        <v>364.0</v>
      </c>
      <c r="G37" s="1">
        <v>962.0</v>
      </c>
      <c r="H37" s="1">
        <v>1200.0</v>
      </c>
      <c r="I37" s="1">
        <v>422.0</v>
      </c>
      <c r="J37" s="1">
        <v>-325.0</v>
      </c>
      <c r="K37" s="1">
        <v>-1100.0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0.0</v>
      </c>
      <c r="C3" s="1">
        <v>112.0</v>
      </c>
      <c r="D3" s="1">
        <v>287.0</v>
      </c>
      <c r="E3" s="1">
        <v>615.0</v>
      </c>
      <c r="F3" s="1">
        <v>91.0</v>
      </c>
      <c r="G3" s="1">
        <v>493.0</v>
      </c>
      <c r="H3" s="1">
        <v>996.0</v>
      </c>
      <c r="I3" s="1">
        <v>598.0</v>
      </c>
      <c r="J3" s="1">
        <v>362.0</v>
      </c>
      <c r="K3" s="1">
        <v>306.0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289.0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112.0</v>
      </c>
      <c r="D5" s="1">
        <v>287.0</v>
      </c>
      <c r="E5" s="1">
        <v>615.0</v>
      </c>
      <c r="F5" s="1">
        <v>91.0</v>
      </c>
      <c r="G5" s="1">
        <v>493.0</v>
      </c>
      <c r="H5" s="1">
        <v>996.0</v>
      </c>
      <c r="I5" s="1">
        <v>598.0</v>
      </c>
      <c r="J5" s="1">
        <v>651.0</v>
      </c>
      <c r="K5" s="1">
        <v>306.0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235.0</v>
      </c>
      <c r="D6" s="1">
        <v>223.0</v>
      </c>
      <c r="E6" s="1">
        <v>242.0</v>
      </c>
      <c r="F6" s="1">
        <v>233.0</v>
      </c>
      <c r="G6" s="1">
        <v>670.0</v>
      </c>
      <c r="H6" s="1">
        <v>672.0</v>
      </c>
      <c r="I6" s="1">
        <v>722.0</v>
      </c>
      <c r="J6" s="1">
        <v>669.0</v>
      </c>
      <c r="K6" s="1">
        <v>709.0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235.0</v>
      </c>
      <c r="D7" s="1">
        <v>223.0</v>
      </c>
      <c r="E7" s="1">
        <v>242.0</v>
      </c>
      <c r="F7" s="1">
        <v>233.0</v>
      </c>
      <c r="G7" s="1">
        <v>670.0</v>
      </c>
      <c r="H7" s="1">
        <v>672.0</v>
      </c>
      <c r="I7" s="1">
        <v>722.0</v>
      </c>
      <c r="J7" s="1">
        <v>669.0</v>
      </c>
      <c r="K7" s="1">
        <v>709.0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22.0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215.0</v>
      </c>
      <c r="D9" s="1">
        <v>206.0</v>
      </c>
      <c r="E9" s="1">
        <v>207.0</v>
      </c>
      <c r="F9" s="1">
        <v>191.0</v>
      </c>
      <c r="G9" s="1">
        <v>227.0</v>
      </c>
      <c r="H9" s="1">
        <v>225.0</v>
      </c>
      <c r="I9" s="1">
        <v>793.0</v>
      </c>
      <c r="J9" s="1">
        <v>212.0</v>
      </c>
      <c r="K9" s="1">
        <v>346.0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562.0</v>
      </c>
      <c r="D10" s="1">
        <v>716.0</v>
      </c>
      <c r="E10" s="1">
        <v>1060.0</v>
      </c>
      <c r="F10" s="1">
        <v>515.0</v>
      </c>
      <c r="G10" s="1">
        <v>1390.0</v>
      </c>
      <c r="H10" s="1">
        <v>1890.0</v>
      </c>
      <c r="I10" s="1">
        <v>2110.0</v>
      </c>
      <c r="J10" s="1">
        <v>1550.0</v>
      </c>
      <c r="K10" s="1">
        <v>1360.0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1980.0</v>
      </c>
      <c r="D11" s="1">
        <v>2080.0</v>
      </c>
      <c r="E11" s="1">
        <v>2270.0</v>
      </c>
      <c r="F11" s="1">
        <v>2450.0</v>
      </c>
      <c r="G11" s="1">
        <v>2690.0</v>
      </c>
      <c r="H11" s="1">
        <v>2840.0</v>
      </c>
      <c r="I11" s="1">
        <v>2810.0</v>
      </c>
      <c r="J11" s="1">
        <v>3300.0</v>
      </c>
      <c r="K11" s="1">
        <v>3100.0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-571.0</v>
      </c>
      <c r="D12" s="1">
        <v>-746.0</v>
      </c>
      <c r="E12" s="1">
        <v>-927.0</v>
      </c>
      <c r="F12" s="1">
        <v>-1110.0</v>
      </c>
      <c r="G12" s="1">
        <v>-1330.0</v>
      </c>
      <c r="H12" s="1">
        <v>-1530.0</v>
      </c>
      <c r="I12" s="1">
        <v>-1700.0</v>
      </c>
      <c r="J12" s="1">
        <v>-1840.0</v>
      </c>
      <c r="K12" s="1">
        <v>-1860.0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1410.0</v>
      </c>
      <c r="D13" s="1">
        <v>1330.0</v>
      </c>
      <c r="E13" s="1">
        <v>1350.0</v>
      </c>
      <c r="F13" s="1">
        <v>1340.0</v>
      </c>
      <c r="G13" s="1">
        <v>1360.0</v>
      </c>
      <c r="H13" s="1">
        <v>1320.0</v>
      </c>
      <c r="I13" s="1">
        <v>1110.0</v>
      </c>
      <c r="J13" s="1">
        <v>1460.0</v>
      </c>
      <c r="K13" s="1">
        <v>1240.0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153.0</v>
      </c>
      <c r="D14" s="1">
        <v>164.0</v>
      </c>
      <c r="E14" s="1">
        <v>1250.0</v>
      </c>
      <c r="F14" s="1">
        <v>1600.0</v>
      </c>
      <c r="G14" s="1">
        <v>644.0</v>
      </c>
      <c r="H14" s="1">
        <v>1140.0</v>
      </c>
      <c r="I14" s="1">
        <v>1180.0</v>
      </c>
      <c r="J14" s="1">
        <v>1280.0</v>
      </c>
      <c r="K14" s="1">
        <v>856.0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14160.0</v>
      </c>
      <c r="D15" s="1">
        <v>14160.0</v>
      </c>
      <c r="E15" s="1">
        <v>14250.0</v>
      </c>
      <c r="F15" s="1">
        <v>14250.0</v>
      </c>
      <c r="G15" s="1">
        <v>15800.0</v>
      </c>
      <c r="H15" s="1">
        <v>15080.0</v>
      </c>
      <c r="I15" s="1">
        <v>15110.0</v>
      </c>
      <c r="J15" s="1">
        <v>15210.0</v>
      </c>
      <c r="K15" s="1">
        <v>15210.0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10560.0</v>
      </c>
      <c r="D16" s="1">
        <v>10530.0</v>
      </c>
      <c r="E16" s="1">
        <v>10500.0</v>
      </c>
      <c r="F16" s="1">
        <v>10470.0</v>
      </c>
      <c r="G16" s="1">
        <v>11460.0</v>
      </c>
      <c r="H16" s="1">
        <v>11310.0</v>
      </c>
      <c r="I16" s="1">
        <v>11110.0</v>
      </c>
      <c r="J16" s="1">
        <v>10940.0</v>
      </c>
      <c r="K16" s="1">
        <v>10860.0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151.0</v>
      </c>
      <c r="D17" s="1">
        <v>145.0</v>
      </c>
      <c r="E17" s="1">
        <v>117.0</v>
      </c>
      <c r="F17" s="1">
        <v>120.0</v>
      </c>
      <c r="G17" s="1">
        <v>764.0</v>
      </c>
      <c r="H17" s="1">
        <v>1330.0</v>
      </c>
      <c r="I17" s="1">
        <v>1040.0</v>
      </c>
      <c r="J17" s="1">
        <v>33.0</v>
      </c>
      <c r="K17" s="1">
        <v>374.0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27000.0</v>
      </c>
      <c r="D18" s="1">
        <v>27050.0</v>
      </c>
      <c r="E18" s="1">
        <v>28530.0</v>
      </c>
      <c r="F18" s="1">
        <v>28290.0</v>
      </c>
      <c r="G18" s="1">
        <v>31420.0</v>
      </c>
      <c r="H18" s="1">
        <v>32080.0</v>
      </c>
      <c r="I18" s="1">
        <v>31670.0</v>
      </c>
      <c r="J18" s="1">
        <v>30480.0</v>
      </c>
      <c r="K18" s="1">
        <v>29900.0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717.0</v>
      </c>
      <c r="D20" s="1">
        <v>828.0</v>
      </c>
      <c r="E20" s="1">
        <v>934.0</v>
      </c>
      <c r="F20" s="1">
        <v>854.0</v>
      </c>
      <c r="G20" s="1">
        <v>1290.0</v>
      </c>
      <c r="H20" s="1">
        <v>1380.0</v>
      </c>
      <c r="I20" s="1">
        <v>1460.0</v>
      </c>
      <c r="J20" s="1">
        <v>1400.0</v>
      </c>
      <c r="K20" s="1">
        <v>1470.0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255.0</v>
      </c>
      <c r="D21" s="1">
        <v>5.0</v>
      </c>
      <c r="E21" s="1">
        <v>755.0</v>
      </c>
      <c r="F21" s="1">
        <v>3.0</v>
      </c>
      <c r="G21" s="1">
        <v>1.0</v>
      </c>
      <c r="H21" s="1">
        <v>475.0</v>
      </c>
      <c r="I21" s="1">
        <v>2180.0</v>
      </c>
      <c r="J21" s="1">
        <v>1540.0</v>
      </c>
      <c r="K21" s="1">
        <v>1070.0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1770.0</v>
      </c>
      <c r="D22" s="1">
        <v>1830.0</v>
      </c>
      <c r="E22" s="1">
        <v>1880.0</v>
      </c>
      <c r="F22" s="1">
        <v>1930.0</v>
      </c>
      <c r="G22" s="1">
        <v>1930.0</v>
      </c>
      <c r="H22" s="1">
        <v>1720.0</v>
      </c>
      <c r="I22" s="1">
        <v>1450.0</v>
      </c>
      <c r="J22" s="1">
        <v>1320.0</v>
      </c>
      <c r="K22" s="1">
        <v>1200.0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119.0</v>
      </c>
      <c r="D23" s="1">
        <v>8.0</v>
      </c>
      <c r="E23" s="1">
        <v>12.0</v>
      </c>
      <c r="F23" s="1">
        <v>11.0</v>
      </c>
      <c r="G23" s="1">
        <v>49.0</v>
      </c>
      <c r="H23" s="1">
        <v>420.0</v>
      </c>
      <c r="I23" s="1">
        <v>82.0</v>
      </c>
      <c r="J23" s="1">
        <v>75.0</v>
      </c>
      <c r="K23" s="1">
        <v>133.0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2860.0</v>
      </c>
      <c r="D24" s="1">
        <v>2670.0</v>
      </c>
      <c r="E24" s="1">
        <v>3580.0</v>
      </c>
      <c r="F24" s="1">
        <v>2800.0</v>
      </c>
      <c r="G24" s="1">
        <v>3270.0</v>
      </c>
      <c r="H24" s="1">
        <v>4000.0</v>
      </c>
      <c r="I24" s="1">
        <v>5180.0</v>
      </c>
      <c r="J24" s="1">
        <v>4340.0</v>
      </c>
      <c r="K24" s="1">
        <v>3880.0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5450.0</v>
      </c>
      <c r="D25" s="1">
        <v>6100.0</v>
      </c>
      <c r="E25" s="1">
        <v>6740.0</v>
      </c>
      <c r="F25" s="1">
        <v>7850.0</v>
      </c>
      <c r="G25" s="1">
        <v>9240.0</v>
      </c>
      <c r="H25" s="1">
        <v>12520.0</v>
      </c>
      <c r="I25" s="1">
        <v>12080.0</v>
      </c>
      <c r="J25" s="1">
        <v>11600.0</v>
      </c>
      <c r="K25" s="1">
        <v>10060.0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0.0</v>
      </c>
      <c r="F26" s="1">
        <v>5.0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1620.0</v>
      </c>
      <c r="D27" s="1">
        <v>1970.0</v>
      </c>
      <c r="E27" s="1">
        <v>1450.0</v>
      </c>
      <c r="F27" s="1">
        <v>1670.0</v>
      </c>
      <c r="G27" s="1">
        <v>1890.0</v>
      </c>
      <c r="H27" s="1">
        <v>2120.0</v>
      </c>
      <c r="I27" s="1">
        <v>2210.0</v>
      </c>
      <c r="J27" s="1">
        <v>2050.0</v>
      </c>
      <c r="K27" s="1">
        <v>2240.0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268.0</v>
      </c>
      <c r="D28" s="1">
        <v>278.0</v>
      </c>
      <c r="E28" s="1">
        <v>283.0</v>
      </c>
      <c r="F28" s="1">
        <v>257.0</v>
      </c>
      <c r="G28" s="1">
        <v>707.0</v>
      </c>
      <c r="H28" s="1">
        <v>689.0</v>
      </c>
      <c r="I28" s="1">
        <v>611.0</v>
      </c>
      <c r="J28" s="1">
        <v>584.0</v>
      </c>
      <c r="K28" s="1">
        <v>526.0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10200.0</v>
      </c>
      <c r="D29" s="1">
        <v>11020.0</v>
      </c>
      <c r="E29" s="1">
        <v>12050.0</v>
      </c>
      <c r="F29" s="1">
        <v>12580.0</v>
      </c>
      <c r="G29" s="1">
        <v>15120.0</v>
      </c>
      <c r="H29" s="1">
        <v>19330.0</v>
      </c>
      <c r="I29" s="1">
        <v>20070.0</v>
      </c>
      <c r="J29" s="1">
        <v>18580.0</v>
      </c>
      <c r="K29" s="1">
        <v>16710.0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9600.0</v>
      </c>
      <c r="D30" s="1">
        <v>10080.0</v>
      </c>
      <c r="E30" s="1">
        <v>10860.0</v>
      </c>
      <c r="F30" s="1">
        <v>10600.0</v>
      </c>
      <c r="G30" s="1">
        <v>10680.0</v>
      </c>
      <c r="H30" s="1">
        <v>8250.0</v>
      </c>
      <c r="I30" s="1">
        <v>8039.0</v>
      </c>
      <c r="J30" s="1">
        <v>8760.0</v>
      </c>
      <c r="K30" s="1">
        <v>10160.0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9600.0</v>
      </c>
      <c r="D31" s="1">
        <v>10080.0</v>
      </c>
      <c r="E31" s="1">
        <v>10860.0</v>
      </c>
      <c r="F31" s="1">
        <v>10600.0</v>
      </c>
      <c r="G31" s="1">
        <v>10680.0</v>
      </c>
      <c r="H31" s="1">
        <v>8250.0</v>
      </c>
      <c r="I31" s="1">
        <v>8039.0</v>
      </c>
      <c r="J31" s="1">
        <v>8760.0</v>
      </c>
      <c r="K31" s="1">
        <v>10160.0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7200.0</v>
      </c>
      <c r="D32" s="1">
        <v>5940.0</v>
      </c>
      <c r="E32" s="1">
        <v>5620.0</v>
      </c>
      <c r="F32" s="1">
        <v>5110.0</v>
      </c>
      <c r="G32" s="1">
        <v>5630.0</v>
      </c>
      <c r="H32" s="1">
        <v>4500.0</v>
      </c>
      <c r="I32" s="1">
        <v>3560.0</v>
      </c>
      <c r="J32" s="1">
        <v>3140.0</v>
      </c>
      <c r="K32" s="1">
        <v>3030.0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16800.0</v>
      </c>
      <c r="D33" s="1">
        <v>16030.0</v>
      </c>
      <c r="E33" s="1">
        <v>16480.0</v>
      </c>
      <c r="F33" s="1">
        <v>15710.0</v>
      </c>
      <c r="G33" s="1">
        <v>16309.0</v>
      </c>
      <c r="H33" s="1">
        <v>12760.0</v>
      </c>
      <c r="I33" s="1">
        <v>11600.0</v>
      </c>
      <c r="J33" s="1">
        <v>11900.0</v>
      </c>
      <c r="K33" s="1">
        <v>13190.0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27000.0</v>
      </c>
      <c r="D34" s="1">
        <v>27050.0</v>
      </c>
      <c r="E34" s="1">
        <v>28530.0</v>
      </c>
      <c r="F34" s="1">
        <v>28290.0</v>
      </c>
      <c r="G34" s="1">
        <v>31420.0</v>
      </c>
      <c r="H34" s="1">
        <v>32080.0</v>
      </c>
      <c r="I34" s="1">
        <v>31670.0</v>
      </c>
      <c r="J34" s="1">
        <v>30480.0</v>
      </c>
      <c r="K34" s="1">
        <v>29900.0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0.0</v>
      </c>
      <c r="C36" s="1">
        <v>0.0</v>
      </c>
      <c r="D36" s="1">
        <v>335.0</v>
      </c>
      <c r="E36" s="1">
        <v>336.0</v>
      </c>
      <c r="F36" s="1">
        <v>323.0</v>
      </c>
      <c r="G36" s="1">
        <v>315.0</v>
      </c>
      <c r="H36" s="1">
        <v>338.0</v>
      </c>
      <c r="I36" s="1">
        <v>333.0</v>
      </c>
      <c r="J36" s="1">
        <v>327.0</v>
      </c>
      <c r="K36" s="1">
        <v>327.0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0.0</v>
      </c>
      <c r="C37" s="1">
        <v>0.0</v>
      </c>
      <c r="D37" s="1">
        <v>335.0</v>
      </c>
      <c r="E37" s="1">
        <v>336.0</v>
      </c>
      <c r="F37" s="1">
        <v>326.0</v>
      </c>
      <c r="G37" s="1">
        <v>316.0</v>
      </c>
      <c r="H37" s="1">
        <v>339.0</v>
      </c>
      <c r="I37" s="1">
        <v>334.0</v>
      </c>
      <c r="J37" s="1">
        <v>327.0</v>
      </c>
      <c r="K37" s="1">
        <v>327.0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0.0</v>
      </c>
      <c r="C38" s="1">
        <v>0.0</v>
      </c>
      <c r="D38" s="1" t="s">
        <v>93</v>
      </c>
      <c r="E38" s="1" t="s">
        <v>94</v>
      </c>
      <c r="F38" s="1" t="s">
        <v>95</v>
      </c>
      <c r="G38" s="1" t="s">
        <v>96</v>
      </c>
      <c r="H38" s="1" t="s">
        <v>97</v>
      </c>
      <c r="I38" s="1" t="s">
        <v>98</v>
      </c>
      <c r="J38" s="1" t="s">
        <v>99</v>
      </c>
      <c r="K38" s="1" t="s">
        <v>100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-15120.0</v>
      </c>
      <c r="D39" s="1">
        <v>-14610.0</v>
      </c>
      <c r="E39" s="1">
        <v>-13890.0</v>
      </c>
      <c r="F39" s="1">
        <v>-14120.0</v>
      </c>
      <c r="G39" s="1">
        <v>-16590.0</v>
      </c>
      <c r="H39" s="1">
        <v>-18140.0</v>
      </c>
      <c r="I39" s="1">
        <v>-18190.0</v>
      </c>
      <c r="J39" s="1">
        <v>-17390.0</v>
      </c>
      <c r="K39" s="1">
        <v>-15900.0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0.0</v>
      </c>
      <c r="C40" s="1">
        <v>0.0</v>
      </c>
      <c r="D40" s="1" t="s">
        <v>103</v>
      </c>
      <c r="E40" s="1" t="s">
        <v>104</v>
      </c>
      <c r="F40" s="1" t="s">
        <v>105</v>
      </c>
      <c r="G40" s="1" t="s">
        <v>106</v>
      </c>
      <c r="H40" s="1" t="s">
        <v>107</v>
      </c>
      <c r="I40" s="1" t="s">
        <v>108</v>
      </c>
      <c r="J40" s="1" t="s">
        <v>109</v>
      </c>
      <c r="K40" s="1" t="s">
        <v>110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0.0</v>
      </c>
      <c r="C41" s="1">
        <v>5710.0</v>
      </c>
      <c r="D41" s="1">
        <v>6110.0</v>
      </c>
      <c r="E41" s="1">
        <v>7500.0</v>
      </c>
      <c r="F41" s="1">
        <v>7860.0</v>
      </c>
      <c r="G41" s="1">
        <v>9240.0</v>
      </c>
      <c r="H41" s="1">
        <v>13000.0</v>
      </c>
      <c r="I41" s="1">
        <v>14260.0</v>
      </c>
      <c r="J41" s="1">
        <v>13140.0</v>
      </c>
      <c r="K41" s="1">
        <v>11140.0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0.0</v>
      </c>
      <c r="C42" s="1">
        <v>5600.0</v>
      </c>
      <c r="D42" s="1">
        <v>5820.0</v>
      </c>
      <c r="E42" s="1">
        <v>6880.0</v>
      </c>
      <c r="F42" s="1">
        <v>7770.0</v>
      </c>
      <c r="G42" s="1">
        <v>8750.0</v>
      </c>
      <c r="H42" s="1">
        <v>12000.0</v>
      </c>
      <c r="I42" s="1">
        <v>13660.0</v>
      </c>
      <c r="J42" s="1">
        <v>12490.0</v>
      </c>
      <c r="K42" s="1">
        <v>10830.0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0.0</v>
      </c>
      <c r="C43" s="1">
        <v>7200.0</v>
      </c>
      <c r="D43" s="1">
        <v>5940.0</v>
      </c>
      <c r="E43" s="1">
        <v>5620.0</v>
      </c>
      <c r="F43" s="1">
        <v>5110.0</v>
      </c>
      <c r="G43" s="1">
        <v>5630.0</v>
      </c>
      <c r="H43" s="1">
        <v>4500.0</v>
      </c>
      <c r="I43" s="1">
        <v>3560.0</v>
      </c>
      <c r="J43" s="1">
        <v>3140.0</v>
      </c>
      <c r="K43" s="1">
        <v>3030.0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0.0</v>
      </c>
      <c r="C44" s="1">
        <v>153.0</v>
      </c>
      <c r="D44" s="1">
        <v>164.0</v>
      </c>
      <c r="E44" s="1">
        <v>672.0</v>
      </c>
      <c r="F44" s="1">
        <v>629.0</v>
      </c>
      <c r="G44" s="1">
        <v>644.0</v>
      </c>
      <c r="H44" s="1">
        <v>886.0</v>
      </c>
      <c r="I44" s="1">
        <v>805.0</v>
      </c>
      <c r="J44" s="1">
        <v>823.0</v>
      </c>
      <c r="K44" s="1">
        <v>715.0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0.0</v>
      </c>
      <c r="C45" s="1">
        <v>0.0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3.0</v>
      </c>
      <c r="J45" s="1">
        <v>3.0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3510.0</v>
      </c>
      <c r="C2" s="1">
        <v>3810.0</v>
      </c>
      <c r="D2" s="1">
        <v>4190.0</v>
      </c>
      <c r="E2" s="1">
        <v>4470.0</v>
      </c>
      <c r="F2" s="1">
        <v>4590.0</v>
      </c>
      <c r="G2" s="1">
        <v>7790.0</v>
      </c>
      <c r="H2" s="1">
        <v>8039.0</v>
      </c>
      <c r="I2" s="1">
        <v>8700.0</v>
      </c>
      <c r="J2" s="1">
        <v>9000.0</v>
      </c>
      <c r="K2" s="1">
        <v>8950.0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627.0</v>
      </c>
      <c r="C3" s="1">
        <v>745.0</v>
      </c>
      <c r="D3" s="1">
        <v>820.0</v>
      </c>
      <c r="E3" s="1">
        <v>952.0</v>
      </c>
      <c r="F3" s="1">
        <v>1180.0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4140.0</v>
      </c>
      <c r="C4" s="1">
        <v>4550.0</v>
      </c>
      <c r="D4" s="1">
        <v>5010.0</v>
      </c>
      <c r="E4" s="1">
        <v>5420.0</v>
      </c>
      <c r="F4" s="1">
        <v>5770.0</v>
      </c>
      <c r="G4" s="1">
        <v>7790.0</v>
      </c>
      <c r="H4" s="1">
        <v>8039.0</v>
      </c>
      <c r="I4" s="1">
        <v>8700.0</v>
      </c>
      <c r="J4" s="1">
        <v>9000.0</v>
      </c>
      <c r="K4" s="1">
        <v>8950.0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2070.0</v>
      </c>
      <c r="C5" s="1">
        <v>2360.0</v>
      </c>
      <c r="D5" s="1">
        <v>2510.0</v>
      </c>
      <c r="E5" s="1">
        <v>2600.0</v>
      </c>
      <c r="F5" s="1">
        <v>2780.0</v>
      </c>
      <c r="G5" s="1">
        <v>3850.0</v>
      </c>
      <c r="H5" s="1">
        <v>3940.0</v>
      </c>
      <c r="I5" s="1">
        <v>4290.0</v>
      </c>
      <c r="J5" s="1">
        <v>4480.0</v>
      </c>
      <c r="K5" s="1">
        <v>4570.0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2070.0</v>
      </c>
      <c r="C6" s="1">
        <v>2200.0</v>
      </c>
      <c r="D6" s="1">
        <v>2510.0</v>
      </c>
      <c r="E6" s="1">
        <v>2820.0</v>
      </c>
      <c r="F6" s="1">
        <v>2990.0</v>
      </c>
      <c r="G6" s="1">
        <v>3940.0</v>
      </c>
      <c r="H6" s="1">
        <v>4100.0</v>
      </c>
      <c r="I6" s="1">
        <v>4400.0</v>
      </c>
      <c r="J6" s="1">
        <v>4520.0</v>
      </c>
      <c r="K6" s="1">
        <v>4380.0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679.0</v>
      </c>
      <c r="C7" s="1">
        <v>728.0</v>
      </c>
      <c r="D7" s="1">
        <v>761.0</v>
      </c>
      <c r="E7" s="1">
        <v>812.0</v>
      </c>
      <c r="F7" s="1">
        <v>881.0</v>
      </c>
      <c r="G7" s="1">
        <v>1500.0</v>
      </c>
      <c r="H7" s="1">
        <v>1510.0</v>
      </c>
      <c r="I7" s="1">
        <v>1600.0</v>
      </c>
      <c r="J7" s="1">
        <v>1640.0</v>
      </c>
      <c r="K7" s="1">
        <v>1530.0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17.0</v>
      </c>
      <c r="C8" s="1">
        <v>18.0</v>
      </c>
      <c r="D8" s="1">
        <v>13.0</v>
      </c>
      <c r="E8" s="1">
        <v>16.0</v>
      </c>
      <c r="F8" s="1">
        <v>17.0</v>
      </c>
      <c r="G8" s="1">
        <v>49.0</v>
      </c>
      <c r="H8" s="1">
        <v>0.0</v>
      </c>
      <c r="I8" s="1">
        <v>36.0</v>
      </c>
      <c r="J8" s="1">
        <v>39.0</v>
      </c>
      <c r="K8" s="1">
        <v>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314.0</v>
      </c>
      <c r="C9" s="1">
        <v>322.0</v>
      </c>
      <c r="D9" s="1">
        <v>312.0</v>
      </c>
      <c r="E9" s="1">
        <v>352.0</v>
      </c>
      <c r="F9" s="1">
        <v>369.0</v>
      </c>
      <c r="G9" s="1">
        <v>537.0</v>
      </c>
      <c r="H9" s="1">
        <v>573.0</v>
      </c>
      <c r="I9" s="1">
        <v>603.0</v>
      </c>
      <c r="J9" s="1">
        <v>611.0</v>
      </c>
      <c r="K9" s="1">
        <v>624.0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54.0</v>
      </c>
      <c r="C10" s="1">
        <v>55.0</v>
      </c>
      <c r="D10" s="1">
        <v>69.0</v>
      </c>
      <c r="E10" s="1">
        <v>97.0</v>
      </c>
      <c r="F10" s="1">
        <v>106.0</v>
      </c>
      <c r="G10" s="1">
        <v>231.0</v>
      </c>
      <c r="H10" s="1">
        <v>264.0</v>
      </c>
      <c r="I10" s="1">
        <v>212.0</v>
      </c>
      <c r="J10" s="1">
        <v>291.0</v>
      </c>
      <c r="K10" s="1">
        <v>276.0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1060.0</v>
      </c>
      <c r="C11" s="1">
        <v>1120.0</v>
      </c>
      <c r="D11" s="1">
        <v>1160.0</v>
      </c>
      <c r="E11" s="1">
        <v>1280.0</v>
      </c>
      <c r="F11" s="1">
        <v>1370.0</v>
      </c>
      <c r="G11" s="1">
        <v>2310.0</v>
      </c>
      <c r="H11" s="1">
        <v>2350.0</v>
      </c>
      <c r="I11" s="1">
        <v>2450.0</v>
      </c>
      <c r="J11" s="1">
        <v>2580.0</v>
      </c>
      <c r="K11" s="1">
        <v>2480.0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1000.0</v>
      </c>
      <c r="C12" s="1">
        <v>1070.0</v>
      </c>
      <c r="D12" s="1">
        <v>1350.0</v>
      </c>
      <c r="E12" s="1">
        <v>1550.0</v>
      </c>
      <c r="F12" s="1">
        <v>1620.0</v>
      </c>
      <c r="G12" s="1">
        <v>1630.0</v>
      </c>
      <c r="H12" s="1">
        <v>1750.0</v>
      </c>
      <c r="I12" s="1">
        <v>1950.0</v>
      </c>
      <c r="J12" s="1">
        <v>1940.0</v>
      </c>
      <c r="K12" s="1">
        <v>1900.0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-234.0</v>
      </c>
      <c r="C13" s="1">
        <v>-307.0</v>
      </c>
      <c r="D13" s="1">
        <v>-342.0</v>
      </c>
      <c r="E13" s="1">
        <v>-356.0</v>
      </c>
      <c r="F13" s="1">
        <v>-388.0</v>
      </c>
      <c r="G13" s="1">
        <v>-435.0</v>
      </c>
      <c r="H13" s="1">
        <v>-469.0</v>
      </c>
      <c r="I13" s="1">
        <v>-495.0</v>
      </c>
      <c r="J13" s="1">
        <v>-511.0</v>
      </c>
      <c r="K13" s="1">
        <v>-538.0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-234.0</v>
      </c>
      <c r="C14" s="1">
        <v>-307.0</v>
      </c>
      <c r="D14" s="1">
        <v>-342.0</v>
      </c>
      <c r="E14" s="1">
        <v>-356.0</v>
      </c>
      <c r="F14" s="1">
        <v>-388.0</v>
      </c>
      <c r="G14" s="1">
        <v>-435.0</v>
      </c>
      <c r="H14" s="1">
        <v>-469.0</v>
      </c>
      <c r="I14" s="1">
        <v>-495.0</v>
      </c>
      <c r="J14" s="1">
        <v>-511.0</v>
      </c>
      <c r="K14" s="1">
        <v>-538.0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5.0</v>
      </c>
      <c r="C15" s="1">
        <v>-1.0</v>
      </c>
      <c r="D15" s="1">
        <v>13.0</v>
      </c>
      <c r="E15" s="1">
        <v>29.0</v>
      </c>
      <c r="F15" s="1">
        <v>-11.0</v>
      </c>
      <c r="G15" s="1">
        <v>-24.0</v>
      </c>
      <c r="H15" s="1">
        <v>-484.0</v>
      </c>
      <c r="I15" s="1">
        <v>-253.0</v>
      </c>
      <c r="J15" s="1">
        <v>67.0</v>
      </c>
      <c r="K15" s="1">
        <v>108.0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0.0</v>
      </c>
      <c r="C16" s="1">
        <v>0.0</v>
      </c>
      <c r="D16" s="1">
        <v>-25.0</v>
      </c>
      <c r="E16" s="1">
        <v>-27.0</v>
      </c>
      <c r="F16" s="1">
        <v>24.0</v>
      </c>
      <c r="G16" s="1">
        <v>-22.0</v>
      </c>
      <c r="H16" s="1">
        <v>-494.0</v>
      </c>
      <c r="I16" s="1">
        <v>-418.0</v>
      </c>
      <c r="J16" s="1">
        <v>468.0</v>
      </c>
      <c r="K16" s="1">
        <v>-190.0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775.0</v>
      </c>
      <c r="C17" s="1">
        <v>765.0</v>
      </c>
      <c r="D17" s="1">
        <v>998.0</v>
      </c>
      <c r="E17" s="1">
        <v>1190.0</v>
      </c>
      <c r="F17" s="1">
        <v>1240.0</v>
      </c>
      <c r="G17" s="1">
        <v>1150.0</v>
      </c>
      <c r="H17" s="1">
        <v>306.0</v>
      </c>
      <c r="I17" s="1">
        <v>788.0</v>
      </c>
      <c r="J17" s="1">
        <v>1970.0</v>
      </c>
      <c r="K17" s="1">
        <v>1280.0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-25.0</v>
      </c>
      <c r="J18" s="1">
        <v>0.0</v>
      </c>
      <c r="K18" s="1">
        <v>-64.0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-84.0</v>
      </c>
      <c r="H19" s="1">
        <v>-28.0</v>
      </c>
      <c r="I19" s="1">
        <v>-12.0</v>
      </c>
      <c r="J19" s="1">
        <v>-2.0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-956.0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125.0</v>
      </c>
      <c r="I21" s="1">
        <v>273.0</v>
      </c>
      <c r="J21" s="1">
        <v>-9.0</v>
      </c>
      <c r="K21" s="1">
        <v>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-20.0</v>
      </c>
      <c r="I22" s="1">
        <v>-220.0</v>
      </c>
      <c r="J22" s="1">
        <v>-21.0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225.0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-31.0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-57.0</v>
      </c>
      <c r="H25" s="1">
        <v>-40.0</v>
      </c>
      <c r="I25" s="1">
        <v>-80.0</v>
      </c>
      <c r="J25" s="1">
        <v>35.0</v>
      </c>
      <c r="K25" s="1">
        <v>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775.0</v>
      </c>
      <c r="C26" s="1">
        <v>765.0</v>
      </c>
      <c r="D26" s="1">
        <v>998.0</v>
      </c>
      <c r="E26" s="1">
        <v>1190.0</v>
      </c>
      <c r="F26" s="1">
        <v>1240.0</v>
      </c>
      <c r="G26" s="1">
        <v>1010.0</v>
      </c>
      <c r="H26" s="1">
        <v>-613.0</v>
      </c>
      <c r="I26" s="1">
        <v>949.0</v>
      </c>
      <c r="J26" s="1">
        <v>1970.0</v>
      </c>
      <c r="K26" s="1">
        <v>1270.0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>
        <v>327.0</v>
      </c>
      <c r="C27" s="1">
        <v>322.0</v>
      </c>
      <c r="D27" s="1">
        <v>341.0</v>
      </c>
      <c r="E27" s="1">
        <v>-466.0</v>
      </c>
      <c r="F27" s="1">
        <v>241.0</v>
      </c>
      <c r="G27" s="1">
        <v>271.0</v>
      </c>
      <c r="H27" s="1">
        <v>106.0</v>
      </c>
      <c r="I27" s="1">
        <v>74.0</v>
      </c>
      <c r="J27" s="1">
        <v>467.0</v>
      </c>
      <c r="K27" s="1">
        <v>237.0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448.0</v>
      </c>
      <c r="C28" s="1">
        <v>443.0</v>
      </c>
      <c r="D28" s="1">
        <v>657.0</v>
      </c>
      <c r="E28" s="1">
        <v>1660.0</v>
      </c>
      <c r="F28" s="1">
        <v>1000.0</v>
      </c>
      <c r="G28" s="1">
        <v>735.0</v>
      </c>
      <c r="H28" s="1">
        <v>-719.0</v>
      </c>
      <c r="I28" s="1">
        <v>875.0</v>
      </c>
      <c r="J28" s="1">
        <v>1500.0</v>
      </c>
      <c r="K28" s="1">
        <v>1030.0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448.0</v>
      </c>
      <c r="C29" s="1">
        <v>443.0</v>
      </c>
      <c r="D29" s="1">
        <v>657.0</v>
      </c>
      <c r="E29" s="1">
        <v>1660.0</v>
      </c>
      <c r="F29" s="1">
        <v>1000.0</v>
      </c>
      <c r="G29" s="1">
        <v>735.0</v>
      </c>
      <c r="H29" s="1">
        <v>-719.0</v>
      </c>
      <c r="I29" s="1">
        <v>875.0</v>
      </c>
      <c r="J29" s="1">
        <v>1500.0</v>
      </c>
      <c r="K29" s="1">
        <v>1030.0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-217.0</v>
      </c>
      <c r="C30" s="1">
        <v>-184.0</v>
      </c>
      <c r="D30" s="1">
        <v>-244.0</v>
      </c>
      <c r="E30" s="1">
        <v>-535.0</v>
      </c>
      <c r="F30" s="1">
        <v>-328.0</v>
      </c>
      <c r="G30" s="1">
        <v>-241.0</v>
      </c>
      <c r="H30" s="1">
        <v>-28.0</v>
      </c>
      <c r="I30" s="1">
        <v>-276.0</v>
      </c>
      <c r="J30" s="1">
        <v>-210.0</v>
      </c>
      <c r="K30" s="1">
        <v>-202.0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231.0</v>
      </c>
      <c r="C31" s="1">
        <v>259.0</v>
      </c>
      <c r="D31" s="1">
        <v>413.0</v>
      </c>
      <c r="E31" s="1">
        <v>1120.0</v>
      </c>
      <c r="F31" s="1">
        <v>676.0</v>
      </c>
      <c r="G31" s="1">
        <v>494.0</v>
      </c>
      <c r="H31" s="1">
        <v>-747.0</v>
      </c>
      <c r="I31" s="1">
        <v>599.0</v>
      </c>
      <c r="J31" s="1">
        <v>1290.0</v>
      </c>
      <c r="K31" s="1">
        <v>829.0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231.0</v>
      </c>
      <c r="C32" s="1">
        <v>259.0</v>
      </c>
      <c r="D32" s="1">
        <v>413.0</v>
      </c>
      <c r="E32" s="1">
        <v>1120.0</v>
      </c>
      <c r="F32" s="1">
        <v>676.0</v>
      </c>
      <c r="G32" s="1">
        <v>494.0</v>
      </c>
      <c r="H32" s="1">
        <v>-747.0</v>
      </c>
      <c r="I32" s="1">
        <v>599.0</v>
      </c>
      <c r="J32" s="1">
        <v>1290.0</v>
      </c>
      <c r="K32" s="1">
        <v>829.0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231.0</v>
      </c>
      <c r="C33" s="1">
        <v>259.0</v>
      </c>
      <c r="D33" s="1">
        <v>413.0</v>
      </c>
      <c r="E33" s="1">
        <v>1120.0</v>
      </c>
      <c r="F33" s="1">
        <v>676.0</v>
      </c>
      <c r="G33" s="1">
        <v>494.0</v>
      </c>
      <c r="H33" s="1">
        <v>-747.0</v>
      </c>
      <c r="I33" s="1">
        <v>599.0</v>
      </c>
      <c r="J33" s="1">
        <v>1290.0</v>
      </c>
      <c r="K33" s="1">
        <v>829.0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0.0</v>
      </c>
      <c r="C35" s="1">
        <v>0.0</v>
      </c>
      <c r="D35" s="1" t="s">
        <v>150</v>
      </c>
      <c r="E35" s="1" t="s">
        <v>151</v>
      </c>
      <c r="F35" s="1" t="s">
        <v>152</v>
      </c>
      <c r="G35" s="1" t="s">
        <v>153</v>
      </c>
      <c r="H35" s="1" t="s">
        <v>154</v>
      </c>
      <c r="I35" s="1" t="s">
        <v>155</v>
      </c>
      <c r="J35" s="1" t="s">
        <v>156</v>
      </c>
      <c r="K35" s="1" t="s">
        <v>157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0.0</v>
      </c>
      <c r="C36" s="1">
        <v>0.0</v>
      </c>
      <c r="D36" s="1" t="s">
        <v>150</v>
      </c>
      <c r="E36" s="1" t="s">
        <v>151</v>
      </c>
      <c r="F36" s="1" t="s">
        <v>152</v>
      </c>
      <c r="G36" s="1" t="s">
        <v>153</v>
      </c>
      <c r="H36" s="1" t="s">
        <v>154</v>
      </c>
      <c r="I36" s="1" t="s">
        <v>155</v>
      </c>
      <c r="J36" s="1" t="s">
        <v>156</v>
      </c>
      <c r="K36" s="1" t="s">
        <v>157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0.0</v>
      </c>
      <c r="C37" s="1">
        <v>0.0</v>
      </c>
      <c r="D37" s="1">
        <v>335.0</v>
      </c>
      <c r="E37" s="1">
        <v>336.0</v>
      </c>
      <c r="F37" s="1">
        <v>332.0</v>
      </c>
      <c r="G37" s="1">
        <v>319.0</v>
      </c>
      <c r="H37" s="1">
        <v>334.0</v>
      </c>
      <c r="I37" s="1">
        <v>335.0</v>
      </c>
      <c r="J37" s="1">
        <v>328.0</v>
      </c>
      <c r="K37" s="1">
        <v>327.0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0.0</v>
      </c>
      <c r="C38" s="1">
        <v>0.0</v>
      </c>
      <c r="D38" s="1" t="s">
        <v>150</v>
      </c>
      <c r="E38" s="1" t="s">
        <v>161</v>
      </c>
      <c r="F38" s="1" t="s">
        <v>162</v>
      </c>
      <c r="G38" s="1" t="s">
        <v>163</v>
      </c>
      <c r="H38" s="1" t="s">
        <v>154</v>
      </c>
      <c r="I38" s="1" t="s">
        <v>164</v>
      </c>
      <c r="J38" s="1" t="s">
        <v>165</v>
      </c>
      <c r="K38" s="1" t="s">
        <v>166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>
        <v>0.0</v>
      </c>
      <c r="D39" s="1" t="s">
        <v>150</v>
      </c>
      <c r="E39" s="1" t="s">
        <v>161</v>
      </c>
      <c r="F39" s="1" t="s">
        <v>162</v>
      </c>
      <c r="G39" s="1" t="s">
        <v>163</v>
      </c>
      <c r="H39" s="1" t="s">
        <v>154</v>
      </c>
      <c r="I39" s="1" t="s">
        <v>164</v>
      </c>
      <c r="J39" s="1" t="s">
        <v>165</v>
      </c>
      <c r="K39" s="1" t="s">
        <v>166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0.0</v>
      </c>
      <c r="C40" s="1">
        <v>0.0</v>
      </c>
      <c r="D40" s="1">
        <v>335.0</v>
      </c>
      <c r="E40" s="1">
        <v>340.0</v>
      </c>
      <c r="F40" s="1">
        <v>336.0</v>
      </c>
      <c r="G40" s="1">
        <v>323.0</v>
      </c>
      <c r="H40" s="1">
        <v>334.0</v>
      </c>
      <c r="I40" s="1">
        <v>337.0</v>
      </c>
      <c r="J40" s="1">
        <v>345.0</v>
      </c>
      <c r="K40" s="1">
        <v>343.0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0.0</v>
      </c>
      <c r="C41" s="1">
        <v>0.0</v>
      </c>
      <c r="D41" s="1" t="s">
        <v>170</v>
      </c>
      <c r="E41" s="1" t="s">
        <v>171</v>
      </c>
      <c r="F41" s="1" t="s">
        <v>172</v>
      </c>
      <c r="G41" s="1" t="s">
        <v>173</v>
      </c>
      <c r="H41" s="1" t="s">
        <v>174</v>
      </c>
      <c r="I41" s="1" t="s">
        <v>175</v>
      </c>
      <c r="J41" s="1" t="s">
        <v>176</v>
      </c>
      <c r="K41" s="1" t="s">
        <v>177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0.0</v>
      </c>
      <c r="C42" s="1">
        <v>0.0</v>
      </c>
      <c r="D42" s="1" t="s">
        <v>170</v>
      </c>
      <c r="E42" s="1" t="s">
        <v>179</v>
      </c>
      <c r="F42" s="1" t="s">
        <v>180</v>
      </c>
      <c r="G42" s="1" t="s">
        <v>181</v>
      </c>
      <c r="H42" s="1" t="s">
        <v>174</v>
      </c>
      <c r="I42" s="1" t="s">
        <v>182</v>
      </c>
      <c r="J42" s="1" t="s">
        <v>183</v>
      </c>
      <c r="K42" s="1" t="s">
        <v>184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1320.0</v>
      </c>
      <c r="C44" s="1">
        <v>1400.0</v>
      </c>
      <c r="D44" s="1">
        <v>1660.0</v>
      </c>
      <c r="E44" s="1">
        <v>1900.0</v>
      </c>
      <c r="F44" s="1">
        <v>1990.0</v>
      </c>
      <c r="G44" s="1">
        <v>2160.0</v>
      </c>
      <c r="H44" s="1">
        <v>2330.0</v>
      </c>
      <c r="I44" s="1">
        <v>2560.0</v>
      </c>
      <c r="J44" s="1">
        <v>2550.0</v>
      </c>
      <c r="K44" s="1">
        <v>2530.0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1000.0</v>
      </c>
      <c r="C45" s="1">
        <v>1070.0</v>
      </c>
      <c r="D45" s="1">
        <v>1350.0</v>
      </c>
      <c r="E45" s="1">
        <v>1550.0</v>
      </c>
      <c r="F45" s="1">
        <v>1620.0</v>
      </c>
      <c r="G45" s="1">
        <v>1630.0</v>
      </c>
      <c r="H45" s="1">
        <v>1750.0</v>
      </c>
      <c r="I45" s="1">
        <v>1950.0</v>
      </c>
      <c r="J45" s="1">
        <v>1940.0</v>
      </c>
      <c r="K45" s="1">
        <v>1900.0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1">
        <v>1000.0</v>
      </c>
      <c r="C46" s="1">
        <v>1070.0</v>
      </c>
      <c r="D46" s="1">
        <v>1350.0</v>
      </c>
      <c r="E46" s="1">
        <v>1550.0</v>
      </c>
      <c r="F46" s="1">
        <v>1620.0</v>
      </c>
      <c r="G46" s="1">
        <v>1630.0</v>
      </c>
      <c r="H46" s="1">
        <v>1750.0</v>
      </c>
      <c r="I46" s="1">
        <v>1950.0</v>
      </c>
      <c r="J46" s="1">
        <v>1940.0</v>
      </c>
      <c r="K46" s="1">
        <v>1900.0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1">
        <v>4140.0</v>
      </c>
      <c r="C47" s="1">
        <v>4550.0</v>
      </c>
      <c r="D47" s="1">
        <v>5010.0</v>
      </c>
      <c r="E47" s="1">
        <v>5420.0</v>
      </c>
      <c r="F47" s="1">
        <v>5770.0</v>
      </c>
      <c r="G47" s="1">
        <v>7790.0</v>
      </c>
      <c r="H47" s="1">
        <v>8039.0</v>
      </c>
      <c r="I47" s="1">
        <v>8700.0</v>
      </c>
      <c r="J47" s="1">
        <v>9000.0</v>
      </c>
      <c r="K47" s="1">
        <v>8950.0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 t="s">
        <v>190</v>
      </c>
      <c r="C48" s="1" t="s">
        <v>191</v>
      </c>
      <c r="D48" s="1" t="s">
        <v>192</v>
      </c>
      <c r="E48" s="1" t="s">
        <v>193</v>
      </c>
      <c r="F48" s="1" t="s">
        <v>194</v>
      </c>
      <c r="G48" s="1" t="s">
        <v>195</v>
      </c>
      <c r="H48" s="1" t="s">
        <v>196</v>
      </c>
      <c r="I48" s="1" t="s">
        <v>197</v>
      </c>
      <c r="J48" s="1" t="s">
        <v>198</v>
      </c>
      <c r="K48" s="1" t="s">
        <v>199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1">
        <v>0.0</v>
      </c>
      <c r="C49" s="1">
        <v>0.0</v>
      </c>
      <c r="D49" s="1">
        <v>0.0</v>
      </c>
      <c r="E49" s="1">
        <v>26.0</v>
      </c>
      <c r="F49" s="1">
        <v>10.0</v>
      </c>
      <c r="G49" s="1">
        <v>0.0</v>
      </c>
      <c r="H49" s="1">
        <v>66.0</v>
      </c>
      <c r="I49" s="1">
        <v>86.0</v>
      </c>
      <c r="J49" s="1">
        <v>138.0</v>
      </c>
      <c r="K49" s="1">
        <v>201.0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1">
        <v>0.0</v>
      </c>
      <c r="C50" s="1">
        <v>0.0</v>
      </c>
      <c r="D50" s="1">
        <v>0.0</v>
      </c>
      <c r="E50" s="1">
        <v>26.0</v>
      </c>
      <c r="F50" s="1">
        <v>10.0</v>
      </c>
      <c r="G50" s="1">
        <v>3.0</v>
      </c>
      <c r="H50" s="1">
        <v>66.0</v>
      </c>
      <c r="I50" s="1">
        <v>86.0</v>
      </c>
      <c r="J50" s="1">
        <v>138.0</v>
      </c>
      <c r="K50" s="1">
        <v>201.0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0.0</v>
      </c>
      <c r="C51" s="1">
        <v>0.0</v>
      </c>
      <c r="D51" s="1">
        <v>0.0</v>
      </c>
      <c r="E51" s="1">
        <v>-492.0</v>
      </c>
      <c r="F51" s="1">
        <v>231.0</v>
      </c>
      <c r="G51" s="1">
        <v>268.0</v>
      </c>
      <c r="H51" s="1">
        <v>40.0</v>
      </c>
      <c r="I51" s="1">
        <v>-12.0</v>
      </c>
      <c r="J51" s="1">
        <v>329.0</v>
      </c>
      <c r="K51" s="1">
        <v>36.0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0.0</v>
      </c>
      <c r="C52" s="1">
        <v>0.0</v>
      </c>
      <c r="D52" s="1">
        <v>0.0</v>
      </c>
      <c r="E52" s="1">
        <v>-492.0</v>
      </c>
      <c r="F52" s="1">
        <v>231.0</v>
      </c>
      <c r="G52" s="1">
        <v>268.0</v>
      </c>
      <c r="H52" s="1">
        <v>40.0</v>
      </c>
      <c r="I52" s="1">
        <v>-12.0</v>
      </c>
      <c r="J52" s="1">
        <v>329.0</v>
      </c>
      <c r="K52" s="1">
        <v>36.0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267.0</v>
      </c>
      <c r="C53" s="1">
        <v>294.0</v>
      </c>
      <c r="D53" s="1">
        <v>380.0</v>
      </c>
      <c r="E53" s="1">
        <v>211.0</v>
      </c>
      <c r="F53" s="1">
        <v>450.0</v>
      </c>
      <c r="G53" s="1">
        <v>476.0</v>
      </c>
      <c r="H53" s="1">
        <v>163.0</v>
      </c>
      <c r="I53" s="1">
        <v>216.0</v>
      </c>
      <c r="J53" s="1">
        <v>1020.0</v>
      </c>
      <c r="K53" s="1">
        <v>601.0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6.0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206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207</v>
      </c>
      <c r="B56" s="1">
        <v>207.0</v>
      </c>
      <c r="C56" s="1">
        <v>210.0</v>
      </c>
      <c r="D56" s="1">
        <v>230.0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208</v>
      </c>
      <c r="B57" s="1">
        <v>207.0</v>
      </c>
      <c r="C57" s="1">
        <v>210.0</v>
      </c>
      <c r="D57" s="1">
        <v>230.0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209</v>
      </c>
      <c r="B58" s="1">
        <v>30.0</v>
      </c>
      <c r="C58" s="1">
        <v>32.0</v>
      </c>
      <c r="D58" s="1">
        <v>30.0</v>
      </c>
      <c r="E58" s="1">
        <v>36.0</v>
      </c>
      <c r="F58" s="1">
        <v>37.0</v>
      </c>
      <c r="G58" s="1">
        <v>43.0</v>
      </c>
      <c r="H58" s="1">
        <v>44.0</v>
      </c>
      <c r="I58" s="1">
        <v>45.0</v>
      </c>
      <c r="J58" s="1">
        <v>46.0</v>
      </c>
      <c r="K58" s="1">
        <v>45.0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210</v>
      </c>
      <c r="B59" s="1">
        <v>101.0</v>
      </c>
      <c r="C59" s="1">
        <v>107.0</v>
      </c>
      <c r="D59" s="1">
        <v>85.0</v>
      </c>
      <c r="E59" s="1">
        <v>98.0</v>
      </c>
      <c r="F59" s="1">
        <v>102.0</v>
      </c>
      <c r="G59" s="1">
        <v>154.0</v>
      </c>
      <c r="H59" s="1">
        <v>147.0</v>
      </c>
      <c r="I59" s="1">
        <v>134.0</v>
      </c>
      <c r="J59" s="1">
        <v>124.0</v>
      </c>
      <c r="K59" s="1">
        <v>112.0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211</v>
      </c>
      <c r="B60" s="1">
        <v>17.0</v>
      </c>
      <c r="C60" s="1">
        <v>18.0</v>
      </c>
      <c r="D60" s="1">
        <v>13.0</v>
      </c>
      <c r="E60" s="1">
        <v>16.0</v>
      </c>
      <c r="F60" s="1">
        <v>17.0</v>
      </c>
      <c r="G60" s="1">
        <v>70.0</v>
      </c>
      <c r="H60" s="1">
        <v>0.0</v>
      </c>
      <c r="I60" s="1">
        <v>36.0</v>
      </c>
      <c r="J60" s="1">
        <v>39.0</v>
      </c>
      <c r="K60" s="1">
        <v>46.0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212</v>
      </c>
      <c r="B61" s="1">
        <v>148.0</v>
      </c>
      <c r="C61" s="1">
        <v>157.0</v>
      </c>
      <c r="D61" s="1">
        <v>128.0</v>
      </c>
      <c r="E61" s="1">
        <v>150.0</v>
      </c>
      <c r="F61" s="1">
        <v>156.0</v>
      </c>
      <c r="G61" s="1">
        <v>267.0</v>
      </c>
      <c r="H61" s="1">
        <v>191.0</v>
      </c>
      <c r="I61" s="1">
        <v>215.0</v>
      </c>
      <c r="J61" s="1">
        <v>209.0</v>
      </c>
      <c r="K61" s="1">
        <v>203.0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214</v>
      </c>
      <c r="B3" s="1">
        <v>0.0</v>
      </c>
      <c r="C3" s="1">
        <v>0.0</v>
      </c>
      <c r="D3" s="1" t="s">
        <v>215</v>
      </c>
      <c r="E3" s="1" t="s">
        <v>216</v>
      </c>
      <c r="F3" s="1" t="s">
        <v>217</v>
      </c>
      <c r="G3" s="1" t="s">
        <v>218</v>
      </c>
      <c r="H3" s="1" t="s">
        <v>219</v>
      </c>
      <c r="I3" s="1" t="s">
        <v>220</v>
      </c>
      <c r="J3" s="1" t="s">
        <v>221</v>
      </c>
      <c r="K3" s="1" t="s">
        <v>156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>
        <v>0.0</v>
      </c>
      <c r="C4" s="1">
        <v>0.0</v>
      </c>
      <c r="D4" s="1" t="s">
        <v>223</v>
      </c>
      <c r="E4" s="1" t="s">
        <v>224</v>
      </c>
      <c r="F4" s="1" t="s">
        <v>225</v>
      </c>
      <c r="G4" s="1" t="s">
        <v>226</v>
      </c>
      <c r="H4" s="1" t="s">
        <v>227</v>
      </c>
      <c r="I4" s="1" t="s">
        <v>228</v>
      </c>
      <c r="J4" s="1" t="s">
        <v>229</v>
      </c>
      <c r="K4" s="1" t="s">
        <v>230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>
        <v>0.0</v>
      </c>
      <c r="C5" s="1">
        <v>0.0</v>
      </c>
      <c r="D5" s="1">
        <v>4.0</v>
      </c>
      <c r="E5" s="1" t="s">
        <v>232</v>
      </c>
      <c r="F5" s="1" t="s">
        <v>233</v>
      </c>
      <c r="G5" s="1" t="s">
        <v>234</v>
      </c>
      <c r="H5" s="1" t="s">
        <v>235</v>
      </c>
      <c r="I5" s="1" t="s">
        <v>236</v>
      </c>
      <c r="J5" s="1" t="s">
        <v>237</v>
      </c>
      <c r="K5" s="1" t="s">
        <v>238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239</v>
      </c>
      <c r="B6" s="1">
        <v>0.0</v>
      </c>
      <c r="C6" s="1">
        <v>0.0</v>
      </c>
      <c r="D6" s="1" t="s">
        <v>240</v>
      </c>
      <c r="E6" s="1" t="s">
        <v>241</v>
      </c>
      <c r="F6" s="1" t="s">
        <v>242</v>
      </c>
      <c r="G6" s="1" t="s">
        <v>243</v>
      </c>
      <c r="H6" s="1" t="s">
        <v>244</v>
      </c>
      <c r="I6" s="1" t="s">
        <v>245</v>
      </c>
      <c r="J6" s="1" t="s">
        <v>246</v>
      </c>
      <c r="K6" s="1" t="s">
        <v>247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249</v>
      </c>
      <c r="B8" s="1" t="s">
        <v>250</v>
      </c>
      <c r="C8" s="1" t="s">
        <v>251</v>
      </c>
      <c r="D8" s="1">
        <v>50.0</v>
      </c>
      <c r="E8" s="1" t="s">
        <v>252</v>
      </c>
      <c r="F8" s="1" t="s">
        <v>253</v>
      </c>
      <c r="G8" s="1" t="s">
        <v>254</v>
      </c>
      <c r="H8" s="1" t="s">
        <v>255</v>
      </c>
      <c r="I8" s="1" t="s">
        <v>256</v>
      </c>
      <c r="J8" s="1" t="s">
        <v>257</v>
      </c>
      <c r="K8" s="1" t="s">
        <v>258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259</v>
      </c>
      <c r="B9" s="1" t="s">
        <v>260</v>
      </c>
      <c r="C9" s="1" t="s">
        <v>261</v>
      </c>
      <c r="D9" s="1" t="s">
        <v>262</v>
      </c>
      <c r="E9" s="1" t="s">
        <v>263</v>
      </c>
      <c r="F9" s="1" t="s">
        <v>264</v>
      </c>
      <c r="G9" s="1" t="s">
        <v>265</v>
      </c>
      <c r="H9" s="1" t="s">
        <v>266</v>
      </c>
      <c r="I9" s="1" t="s">
        <v>267</v>
      </c>
      <c r="J9" s="1" t="s">
        <v>268</v>
      </c>
      <c r="K9" s="1" t="s">
        <v>269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270</v>
      </c>
      <c r="B10" s="1" t="s">
        <v>271</v>
      </c>
      <c r="C10" s="1" t="s">
        <v>272</v>
      </c>
      <c r="D10" s="1" t="s">
        <v>273</v>
      </c>
      <c r="E10" s="1">
        <v>35.0</v>
      </c>
      <c r="F10" s="1" t="s">
        <v>274</v>
      </c>
      <c r="G10" s="1" t="s">
        <v>275</v>
      </c>
      <c r="H10" s="1" t="s">
        <v>276</v>
      </c>
      <c r="I10" s="1" t="s">
        <v>277</v>
      </c>
      <c r="J10" s="1" t="s">
        <v>278</v>
      </c>
      <c r="K10" s="1" t="s">
        <v>279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280</v>
      </c>
      <c r="B11" s="1" t="s">
        <v>281</v>
      </c>
      <c r="C11" s="1" t="s">
        <v>282</v>
      </c>
      <c r="D11" s="1" t="s">
        <v>283</v>
      </c>
      <c r="E11" s="1" t="s">
        <v>284</v>
      </c>
      <c r="F11" s="1" t="s">
        <v>285</v>
      </c>
      <c r="G11" s="1" t="s">
        <v>286</v>
      </c>
      <c r="H11" s="1" t="s">
        <v>287</v>
      </c>
      <c r="I11" s="1" t="s">
        <v>288</v>
      </c>
      <c r="J11" s="1" t="s">
        <v>289</v>
      </c>
      <c r="K11" s="1" t="s">
        <v>290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291</v>
      </c>
      <c r="B12" s="1" t="s">
        <v>281</v>
      </c>
      <c r="C12" s="1" t="s">
        <v>282</v>
      </c>
      <c r="D12" s="1" t="s">
        <v>283</v>
      </c>
      <c r="E12" s="1" t="s">
        <v>284</v>
      </c>
      <c r="F12" s="1" t="s">
        <v>285</v>
      </c>
      <c r="G12" s="1" t="s">
        <v>286</v>
      </c>
      <c r="H12" s="1" t="s">
        <v>287</v>
      </c>
      <c r="I12" s="1" t="s">
        <v>288</v>
      </c>
      <c r="J12" s="1" t="s">
        <v>289</v>
      </c>
      <c r="K12" s="1" t="s">
        <v>290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292</v>
      </c>
      <c r="B13" s="1" t="s">
        <v>293</v>
      </c>
      <c r="C13" s="1" t="s">
        <v>294</v>
      </c>
      <c r="D13" s="1" t="s">
        <v>295</v>
      </c>
      <c r="E13" s="1" t="s">
        <v>296</v>
      </c>
      <c r="F13" s="1" t="s">
        <v>297</v>
      </c>
      <c r="G13" s="1" t="s">
        <v>298</v>
      </c>
      <c r="H13" s="1" t="s">
        <v>299</v>
      </c>
      <c r="I13" s="1" t="s">
        <v>300</v>
      </c>
      <c r="J13" s="1" t="s">
        <v>301</v>
      </c>
      <c r="K13" s="1" t="s">
        <v>302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303</v>
      </c>
      <c r="B14" s="1" t="s">
        <v>304</v>
      </c>
      <c r="C14" s="1" t="s">
        <v>305</v>
      </c>
      <c r="D14" s="1" t="s">
        <v>306</v>
      </c>
      <c r="E14" s="1" t="s">
        <v>307</v>
      </c>
      <c r="F14" s="1" t="s">
        <v>308</v>
      </c>
      <c r="G14" s="1" t="s">
        <v>309</v>
      </c>
      <c r="H14" s="1" t="s">
        <v>310</v>
      </c>
      <c r="I14" s="1" t="s">
        <v>311</v>
      </c>
      <c r="J14" s="1" t="s">
        <v>312</v>
      </c>
      <c r="K14" s="1" t="s">
        <v>313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314</v>
      </c>
      <c r="B15" s="1" t="s">
        <v>304</v>
      </c>
      <c r="C15" s="1" t="s">
        <v>305</v>
      </c>
      <c r="D15" s="1" t="s">
        <v>306</v>
      </c>
      <c r="E15" s="1" t="s">
        <v>307</v>
      </c>
      <c r="F15" s="1" t="s">
        <v>308</v>
      </c>
      <c r="G15" s="1" t="s">
        <v>309</v>
      </c>
      <c r="H15" s="1" t="s">
        <v>310</v>
      </c>
      <c r="I15" s="1" t="s">
        <v>311</v>
      </c>
      <c r="J15" s="1" t="s">
        <v>312</v>
      </c>
      <c r="K15" s="1" t="s">
        <v>313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315</v>
      </c>
      <c r="B16" s="1" t="s">
        <v>316</v>
      </c>
      <c r="C16" s="1" t="s">
        <v>316</v>
      </c>
      <c r="D16" s="1" t="s">
        <v>317</v>
      </c>
      <c r="E16" s="1" t="s">
        <v>318</v>
      </c>
      <c r="F16" s="1" t="s">
        <v>197</v>
      </c>
      <c r="G16" s="1" t="s">
        <v>319</v>
      </c>
      <c r="H16" s="1" t="s">
        <v>320</v>
      </c>
      <c r="I16" s="1" t="s">
        <v>321</v>
      </c>
      <c r="J16" s="1" t="s">
        <v>322</v>
      </c>
      <c r="K16" s="1" t="s">
        <v>323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324</v>
      </c>
      <c r="B17" s="1">
        <v>0.0</v>
      </c>
      <c r="C17" s="1">
        <v>0.0</v>
      </c>
      <c r="D17" s="1" t="s">
        <v>325</v>
      </c>
      <c r="E17" s="1" t="s">
        <v>326</v>
      </c>
      <c r="F17" s="1" t="s">
        <v>327</v>
      </c>
      <c r="G17" s="1" t="s">
        <v>328</v>
      </c>
      <c r="H17" s="1" t="s">
        <v>329</v>
      </c>
      <c r="I17" s="1" t="s">
        <v>330</v>
      </c>
      <c r="J17" s="1" t="s">
        <v>331</v>
      </c>
      <c r="K17" s="1" t="s">
        <v>332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333</v>
      </c>
      <c r="B18" s="1">
        <v>0.0</v>
      </c>
      <c r="C18" s="1">
        <v>0.0</v>
      </c>
      <c r="D18" s="1" t="s">
        <v>334</v>
      </c>
      <c r="E18" s="1" t="s">
        <v>335</v>
      </c>
      <c r="F18" s="1" t="s">
        <v>336</v>
      </c>
      <c r="G18" s="1" t="s">
        <v>337</v>
      </c>
      <c r="H18" s="1" t="s">
        <v>338</v>
      </c>
      <c r="I18" s="1" t="s">
        <v>339</v>
      </c>
      <c r="J18" s="1" t="s">
        <v>340</v>
      </c>
      <c r="K18" s="1" t="s">
        <v>341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342</v>
      </c>
      <c r="B20" s="1">
        <v>0.0</v>
      </c>
      <c r="C20" s="1">
        <v>0.0</v>
      </c>
      <c r="D20" s="1" t="s">
        <v>343</v>
      </c>
      <c r="E20" s="1" t="s">
        <v>344</v>
      </c>
      <c r="F20" s="1" t="s">
        <v>344</v>
      </c>
      <c r="G20" s="1" t="s">
        <v>345</v>
      </c>
      <c r="H20" s="1" t="s">
        <v>346</v>
      </c>
      <c r="I20" s="1" t="s">
        <v>347</v>
      </c>
      <c r="J20" s="1" t="s">
        <v>348</v>
      </c>
      <c r="K20" s="1" t="s">
        <v>349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350</v>
      </c>
      <c r="B21" s="1">
        <v>0.0</v>
      </c>
      <c r="C21" s="1">
        <v>0.0</v>
      </c>
      <c r="D21" s="1" t="s">
        <v>351</v>
      </c>
      <c r="E21" s="1" t="s">
        <v>352</v>
      </c>
      <c r="F21" s="1" t="s">
        <v>353</v>
      </c>
      <c r="G21" s="1" t="s">
        <v>354</v>
      </c>
      <c r="H21" s="1" t="s">
        <v>355</v>
      </c>
      <c r="I21" s="1" t="s">
        <v>356</v>
      </c>
      <c r="J21" s="1" t="s">
        <v>357</v>
      </c>
      <c r="K21" s="1" t="s">
        <v>358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359</v>
      </c>
      <c r="B22" s="1">
        <v>0.0</v>
      </c>
      <c r="C22" s="1">
        <v>0.0</v>
      </c>
      <c r="D22" s="1" t="s">
        <v>360</v>
      </c>
      <c r="E22" s="1" t="s">
        <v>361</v>
      </c>
      <c r="F22" s="1" t="s">
        <v>362</v>
      </c>
      <c r="G22" s="1" t="s">
        <v>363</v>
      </c>
      <c r="H22" s="1" t="s">
        <v>364</v>
      </c>
      <c r="I22" s="1" t="s">
        <v>365</v>
      </c>
      <c r="J22" s="1" t="s">
        <v>366</v>
      </c>
      <c r="K22" s="1" t="s">
        <v>367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369</v>
      </c>
      <c r="B24" s="1">
        <v>0.0</v>
      </c>
      <c r="C24" s="1" t="s">
        <v>344</v>
      </c>
      <c r="D24" s="1" t="s">
        <v>347</v>
      </c>
      <c r="E24" s="1" t="s">
        <v>349</v>
      </c>
      <c r="F24" s="1" t="s">
        <v>370</v>
      </c>
      <c r="G24" s="1" t="s">
        <v>371</v>
      </c>
      <c r="H24" s="1" t="s">
        <v>372</v>
      </c>
      <c r="I24" s="1" t="s">
        <v>373</v>
      </c>
      <c r="J24" s="1" t="s">
        <v>374</v>
      </c>
      <c r="K24" s="1" t="s">
        <v>375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376</v>
      </c>
      <c r="B25" s="1">
        <v>0.0</v>
      </c>
      <c r="C25" s="1" t="s">
        <v>377</v>
      </c>
      <c r="D25" s="1" t="s">
        <v>343</v>
      </c>
      <c r="E25" s="1" t="s">
        <v>378</v>
      </c>
      <c r="F25" s="1" t="s">
        <v>377</v>
      </c>
      <c r="G25" s="1" t="s">
        <v>374</v>
      </c>
      <c r="H25" s="1" t="s">
        <v>371</v>
      </c>
      <c r="I25" s="1" t="s">
        <v>346</v>
      </c>
      <c r="J25" s="1" t="s">
        <v>349</v>
      </c>
      <c r="K25" s="1" t="s">
        <v>345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379</v>
      </c>
      <c r="B26" s="1">
        <v>0.0</v>
      </c>
      <c r="C26" s="1" t="s">
        <v>380</v>
      </c>
      <c r="D26" s="1" t="s">
        <v>182</v>
      </c>
      <c r="E26" s="1" t="s">
        <v>381</v>
      </c>
      <c r="F26" s="1" t="s">
        <v>182</v>
      </c>
      <c r="G26" s="1" t="s">
        <v>382</v>
      </c>
      <c r="H26" s="1" t="s">
        <v>383</v>
      </c>
      <c r="I26" s="1" t="s">
        <v>384</v>
      </c>
      <c r="J26" s="1" t="s">
        <v>385</v>
      </c>
      <c r="K26" s="1" t="s">
        <v>372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386</v>
      </c>
      <c r="B27" s="1">
        <v>0.0</v>
      </c>
      <c r="C27" s="1">
        <v>0.0</v>
      </c>
      <c r="D27" s="1" t="s">
        <v>387</v>
      </c>
      <c r="E27" s="1" t="s">
        <v>388</v>
      </c>
      <c r="F27" s="1" t="s">
        <v>389</v>
      </c>
      <c r="G27" s="1" t="s">
        <v>390</v>
      </c>
      <c r="H27" s="1" t="s">
        <v>391</v>
      </c>
      <c r="I27" s="1" t="s">
        <v>392</v>
      </c>
      <c r="J27" s="1" t="s">
        <v>393</v>
      </c>
      <c r="K27" s="1" t="s">
        <v>394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395</v>
      </c>
      <c r="B28" s="1">
        <v>0.0</v>
      </c>
      <c r="C28" s="1">
        <v>0.0</v>
      </c>
      <c r="D28" s="1" t="s">
        <v>396</v>
      </c>
      <c r="E28" s="1" t="s">
        <v>397</v>
      </c>
      <c r="F28" s="1" t="s">
        <v>398</v>
      </c>
      <c r="G28" s="1" t="s">
        <v>399</v>
      </c>
      <c r="H28" s="1" t="s">
        <v>400</v>
      </c>
      <c r="I28" s="1" t="s">
        <v>401</v>
      </c>
      <c r="J28" s="1" t="s">
        <v>402</v>
      </c>
      <c r="K28" s="1" t="s">
        <v>403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405</v>
      </c>
      <c r="B30" s="1">
        <v>0.0</v>
      </c>
      <c r="C30" s="1" t="s">
        <v>406</v>
      </c>
      <c r="D30" s="1" t="s">
        <v>407</v>
      </c>
      <c r="E30" s="1" t="s">
        <v>408</v>
      </c>
      <c r="F30" s="1" t="s">
        <v>409</v>
      </c>
      <c r="G30" s="1" t="s">
        <v>410</v>
      </c>
      <c r="H30" s="1" t="s">
        <v>411</v>
      </c>
      <c r="I30" s="1" t="s">
        <v>412</v>
      </c>
      <c r="J30" s="1" t="s">
        <v>413</v>
      </c>
      <c r="K30" s="1" t="s">
        <v>414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415</v>
      </c>
      <c r="B31" s="1">
        <v>0.0</v>
      </c>
      <c r="C31" s="1" t="s">
        <v>416</v>
      </c>
      <c r="D31" s="1" t="s">
        <v>417</v>
      </c>
      <c r="E31" s="1" t="s">
        <v>418</v>
      </c>
      <c r="F31" s="1" t="s">
        <v>419</v>
      </c>
      <c r="G31" s="1" t="s">
        <v>420</v>
      </c>
      <c r="H31" s="1" t="s">
        <v>421</v>
      </c>
      <c r="I31" s="1" t="s">
        <v>422</v>
      </c>
      <c r="J31" s="1" t="s">
        <v>423</v>
      </c>
      <c r="K31" s="1" t="s">
        <v>424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425</v>
      </c>
      <c r="B32" s="1">
        <v>0.0</v>
      </c>
      <c r="C32" s="1" t="s">
        <v>426</v>
      </c>
      <c r="D32" s="1" t="s">
        <v>427</v>
      </c>
      <c r="E32" s="1" t="s">
        <v>428</v>
      </c>
      <c r="F32" s="1" t="s">
        <v>429</v>
      </c>
      <c r="G32" s="1" t="s">
        <v>430</v>
      </c>
      <c r="H32" s="1" t="s">
        <v>431</v>
      </c>
      <c r="I32" s="1" t="s">
        <v>432</v>
      </c>
      <c r="J32" s="1" t="s">
        <v>433</v>
      </c>
      <c r="K32" s="1" t="s">
        <v>434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435</v>
      </c>
      <c r="B33" s="1">
        <v>0.0</v>
      </c>
      <c r="C33" s="1" t="s">
        <v>436</v>
      </c>
      <c r="D33" s="1" t="s">
        <v>437</v>
      </c>
      <c r="E33" s="1" t="s">
        <v>438</v>
      </c>
      <c r="F33" s="1" t="s">
        <v>439</v>
      </c>
      <c r="G33" s="1" t="s">
        <v>420</v>
      </c>
      <c r="H33" s="1" t="s">
        <v>440</v>
      </c>
      <c r="I33" s="1" t="s">
        <v>441</v>
      </c>
      <c r="J33" s="1" t="s">
        <v>442</v>
      </c>
      <c r="K33" s="1" t="s">
        <v>443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444</v>
      </c>
      <c r="B34" s="1">
        <v>0.0</v>
      </c>
      <c r="C34" s="1" t="s">
        <v>445</v>
      </c>
      <c r="D34" s="1" t="s">
        <v>446</v>
      </c>
      <c r="E34" s="1" t="s">
        <v>447</v>
      </c>
      <c r="F34" s="1" t="s">
        <v>448</v>
      </c>
      <c r="G34" s="1" t="s">
        <v>449</v>
      </c>
      <c r="H34" s="1" t="s">
        <v>450</v>
      </c>
      <c r="I34" s="1" t="s">
        <v>451</v>
      </c>
      <c r="J34" s="1" t="s">
        <v>452</v>
      </c>
      <c r="K34" s="1" t="s">
        <v>453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454</v>
      </c>
      <c r="B35" s="1" t="s">
        <v>455</v>
      </c>
      <c r="C35" s="1" t="s">
        <v>456</v>
      </c>
      <c r="D35" s="1" t="s">
        <v>457</v>
      </c>
      <c r="E35" s="1" t="s">
        <v>458</v>
      </c>
      <c r="F35" s="1" t="s">
        <v>459</v>
      </c>
      <c r="G35" s="1" t="s">
        <v>460</v>
      </c>
      <c r="H35" s="1" t="s">
        <v>460</v>
      </c>
      <c r="I35" s="1" t="s">
        <v>457</v>
      </c>
      <c r="J35" s="1" t="s">
        <v>461</v>
      </c>
      <c r="K35" s="1" t="s">
        <v>462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463</v>
      </c>
      <c r="B36" s="1" t="s">
        <v>464</v>
      </c>
      <c r="C36" s="1" t="s">
        <v>465</v>
      </c>
      <c r="D36" s="1" t="s">
        <v>466</v>
      </c>
      <c r="E36" s="1" t="s">
        <v>467</v>
      </c>
      <c r="F36" s="1" t="s">
        <v>468</v>
      </c>
      <c r="G36" s="1" t="s">
        <v>469</v>
      </c>
      <c r="H36" s="1" t="s">
        <v>470</v>
      </c>
      <c r="I36" s="1" t="s">
        <v>471</v>
      </c>
      <c r="J36" s="1">
        <v>5.0</v>
      </c>
      <c r="K36" s="1" t="s">
        <v>472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473</v>
      </c>
      <c r="B37" s="1" t="s">
        <v>474</v>
      </c>
      <c r="C37" s="1" t="s">
        <v>475</v>
      </c>
      <c r="D37" s="1" t="s">
        <v>225</v>
      </c>
      <c r="E37" s="1" t="s">
        <v>476</v>
      </c>
      <c r="F37" s="1" t="s">
        <v>477</v>
      </c>
      <c r="G37" s="1" t="s">
        <v>226</v>
      </c>
      <c r="H37" s="1" t="s">
        <v>477</v>
      </c>
      <c r="I37" s="1" t="s">
        <v>478</v>
      </c>
      <c r="J37" s="1" t="s">
        <v>479</v>
      </c>
      <c r="K37" s="1" t="s">
        <v>480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481</v>
      </c>
      <c r="B38" s="1">
        <v>0.0</v>
      </c>
      <c r="C38" s="1" t="s">
        <v>482</v>
      </c>
      <c r="D38" s="1" t="s">
        <v>483</v>
      </c>
      <c r="E38" s="1" t="s">
        <v>457</v>
      </c>
      <c r="F38" s="1" t="s">
        <v>457</v>
      </c>
      <c r="G38" s="1" t="s">
        <v>227</v>
      </c>
      <c r="H38" s="1" t="s">
        <v>484</v>
      </c>
      <c r="I38" s="1" t="s">
        <v>304</v>
      </c>
      <c r="J38" s="1" t="s">
        <v>485</v>
      </c>
      <c r="K38" s="1" t="s">
        <v>486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487</v>
      </c>
      <c r="B39" s="1">
        <v>0.0</v>
      </c>
      <c r="C39" s="1" t="s">
        <v>488</v>
      </c>
      <c r="D39" s="1" t="s">
        <v>456</v>
      </c>
      <c r="E39" s="1" t="s">
        <v>489</v>
      </c>
      <c r="F39" s="1" t="s">
        <v>490</v>
      </c>
      <c r="G39" s="1" t="s">
        <v>491</v>
      </c>
      <c r="H39" s="1" t="s">
        <v>492</v>
      </c>
      <c r="I39" s="1" t="s">
        <v>493</v>
      </c>
      <c r="J39" s="1" t="s">
        <v>494</v>
      </c>
      <c r="K39" s="1" t="s">
        <v>495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496</v>
      </c>
      <c r="B40" s="1">
        <v>0.0</v>
      </c>
      <c r="C40" s="1" t="s">
        <v>476</v>
      </c>
      <c r="D40" s="1" t="s">
        <v>224</v>
      </c>
      <c r="E40" s="1" t="s">
        <v>497</v>
      </c>
      <c r="F40" s="1" t="s">
        <v>498</v>
      </c>
      <c r="G40" s="1" t="s">
        <v>468</v>
      </c>
      <c r="H40" s="1" t="s">
        <v>499</v>
      </c>
      <c r="I40" s="1" t="s">
        <v>499</v>
      </c>
      <c r="J40" s="1" t="s">
        <v>500</v>
      </c>
      <c r="K40" s="1" t="s">
        <v>501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502</v>
      </c>
      <c r="B41" s="1">
        <v>0.0</v>
      </c>
      <c r="C41" s="1" t="s">
        <v>503</v>
      </c>
      <c r="D41" s="1" t="s">
        <v>504</v>
      </c>
      <c r="E41" s="1" t="s">
        <v>227</v>
      </c>
      <c r="F41" s="1" t="s">
        <v>505</v>
      </c>
      <c r="G41" s="1" t="s">
        <v>506</v>
      </c>
      <c r="H41" s="1" t="s">
        <v>507</v>
      </c>
      <c r="I41" s="1" t="s">
        <v>242</v>
      </c>
      <c r="J41" s="1" t="s">
        <v>508</v>
      </c>
      <c r="K41" s="1" t="s">
        <v>509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511</v>
      </c>
      <c r="B43" s="1" t="s">
        <v>512</v>
      </c>
      <c r="C43" s="1" t="s">
        <v>513</v>
      </c>
      <c r="D43" s="1" t="s">
        <v>514</v>
      </c>
      <c r="E43" s="1" t="s">
        <v>515</v>
      </c>
      <c r="F43" s="1" t="s">
        <v>516</v>
      </c>
      <c r="G43" s="1" t="s">
        <v>517</v>
      </c>
      <c r="H43" s="1" t="s">
        <v>518</v>
      </c>
      <c r="I43" s="1" t="s">
        <v>519</v>
      </c>
      <c r="J43" s="1" t="s">
        <v>520</v>
      </c>
      <c r="K43" s="1" t="s">
        <v>521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522</v>
      </c>
      <c r="B44" s="1" t="s">
        <v>523</v>
      </c>
      <c r="C44" s="1" t="s">
        <v>524</v>
      </c>
      <c r="D44" s="1" t="s">
        <v>525</v>
      </c>
      <c r="E44" s="1" t="s">
        <v>526</v>
      </c>
      <c r="F44" s="1" t="s">
        <v>527</v>
      </c>
      <c r="G44" s="1" t="s">
        <v>528</v>
      </c>
      <c r="H44" s="1" t="s">
        <v>491</v>
      </c>
      <c r="I44" s="1" t="s">
        <v>529</v>
      </c>
      <c r="J44" s="1" t="s">
        <v>530</v>
      </c>
      <c r="K44" s="1" t="s">
        <v>531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532</v>
      </c>
      <c r="B45" s="1" t="s">
        <v>533</v>
      </c>
      <c r="C45" s="1" t="s">
        <v>534</v>
      </c>
      <c r="D45" s="1" t="s">
        <v>535</v>
      </c>
      <c r="E45" s="1" t="s">
        <v>536</v>
      </c>
      <c r="F45" s="1" t="s">
        <v>537</v>
      </c>
      <c r="G45" s="1" t="s">
        <v>538</v>
      </c>
      <c r="H45" s="1" t="s">
        <v>539</v>
      </c>
      <c r="I45" s="1" t="s">
        <v>540</v>
      </c>
      <c r="J45" s="1" t="s">
        <v>541</v>
      </c>
      <c r="K45" s="1" t="s">
        <v>542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543</v>
      </c>
      <c r="B46" s="1" t="s">
        <v>312</v>
      </c>
      <c r="C46" s="1" t="s">
        <v>544</v>
      </c>
      <c r="D46" s="1">
        <v>26.0</v>
      </c>
      <c r="E46" s="1" t="s">
        <v>545</v>
      </c>
      <c r="F46" s="1" t="s">
        <v>546</v>
      </c>
      <c r="G46" s="1" t="s">
        <v>547</v>
      </c>
      <c r="H46" s="1" t="s">
        <v>357</v>
      </c>
      <c r="I46" s="1" t="s">
        <v>548</v>
      </c>
      <c r="J46" s="1" t="s">
        <v>549</v>
      </c>
      <c r="K46" s="1" t="s">
        <v>550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551</v>
      </c>
      <c r="B47" s="1" t="s">
        <v>312</v>
      </c>
      <c r="C47" s="1" t="s">
        <v>544</v>
      </c>
      <c r="D47" s="1">
        <v>26.0</v>
      </c>
      <c r="E47" s="1" t="s">
        <v>545</v>
      </c>
      <c r="F47" s="1" t="s">
        <v>546</v>
      </c>
      <c r="G47" s="1" t="s">
        <v>547</v>
      </c>
      <c r="H47" s="1" t="s">
        <v>357</v>
      </c>
      <c r="I47" s="1" t="s">
        <v>548</v>
      </c>
      <c r="J47" s="1" t="s">
        <v>549</v>
      </c>
      <c r="K47" s="1" t="s">
        <v>550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552</v>
      </c>
      <c r="B48" s="1" t="s">
        <v>553</v>
      </c>
      <c r="C48" s="1" t="s">
        <v>554</v>
      </c>
      <c r="D48" s="1" t="s">
        <v>555</v>
      </c>
      <c r="E48" s="1" t="s">
        <v>556</v>
      </c>
      <c r="F48" s="1" t="s">
        <v>557</v>
      </c>
      <c r="G48" s="1" t="s">
        <v>558</v>
      </c>
      <c r="H48" s="1" t="s">
        <v>559</v>
      </c>
      <c r="I48" s="1" t="s">
        <v>560</v>
      </c>
      <c r="J48" s="1" t="s">
        <v>561</v>
      </c>
      <c r="K48" s="1" t="s">
        <v>562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563</v>
      </c>
      <c r="B49" s="1" t="s">
        <v>564</v>
      </c>
      <c r="C49" s="1" t="s">
        <v>565</v>
      </c>
      <c r="D49" s="1" t="s">
        <v>566</v>
      </c>
      <c r="E49" s="1" t="s">
        <v>567</v>
      </c>
      <c r="F49" s="1" t="s">
        <v>568</v>
      </c>
      <c r="G49" s="1" t="s">
        <v>569</v>
      </c>
      <c r="H49" s="1" t="s">
        <v>570</v>
      </c>
      <c r="I49" s="1" t="s">
        <v>571</v>
      </c>
      <c r="J49" s="1" t="s">
        <v>572</v>
      </c>
      <c r="K49" s="1" t="s">
        <v>573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574</v>
      </c>
      <c r="B50" s="1" t="s">
        <v>575</v>
      </c>
      <c r="C50" s="1">
        <v>10.0</v>
      </c>
      <c r="D50" s="1" t="s">
        <v>576</v>
      </c>
      <c r="E50" s="1" t="s">
        <v>577</v>
      </c>
      <c r="F50" s="1" t="s">
        <v>578</v>
      </c>
      <c r="G50" s="1" t="s">
        <v>579</v>
      </c>
      <c r="H50" s="1" t="s">
        <v>580</v>
      </c>
      <c r="I50" s="1" t="s">
        <v>581</v>
      </c>
      <c r="J50" s="1" t="s">
        <v>582</v>
      </c>
      <c r="K50" s="1" t="s">
        <v>583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584</v>
      </c>
      <c r="B51" s="1">
        <v>0.0</v>
      </c>
      <c r="C51" s="1">
        <v>0.0</v>
      </c>
      <c r="D51" s="1">
        <v>0.0</v>
      </c>
      <c r="E51" s="1" t="s">
        <v>585</v>
      </c>
      <c r="F51" s="1" t="s">
        <v>586</v>
      </c>
      <c r="G51" s="1" t="s">
        <v>587</v>
      </c>
      <c r="H51" s="1" t="s">
        <v>588</v>
      </c>
      <c r="I51" s="1" t="s">
        <v>589</v>
      </c>
      <c r="J51" s="1" t="s">
        <v>590</v>
      </c>
      <c r="K51" s="1" t="s">
        <v>591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592</v>
      </c>
      <c r="B52" s="1">
        <v>0.0</v>
      </c>
      <c r="C52" s="1">
        <v>0.0</v>
      </c>
      <c r="D52" s="1" t="s">
        <v>593</v>
      </c>
      <c r="E52" s="1" t="s">
        <v>594</v>
      </c>
      <c r="F52" s="1" t="s">
        <v>595</v>
      </c>
      <c r="G52" s="1" t="s">
        <v>596</v>
      </c>
      <c r="H52" s="1" t="s">
        <v>349</v>
      </c>
      <c r="I52" s="1" t="s">
        <v>597</v>
      </c>
      <c r="J52" s="1" t="s">
        <v>598</v>
      </c>
      <c r="K52" s="1" t="s">
        <v>527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599</v>
      </c>
      <c r="B53" s="1">
        <v>0.0</v>
      </c>
      <c r="C53" s="1">
        <v>0.0</v>
      </c>
      <c r="D53" s="1" t="s">
        <v>600</v>
      </c>
      <c r="E53" s="1" t="s">
        <v>601</v>
      </c>
      <c r="F53" s="1" t="s">
        <v>602</v>
      </c>
      <c r="G53" s="1" t="s">
        <v>603</v>
      </c>
      <c r="H53" s="1" t="s">
        <v>604</v>
      </c>
      <c r="I53" s="1" t="s">
        <v>605</v>
      </c>
      <c r="J53" s="1" t="s">
        <v>606</v>
      </c>
      <c r="K53" s="1" t="s">
        <v>607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608</v>
      </c>
      <c r="B54" s="1">
        <v>0.0</v>
      </c>
      <c r="C54" s="1">
        <v>0.0</v>
      </c>
      <c r="D54" s="1" t="s">
        <v>343</v>
      </c>
      <c r="E54" s="1" t="s">
        <v>609</v>
      </c>
      <c r="F54" s="1" t="s">
        <v>610</v>
      </c>
      <c r="G54" s="1" t="s">
        <v>611</v>
      </c>
      <c r="H54" s="1" t="s">
        <v>612</v>
      </c>
      <c r="I54" s="1" t="s">
        <v>613</v>
      </c>
      <c r="J54" s="1" t="s">
        <v>614</v>
      </c>
      <c r="K54" s="1" t="s">
        <v>615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616</v>
      </c>
      <c r="B55" s="1">
        <v>0.0</v>
      </c>
      <c r="C55" s="1">
        <v>0.0</v>
      </c>
      <c r="D55" s="1" t="s">
        <v>617</v>
      </c>
      <c r="E55" s="1" t="s">
        <v>618</v>
      </c>
      <c r="F55" s="1" t="s">
        <v>619</v>
      </c>
      <c r="G55" s="1" t="s">
        <v>620</v>
      </c>
      <c r="H55" s="1" t="s">
        <v>621</v>
      </c>
      <c r="I55" s="1" t="s">
        <v>622</v>
      </c>
      <c r="J55" s="1" t="s">
        <v>623</v>
      </c>
      <c r="K55" s="1" t="s">
        <v>624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625</v>
      </c>
      <c r="B56" s="1">
        <v>0.0</v>
      </c>
      <c r="C56" s="1">
        <v>0.0</v>
      </c>
      <c r="D56" s="1" t="s">
        <v>626</v>
      </c>
      <c r="E56" s="1" t="s">
        <v>627</v>
      </c>
      <c r="F56" s="1" t="s">
        <v>628</v>
      </c>
      <c r="G56" s="1" t="s">
        <v>629</v>
      </c>
      <c r="H56" s="1" t="s">
        <v>630</v>
      </c>
      <c r="I56" s="1" t="s">
        <v>631</v>
      </c>
      <c r="J56" s="1">
        <v>9.0</v>
      </c>
      <c r="K56" s="1" t="s">
        <v>632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633</v>
      </c>
      <c r="B57" s="1" t="s">
        <v>634</v>
      </c>
      <c r="C57" s="1" t="s">
        <v>635</v>
      </c>
      <c r="D57" s="1" t="s">
        <v>636</v>
      </c>
      <c r="E57" s="1" t="s">
        <v>637</v>
      </c>
      <c r="F57" s="1" t="s">
        <v>638</v>
      </c>
      <c r="G57" s="1" t="s">
        <v>639</v>
      </c>
      <c r="H57" s="1" t="s">
        <v>640</v>
      </c>
      <c r="I57" s="1" t="s">
        <v>641</v>
      </c>
      <c r="J57" s="1" t="s">
        <v>642</v>
      </c>
      <c r="K57" s="1" t="s">
        <v>643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644</v>
      </c>
      <c r="B58" s="1" t="s">
        <v>645</v>
      </c>
      <c r="C58" s="1" t="s">
        <v>646</v>
      </c>
      <c r="D58" s="1" t="s">
        <v>647</v>
      </c>
      <c r="E58" s="1" t="s">
        <v>648</v>
      </c>
      <c r="F58" s="1" t="s">
        <v>649</v>
      </c>
      <c r="G58" s="1" t="s">
        <v>650</v>
      </c>
      <c r="H58" s="1" t="s">
        <v>651</v>
      </c>
      <c r="I58" s="1" t="s">
        <v>652</v>
      </c>
      <c r="J58" s="1" t="s">
        <v>653</v>
      </c>
      <c r="K58" s="1" t="s">
        <v>654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655</v>
      </c>
      <c r="B59" s="1">
        <v>0.0</v>
      </c>
      <c r="C59" s="1">
        <v>0.0</v>
      </c>
      <c r="D59" s="1">
        <v>0.0</v>
      </c>
      <c r="E59" s="1" t="s">
        <v>656</v>
      </c>
      <c r="F59" s="1" t="s">
        <v>657</v>
      </c>
      <c r="G59" s="1" t="s">
        <v>658</v>
      </c>
      <c r="H59" s="1">
        <v>29.0</v>
      </c>
      <c r="I59" s="1" t="s">
        <v>659</v>
      </c>
      <c r="J59" s="1" t="s">
        <v>660</v>
      </c>
      <c r="K59" s="1" t="s">
        <v>661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662</v>
      </c>
      <c r="B60" s="1">
        <v>0.0</v>
      </c>
      <c r="C60" s="1">
        <v>0.0</v>
      </c>
      <c r="D60" s="1">
        <v>0.0</v>
      </c>
      <c r="E60" s="1" t="s">
        <v>663</v>
      </c>
      <c r="F60" s="1" t="s">
        <v>664</v>
      </c>
      <c r="G60" s="1" t="s">
        <v>665</v>
      </c>
      <c r="H60" s="1" t="s">
        <v>666</v>
      </c>
      <c r="I60" s="1" t="s">
        <v>667</v>
      </c>
      <c r="J60" s="1" t="s">
        <v>668</v>
      </c>
      <c r="K60" s="1" t="s">
        <v>669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671</v>
      </c>
      <c r="B62" s="1">
        <v>0.0</v>
      </c>
      <c r="C62" s="1" t="s">
        <v>672</v>
      </c>
      <c r="D62" s="1" t="s">
        <v>673</v>
      </c>
      <c r="E62" s="1" t="s">
        <v>674</v>
      </c>
      <c r="F62" s="1" t="s">
        <v>675</v>
      </c>
      <c r="G62" s="1" t="s">
        <v>676</v>
      </c>
      <c r="H62" s="1" t="s">
        <v>677</v>
      </c>
      <c r="I62" s="1" t="s">
        <v>464</v>
      </c>
      <c r="J62" s="1" t="s">
        <v>339</v>
      </c>
      <c r="K62" s="1" t="s">
        <v>181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678</v>
      </c>
      <c r="B63" s="1">
        <v>0.0</v>
      </c>
      <c r="C63" s="1" t="s">
        <v>679</v>
      </c>
      <c r="D63" s="1" t="s">
        <v>680</v>
      </c>
      <c r="E63" s="1" t="s">
        <v>681</v>
      </c>
      <c r="F63" s="1" t="s">
        <v>313</v>
      </c>
      <c r="G63" s="1" t="s">
        <v>682</v>
      </c>
      <c r="H63" s="1" t="s">
        <v>683</v>
      </c>
      <c r="I63" s="1" t="s">
        <v>684</v>
      </c>
      <c r="J63" s="1" t="s">
        <v>685</v>
      </c>
      <c r="K63" s="1" t="s">
        <v>686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687</v>
      </c>
      <c r="B64" s="1">
        <v>0.0</v>
      </c>
      <c r="C64" s="1" t="s">
        <v>688</v>
      </c>
      <c r="D64" s="1" t="s">
        <v>689</v>
      </c>
      <c r="E64" s="1" t="s">
        <v>690</v>
      </c>
      <c r="F64" s="1" t="s">
        <v>691</v>
      </c>
      <c r="G64" s="1" t="s">
        <v>692</v>
      </c>
      <c r="H64" s="1" t="s">
        <v>693</v>
      </c>
      <c r="I64" s="1" t="s">
        <v>694</v>
      </c>
      <c r="J64" s="1" t="s">
        <v>468</v>
      </c>
      <c r="K64" s="1" t="s">
        <v>695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696</v>
      </c>
      <c r="B65" s="1">
        <v>0.0</v>
      </c>
      <c r="C65" s="1" t="s">
        <v>697</v>
      </c>
      <c r="D65" s="1" t="s">
        <v>698</v>
      </c>
      <c r="E65" s="1" t="s">
        <v>699</v>
      </c>
      <c r="F65" s="1" t="s">
        <v>700</v>
      </c>
      <c r="G65" s="1" t="s">
        <v>701</v>
      </c>
      <c r="H65" s="1" t="s">
        <v>155</v>
      </c>
      <c r="I65" s="1" t="s">
        <v>702</v>
      </c>
      <c r="J65" s="1" t="s">
        <v>703</v>
      </c>
      <c r="K65" s="1" t="s">
        <v>704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705</v>
      </c>
      <c r="B66" s="1">
        <v>0.0</v>
      </c>
      <c r="C66" s="1" t="s">
        <v>697</v>
      </c>
      <c r="D66" s="1" t="s">
        <v>698</v>
      </c>
      <c r="E66" s="1" t="s">
        <v>699</v>
      </c>
      <c r="F66" s="1" t="s">
        <v>700</v>
      </c>
      <c r="G66" s="1" t="s">
        <v>701</v>
      </c>
      <c r="H66" s="1" t="s">
        <v>155</v>
      </c>
      <c r="I66" s="1" t="s">
        <v>702</v>
      </c>
      <c r="J66" s="1" t="s">
        <v>703</v>
      </c>
      <c r="K66" s="1" t="s">
        <v>704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706</v>
      </c>
      <c r="B67" s="1">
        <v>0.0</v>
      </c>
      <c r="C67" s="1" t="s">
        <v>707</v>
      </c>
      <c r="D67" s="1" t="s">
        <v>708</v>
      </c>
      <c r="E67" s="1" t="s">
        <v>709</v>
      </c>
      <c r="F67" s="1" t="s">
        <v>710</v>
      </c>
      <c r="G67" s="1" t="s">
        <v>711</v>
      </c>
      <c r="H67" s="1" t="s">
        <v>712</v>
      </c>
      <c r="I67" s="1" t="s">
        <v>713</v>
      </c>
      <c r="J67" s="1" t="s">
        <v>714</v>
      </c>
      <c r="K67" s="1" t="s">
        <v>715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716</v>
      </c>
      <c r="B68" s="1">
        <v>0.0</v>
      </c>
      <c r="C68" s="1" t="s">
        <v>717</v>
      </c>
      <c r="D68" s="1" t="s">
        <v>718</v>
      </c>
      <c r="E68" s="1" t="s">
        <v>719</v>
      </c>
      <c r="F68" s="1" t="s">
        <v>720</v>
      </c>
      <c r="G68" s="1" t="s">
        <v>721</v>
      </c>
      <c r="H68" s="1" t="s">
        <v>722</v>
      </c>
      <c r="I68" s="1" t="s">
        <v>723</v>
      </c>
      <c r="J68" s="1" t="s">
        <v>724</v>
      </c>
      <c r="K68" s="1" t="s">
        <v>725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726</v>
      </c>
      <c r="B69" s="1">
        <v>0.0</v>
      </c>
      <c r="C69" s="1" t="s">
        <v>727</v>
      </c>
      <c r="D69" s="1" t="s">
        <v>265</v>
      </c>
      <c r="E69" s="1" t="s">
        <v>712</v>
      </c>
      <c r="F69" s="1" t="s">
        <v>728</v>
      </c>
      <c r="G69" s="1" t="s">
        <v>729</v>
      </c>
      <c r="H69" s="1" t="s">
        <v>730</v>
      </c>
      <c r="I69" s="1" t="s">
        <v>731</v>
      </c>
      <c r="J69" s="1" t="s">
        <v>732</v>
      </c>
      <c r="K69" s="1" t="s">
        <v>733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734</v>
      </c>
      <c r="B70" s="1">
        <v>0.0</v>
      </c>
      <c r="C70" s="1">
        <v>0.0</v>
      </c>
      <c r="D70" s="1">
        <v>0.0</v>
      </c>
      <c r="E70" s="1">
        <v>0.0</v>
      </c>
      <c r="F70" s="1" t="s">
        <v>285</v>
      </c>
      <c r="G70" s="1" t="s">
        <v>735</v>
      </c>
      <c r="H70" s="1" t="s">
        <v>736</v>
      </c>
      <c r="I70" s="1" t="s">
        <v>737</v>
      </c>
      <c r="J70" s="1" t="s">
        <v>738</v>
      </c>
      <c r="K70" s="1" t="s">
        <v>739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740</v>
      </c>
      <c r="B71" s="1">
        <v>0.0</v>
      </c>
      <c r="C71" s="1">
        <v>0.0</v>
      </c>
      <c r="D71" s="1">
        <v>0.0</v>
      </c>
      <c r="E71" s="1" t="s">
        <v>741</v>
      </c>
      <c r="F71" s="1" t="s">
        <v>742</v>
      </c>
      <c r="G71" s="1" t="s">
        <v>743</v>
      </c>
      <c r="H71" s="1" t="s">
        <v>744</v>
      </c>
      <c r="I71" s="1" t="s">
        <v>745</v>
      </c>
      <c r="J71" s="1" t="s">
        <v>746</v>
      </c>
      <c r="K71" s="1" t="s">
        <v>747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748</v>
      </c>
      <c r="B72" s="1">
        <v>0.0</v>
      </c>
      <c r="C72" s="1">
        <v>0.0</v>
      </c>
      <c r="D72" s="1">
        <v>0.0</v>
      </c>
      <c r="E72" s="1" t="s">
        <v>749</v>
      </c>
      <c r="F72" s="1" t="s">
        <v>343</v>
      </c>
      <c r="G72" s="1" t="s">
        <v>349</v>
      </c>
      <c r="H72" s="1" t="s">
        <v>610</v>
      </c>
      <c r="I72" s="1" t="s">
        <v>750</v>
      </c>
      <c r="J72" s="1" t="s">
        <v>751</v>
      </c>
      <c r="K72" s="1" t="s">
        <v>752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753</v>
      </c>
      <c r="B73" s="1">
        <v>0.0</v>
      </c>
      <c r="C73" s="1">
        <v>0.0</v>
      </c>
      <c r="D73" s="1">
        <v>0.0</v>
      </c>
      <c r="E73" s="1" t="s">
        <v>754</v>
      </c>
      <c r="F73" s="1" t="s">
        <v>755</v>
      </c>
      <c r="G73" s="1" t="s">
        <v>756</v>
      </c>
      <c r="H73" s="1" t="s">
        <v>757</v>
      </c>
      <c r="I73" s="1" t="s">
        <v>758</v>
      </c>
      <c r="J73" s="1" t="s">
        <v>759</v>
      </c>
      <c r="K73" s="1" t="s">
        <v>760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761</v>
      </c>
      <c r="B74" s="1">
        <v>0.0</v>
      </c>
      <c r="C74" s="1">
        <v>0.0</v>
      </c>
      <c r="D74" s="1">
        <v>0.0</v>
      </c>
      <c r="E74" s="1" t="s">
        <v>762</v>
      </c>
      <c r="F74" s="1" t="s">
        <v>763</v>
      </c>
      <c r="G74" s="1" t="s">
        <v>764</v>
      </c>
      <c r="H74" s="1" t="s">
        <v>765</v>
      </c>
      <c r="I74" s="1" t="s">
        <v>472</v>
      </c>
      <c r="J74" s="1" t="s">
        <v>766</v>
      </c>
      <c r="K74" s="1" t="s">
        <v>767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768</v>
      </c>
      <c r="B75" s="1">
        <v>0.0</v>
      </c>
      <c r="C75" s="1">
        <v>0.0</v>
      </c>
      <c r="D75" s="1">
        <v>0.0</v>
      </c>
      <c r="E75" s="1" t="s">
        <v>769</v>
      </c>
      <c r="F75" s="1" t="s">
        <v>770</v>
      </c>
      <c r="G75" s="1" t="s">
        <v>771</v>
      </c>
      <c r="H75" s="1" t="s">
        <v>772</v>
      </c>
      <c r="I75" s="1" t="s">
        <v>773</v>
      </c>
      <c r="J75" s="1" t="s">
        <v>774</v>
      </c>
      <c r="K75" s="1" t="s">
        <v>775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776</v>
      </c>
      <c r="B76" s="1">
        <v>0.0</v>
      </c>
      <c r="C76" s="1" t="s">
        <v>777</v>
      </c>
      <c r="D76" s="1" t="s">
        <v>269</v>
      </c>
      <c r="E76" s="1" t="s">
        <v>778</v>
      </c>
      <c r="F76" s="1" t="s">
        <v>779</v>
      </c>
      <c r="G76" s="1" t="s">
        <v>157</v>
      </c>
      <c r="H76" s="1" t="s">
        <v>780</v>
      </c>
      <c r="I76" s="1" t="s">
        <v>781</v>
      </c>
      <c r="J76" s="1" t="s">
        <v>782</v>
      </c>
      <c r="K76" s="1" t="s">
        <v>783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784</v>
      </c>
      <c r="B77" s="1">
        <v>0.0</v>
      </c>
      <c r="C77" s="1" t="s">
        <v>785</v>
      </c>
      <c r="D77" s="1" t="s">
        <v>786</v>
      </c>
      <c r="E77" s="1" t="s">
        <v>787</v>
      </c>
      <c r="F77" s="1" t="s">
        <v>788</v>
      </c>
      <c r="G77" s="1" t="s">
        <v>789</v>
      </c>
      <c r="H77" s="1" t="s">
        <v>771</v>
      </c>
      <c r="I77" s="1" t="s">
        <v>790</v>
      </c>
      <c r="J77" s="1" t="s">
        <v>791</v>
      </c>
      <c r="K77" s="1" t="s">
        <v>792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793</v>
      </c>
      <c r="B78" s="1">
        <v>0.0</v>
      </c>
      <c r="C78" s="1">
        <v>0.0</v>
      </c>
      <c r="D78" s="1">
        <v>0.0</v>
      </c>
      <c r="E78" s="1">
        <v>0.0</v>
      </c>
      <c r="F78" s="1" t="s">
        <v>794</v>
      </c>
      <c r="G78" s="1" t="s">
        <v>795</v>
      </c>
      <c r="H78" s="1" t="s">
        <v>796</v>
      </c>
      <c r="I78" s="1" t="s">
        <v>797</v>
      </c>
      <c r="J78" s="1" t="s">
        <v>798</v>
      </c>
      <c r="K78" s="1" t="s">
        <v>513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799</v>
      </c>
      <c r="B79" s="1">
        <v>0.0</v>
      </c>
      <c r="C79" s="1">
        <v>0.0</v>
      </c>
      <c r="D79" s="1">
        <v>0.0</v>
      </c>
      <c r="E79" s="1">
        <v>0.0</v>
      </c>
      <c r="F79" s="1" t="s">
        <v>174</v>
      </c>
      <c r="G79" s="1" t="s">
        <v>685</v>
      </c>
      <c r="H79" s="1" t="s">
        <v>800</v>
      </c>
      <c r="I79" s="1" t="s">
        <v>801</v>
      </c>
      <c r="J79" s="1" t="s">
        <v>802</v>
      </c>
      <c r="K79" s="1" t="s">
        <v>803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805</v>
      </c>
      <c r="B81" s="1">
        <v>0.0</v>
      </c>
      <c r="C81" s="1">
        <v>0.0</v>
      </c>
      <c r="D81" s="1" t="s">
        <v>806</v>
      </c>
      <c r="E81" s="1" t="s">
        <v>807</v>
      </c>
      <c r="F81" s="1" t="s">
        <v>808</v>
      </c>
      <c r="G81" s="1" t="s">
        <v>809</v>
      </c>
      <c r="H81" s="1" t="s">
        <v>533</v>
      </c>
      <c r="I81" s="1" t="s">
        <v>810</v>
      </c>
      <c r="J81" s="1" t="s">
        <v>811</v>
      </c>
      <c r="K81" s="1" t="s">
        <v>351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812</v>
      </c>
      <c r="B82" s="1">
        <v>0.0</v>
      </c>
      <c r="C82" s="1">
        <v>0.0</v>
      </c>
      <c r="D82" s="1" t="s">
        <v>813</v>
      </c>
      <c r="E82" s="1" t="s">
        <v>814</v>
      </c>
      <c r="F82" s="1" t="s">
        <v>815</v>
      </c>
      <c r="G82" s="1" t="s">
        <v>816</v>
      </c>
      <c r="H82" s="1" t="s">
        <v>817</v>
      </c>
      <c r="I82" s="1" t="s">
        <v>818</v>
      </c>
      <c r="J82" s="1" t="s">
        <v>819</v>
      </c>
      <c r="K82" s="1" t="s">
        <v>820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821</v>
      </c>
      <c r="B83" s="1">
        <v>0.0</v>
      </c>
      <c r="C83" s="1">
        <v>0.0</v>
      </c>
      <c r="D83" s="1" t="s">
        <v>822</v>
      </c>
      <c r="E83" s="1" t="s">
        <v>823</v>
      </c>
      <c r="F83" s="1" t="s">
        <v>824</v>
      </c>
      <c r="G83" s="1" t="s">
        <v>674</v>
      </c>
      <c r="H83" s="1" t="s">
        <v>825</v>
      </c>
      <c r="I83" s="1" t="s">
        <v>826</v>
      </c>
      <c r="J83" s="1" t="s">
        <v>827</v>
      </c>
      <c r="K83" s="1" t="s">
        <v>828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829</v>
      </c>
      <c r="B84" s="1">
        <v>0.0</v>
      </c>
      <c r="C84" s="1">
        <v>0.0</v>
      </c>
      <c r="D84" s="1" t="s">
        <v>656</v>
      </c>
      <c r="E84" s="1" t="s">
        <v>830</v>
      </c>
      <c r="F84" s="1" t="s">
        <v>831</v>
      </c>
      <c r="G84" s="1" t="s">
        <v>832</v>
      </c>
      <c r="H84" s="1" t="s">
        <v>225</v>
      </c>
      <c r="I84" s="1" t="s">
        <v>811</v>
      </c>
      <c r="J84" s="1" t="s">
        <v>833</v>
      </c>
      <c r="K84" s="1" t="s">
        <v>215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834</v>
      </c>
      <c r="B85" s="1">
        <v>0.0</v>
      </c>
      <c r="C85" s="1">
        <v>0.0</v>
      </c>
      <c r="D85" s="1" t="s">
        <v>656</v>
      </c>
      <c r="E85" s="1" t="s">
        <v>830</v>
      </c>
      <c r="F85" s="1" t="s">
        <v>831</v>
      </c>
      <c r="G85" s="1" t="s">
        <v>832</v>
      </c>
      <c r="H85" s="1" t="s">
        <v>225</v>
      </c>
      <c r="I85" s="1" t="s">
        <v>811</v>
      </c>
      <c r="J85" s="1" t="s">
        <v>833</v>
      </c>
      <c r="K85" s="1" t="s">
        <v>215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835</v>
      </c>
      <c r="B86" s="1">
        <v>0.0</v>
      </c>
      <c r="C86" s="1">
        <v>0.0</v>
      </c>
      <c r="D86" s="1" t="s">
        <v>836</v>
      </c>
      <c r="E86" s="1" t="s">
        <v>837</v>
      </c>
      <c r="F86" s="1" t="s">
        <v>838</v>
      </c>
      <c r="G86" s="1" t="s">
        <v>745</v>
      </c>
      <c r="H86" s="1" t="s">
        <v>839</v>
      </c>
      <c r="I86" s="1" t="s">
        <v>840</v>
      </c>
      <c r="J86" s="1" t="s">
        <v>841</v>
      </c>
      <c r="K86" s="1" t="s">
        <v>842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843</v>
      </c>
      <c r="B87" s="1">
        <v>0.0</v>
      </c>
      <c r="C87" s="1">
        <v>0.0</v>
      </c>
      <c r="D87" s="1" t="s">
        <v>844</v>
      </c>
      <c r="E87" s="1" t="s">
        <v>845</v>
      </c>
      <c r="F87" s="1" t="s">
        <v>846</v>
      </c>
      <c r="G87" s="1" t="s">
        <v>847</v>
      </c>
      <c r="H87" s="1" t="s">
        <v>848</v>
      </c>
      <c r="I87" s="1" t="s">
        <v>849</v>
      </c>
      <c r="J87" s="1" t="s">
        <v>850</v>
      </c>
      <c r="K87" s="1" t="s">
        <v>520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851</v>
      </c>
      <c r="B88" s="1">
        <v>0.0</v>
      </c>
      <c r="C88" s="1">
        <v>0.0</v>
      </c>
      <c r="D88" s="1" t="s">
        <v>852</v>
      </c>
      <c r="E88" s="1" t="s">
        <v>853</v>
      </c>
      <c r="F88" s="1" t="s">
        <v>854</v>
      </c>
      <c r="G88" s="1" t="s">
        <v>855</v>
      </c>
      <c r="H88" s="1" t="s">
        <v>856</v>
      </c>
      <c r="I88" s="1" t="s">
        <v>857</v>
      </c>
      <c r="J88" s="1" t="s">
        <v>858</v>
      </c>
      <c r="K88" s="1" t="s">
        <v>859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860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861</v>
      </c>
      <c r="H89" s="1" t="s">
        <v>862</v>
      </c>
      <c r="I89" s="1" t="s">
        <v>863</v>
      </c>
      <c r="J89" s="1" t="s">
        <v>864</v>
      </c>
      <c r="K89" s="1" t="s">
        <v>865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866</v>
      </c>
      <c r="B90" s="1">
        <v>0.0</v>
      </c>
      <c r="C90" s="1">
        <v>0.0</v>
      </c>
      <c r="D90" s="1">
        <v>0.0</v>
      </c>
      <c r="E90" s="1">
        <v>0.0</v>
      </c>
      <c r="F90" s="1" t="s">
        <v>867</v>
      </c>
      <c r="G90" s="1" t="s">
        <v>868</v>
      </c>
      <c r="H90" s="1" t="s">
        <v>869</v>
      </c>
      <c r="I90" s="1" t="s">
        <v>870</v>
      </c>
      <c r="J90" s="1" t="s">
        <v>871</v>
      </c>
      <c r="K90" s="1" t="s">
        <v>872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873</v>
      </c>
      <c r="B91" s="1">
        <v>0.0</v>
      </c>
      <c r="C91" s="1">
        <v>0.0</v>
      </c>
      <c r="D91" s="1">
        <v>0.0</v>
      </c>
      <c r="E91" s="1">
        <v>0.0</v>
      </c>
      <c r="F91" s="1" t="s">
        <v>874</v>
      </c>
      <c r="G91" s="1" t="s">
        <v>875</v>
      </c>
      <c r="H91" s="1" t="s">
        <v>876</v>
      </c>
      <c r="I91" s="1" t="s">
        <v>877</v>
      </c>
      <c r="J91" s="1" t="s">
        <v>157</v>
      </c>
      <c r="K91" s="1" t="s">
        <v>878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879</v>
      </c>
      <c r="B92" s="1">
        <v>0.0</v>
      </c>
      <c r="C92" s="1">
        <v>0.0</v>
      </c>
      <c r="D92" s="1">
        <v>0.0</v>
      </c>
      <c r="E92" s="1">
        <v>0.0</v>
      </c>
      <c r="F92" s="1" t="s">
        <v>880</v>
      </c>
      <c r="G92" s="1" t="s">
        <v>722</v>
      </c>
      <c r="H92" s="1" t="s">
        <v>504</v>
      </c>
      <c r="I92" s="1" t="s">
        <v>881</v>
      </c>
      <c r="J92" s="1" t="s">
        <v>882</v>
      </c>
      <c r="K92" s="1" t="s">
        <v>883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884</v>
      </c>
      <c r="B93" s="1">
        <v>0.0</v>
      </c>
      <c r="C93" s="1">
        <v>0.0</v>
      </c>
      <c r="D93" s="1">
        <v>0.0</v>
      </c>
      <c r="E93" s="1">
        <v>0.0</v>
      </c>
      <c r="F93" s="1" t="s">
        <v>885</v>
      </c>
      <c r="G93" s="1" t="s">
        <v>886</v>
      </c>
      <c r="H93" s="1" t="s">
        <v>887</v>
      </c>
      <c r="I93" s="1" t="s">
        <v>888</v>
      </c>
      <c r="J93" s="1" t="s">
        <v>889</v>
      </c>
      <c r="K93" s="1" t="s">
        <v>890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891</v>
      </c>
      <c r="B94" s="1">
        <v>0.0</v>
      </c>
      <c r="C94" s="1">
        <v>0.0</v>
      </c>
      <c r="D94" s="1">
        <v>0.0</v>
      </c>
      <c r="E94" s="1">
        <v>0.0</v>
      </c>
      <c r="F94" s="1" t="s">
        <v>892</v>
      </c>
      <c r="G94" s="1" t="s">
        <v>893</v>
      </c>
      <c r="H94" s="1" t="s">
        <v>894</v>
      </c>
      <c r="I94" s="1" t="s">
        <v>895</v>
      </c>
      <c r="J94" s="1" t="s">
        <v>896</v>
      </c>
      <c r="K94" s="1" t="s">
        <v>897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898</v>
      </c>
      <c r="B95" s="1">
        <v>0.0</v>
      </c>
      <c r="C95" s="1">
        <v>0.0</v>
      </c>
      <c r="D95" s="1" t="s">
        <v>899</v>
      </c>
      <c r="E95" s="1" t="s">
        <v>900</v>
      </c>
      <c r="F95" s="1" t="s">
        <v>901</v>
      </c>
      <c r="G95" s="1" t="s">
        <v>902</v>
      </c>
      <c r="H95" s="1" t="s">
        <v>903</v>
      </c>
      <c r="I95" s="1">
        <v>2.0</v>
      </c>
      <c r="J95" s="1" t="s">
        <v>345</v>
      </c>
      <c r="K95" s="1" t="s">
        <v>904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905</v>
      </c>
      <c r="B96" s="1">
        <v>0.0</v>
      </c>
      <c r="C96" s="1">
        <v>0.0</v>
      </c>
      <c r="D96" s="1" t="s">
        <v>906</v>
      </c>
      <c r="E96" s="1" t="s">
        <v>907</v>
      </c>
      <c r="F96" s="1" t="s">
        <v>908</v>
      </c>
      <c r="G96" s="1" t="s">
        <v>909</v>
      </c>
      <c r="H96" s="1" t="s">
        <v>323</v>
      </c>
      <c r="I96" s="1" t="s">
        <v>910</v>
      </c>
      <c r="J96" s="1" t="s">
        <v>911</v>
      </c>
      <c r="K96" s="1" t="s">
        <v>912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913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914</v>
      </c>
      <c r="H97" s="1" t="s">
        <v>680</v>
      </c>
      <c r="I97" s="1" t="s">
        <v>915</v>
      </c>
      <c r="J97" s="1" t="s">
        <v>916</v>
      </c>
      <c r="K97" s="1" t="s">
        <v>917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918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919</v>
      </c>
      <c r="H98" s="1" t="s">
        <v>920</v>
      </c>
      <c r="I98" s="1" t="s">
        <v>921</v>
      </c>
      <c r="J98" s="1" t="s">
        <v>549</v>
      </c>
      <c r="K98" s="1" t="s">
        <v>922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923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924</v>
      </c>
      <c r="B100" s="1">
        <v>0.0</v>
      </c>
      <c r="C100" s="1">
        <v>0.0</v>
      </c>
      <c r="D100" s="1">
        <v>0.0</v>
      </c>
      <c r="E100" s="1">
        <v>0.0</v>
      </c>
      <c r="F100" s="1" t="s">
        <v>925</v>
      </c>
      <c r="G100" s="1" t="s">
        <v>926</v>
      </c>
      <c r="H100" s="1" t="s">
        <v>927</v>
      </c>
      <c r="I100" s="1" t="s">
        <v>928</v>
      </c>
      <c r="J100" s="1" t="s">
        <v>929</v>
      </c>
      <c r="K100" s="1" t="s">
        <v>930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931</v>
      </c>
      <c r="B101" s="1">
        <v>0.0</v>
      </c>
      <c r="C101" s="1">
        <v>0.0</v>
      </c>
      <c r="D101" s="1">
        <v>0.0</v>
      </c>
      <c r="E101" s="1">
        <v>0.0</v>
      </c>
      <c r="F101" s="1" t="s">
        <v>932</v>
      </c>
      <c r="G101" s="1" t="s">
        <v>933</v>
      </c>
      <c r="H101" s="1" t="s">
        <v>934</v>
      </c>
      <c r="I101" s="1" t="s">
        <v>935</v>
      </c>
      <c r="J101" s="1" t="s">
        <v>936</v>
      </c>
      <c r="K101" s="1" t="s">
        <v>826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937</v>
      </c>
      <c r="B102" s="1">
        <v>0.0</v>
      </c>
      <c r="C102" s="1">
        <v>0.0</v>
      </c>
      <c r="D102" s="1">
        <v>0.0</v>
      </c>
      <c r="E102" s="1">
        <v>0.0</v>
      </c>
      <c r="F102" s="1" t="s">
        <v>607</v>
      </c>
      <c r="G102" s="1" t="s">
        <v>938</v>
      </c>
      <c r="H102" s="1" t="s">
        <v>939</v>
      </c>
      <c r="I102" s="1" t="s">
        <v>940</v>
      </c>
      <c r="J102" s="1" t="s">
        <v>941</v>
      </c>
      <c r="K102" s="1" t="s">
        <v>459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942</v>
      </c>
      <c r="B103" s="1">
        <v>0.0</v>
      </c>
      <c r="C103" s="1">
        <v>0.0</v>
      </c>
      <c r="D103" s="1">
        <v>0.0</v>
      </c>
      <c r="E103" s="1">
        <v>0.0</v>
      </c>
      <c r="F103" s="1" t="s">
        <v>943</v>
      </c>
      <c r="G103" s="1" t="s">
        <v>514</v>
      </c>
      <c r="H103" s="1" t="s">
        <v>791</v>
      </c>
      <c r="I103" s="1" t="s">
        <v>944</v>
      </c>
      <c r="J103" s="1" t="s">
        <v>497</v>
      </c>
      <c r="K103" s="1" t="s">
        <v>945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946</v>
      </c>
      <c r="B104" s="1">
        <v>0.0</v>
      </c>
      <c r="C104" s="1">
        <v>0.0</v>
      </c>
      <c r="D104" s="1">
        <v>0.0</v>
      </c>
      <c r="E104" s="1">
        <v>0.0</v>
      </c>
      <c r="F104" s="1" t="s">
        <v>943</v>
      </c>
      <c r="G104" s="1" t="s">
        <v>514</v>
      </c>
      <c r="H104" s="1" t="s">
        <v>791</v>
      </c>
      <c r="I104" s="1" t="s">
        <v>944</v>
      </c>
      <c r="J104" s="1" t="s">
        <v>497</v>
      </c>
      <c r="K104" s="1" t="s">
        <v>945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947</v>
      </c>
      <c r="B105" s="1">
        <v>0.0</v>
      </c>
      <c r="C105" s="1">
        <v>0.0</v>
      </c>
      <c r="D105" s="1">
        <v>0.0</v>
      </c>
      <c r="E105" s="1">
        <v>0.0</v>
      </c>
      <c r="F105" s="1" t="s">
        <v>948</v>
      </c>
      <c r="G105" s="1" t="s">
        <v>949</v>
      </c>
      <c r="H105" s="1" t="s">
        <v>950</v>
      </c>
      <c r="I105" s="1" t="s">
        <v>951</v>
      </c>
      <c r="J105" s="1" t="s">
        <v>952</v>
      </c>
      <c r="K105" s="1" t="s">
        <v>953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954</v>
      </c>
      <c r="B106" s="1">
        <v>0.0</v>
      </c>
      <c r="C106" s="1">
        <v>0.0</v>
      </c>
      <c r="D106" s="1">
        <v>0.0</v>
      </c>
      <c r="E106" s="1">
        <v>0.0</v>
      </c>
      <c r="F106" s="1" t="s">
        <v>586</v>
      </c>
      <c r="G106" s="1" t="s">
        <v>955</v>
      </c>
      <c r="H106" s="1" t="s">
        <v>956</v>
      </c>
      <c r="I106" s="1" t="s">
        <v>957</v>
      </c>
      <c r="J106" s="1" t="s">
        <v>958</v>
      </c>
      <c r="K106" s="1" t="s">
        <v>479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959</v>
      </c>
      <c r="B107" s="1">
        <v>0.0</v>
      </c>
      <c r="C107" s="1">
        <v>0.0</v>
      </c>
      <c r="D107" s="1">
        <v>0.0</v>
      </c>
      <c r="E107" s="1">
        <v>0.0</v>
      </c>
      <c r="F107" s="1" t="s">
        <v>960</v>
      </c>
      <c r="G107" s="1" t="s">
        <v>961</v>
      </c>
      <c r="H107" s="1" t="s">
        <v>962</v>
      </c>
      <c r="I107" s="1" t="s">
        <v>963</v>
      </c>
      <c r="J107" s="1" t="s">
        <v>964</v>
      </c>
      <c r="K107" s="1" t="s">
        <v>965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966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967</v>
      </c>
      <c r="J108" s="1">
        <v>2.0</v>
      </c>
      <c r="K108" s="1" t="s">
        <v>968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969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970</v>
      </c>
      <c r="I109" s="1" t="s">
        <v>971</v>
      </c>
      <c r="J109" s="1" t="s">
        <v>972</v>
      </c>
      <c r="K109" s="1" t="s">
        <v>973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974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975</v>
      </c>
      <c r="I110" s="1" t="s">
        <v>976</v>
      </c>
      <c r="J110" s="1" t="s">
        <v>977</v>
      </c>
      <c r="K110" s="1" t="s">
        <v>978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979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980</v>
      </c>
      <c r="I111" s="1" t="s">
        <v>981</v>
      </c>
      <c r="J111" s="1" t="s">
        <v>903</v>
      </c>
      <c r="K111" s="1" t="s">
        <v>982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983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984</v>
      </c>
      <c r="I112" s="1" t="s">
        <v>985</v>
      </c>
      <c r="J112" s="1" t="s">
        <v>986</v>
      </c>
      <c r="K112" s="1" t="s">
        <v>945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988</v>
      </c>
      <c r="I113" s="1" t="s">
        <v>989</v>
      </c>
      <c r="J113" s="1" t="s">
        <v>990</v>
      </c>
      <c r="K113" s="1" t="s">
        <v>610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991</v>
      </c>
      <c r="B114" s="1">
        <v>0.0</v>
      </c>
      <c r="C114" s="1">
        <v>0.0</v>
      </c>
      <c r="D114" s="1">
        <v>0.0</v>
      </c>
      <c r="E114" s="1">
        <v>0.0</v>
      </c>
      <c r="F114" s="1" t="s">
        <v>992</v>
      </c>
      <c r="G114" s="1" t="s">
        <v>621</v>
      </c>
      <c r="H114" s="1" t="s">
        <v>993</v>
      </c>
      <c r="I114" s="1" t="s">
        <v>994</v>
      </c>
      <c r="J114" s="1" t="s">
        <v>906</v>
      </c>
      <c r="K114" s="1" t="s">
        <v>995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996</v>
      </c>
      <c r="B115" s="1">
        <v>0.0</v>
      </c>
      <c r="C115" s="1">
        <v>0.0</v>
      </c>
      <c r="D115" s="1">
        <v>0.0</v>
      </c>
      <c r="E115" s="1">
        <v>0.0</v>
      </c>
      <c r="F115" s="1" t="s">
        <v>997</v>
      </c>
      <c r="G115" s="1" t="s">
        <v>282</v>
      </c>
      <c r="H115" s="1" t="s">
        <v>998</v>
      </c>
      <c r="I115" s="1" t="s">
        <v>999</v>
      </c>
      <c r="J115" s="1" t="s">
        <v>1000</v>
      </c>
      <c r="K115" s="1" t="s">
        <v>1001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1002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1003</v>
      </c>
      <c r="J116" s="1" t="s">
        <v>378</v>
      </c>
      <c r="K116" s="1" t="s">
        <v>746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 t="s">
        <v>1005</v>
      </c>
      <c r="J117" s="1" t="s">
        <v>1006</v>
      </c>
      <c r="K117" s="1" t="s">
        <v>180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54</v>
      </c>
      <c r="B3" s="1">
        <v>0.0</v>
      </c>
      <c r="C3" s="1">
        <v>0.0</v>
      </c>
      <c r="D3" s="1">
        <v>1160.0</v>
      </c>
      <c r="E3" s="1">
        <v>1320.0</v>
      </c>
      <c r="F3" s="1">
        <v>1180.0</v>
      </c>
      <c r="G3" s="1">
        <v>1460.0</v>
      </c>
      <c r="H3" s="1">
        <v>1760.0</v>
      </c>
      <c r="I3" s="1">
        <v>506.0</v>
      </c>
      <c r="J3" s="1">
        <v>1430.0</v>
      </c>
      <c r="K3" s="1">
        <v>1290.0</v>
      </c>
      <c r="L3" s="1">
        <f>IF(K3*FORECAST(L2,B3:K3,B2:K2)&gt;0,FORECAST(L2,B3:K3,B2:K2),K3)*$X$1</f>
        <v>1675.6</v>
      </c>
      <c r="M3" s="1">
        <f>IF(L3*FORECAST(M2,B3:L3,B2:L2)&gt;0,FORECAST(M2,B3:L3,B2:L2),L3)*$X$1</f>
        <v>1796.509091</v>
      </c>
      <c r="N3" s="1">
        <f>IF(M3*FORECAST(N2,B3:M3,B2:M2)&gt;0,FORECAST(N2,B3:M3,B2:M2),M3)*$X$1</f>
        <v>1917.418182</v>
      </c>
      <c r="O3" s="1">
        <f>IF(N3*FORECAST(O2,B3:N3,B2:N2)&gt;0,FORECAST(O2,B3:N3,B2:N2),N3)*$X$1</f>
        <v>2038.327273</v>
      </c>
      <c r="P3" s="1">
        <f>IF(O3*FORECAST(P2,B3:O3,B2:O2)&gt;0,FORECAST(P2,B3:O3,B2:O2),O3)*$X$1</f>
        <v>2159.236364</v>
      </c>
      <c r="Q3" s="1">
        <f>IF(P3*FORECAST(Q2,B3:P3,B2:P2)&gt;0,FORECAST(Q2,B3:P3,B2:P2),P3)*$X$1</f>
        <v>2280.145455</v>
      </c>
      <c r="R3" s="1">
        <f>IF(Q3*FORECAST(R2,B3:Q3,B2:Q2)&gt;0,FORECAST(R2,B3:Q3,B2:Q2),Q3)*$X$1</f>
        <v>2401.054545</v>
      </c>
      <c r="S3" s="4">
        <f>IF(R3*FORECAST(S2,B3:R3,B2:R2)&gt;0,FORECAST(S2,B3:R3,B2:R2),R3)*$X$1</f>
        <v>2521.963636</v>
      </c>
      <c r="T3" s="4">
        <f>IF(S3*FORECAST(T2,B3:S3,B2:S2)&gt;0,FORECAST(T2,B3:S3,B2:S2),S3)*$X$1</f>
        <v>2642.872727</v>
      </c>
      <c r="U3" s="4">
        <f>IF(T3*FORECAST(U2,B3:T3,B2:T2)&gt;0,FORECAST(U2,B3:T3,B2:T2),T3)*$X$1</f>
        <v>2763.781818</v>
      </c>
      <c r="V3" s="4">
        <f>IF(U3*FORECAST(V2,B3:U3,B2:U2)&gt;0,FORECAST(V2,B3:U3,B2:U2),U3)*$X$1</f>
        <v>2884.690909</v>
      </c>
      <c r="W3" s="4">
        <f>IF(V3*FORECAST(W2,B3:V3,B2:V2)&gt;0,FORECAST(W2,B3:V3,B2:V2),V3)*$X$1</f>
        <v>3005.6</v>
      </c>
      <c r="X3" s="2"/>
      <c r="Y3" s="2"/>
      <c r="Z3" s="2"/>
    </row>
    <row r="4">
      <c r="A4" s="3" t="s">
        <v>111</v>
      </c>
      <c r="B4" s="1">
        <v>0.0</v>
      </c>
      <c r="C4" s="1">
        <v>5600.0</v>
      </c>
      <c r="D4" s="1">
        <v>5820.0</v>
      </c>
      <c r="E4" s="1">
        <v>6880.0</v>
      </c>
      <c r="F4" s="1">
        <v>7770.0</v>
      </c>
      <c r="G4" s="1">
        <v>8750.0</v>
      </c>
      <c r="H4" s="1">
        <v>12000.0</v>
      </c>
      <c r="I4" s="1">
        <v>13660.0</v>
      </c>
      <c r="J4" s="1">
        <v>12490.0</v>
      </c>
      <c r="K4" s="1">
        <v>10830.0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1008</v>
      </c>
      <c r="B5" s="1">
        <v>0.0</v>
      </c>
      <c r="C5" s="1">
        <v>0.0</v>
      </c>
      <c r="D5" s="1">
        <v>335.0</v>
      </c>
      <c r="E5" s="1">
        <v>340.0</v>
      </c>
      <c r="F5" s="1">
        <v>336.0</v>
      </c>
      <c r="G5" s="1">
        <v>323.0</v>
      </c>
      <c r="H5" s="1">
        <v>334.0</v>
      </c>
      <c r="I5" s="1">
        <v>337.0</v>
      </c>
      <c r="J5" s="1">
        <v>345.0</v>
      </c>
      <c r="K5" s="1">
        <v>343.0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1009</v>
      </c>
      <c r="L7" s="1">
        <f>IF(W3*FORECAST(W2,B3:W3,B2:W2)&gt;0,FORECAST(W2,B3:W3,B2:W2),V3)*$X$1 * (1+0.02)/(0.0781-0.02)</f>
        <v>52766.12737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1010</v>
      </c>
      <c r="L8" s="5">
        <f t="array" ref="L8">NPV(0.0781,M3:W3)</f>
        <v>16652.45623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1011</v>
      </c>
      <c r="L9" s="5">
        <f t="array" ref="L9">NPV(0.0781,M16:W16)</f>
        <v>23073.0876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1012</v>
      </c>
      <c r="L10" s="5">
        <f>L8 + L9</f>
        <v>39725.54384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10830.0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1013</v>
      </c>
      <c r="L12" s="5">
        <f>L10 - L11</f>
        <v>28895.54384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1014</v>
      </c>
      <c r="L13" s="1">
        <v>343.0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84.24356804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(1+0.02)/(0.0781-0.02)</f>
        <v>52766.12737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21</v>
      </c>
      <c r="B3" s="1">
        <v>448.0</v>
      </c>
      <c r="C3" s="1">
        <v>443.0</v>
      </c>
      <c r="D3" s="1">
        <v>657.0</v>
      </c>
      <c r="E3" s="1">
        <v>1660.0</v>
      </c>
      <c r="F3" s="1">
        <v>1000.0</v>
      </c>
      <c r="G3" s="1">
        <v>735.0</v>
      </c>
      <c r="H3" s="1">
        <v>-719.0</v>
      </c>
      <c r="I3" s="1">
        <v>875.0</v>
      </c>
      <c r="J3" s="1">
        <v>1500.0</v>
      </c>
      <c r="K3" s="1">
        <v>1030.0</v>
      </c>
      <c r="L3" s="1">
        <f>IF(K3*FORECAST(L2,B3:K3,B2:K2)&gt;0,FORECAST(L2,B3:K3,B2:K2),K3)*$X$1</f>
        <v>973.7333333</v>
      </c>
      <c r="M3" s="1">
        <f>IF(L3*FORECAST(M2,B3:L3,B2:L2)&gt;0,FORECAST(M2,B3:L3,B2:L2),L3)*$X$1</f>
        <v>1012.066667</v>
      </c>
      <c r="N3" s="1">
        <f>IF(M3*FORECAST(N2,B3:M3,B2:M2)&gt;0,FORECAST(N2,B3:M3,B2:M2),M3)*$X$1</f>
        <v>1050.4</v>
      </c>
      <c r="O3" s="1">
        <f>IF(N3*FORECAST(O2,B3:N3,B2:N2)&gt;0,FORECAST(O2,B3:N3,B2:N2),N3)*$X$1</f>
        <v>1088.733333</v>
      </c>
      <c r="P3" s="1">
        <f>IF(O3*FORECAST(P2,B3:O3,B2:O2)&gt;0,FORECAST(P2,B3:O3,B2:O2),O3)*$X$1</f>
        <v>1127.066667</v>
      </c>
      <c r="Q3" s="1">
        <f>IF(P3*FORECAST(Q2,B3:P3,B2:P2)&gt;0,FORECAST(Q2,B3:P3,B2:P2),P3)*$X$1</f>
        <v>1165.4</v>
      </c>
      <c r="R3" s="1">
        <f>IF(Q3*FORECAST(R2,B3:Q3,B2:Q2)&gt;0,FORECAST(R2,B3:Q3,B2:Q2),Q3)*$X$1</f>
        <v>1203.733333</v>
      </c>
      <c r="S3" s="4">
        <f>IF(R3*FORECAST(S2,B3:R3,B2:R2)&gt;0,FORECAST(S2,B3:R3,B2:R2),R3)*$X$1</f>
        <v>1242.066667</v>
      </c>
      <c r="T3" s="4">
        <f>IF(S3*FORECAST(T2,B3:S3,B2:S2)&gt;0,FORECAST(T2,B3:S3,B2:S2),S3)*$X$1</f>
        <v>1280.4</v>
      </c>
      <c r="U3" s="4">
        <f>IF(T3*FORECAST(U2,B3:T3,B2:T2)&gt;0,FORECAST(U2,B3:T3,B2:T2),T3)*$X$1</f>
        <v>1318.733333</v>
      </c>
      <c r="V3" s="4">
        <f>IF(U3*FORECAST(V2,B3:U3,B2:U2)&gt;0,FORECAST(V2,B3:U3,B2:U2),U3)*$X$1</f>
        <v>1357.066667</v>
      </c>
      <c r="W3" s="4">
        <f>IF(V3*FORECAST(W2,B3:V3,B2:V2)&gt;0,FORECAST(W2,B3:V3,B2:V2),V3)*$X$1</f>
        <v>1395.4</v>
      </c>
      <c r="X3" s="2"/>
      <c r="Y3" s="2"/>
      <c r="Z3" s="2"/>
    </row>
    <row r="4">
      <c r="A4" s="3" t="s">
        <v>111</v>
      </c>
      <c r="B4" s="1">
        <v>0.0</v>
      </c>
      <c r="C4" s="1">
        <v>5600.0</v>
      </c>
      <c r="D4" s="1">
        <v>5820.0</v>
      </c>
      <c r="E4" s="1">
        <v>6880.0</v>
      </c>
      <c r="F4" s="1">
        <v>7770.0</v>
      </c>
      <c r="G4" s="1">
        <v>8750.0</v>
      </c>
      <c r="H4" s="1">
        <v>12000.0</v>
      </c>
      <c r="I4" s="1">
        <v>13660.0</v>
      </c>
      <c r="J4" s="1">
        <v>12490.0</v>
      </c>
      <c r="K4" s="1">
        <v>10830.0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1008</v>
      </c>
      <c r="B5" s="1">
        <v>0.0</v>
      </c>
      <c r="C5" s="1">
        <v>0.0</v>
      </c>
      <c r="D5" s="1">
        <v>335.0</v>
      </c>
      <c r="E5" s="1">
        <v>340.0</v>
      </c>
      <c r="F5" s="1">
        <v>336.0</v>
      </c>
      <c r="G5" s="1">
        <v>323.0</v>
      </c>
      <c r="H5" s="1">
        <v>334.0</v>
      </c>
      <c r="I5" s="1">
        <v>337.0</v>
      </c>
      <c r="J5" s="1">
        <v>345.0</v>
      </c>
      <c r="K5" s="1">
        <v>343.0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1009</v>
      </c>
      <c r="L7" s="1">
        <f>IF(W3*FORECAST(W2,B3:W3,B2:W2)&gt;0,FORECAST(W2,B3:W3,B2:W2),V3)*$X$1 * (1+0.02)/(0.0781-0.02)</f>
        <v>24497.55594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1010</v>
      </c>
      <c r="L8" s="5">
        <f t="array" ref="L8">NPV(0.0781,M3:W3)</f>
        <v>8467.83301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1011</v>
      </c>
      <c r="L9" s="5">
        <f t="array" ref="L9">NPV(0.0781,M16:W16)</f>
        <v>10712.06629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1012</v>
      </c>
      <c r="L10" s="5">
        <f>L8 + L9</f>
        <v>19179.8993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10830.0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1013</v>
      </c>
      <c r="L12" s="5">
        <f>L10 - L11</f>
        <v>8349.8993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1014</v>
      </c>
      <c r="L13" s="1">
        <v>343.0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24.34372974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(1+0.02)/(0.0781-0.02)</f>
        <v>24497.55594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