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<sst xmlns="http://schemas.openxmlformats.org/spreadsheetml/2006/main" count="859" uniqueCount="650">
  <si>
    <t>ticker</t>
  </si>
  <si>
    <t>LRMR</t>
  </si>
  <si>
    <t>nombre</t>
  </si>
  <si>
    <t>LARIMAR THERAPEUTICS INC</t>
  </si>
  <si>
    <t>empresa</t>
  </si>
  <si>
    <t>Biotechnology &amp; Medical Research</t>
  </si>
  <si>
    <t>Open</t>
  </si>
  <si>
    <t>Target Price</t>
  </si>
  <si>
    <t>Upside</t>
  </si>
  <si>
    <t>-616.23%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</si>
  <si>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</si>
  <si>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</si>
  <si>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</si>
  <si>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</si>
  <si>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</si>
  <si>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</si>
  <si>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</si>
  <si>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</si>
  <si>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-95.60%</t>
  </si>
  <si>
    <t>Total Assets Growth</t>
  </si>
  <si>
    <t>0.00%</t>
  </si>
  <si>
    <t>Net Property, Plant and Equipment Growth</t>
  </si>
  <si>
    <t>-27.78%</t>
  </si>
  <si>
    <t>EBITDA Growth</t>
  </si>
  <si>
    <t>270.89%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</si>
  <si>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</si>
  <si>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</si>
  <si>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</si>
  <si>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</si>
  <si>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</si>
  <si>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</si>
  <si>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</si>
  <si>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</si>
  <si>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</si>
  <si>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</si>
  <si>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</si>
  <si>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</si>
  <si>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</si>
  <si>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</si>
  <si>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</si>
  <si>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Issuance of Common Stock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</si>
  <si>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</si>
  <si>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</si>
  <si>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</si>
  <si>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</si>
  <si>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</si>
  <si>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</si>
  <si>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</si>
  <si>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</si>
  <si>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</si>
  <si>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</si>
  <si>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</si>
  <si>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</si>
  <si>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</si>
  <si>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</si>
  <si>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</si>
  <si>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</si>
  <si>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</si>
  <si>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</si>
  <si>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</si>
  <si>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</si>
  <si>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</si>
  <si>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</si>
  <si>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</si>
  <si>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</si>
  <si>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</si>
  <si>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</si>
  <si>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</si>
  <si>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</si>
  <si>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</si>
  <si>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</si>
  <si>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</si>
  <si>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</si>
  <si>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</si>
  <si>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</si>
  <si>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</si>
  <si>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</si>
  <si>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</si>
  <si>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</si>
  <si>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5.84</t>
  </si>
  <si>
    <t>3.64</t>
  </si>
  <si>
    <t>2.56</t>
  </si>
  <si>
    <t>1.86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</si>
  <si>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</si>
  <si>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</si>
  <si>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</si>
  <si>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</si>
  <si>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</si>
  <si>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</si>
  <si>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</si>
  <si>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</si>
  <si>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</si>
  <si>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</si>
  <si>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</si>
  <si>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</si>
  <si>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</si>
  <si>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</si>
  <si>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</si>
  <si>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</si>
  <si>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</si>
  <si>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</si>
  <si>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</si>
  <si>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</si>
  <si>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</si>
  <si>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</si>
  <si>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</si>
  <si>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-3.57</t>
  </si>
  <si>
    <t>-2.95</t>
  </si>
  <si>
    <t>-1.37</t>
  </si>
  <si>
    <t>-0.84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</si>
  <si>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</si>
  <si>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</si>
  <si>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</si>
  <si>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</si>
  <si>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</si>
  <si>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</si>
  <si>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-2.23</t>
  </si>
  <si>
    <t>-1.84</t>
  </si>
  <si>
    <t>-0.86</t>
  </si>
  <si>
    <t>-0.53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</si>
  <si>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</si>
  <si>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</si>
  <si>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</si>
  <si>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</si>
  <si>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</si>
  <si>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</si>
  <si>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</si>
  <si>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</si>
  <si>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</si>
  <si>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</si>
  <si>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</si>
  <si>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</si>
  <si>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</si>
  <si>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</si>
  <si>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</si>
  <si>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-280.42</t>
  </si>
  <si>
    <t>-48.69</t>
  </si>
  <si>
    <t>-34.4</t>
  </si>
  <si>
    <t>-22.26</t>
  </si>
  <si>
    <t>-23.48</t>
  </si>
  <si>
    <t>Return on Total Capital</t>
  </si>
  <si>
    <t>-55.96</t>
  </si>
  <si>
    <t>-37.86</t>
  </si>
  <si>
    <t>-24.45</t>
  </si>
  <si>
    <t>-25.64</t>
  </si>
  <si>
    <t>Return On Equity %</t>
  </si>
  <si>
    <t>-95.47</t>
  </si>
  <si>
    <t>-65.72</t>
  </si>
  <si>
    <t>-40.33</t>
  </si>
  <si>
    <t>-38.36</t>
  </si>
  <si>
    <t>Return on Common Equity</t>
  </si>
  <si>
    <t>Short Term Liquidity</t>
  </si>
  <si>
    <t>Current Ratio</t>
  </si>
  <si>
    <t>2.17</t>
  </si>
  <si>
    <t>0.81</t>
  </si>
  <si>
    <t>10.89</t>
  </si>
  <si>
    <t>8.16</t>
  </si>
  <si>
    <t>11.28</t>
  </si>
  <si>
    <t>9.49</t>
  </si>
  <si>
    <t>Quick Ratio</t>
  </si>
  <si>
    <t>1.96</t>
  </si>
  <si>
    <t>0.2</t>
  </si>
  <si>
    <t>10.31</t>
  </si>
  <si>
    <t>7.95</t>
  </si>
  <si>
    <t>11.06</t>
  </si>
  <si>
    <t>9.13</t>
  </si>
  <si>
    <t>Operating Cash Flow to Current Liabilities</t>
  </si>
  <si>
    <t>-4.26</t>
  </si>
  <si>
    <t>-3.85</t>
  </si>
  <si>
    <t>-4.69</t>
  </si>
  <si>
    <t>-4.76</t>
  </si>
  <si>
    <t>-2.58</t>
  </si>
  <si>
    <t>-3.52</t>
  </si>
  <si>
    <t>Long Term Solvency</t>
  </si>
  <si>
    <t>Total Debt/Equity</t>
  </si>
  <si>
    <t>-13.98</t>
  </si>
  <si>
    <t>7.27</t>
  </si>
  <si>
    <t>9.32</t>
  </si>
  <si>
    <t>4.88</t>
  </si>
  <si>
    <t>6.79</t>
  </si>
  <si>
    <t>Total Debt / Total Capital</t>
  </si>
  <si>
    <t>-16.25</t>
  </si>
  <si>
    <t>6.77</t>
  </si>
  <si>
    <t>8.52</t>
  </si>
  <si>
    <t>4.65</t>
  </si>
  <si>
    <t>6.36</t>
  </si>
  <si>
    <t>LT Debt/Equity</t>
  </si>
  <si>
    <t>6.69</t>
  </si>
  <si>
    <t>8.4</t>
  </si>
  <si>
    <t>4.33</t>
  </si>
  <si>
    <t>5.76</t>
  </si>
  <si>
    <t>Long-Term Debt / Total Capital</t>
  </si>
  <si>
    <t>6.24</t>
  </si>
  <si>
    <t>7.68</t>
  </si>
  <si>
    <t>4.12</t>
  </si>
  <si>
    <t>5.4</t>
  </si>
  <si>
    <t>Total Liabilities / Total Assets</t>
  </si>
  <si>
    <t>43.38</t>
  </si>
  <si>
    <t>113.34</t>
  </si>
  <si>
    <t>14.32</t>
  </si>
  <si>
    <t>18.12</t>
  </si>
  <si>
    <t>12.26</t>
  </si>
  <si>
    <t>14.82</t>
  </si>
  <si>
    <t>Total Debt / EBITDA</t>
  </si>
  <si>
    <t>-0.16</t>
  </si>
  <si>
    <t>-0.12</t>
  </si>
  <si>
    <t>-0.15</t>
  </si>
  <si>
    <t>-0.14</t>
  </si>
  <si>
    <t>Net Debt / EBITDA</t>
  </si>
  <si>
    <t>0.39</t>
  </si>
  <si>
    <t>0.04</t>
  </si>
  <si>
    <t>2.05</t>
  </si>
  <si>
    <t>1.29</t>
  </si>
  <si>
    <t>3.15</t>
  </si>
  <si>
    <t>1.98</t>
  </si>
  <si>
    <t>Total Debt / (EBITDA - Capex)</t>
  </si>
  <si>
    <t>-0.13</t>
  </si>
  <si>
    <t>Net Debt / (EBITDA - Capex)</t>
  </si>
  <si>
    <t>1.28</t>
  </si>
  <si>
    <t>3.14</t>
  </si>
  <si>
    <t>1.97</t>
  </si>
  <si>
    <t>Growth Over Prior Year</t>
  </si>
  <si>
    <t>EBITDA, 1 Yr. Growth %</t>
  </si>
  <si>
    <t>107.83</t>
  </si>
  <si>
    <t>84.34</t>
  </si>
  <si>
    <t>17.56</t>
  </si>
  <si>
    <t>-27.78</t>
  </si>
  <si>
    <t>14.47</t>
  </si>
  <si>
    <t>EBITA, 1 Yr. Growth %</t>
  </si>
  <si>
    <t>107.42</t>
  </si>
  <si>
    <t>84.39</t>
  </si>
  <si>
    <t>17.9</t>
  </si>
  <si>
    <t>-27.62</t>
  </si>
  <si>
    <t>EBIT, 1 Yr. Growth %</t>
  </si>
  <si>
    <t>Earnings From Cont. Operations, 1 Yr. Growth %</t>
  </si>
  <si>
    <t>106.68</t>
  </si>
  <si>
    <t>83.65</t>
  </si>
  <si>
    <t>19.19</t>
  </si>
  <si>
    <t>-30.18</t>
  </si>
  <si>
    <t>4.51</t>
  </si>
  <si>
    <t>Net Income, 1 Yr. Growth %</t>
  </si>
  <si>
    <t>Normalized Net Income, 1 Yr. Growth %</t>
  </si>
  <si>
    <t>Diluted EPS Before Extra, 1 Yr. Growth %</t>
  </si>
  <si>
    <t>-5.86</t>
  </si>
  <si>
    <t>-17.48</t>
  </si>
  <si>
    <t>-53.48</t>
  </si>
  <si>
    <t>-38.67</t>
  </si>
  <si>
    <t>Net Property, Plant and Equip., 1 Yr. Growth %</t>
  </si>
  <si>
    <t>34.2</t>
  </si>
  <si>
    <t>-10.47</t>
  </si>
  <si>
    <t>-17.19</t>
  </si>
  <si>
    <t>Total Assets, 1 Yr. Growth %</t>
  </si>
  <si>
    <t>1.05</t>
  </si>
  <si>
    <t>-24.85</t>
  </si>
  <si>
    <t>60.68</t>
  </si>
  <si>
    <t>-24.11</t>
  </si>
  <si>
    <t>Tangible Book Value, 1 Yr. Growth %</t>
  </si>
  <si>
    <t>-123.82</t>
  </si>
  <si>
    <t>-28.18</t>
  </si>
  <si>
    <t>72.17</t>
  </si>
  <si>
    <t>-26.31</t>
  </si>
  <si>
    <t>Common Equity, 1 Yr. Growth %</t>
  </si>
  <si>
    <t>Cash From Operations, 1 Yr. Growth %</t>
  </si>
  <si>
    <t>138.81</t>
  </si>
  <si>
    <t>85.91</t>
  </si>
  <si>
    <t>-0.22</t>
  </si>
  <si>
    <t>-34.52</t>
  </si>
  <si>
    <t>21.36</t>
  </si>
  <si>
    <t>Capital Expenditures, 1 Yr. Growth %</t>
  </si>
  <si>
    <t>-10.75</t>
  </si>
  <si>
    <t>-25.3</t>
  </si>
  <si>
    <t>437.1</t>
  </si>
  <si>
    <t>-69.97</t>
  </si>
  <si>
    <t>Levered Free Cash Flow, 1 Yr. Growth %</t>
  </si>
  <si>
    <t>66.32</t>
  </si>
  <si>
    <t>-1.28</t>
  </si>
  <si>
    <t>-37.84</t>
  </si>
  <si>
    <t>45.16</t>
  </si>
  <si>
    <t>Unlevered Free Cash Flow, 1 Yr. Growth %</t>
  </si>
  <si>
    <t>Compound Annual Growth Rate Over Two Years</t>
  </si>
  <si>
    <t>EBITDA, 2 Yr. CAGR %</t>
  </si>
  <si>
    <t>95.73</t>
  </si>
  <si>
    <t>47.21</t>
  </si>
  <si>
    <t>-7.86</t>
  </si>
  <si>
    <t>-9.08</t>
  </si>
  <si>
    <t>EBITA, 2 Yr. CAGR %</t>
  </si>
  <si>
    <t>95.56</t>
  </si>
  <si>
    <t>47.44</t>
  </si>
  <si>
    <t>-7.62</t>
  </si>
  <si>
    <t>-9.04</t>
  </si>
  <si>
    <t>EBIT, 2 Yr. CAGR %</t>
  </si>
  <si>
    <t>Earnings From Cont. Operations, 2 Yr. CAGR %</t>
  </si>
  <si>
    <t>94.83</t>
  </si>
  <si>
    <t>47.95</t>
  </si>
  <si>
    <t>-8.77</t>
  </si>
  <si>
    <t>-14.58</t>
  </si>
  <si>
    <t>Net Income, 2 Yr. CAGR %</t>
  </si>
  <si>
    <t>Normalized Net Income, 2 Yr. CAGR %</t>
  </si>
  <si>
    <t>Diluted EPS Before Extra, 2 Yr. CAGR %</t>
  </si>
  <si>
    <t>-11.86</t>
  </si>
  <si>
    <t>-38.04</t>
  </si>
  <si>
    <t>-46.59</t>
  </si>
  <si>
    <t>Net Property, Plant and Equip., 2 Yr. CAGR %</t>
  </si>
  <si>
    <t>330.09</t>
  </si>
  <si>
    <t>251.29</t>
  </si>
  <si>
    <t>-13.9</t>
  </si>
  <si>
    <t>-8.11</t>
  </si>
  <si>
    <t>Total Assets, 2 Yr. CAGR %</t>
  </si>
  <si>
    <t>350.99</t>
  </si>
  <si>
    <t>288.91</t>
  </si>
  <si>
    <t>9.88</t>
  </si>
  <si>
    <t>10.43</t>
  </si>
  <si>
    <t>Tangible Book Value, 2 Yr. CAGR %</t>
  </si>
  <si>
    <t>454.79</t>
  </si>
  <si>
    <t>863.4</t>
  </si>
  <si>
    <t>11.2</t>
  </si>
  <si>
    <t>12.64</t>
  </si>
  <si>
    <t>Common Equity, 2 Yr. CAGR %</t>
  </si>
  <si>
    <t>Cash From Operations, 2 Yr. CAGR %</t>
  </si>
  <si>
    <t>110.71</t>
  </si>
  <si>
    <t>36.2</t>
  </si>
  <si>
    <t>-19.17</t>
  </si>
  <si>
    <t>-10.86</t>
  </si>
  <si>
    <t>Capital Expenditures, 2 Yr. CAGR %</t>
  </si>
  <si>
    <t>-18.35</t>
  </si>
  <si>
    <t>100.3</t>
  </si>
  <si>
    <t>-29.82</t>
  </si>
  <si>
    <t>Levered Free Cash Flow, 2 Yr. CAGR %</t>
  </si>
  <si>
    <t>28.14</t>
  </si>
  <si>
    <t>-21.67</t>
  </si>
  <si>
    <t>-5.01</t>
  </si>
  <si>
    <t>Unlevered Free Cash Flow, 2 Yr. CAGR %</t>
  </si>
  <si>
    <t>Compound Annual Growth Rate Over Three Years</t>
  </si>
  <si>
    <t>EBITDA, 3 Yr. CAGR %</t>
  </si>
  <si>
    <t>65.15</t>
  </si>
  <si>
    <t>16.1</t>
  </si>
  <si>
    <t>-0.95</t>
  </si>
  <si>
    <t>EBITA, 3 Yr. CAGR %</t>
  </si>
  <si>
    <t>65.21</t>
  </si>
  <si>
    <t>16.31</t>
  </si>
  <si>
    <t>-0.82</t>
  </si>
  <si>
    <t>EBIT, 3 Yr. CAGR %</t>
  </si>
  <si>
    <t>Earnings From Cont. Operations, 3 Yr. CAGR %</t>
  </si>
  <si>
    <t>65.39</t>
  </si>
  <si>
    <t>15.19</t>
  </si>
  <si>
    <t>-4.54</t>
  </si>
  <si>
    <t>Net Income, 3 Yr. CAGR %</t>
  </si>
  <si>
    <t>Normalized Net Income, 3 Yr. CAGR %</t>
  </si>
  <si>
    <t>Diluted EPS Before Extra, 3 Yr. CAGR %</t>
  </si>
  <si>
    <t>-28.77</t>
  </si>
  <si>
    <t>-38.25</t>
  </si>
  <si>
    <t>Net Property, Plant and Equip., 3 Yr. CAGR %</t>
  </si>
  <si>
    <t>154.9</t>
  </si>
  <si>
    <t>-8.9</t>
  </si>
  <si>
    <t>Total Assets, 3 Yr. CAGR %</t>
  </si>
  <si>
    <t>148.17</t>
  </si>
  <si>
    <t>189.66</t>
  </si>
  <si>
    <t>-2.87</t>
  </si>
  <si>
    <t>Tangible Book Value, 3 Yr. CAGR %</t>
  </si>
  <si>
    <t>180.65</t>
  </si>
  <si>
    <t>442.66</t>
  </si>
  <si>
    <t>-3.06</t>
  </si>
  <si>
    <t>Common Equity, 3 Yr. CAGR %</t>
  </si>
  <si>
    <t>Cash From Operations, 3 Yr. CAGR %</t>
  </si>
  <si>
    <t>64.23</t>
  </si>
  <si>
    <t>-7.44</t>
  </si>
  <si>
    <t>Capital Expenditures, 3 Yr. CAGR %</t>
  </si>
  <si>
    <t>52.99</t>
  </si>
  <si>
    <t>6.41</t>
  </si>
  <si>
    <t>38.3</t>
  </si>
  <si>
    <t>Levered Free Cash Flow, 3 Yr. CAGR %</t>
  </si>
  <si>
    <t>0.68</t>
  </si>
  <si>
    <t>-3.78</t>
  </si>
  <si>
    <t>Unlevered Free Cash Flow, 3 Yr. CAGR %</t>
  </si>
  <si>
    <t>Compound Annual Growth Rate Over Five Years</t>
  </si>
  <si>
    <t>EBITDA, 5 Yr. CAGR %</t>
  </si>
  <si>
    <t>30.07</t>
  </si>
  <si>
    <t>EBITA, 5 Yr. CAGR %</t>
  </si>
  <si>
    <t>30.13</t>
  </si>
  <si>
    <t>EBIT, 5 Yr. CAGR %</t>
  </si>
  <si>
    <t>Earnings From Cont. Operations, 5 Yr. CAGR %</t>
  </si>
  <si>
    <t>26.98</t>
  </si>
  <si>
    <t>Net Income, 5 Yr. CAGR %</t>
  </si>
  <si>
    <t>Normalized Net Income, 5 Yr. CAGR %</t>
  </si>
  <si>
    <t>Net Property, Plant and Equip., 5 Yr. CAGR %</t>
  </si>
  <si>
    <t>69.49</t>
  </si>
  <si>
    <t>Total Assets, 5 Yr. CAGR %</t>
  </si>
  <si>
    <t>79.51</t>
  </si>
  <si>
    <t>Tangible Book Value, 5 Yr. CAGR %</t>
  </si>
  <si>
    <t>94.79</t>
  </si>
  <si>
    <t>Common Equity, 5 Yr. CAGR %</t>
  </si>
  <si>
    <t>Cash From Operations, 5 Yr. CAGR %</t>
  </si>
  <si>
    <t>28.62</t>
  </si>
  <si>
    <t>Capital Expenditures, 5 Yr. CAGR %</t>
  </si>
  <si>
    <t>12.01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</si>
  <si>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</si>
  <si>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</si>
  <si>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</si>
  <si>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</si>
  <si>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</si>
  <si>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</si>
  <si>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</si>
  <si>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</si>
  <si>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328.8</t>
  </si>
  <si>
    <t>191.1</t>
  </si>
  <si>
    <t>178.7</t>
  </si>
  <si>
    <t>199.8</t>
  </si>
  <si>
    <t>233.5</t>
  </si>
  <si>
    <t>-</t>
  </si>
  <si>
    <t>Change</t>
  </si>
  <si>
    <t>-41.88%</t>
  </si>
  <si>
    <t>-6.49%</t>
  </si>
  <si>
    <t>11.79%</t>
  </si>
  <si>
    <t>16.9%</t>
  </si>
  <si>
    <t>0%</t>
  </si>
  <si>
    <t>Enterprise Value (EV)
                                    1</t>
  </si>
  <si>
    <t>46.73</t>
  </si>
  <si>
    <t>149.1</t>
  </si>
  <si>
    <t>165.6</t>
  </si>
  <si>
    <t>-76.61%</t>
  </si>
  <si>
    <t>219.12%</t>
  </si>
  <si>
    <t>11.06%</t>
  </si>
  <si>
    <t>P/E ratio</t>
  </si>
  <si>
    <t>-6x</t>
  </si>
  <si>
    <t>-3.66x</t>
  </si>
  <si>
    <t>-3.01x</t>
  </si>
  <si>
    <t>-5.42x</t>
  </si>
  <si>
    <t>-3.05x</t>
  </si>
  <si>
    <t>-2.19x</t>
  </si>
  <si>
    <t>-1.81x</t>
  </si>
  <si>
    <t>PBR</t>
  </si>
  <si>
    <t>PEG</t>
  </si>
  <si>
    <t>0.2x</t>
  </si>
  <si>
    <t>0.1x</t>
  </si>
  <si>
    <t>-0.1x</t>
  </si>
  <si>
    <t>Capitalization / Revenue</t>
  </si>
  <si>
    <t>19.4x</t>
  </si>
  <si>
    <t>EV / Revenue</t>
  </si>
  <si>
    <t>13.7x</t>
  </si>
  <si>
    <t>EV / EBITDA</t>
  </si>
  <si>
    <t>-4.94x</t>
  </si>
  <si>
    <t>-4.82x</t>
  </si>
  <si>
    <t>-0.6x</t>
  </si>
  <si>
    <t>-1.46x</t>
  </si>
  <si>
    <t>-1.23x</t>
  </si>
  <si>
    <t>EV / EBIT</t>
  </si>
  <si>
    <t>-7.68x</t>
  </si>
  <si>
    <t>-3.79x</t>
  </si>
  <si>
    <t>-4.89x</t>
  </si>
  <si>
    <t>-4.78x</t>
  </si>
  <si>
    <t>-0.55x</t>
  </si>
  <si>
    <t>-1.31x</t>
  </si>
  <si>
    <t>-1.35x</t>
  </si>
  <si>
    <t>EV / FCF</t>
  </si>
  <si>
    <t>-0.42x</t>
  </si>
  <si>
    <t>-1.27x</t>
  </si>
  <si>
    <t>-0.97x</t>
  </si>
  <si>
    <t>FCF Yield</t>
  </si>
  <si>
    <t>-20.4%</t>
  </si>
  <si>
    <t>-240%</t>
  </si>
  <si>
    <t>-78.5%</t>
  </si>
  <si>
    <t>-103%</t>
  </si>
  <si>
    <t>Dividend per Share
                                    2</t>
  </si>
  <si>
    <t>Rate of return</t>
  </si>
  <si>
    <t>EPS
                                    2</t>
  </si>
  <si>
    <t>-1.201</t>
  </si>
  <si>
    <t>-1.669</t>
  </si>
  <si>
    <t>-2.019</t>
  </si>
  <si>
    <t>Distribution rate</t>
  </si>
  <si>
    <t>Net sales
                                    1</t>
  </si>
  <si>
    <t>12.07</t>
  </si>
  <si>
    <t>EBITDA
                                    1</t>
  </si>
  <si>
    <t>-36.21</t>
  </si>
  <si>
    <t>-41.45</t>
  </si>
  <si>
    <t>-78.07</t>
  </si>
  <si>
    <t>-102.3</t>
  </si>
  <si>
    <t>-134.3</t>
  </si>
  <si>
    <t>EBIT
                                    1</t>
  </si>
  <si>
    <t>-42.8</t>
  </si>
  <si>
    <t>-50.46</t>
  </si>
  <si>
    <t>-36.53</t>
  </si>
  <si>
    <t>-41.76</t>
  </si>
  <si>
    <t>-84.64</t>
  </si>
  <si>
    <t>-114.2</t>
  </si>
  <si>
    <t>-123.1</t>
  </si>
  <si>
    <t>Net income
                                    1</t>
  </si>
  <si>
    <t>-42.48</t>
  </si>
  <si>
    <t>-50.64</t>
  </si>
  <si>
    <t>-35.36</t>
  </si>
  <si>
    <t>-36.95</t>
  </si>
  <si>
    <t>-74.65</t>
  </si>
  <si>
    <t>-107.8</t>
  </si>
  <si>
    <t>-135.4</t>
  </si>
  <si>
    <t>Net Debt
                                    1</t>
  </si>
  <si>
    <t>-186.8</t>
  </si>
  <si>
    <t>-84.4</t>
  </si>
  <si>
    <t>-67.9</t>
  </si>
  <si>
    <t>Reference price
                                    2</t>
  </si>
  <si>
    <t>21.410</t>
  </si>
  <si>
    <t>10.790</t>
  </si>
  <si>
    <t>4.130</t>
  </si>
  <si>
    <t>4.550</t>
  </si>
  <si>
    <t>3.660</t>
  </si>
  <si>
    <t>Nbr of stocks (in thousands)</t>
  </si>
  <si>
    <t>15,356</t>
  </si>
  <si>
    <t>17,710</t>
  </si>
  <si>
    <t>43,269</t>
  </si>
  <si>
    <t>43,906</t>
  </si>
  <si>
    <t>63,807</t>
  </si>
  <si>
    <t>Announcement Date</t>
  </si>
  <si>
    <t>3/4/21</t>
  </si>
  <si>
    <t>3/25/22</t>
  </si>
  <si>
    <t>3/14/23</t>
  </si>
  <si>
    <t>3/14/24</t>
  </si>
  <si>
    <t>address1</t>
  </si>
  <si>
    <t>Three Bala Plaza East</t>
  </si>
  <si>
    <t>address2</t>
  </si>
  <si>
    <t>Suite 506</t>
  </si>
  <si>
    <t>city</t>
  </si>
  <si>
    <t>Bala Cynwyd</t>
  </si>
  <si>
    <t>state</t>
  </si>
  <si>
    <t>PA</t>
  </si>
  <si>
    <t>zip</t>
  </si>
  <si>
    <t>19004</t>
  </si>
  <si>
    <t>country</t>
  </si>
  <si>
    <t>phone</t>
  </si>
  <si>
    <t>844 511 9056</t>
  </si>
  <si>
    <t>website</t>
  </si>
  <si>
    <t>https://www.larimartx.com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</si>
  <si>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</si>
  <si>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</si>
  <si>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</si>
  <si>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</si>
  <si>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</si>
  <si>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</si>
  <si>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</si>
  <si>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</si>
  <si>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</si>
  <si>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</si>
  <si>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</si>
  <si>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Larimar Therapeutics, Inc., a clinical-stage biotechnology company, focuses on developing treatments for rare diseases using its novel cell penetrating peptide technology platform. Its lead product candidate is CTI-1601, which is in Phase 2 OLE clinical trial for the treatment of Friedreich's ataxia, a rare, progressive and fatal genetic disease. Larimar Therapeutics, Inc. is based in Bala Cynwyd, Pennsylvania.</t>
  </si>
  <si>
    <t>fullTimeEmployees</t>
  </si>
  <si>
    <t>companyOfficers</t>
  </si>
  <si>
    <t>[{'maxAge': 1, 'name': 'Dr. Carole S. Ben-Maimon M.D.', 'age': 65, 'title': 'CEO, President &amp; Director', 'yearBorn': 1959, 'fiscalYear': 2023, 'totalPay': 864999, 'exercisedValue': 0, 'unexercisedValue': 25808}, {'maxAge': 1, 'name': 'Mr. Michael  Celano CPA', 'age': 65, 'title': 'Secretary &amp; CFO', 'yearBorn': 1959, 'fiscalYear': 2023, 'totalPay': 577579, 'exercisedValue': 0, 'unexercisedValue': 12903}, {'maxAge': 1, 'name': 'Dr. Gopi  Shankar M.B.A., Ph.D.', 'age': 53, 'title': 'Chief Development Officer', 'yearBorn': 1971, 'fiscalYear': 2023, 'totalPay': 593020, 'exercisedValue': 0, 'unexercisedValue': 0}, {'maxAge': 1, 'name': 'Mr. John  Berman', 'title': 'Vice President of Finance &amp; Administration', 'fiscalYear': 2023, 'exercisedValue': 0, 'unexercisedValue': 0}, {'maxAge': 1, 'name': 'Ms. Jennifer Spokes Johansson', 'title': 'Vice President of Legal &amp; Compliance', 'fiscalYear': 2023, 'exercisedValue': 0, 'unexercisedValue': 0}, {'maxAge': 1, 'name': 'Dr. Russell G. Clayton Sr., D.O, D.O.', 'age': 63, 'title': 'Chief Medical Officer', 'yearBorn': 1961, 'fiscalYear': 2023, 'exercisedValue': 0, 'unexercisedValue': 0}, {'maxAge': 1, 'name': 'Mr. Francis Michael Conway CPA', 'title': 'VP &amp; 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</si>
  <si>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</si>
  <si>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</si>
  <si>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</si>
  <si>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</si>
  <si>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</si>
  <si>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</si>
  <si>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</si>
  <si>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</si>
  <si>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</si>
  <si>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</si>
  <si>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</si>
  <si>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</si>
  <si>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</si>
  <si>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</si>
  <si>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</si>
  <si>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</si>
  <si>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</si>
  <si>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</si>
  <si>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</si>
  <si>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</si>
  <si>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</si>
  <si>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</si>
  <si>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</si>
  <si>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</si>
  <si>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</si>
  <si>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</si>
  <si>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</si>
  <si>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</si>
  <si>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</si>
  <si>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</si>
  <si>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</si>
  <si>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</si>
  <si>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</si>
  <si>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</si>
  <si>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</si>
  <si>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</si>
  <si>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</si>
  <si>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</si>
  <si>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</si>
  <si>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</si>
  <si>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</si>
  <si>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</si>
  <si>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</si>
  <si>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</si>
  <si>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</si>
  <si>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</si>
  <si>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</si>
  <si>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</si>
  <si>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</si>
  <si>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</si>
  <si>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</si>
  <si>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</si>
  <si>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</si>
  <si>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</si>
  <si>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</si>
  <si>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</si>
  <si>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</si>
  <si>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</si>
  <si>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</si>
  <si>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</si>
  <si>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</si>
  <si>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</si>
  <si>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</si>
  <si>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</si>
  <si>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</si>
  <si>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</si>
  <si>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Larimar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</si>
  <si>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</si>
  <si>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</si>
  <si>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</si>
  <si>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</si>
  <si>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</si>
  <si>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</si>
  <si>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</si>
  <si>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0bb9528f-7ec3-38bd-aa61-f67b2741ad55</t>
  </si>
  <si>
    <t>messageBoardId</t>
  </si>
  <si>
    <t>finmb_572350487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</si>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</sst>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arimar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-19.35878963617499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2.3353216E8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3.109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-2.1736937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-11.0</v>
      </c>
      <c r="C2" s="1">
        <v>-23.0</v>
      </c>
      <c r="D2" s="1">
        <v>-42.0</v>
      </c>
      <c r="E2" s="1">
        <v>-50.0</v>
      </c>
      <c r="F2" s="1">
        <v>-35.0</v>
      </c>
      <c r="G2" s="1">
        <v>-36.0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6.0</v>
      </c>
      <c r="C3" s="1">
        <v>7.0</v>
      </c>
      <c r="D3" s="1">
        <v>15.0</v>
      </c>
      <c r="E3" s="1">
        <v>32.0</v>
      </c>
      <c r="F3" s="1">
        <v>31.0</v>
      </c>
      <c r="G3" s="1">
        <v>31.0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6.0</v>
      </c>
      <c r="C4" s="1">
        <v>7.0</v>
      </c>
      <c r="D4" s="1">
        <v>15.0</v>
      </c>
      <c r="E4" s="1">
        <v>32.0</v>
      </c>
      <c r="F4" s="1">
        <v>31.0</v>
      </c>
      <c r="G4" s="1">
        <v>31.0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1.0</v>
      </c>
      <c r="E6" s="1">
        <v>-1.0</v>
      </c>
      <c r="F6" s="1">
        <v>-77.0</v>
      </c>
      <c r="G6" s="1">
        <v>-1.0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17.0</v>
      </c>
      <c r="C7" s="1">
        <v>12.0</v>
      </c>
      <c r="D7" s="1">
        <v>2.0</v>
      </c>
      <c r="E7" s="1">
        <v>5.0</v>
      </c>
      <c r="F7" s="1">
        <v>6.0</v>
      </c>
      <c r="G7" s="1">
        <v>7.0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-4.0</v>
      </c>
      <c r="G8" s="1">
        <v>-8.0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81.0</v>
      </c>
      <c r="C9" s="1">
        <v>2.0</v>
      </c>
      <c r="D9" s="1">
        <v>-3.0</v>
      </c>
      <c r="E9" s="1">
        <v>-97.0</v>
      </c>
      <c r="F9" s="1">
        <v>2.0</v>
      </c>
      <c r="G9" s="1">
        <v>-40.0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64.0</v>
      </c>
      <c r="C10" s="1">
        <v>-2.0</v>
      </c>
      <c r="D10" s="1">
        <v>1.0</v>
      </c>
      <c r="E10" s="1">
        <v>3.0</v>
      </c>
      <c r="F10" s="1">
        <v>1.0</v>
      </c>
      <c r="G10" s="1">
        <v>-2.0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-9.0</v>
      </c>
      <c r="C11" s="1">
        <v>-22.0</v>
      </c>
      <c r="D11" s="1">
        <v>-42.0</v>
      </c>
      <c r="E11" s="1">
        <v>-42.0</v>
      </c>
      <c r="F11" s="1">
        <v>-27.0</v>
      </c>
      <c r="G11" s="1">
        <v>-33.0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-9.0</v>
      </c>
      <c r="C12" s="1">
        <v>-8.0</v>
      </c>
      <c r="D12" s="1">
        <v>-6.0</v>
      </c>
      <c r="E12" s="1">
        <v>-33.0</v>
      </c>
      <c r="F12" s="1">
        <v>-10.0</v>
      </c>
      <c r="G12" s="1">
        <v>-16.0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40.0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-23.0</v>
      </c>
      <c r="E14" s="1">
        <v>24.0</v>
      </c>
      <c r="F14" s="1">
        <v>-90.0</v>
      </c>
      <c r="G14" s="1">
        <v>33.0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-9.0</v>
      </c>
      <c r="C15" s="1">
        <v>-8.0</v>
      </c>
      <c r="D15" s="1">
        <v>17.0</v>
      </c>
      <c r="E15" s="1">
        <v>24.0</v>
      </c>
      <c r="F15" s="1">
        <v>-90.0</v>
      </c>
      <c r="G15" s="1">
        <v>33.0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12.0</v>
      </c>
      <c r="C16" s="1">
        <v>19.0</v>
      </c>
      <c r="D16" s="1">
        <v>93.0</v>
      </c>
      <c r="E16" s="1">
        <v>19.0</v>
      </c>
      <c r="F16" s="1">
        <v>75.0</v>
      </c>
      <c r="G16" s="1">
        <v>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12.0</v>
      </c>
      <c r="C17" s="1">
        <v>19.0</v>
      </c>
      <c r="D17" s="1">
        <v>93.0</v>
      </c>
      <c r="E17" s="1">
        <v>19.0</v>
      </c>
      <c r="F17" s="1">
        <v>75.0</v>
      </c>
      <c r="G17" s="1">
        <v>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2.0</v>
      </c>
      <c r="C18" s="1">
        <v>-3.0</v>
      </c>
      <c r="D18" s="1">
        <v>68.0</v>
      </c>
      <c r="E18" s="1">
        <v>1.0</v>
      </c>
      <c r="F18" s="1">
        <v>-43.0</v>
      </c>
      <c r="G18" s="1">
        <v>-7.0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-14.0</v>
      </c>
      <c r="D20" s="1">
        <v>-23.0</v>
      </c>
      <c r="E20" s="1">
        <v>-23.0</v>
      </c>
      <c r="F20" s="1">
        <v>-14.0</v>
      </c>
      <c r="G20" s="1">
        <v>-20.0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-14.0</v>
      </c>
      <c r="D21" s="1">
        <v>-23.0</v>
      </c>
      <c r="E21" s="1">
        <v>-23.0</v>
      </c>
      <c r="F21" s="1">
        <v>-14.0</v>
      </c>
      <c r="G21" s="1">
        <v>-20.0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-32.0</v>
      </c>
      <c r="D22" s="1">
        <v>-1.0</v>
      </c>
      <c r="E22" s="1">
        <v>-2.0</v>
      </c>
      <c r="F22" s="1">
        <v>-1.0</v>
      </c>
      <c r="G22" s="1">
        <v>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4.0</v>
      </c>
      <c r="C3" s="1">
        <v>1.0</v>
      </c>
      <c r="D3" s="1">
        <v>68.0</v>
      </c>
      <c r="E3" s="1">
        <v>70.0</v>
      </c>
      <c r="F3" s="1">
        <v>26.0</v>
      </c>
      <c r="G3" s="1">
        <v>26.0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0.0</v>
      </c>
      <c r="C4" s="1">
        <v>0.0</v>
      </c>
      <c r="D4" s="1">
        <v>24.0</v>
      </c>
      <c r="E4" s="1">
        <v>0.0</v>
      </c>
      <c r="F4" s="1">
        <v>91.0</v>
      </c>
      <c r="G4" s="1">
        <v>60.0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4.0</v>
      </c>
      <c r="C5" s="1">
        <v>1.0</v>
      </c>
      <c r="D5" s="1">
        <v>92.0</v>
      </c>
      <c r="E5" s="1">
        <v>70.0</v>
      </c>
      <c r="F5" s="1">
        <v>118.0</v>
      </c>
      <c r="G5" s="1">
        <v>86.0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1.0</v>
      </c>
      <c r="C6" s="1">
        <v>15.0</v>
      </c>
      <c r="D6" s="1">
        <v>3.0</v>
      </c>
      <c r="E6" s="1">
        <v>20.0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1.0</v>
      </c>
      <c r="C7" s="1">
        <v>15.0</v>
      </c>
      <c r="D7" s="1">
        <v>3.0</v>
      </c>
      <c r="E7" s="1">
        <v>20.0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43.0</v>
      </c>
      <c r="C8" s="1">
        <v>3.0</v>
      </c>
      <c r="D8" s="1">
        <v>5.0</v>
      </c>
      <c r="E8" s="1">
        <v>1.0</v>
      </c>
      <c r="F8" s="1">
        <v>2.0</v>
      </c>
      <c r="G8" s="1">
        <v>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4.0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0.0</v>
      </c>
      <c r="C10" s="1">
        <v>41.0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4.0</v>
      </c>
      <c r="C11" s="1">
        <v>4.0</v>
      </c>
      <c r="D11" s="1">
        <v>97.0</v>
      </c>
      <c r="E11" s="1">
        <v>72.0</v>
      </c>
      <c r="F11" s="1">
        <v>121.0</v>
      </c>
      <c r="G11" s="1">
        <v>90.0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37.0</v>
      </c>
      <c r="C12" s="1">
        <v>54.0</v>
      </c>
      <c r="D12" s="1">
        <v>5.0</v>
      </c>
      <c r="E12" s="1">
        <v>5.0</v>
      </c>
      <c r="F12" s="1">
        <v>4.0</v>
      </c>
      <c r="G12" s="1">
        <v>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-10.0</v>
      </c>
      <c r="C13" s="1">
        <v>-17.0</v>
      </c>
      <c r="D13" s="1">
        <v>-33.0</v>
      </c>
      <c r="E13" s="1">
        <v>-59.0</v>
      </c>
      <c r="F13" s="1">
        <v>-91.0</v>
      </c>
      <c r="G13" s="1">
        <v>-1.0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26.0</v>
      </c>
      <c r="C14" s="1">
        <v>36.0</v>
      </c>
      <c r="D14" s="1">
        <v>4.0</v>
      </c>
      <c r="E14" s="1">
        <v>4.0</v>
      </c>
      <c r="F14" s="1">
        <v>3.0</v>
      </c>
      <c r="G14" s="1">
        <v>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2.0</v>
      </c>
      <c r="C15" s="1">
        <v>9.0</v>
      </c>
      <c r="D15" s="1">
        <v>1.0</v>
      </c>
      <c r="E15" s="1">
        <v>2.0</v>
      </c>
      <c r="F15" s="1">
        <v>1.0</v>
      </c>
      <c r="G15" s="1">
        <v>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5.0</v>
      </c>
      <c r="C16" s="1">
        <v>5.0</v>
      </c>
      <c r="D16" s="1">
        <v>105.0</v>
      </c>
      <c r="E16" s="1">
        <v>78.0</v>
      </c>
      <c r="F16" s="1">
        <v>126.0</v>
      </c>
      <c r="G16" s="1">
        <v>95.0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90.0</v>
      </c>
      <c r="C18" s="1">
        <v>3.0</v>
      </c>
      <c r="D18" s="1">
        <v>2.0</v>
      </c>
      <c r="E18" s="1">
        <v>1.0</v>
      </c>
      <c r="F18" s="1">
        <v>1.0</v>
      </c>
      <c r="G18" s="1">
        <v>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1.0</v>
      </c>
      <c r="C19" s="1">
        <v>2.0</v>
      </c>
      <c r="D19" s="1">
        <v>5.0</v>
      </c>
      <c r="E19" s="1">
        <v>6.0</v>
      </c>
      <c r="F19" s="1">
        <v>8.0</v>
      </c>
      <c r="G19" s="1">
        <v>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0.0</v>
      </c>
      <c r="C20" s="1">
        <v>9.0</v>
      </c>
      <c r="D20" s="1">
        <v>51.0</v>
      </c>
      <c r="E20" s="1">
        <v>59.0</v>
      </c>
      <c r="F20" s="1">
        <v>61.0</v>
      </c>
      <c r="G20" s="1">
        <v>83.0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2.0</v>
      </c>
      <c r="C21" s="1">
        <v>5.0</v>
      </c>
      <c r="D21" s="1">
        <v>8.0</v>
      </c>
      <c r="E21" s="1">
        <v>8.0</v>
      </c>
      <c r="F21" s="1">
        <v>10.0</v>
      </c>
      <c r="G21" s="1">
        <v>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0.0</v>
      </c>
      <c r="C22" s="1">
        <v>0.0</v>
      </c>
      <c r="D22" s="1">
        <v>6.0</v>
      </c>
      <c r="E22" s="1">
        <v>5.0</v>
      </c>
      <c r="F22" s="1">
        <v>4.0</v>
      </c>
      <c r="G22" s="1">
        <v>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2.0</v>
      </c>
      <c r="C23" s="1">
        <v>5.0</v>
      </c>
      <c r="D23" s="1">
        <v>14.0</v>
      </c>
      <c r="E23" s="1">
        <v>14.0</v>
      </c>
      <c r="F23" s="1">
        <v>15.0</v>
      </c>
      <c r="G23" s="1">
        <v>14.0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0.0</v>
      </c>
      <c r="C24" s="1">
        <v>0.0</v>
      </c>
      <c r="D24" s="1">
        <v>1.0</v>
      </c>
      <c r="E24" s="1">
        <v>1.0</v>
      </c>
      <c r="F24" s="1">
        <v>4.0</v>
      </c>
      <c r="G24" s="1">
        <v>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2.0</v>
      </c>
      <c r="C25" s="1">
        <v>22.0</v>
      </c>
      <c r="D25" s="1">
        <v>155.0</v>
      </c>
      <c r="E25" s="1">
        <v>181.0</v>
      </c>
      <c r="F25" s="1">
        <v>262.0</v>
      </c>
      <c r="G25" s="1">
        <v>270.0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0.0</v>
      </c>
      <c r="C26" s="1">
        <v>-23.0</v>
      </c>
      <c r="D26" s="1">
        <v>-65.0</v>
      </c>
      <c r="E26" s="1">
        <v>-116.0</v>
      </c>
      <c r="F26" s="1">
        <v>-152.0</v>
      </c>
      <c r="G26" s="1">
        <v>-189.0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0.0</v>
      </c>
      <c r="C27" s="1">
        <v>0.0</v>
      </c>
      <c r="D27" s="1">
        <v>0.0</v>
      </c>
      <c r="E27" s="1">
        <v>0.0</v>
      </c>
      <c r="F27" s="1">
        <v>-3.0</v>
      </c>
      <c r="G27" s="1">
        <v>8.0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2.0</v>
      </c>
      <c r="C28" s="1">
        <v>-69.0</v>
      </c>
      <c r="D28" s="1">
        <v>89.0</v>
      </c>
      <c r="E28" s="1">
        <v>64.0</v>
      </c>
      <c r="F28" s="1">
        <v>111.0</v>
      </c>
      <c r="G28" s="1">
        <v>81.0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2.0</v>
      </c>
      <c r="C29" s="1">
        <v>-69.0</v>
      </c>
      <c r="D29" s="1">
        <v>89.0</v>
      </c>
      <c r="E29" s="1">
        <v>64.0</v>
      </c>
      <c r="F29" s="1">
        <v>111.0</v>
      </c>
      <c r="G29" s="1">
        <v>81.0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5.0</v>
      </c>
      <c r="C30" s="1">
        <v>5.0</v>
      </c>
      <c r="D30" s="1">
        <v>105.0</v>
      </c>
      <c r="E30" s="1">
        <v>78.0</v>
      </c>
      <c r="F30" s="1">
        <v>126.0</v>
      </c>
      <c r="G30" s="1">
        <v>95.0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0.0</v>
      </c>
      <c r="C32" s="1">
        <v>0.0</v>
      </c>
      <c r="D32" s="1">
        <v>15.0</v>
      </c>
      <c r="E32" s="1">
        <v>17.0</v>
      </c>
      <c r="F32" s="1">
        <v>43.0</v>
      </c>
      <c r="G32" s="1">
        <v>63.0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0.0</v>
      </c>
      <c r="C33" s="1">
        <v>0.0</v>
      </c>
      <c r="D33" s="1">
        <v>15.0</v>
      </c>
      <c r="E33" s="1">
        <v>17.0</v>
      </c>
      <c r="F33" s="1">
        <v>43.0</v>
      </c>
      <c r="G33" s="1">
        <v>43.0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0.0</v>
      </c>
      <c r="C34" s="1">
        <v>0.0</v>
      </c>
      <c r="D34" s="1" t="s">
        <v>79</v>
      </c>
      <c r="E34" s="1" t="s">
        <v>80</v>
      </c>
      <c r="F34" s="1" t="s">
        <v>81</v>
      </c>
      <c r="G34" s="1" t="s">
        <v>82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2.0</v>
      </c>
      <c r="C35" s="1">
        <v>-69.0</v>
      </c>
      <c r="D35" s="1">
        <v>89.0</v>
      </c>
      <c r="E35" s="1">
        <v>64.0</v>
      </c>
      <c r="F35" s="1">
        <v>111.0</v>
      </c>
      <c r="G35" s="1">
        <v>81.0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0.0</v>
      </c>
      <c r="C36" s="1">
        <v>0.0</v>
      </c>
      <c r="D36" s="1" t="s">
        <v>79</v>
      </c>
      <c r="E36" s="1" t="s">
        <v>80</v>
      </c>
      <c r="F36" s="1" t="s">
        <v>81</v>
      </c>
      <c r="G36" s="1" t="s">
        <v>82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 t="s">
        <v>86</v>
      </c>
      <c r="C37" s="1">
        <v>9.0</v>
      </c>
      <c r="D37" s="1">
        <v>6.0</v>
      </c>
      <c r="E37" s="1">
        <v>6.0</v>
      </c>
      <c r="F37" s="1">
        <v>5.0</v>
      </c>
      <c r="G37" s="1">
        <v>5.0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-4.0</v>
      </c>
      <c r="C38" s="1">
        <v>-91.0</v>
      </c>
      <c r="D38" s="1">
        <v>-86.0</v>
      </c>
      <c r="E38" s="1">
        <v>-64.0</v>
      </c>
      <c r="F38" s="1">
        <v>-113.0</v>
      </c>
      <c r="G38" s="1">
        <v>-81.0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79.0</v>
      </c>
      <c r="C39" s="1">
        <v>80.0</v>
      </c>
      <c r="D39" s="1">
        <v>5.0</v>
      </c>
      <c r="E39" s="1">
        <v>2.0</v>
      </c>
      <c r="F39" s="1">
        <v>2.0</v>
      </c>
      <c r="G39" s="1">
        <v>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>
        <v>0.0</v>
      </c>
      <c r="C40" s="1">
        <v>3.0</v>
      </c>
      <c r="D40" s="1">
        <v>3.0</v>
      </c>
      <c r="E40" s="1">
        <v>3.0</v>
      </c>
      <c r="F40" s="1">
        <v>3.0</v>
      </c>
      <c r="G40" s="1">
        <v>3.0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90</v>
      </c>
      <c r="B41" s="1">
        <v>37.0</v>
      </c>
      <c r="C41" s="1">
        <v>45.0</v>
      </c>
      <c r="D41" s="1">
        <v>1.0</v>
      </c>
      <c r="E41" s="1">
        <v>1.0</v>
      </c>
      <c r="F41" s="1">
        <v>1.0</v>
      </c>
      <c r="G41" s="1">
        <v>1.0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91</v>
      </c>
      <c r="B42" s="1">
        <v>0.0</v>
      </c>
      <c r="C42" s="1">
        <v>16.0</v>
      </c>
      <c r="D42" s="1">
        <v>28.0</v>
      </c>
      <c r="E42" s="1">
        <v>31.0</v>
      </c>
      <c r="F42" s="1">
        <v>26.0</v>
      </c>
      <c r="G42" s="1">
        <v>42.0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92</v>
      </c>
      <c r="B2" s="1">
        <v>1.0</v>
      </c>
      <c r="C2" s="1">
        <v>2.0</v>
      </c>
      <c r="D2" s="1">
        <v>11.0</v>
      </c>
      <c r="E2" s="1">
        <v>12.0</v>
      </c>
      <c r="F2" s="1">
        <v>12.0</v>
      </c>
      <c r="G2" s="1">
        <v>14.0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93</v>
      </c>
      <c r="B3" s="1">
        <v>9.0</v>
      </c>
      <c r="C3" s="1">
        <v>20.0</v>
      </c>
      <c r="D3" s="1">
        <v>31.0</v>
      </c>
      <c r="E3" s="1">
        <v>38.0</v>
      </c>
      <c r="F3" s="1">
        <v>24.0</v>
      </c>
      <c r="G3" s="1">
        <v>27.0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94</v>
      </c>
      <c r="B4" s="1">
        <v>11.0</v>
      </c>
      <c r="C4" s="1">
        <v>23.0</v>
      </c>
      <c r="D4" s="1">
        <v>42.0</v>
      </c>
      <c r="E4" s="1">
        <v>50.0</v>
      </c>
      <c r="F4" s="1">
        <v>36.0</v>
      </c>
      <c r="G4" s="1">
        <v>41.0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95</v>
      </c>
      <c r="B5" s="1">
        <v>-11.0</v>
      </c>
      <c r="C5" s="1">
        <v>-23.0</v>
      </c>
      <c r="D5" s="1">
        <v>-42.0</v>
      </c>
      <c r="E5" s="1">
        <v>-50.0</v>
      </c>
      <c r="F5" s="1">
        <v>-36.0</v>
      </c>
      <c r="G5" s="1">
        <v>-41.0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96</v>
      </c>
      <c r="B6" s="1">
        <v>0.0</v>
      </c>
      <c r="C6" s="1">
        <v>8.0</v>
      </c>
      <c r="D6" s="1">
        <v>32.0</v>
      </c>
      <c r="E6" s="1">
        <v>-17.0</v>
      </c>
      <c r="F6" s="1">
        <v>1.0</v>
      </c>
      <c r="G6" s="1">
        <v>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97</v>
      </c>
      <c r="B7" s="1">
        <v>-11.0</v>
      </c>
      <c r="C7" s="1">
        <v>-23.0</v>
      </c>
      <c r="D7" s="1">
        <v>-42.0</v>
      </c>
      <c r="E7" s="1">
        <v>-50.0</v>
      </c>
      <c r="F7" s="1">
        <v>-35.0</v>
      </c>
      <c r="G7" s="1">
        <v>-36.0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98</v>
      </c>
      <c r="B8" s="1">
        <v>-11.0</v>
      </c>
      <c r="C8" s="1">
        <v>-23.0</v>
      </c>
      <c r="D8" s="1">
        <v>-42.0</v>
      </c>
      <c r="E8" s="1">
        <v>-50.0</v>
      </c>
      <c r="F8" s="1">
        <v>-35.0</v>
      </c>
      <c r="G8" s="1">
        <v>-36.0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99</v>
      </c>
      <c r="B9" s="1">
        <v>-11.0</v>
      </c>
      <c r="C9" s="1">
        <v>-23.0</v>
      </c>
      <c r="D9" s="1">
        <v>-42.0</v>
      </c>
      <c r="E9" s="1">
        <v>-50.0</v>
      </c>
      <c r="F9" s="1">
        <v>-35.0</v>
      </c>
      <c r="G9" s="1">
        <v>-36.0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100</v>
      </c>
      <c r="B10" s="1">
        <v>-11.0</v>
      </c>
      <c r="C10" s="1">
        <v>-23.0</v>
      </c>
      <c r="D10" s="1">
        <v>-42.0</v>
      </c>
      <c r="E10" s="1">
        <v>-50.0</v>
      </c>
      <c r="F10" s="1">
        <v>-35.0</v>
      </c>
      <c r="G10" s="1">
        <v>-36.0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101</v>
      </c>
      <c r="B11" s="1">
        <v>-11.0</v>
      </c>
      <c r="C11" s="1">
        <v>-23.0</v>
      </c>
      <c r="D11" s="1">
        <v>-42.0</v>
      </c>
      <c r="E11" s="1">
        <v>-50.0</v>
      </c>
      <c r="F11" s="1">
        <v>-35.0</v>
      </c>
      <c r="G11" s="1">
        <v>-36.0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102</v>
      </c>
      <c r="B12" s="1">
        <v>-11.0</v>
      </c>
      <c r="C12" s="1">
        <v>-23.0</v>
      </c>
      <c r="D12" s="1">
        <v>-42.0</v>
      </c>
      <c r="E12" s="1">
        <v>-50.0</v>
      </c>
      <c r="F12" s="1">
        <v>-35.0</v>
      </c>
      <c r="G12" s="1">
        <v>-36.0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103</v>
      </c>
      <c r="B13" s="1">
        <v>-11.0</v>
      </c>
      <c r="C13" s="1">
        <v>-23.0</v>
      </c>
      <c r="D13" s="1">
        <v>-42.0</v>
      </c>
      <c r="E13" s="1">
        <v>-50.0</v>
      </c>
      <c r="F13" s="1">
        <v>-35.0</v>
      </c>
      <c r="G13" s="1">
        <v>-36.0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105</v>
      </c>
      <c r="B15" s="1">
        <v>0.0</v>
      </c>
      <c r="C15" s="1">
        <v>0.0</v>
      </c>
      <c r="D15" s="1" t="s">
        <v>106</v>
      </c>
      <c r="E15" s="1" t="s">
        <v>107</v>
      </c>
      <c r="F15" s="1" t="s">
        <v>108</v>
      </c>
      <c r="G15" s="1" t="s">
        <v>109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</v>
      </c>
      <c r="B16" s="1">
        <v>0.0</v>
      </c>
      <c r="C16" s="1">
        <v>0.0</v>
      </c>
      <c r="D16" s="1" t="s">
        <v>106</v>
      </c>
      <c r="E16" s="1" t="s">
        <v>107</v>
      </c>
      <c r="F16" s="1" t="s">
        <v>108</v>
      </c>
      <c r="G16" s="1" t="s">
        <v>109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</v>
      </c>
      <c r="B17" s="1">
        <v>0.0</v>
      </c>
      <c r="C17" s="1">
        <v>0.0</v>
      </c>
      <c r="D17" s="1">
        <v>11.0</v>
      </c>
      <c r="E17" s="1">
        <v>17.0</v>
      </c>
      <c r="F17" s="1">
        <v>25.0</v>
      </c>
      <c r="G17" s="1">
        <v>43.0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</v>
      </c>
      <c r="B18" s="1">
        <v>0.0</v>
      </c>
      <c r="C18" s="1">
        <v>0.0</v>
      </c>
      <c r="D18" s="1" t="s">
        <v>106</v>
      </c>
      <c r="E18" s="1" t="s">
        <v>107</v>
      </c>
      <c r="F18" s="1" t="s">
        <v>108</v>
      </c>
      <c r="G18" s="1" t="s">
        <v>109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</v>
      </c>
      <c r="B19" s="1">
        <v>0.0</v>
      </c>
      <c r="C19" s="1">
        <v>0.0</v>
      </c>
      <c r="D19" s="1" t="s">
        <v>106</v>
      </c>
      <c r="E19" s="1" t="s">
        <v>107</v>
      </c>
      <c r="F19" s="1" t="s">
        <v>108</v>
      </c>
      <c r="G19" s="1" t="s">
        <v>109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</v>
      </c>
      <c r="B20" s="1">
        <v>0.0</v>
      </c>
      <c r="C20" s="1">
        <v>0.0</v>
      </c>
      <c r="D20" s="1">
        <v>11.0</v>
      </c>
      <c r="E20" s="1">
        <v>17.0</v>
      </c>
      <c r="F20" s="1">
        <v>25.0</v>
      </c>
      <c r="G20" s="1">
        <v>43.0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</v>
      </c>
      <c r="B21" s="1">
        <v>0.0</v>
      </c>
      <c r="C21" s="1">
        <v>0.0</v>
      </c>
      <c r="D21" s="1" t="s">
        <v>116</v>
      </c>
      <c r="E21" s="1" t="s">
        <v>117</v>
      </c>
      <c r="F21" s="1" t="s">
        <v>118</v>
      </c>
      <c r="G21" s="1" t="s">
        <v>119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>
        <v>0.0</v>
      </c>
      <c r="C22" s="1">
        <v>0.0</v>
      </c>
      <c r="D22" s="1" t="s">
        <v>116</v>
      </c>
      <c r="E22" s="1" t="s">
        <v>117</v>
      </c>
      <c r="F22" s="1" t="s">
        <v>118</v>
      </c>
      <c r="G22" s="1" t="s">
        <v>119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</v>
      </c>
      <c r="B24" s="1">
        <v>-11.0</v>
      </c>
      <c r="C24" s="1">
        <v>-23.0</v>
      </c>
      <c r="D24" s="1">
        <v>-42.0</v>
      </c>
      <c r="E24" s="1">
        <v>-50.0</v>
      </c>
      <c r="F24" s="1">
        <v>-36.0</v>
      </c>
      <c r="G24" s="1">
        <v>-41.0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</v>
      </c>
      <c r="B25" s="1">
        <v>-11.0</v>
      </c>
      <c r="C25" s="1">
        <v>-23.0</v>
      </c>
      <c r="D25" s="1">
        <v>-42.0</v>
      </c>
      <c r="E25" s="1">
        <v>-50.0</v>
      </c>
      <c r="F25" s="1">
        <v>-36.0</v>
      </c>
      <c r="G25" s="1">
        <v>-41.0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123</v>
      </c>
      <c r="B26" s="1">
        <v>-11.0</v>
      </c>
      <c r="C26" s="1">
        <v>-23.0</v>
      </c>
      <c r="D26" s="1">
        <v>-42.0</v>
      </c>
      <c r="E26" s="1">
        <v>-50.0</v>
      </c>
      <c r="F26" s="1">
        <v>-36.0</v>
      </c>
      <c r="G26" s="1">
        <v>-41.0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124</v>
      </c>
      <c r="B27" s="1">
        <v>-11.0</v>
      </c>
      <c r="C27" s="1">
        <v>-23.0</v>
      </c>
      <c r="D27" s="1">
        <v>-41.0</v>
      </c>
      <c r="E27" s="1">
        <v>-49.0</v>
      </c>
      <c r="F27" s="1">
        <v>-35.0</v>
      </c>
      <c r="G27" s="1">
        <v>-41.0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125</v>
      </c>
      <c r="B28" s="1">
        <v>-7.0</v>
      </c>
      <c r="C28" s="1">
        <v>-14.0</v>
      </c>
      <c r="D28" s="1">
        <v>-26.0</v>
      </c>
      <c r="E28" s="1">
        <v>-31.0</v>
      </c>
      <c r="F28" s="1">
        <v>-22.0</v>
      </c>
      <c r="G28" s="1">
        <v>-23.0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127</v>
      </c>
      <c r="B30" s="1">
        <v>1.0</v>
      </c>
      <c r="C30" s="1">
        <v>2.0</v>
      </c>
      <c r="D30" s="1">
        <v>11.0</v>
      </c>
      <c r="E30" s="1">
        <v>12.0</v>
      </c>
      <c r="F30" s="1">
        <v>12.0</v>
      </c>
      <c r="G30" s="1">
        <v>14.0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128</v>
      </c>
      <c r="B31" s="1">
        <v>9.0</v>
      </c>
      <c r="C31" s="1">
        <v>20.0</v>
      </c>
      <c r="D31" s="1">
        <v>31.0</v>
      </c>
      <c r="E31" s="1">
        <v>38.0</v>
      </c>
      <c r="F31" s="1">
        <v>24.0</v>
      </c>
      <c r="G31" s="1">
        <v>27.0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129</v>
      </c>
      <c r="B32" s="1">
        <v>9.0</v>
      </c>
      <c r="C32" s="1">
        <v>10.0</v>
      </c>
      <c r="D32" s="1">
        <v>70.0</v>
      </c>
      <c r="E32" s="1">
        <v>30.0</v>
      </c>
      <c r="F32" s="1">
        <v>30.0</v>
      </c>
      <c r="G32" s="1">
        <v>40.0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130</v>
      </c>
      <c r="B33" s="1">
        <v>11.0</v>
      </c>
      <c r="C33" s="1">
        <v>6.0</v>
      </c>
      <c r="D33" s="1">
        <v>78.0</v>
      </c>
      <c r="E33" s="1">
        <v>2.0</v>
      </c>
      <c r="F33" s="1">
        <v>2.0</v>
      </c>
      <c r="G33" s="1">
        <v>3.0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131</v>
      </c>
      <c r="B34" s="1">
        <v>6.0</v>
      </c>
      <c r="C34" s="1">
        <v>6.0</v>
      </c>
      <c r="D34" s="1">
        <v>1.0</v>
      </c>
      <c r="E34" s="1">
        <v>3.0</v>
      </c>
      <c r="F34" s="1">
        <v>3.0</v>
      </c>
      <c r="G34" s="1">
        <v>4.0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132</v>
      </c>
      <c r="B35" s="1">
        <v>17.0</v>
      </c>
      <c r="C35" s="1">
        <v>12.0</v>
      </c>
      <c r="D35" s="1">
        <v>2.0</v>
      </c>
      <c r="E35" s="1">
        <v>5.0</v>
      </c>
      <c r="F35" s="1">
        <v>6.0</v>
      </c>
      <c r="G35" s="1">
        <v>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0.0</v>
      </c>
      <c r="C3" s="1" t="s">
        <v>135</v>
      </c>
      <c r="D3" s="1" t="s">
        <v>136</v>
      </c>
      <c r="E3" s="1" t="s">
        <v>137</v>
      </c>
      <c r="F3" s="1" t="s">
        <v>138</v>
      </c>
      <c r="G3" s="1" t="s">
        <v>139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0.0</v>
      </c>
      <c r="C4" s="1">
        <v>0.0</v>
      </c>
      <c r="D4" s="1" t="s">
        <v>141</v>
      </c>
      <c r="E4" s="1" t="s">
        <v>142</v>
      </c>
      <c r="F4" s="1" t="s">
        <v>143</v>
      </c>
      <c r="G4" s="1" t="s">
        <v>144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0.0</v>
      </c>
      <c r="C5" s="1">
        <v>0.0</v>
      </c>
      <c r="D5" s="1" t="s">
        <v>146</v>
      </c>
      <c r="E5" s="1" t="s">
        <v>147</v>
      </c>
      <c r="F5" s="1" t="s">
        <v>148</v>
      </c>
      <c r="G5" s="1" t="s">
        <v>149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0.0</v>
      </c>
      <c r="C6" s="1">
        <v>0.0</v>
      </c>
      <c r="D6" s="1" t="s">
        <v>146</v>
      </c>
      <c r="E6" s="1" t="s">
        <v>147</v>
      </c>
      <c r="F6" s="1" t="s">
        <v>148</v>
      </c>
      <c r="G6" s="1" t="s">
        <v>149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 t="s">
        <v>153</v>
      </c>
      <c r="C8" s="1" t="s">
        <v>154</v>
      </c>
      <c r="D8" s="1" t="s">
        <v>155</v>
      </c>
      <c r="E8" s="1" t="s">
        <v>156</v>
      </c>
      <c r="F8" s="1" t="s">
        <v>157</v>
      </c>
      <c r="G8" s="1" t="s">
        <v>158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159</v>
      </c>
      <c r="B9" s="1" t="s">
        <v>160</v>
      </c>
      <c r="C9" s="1" t="s">
        <v>161</v>
      </c>
      <c r="D9" s="1" t="s">
        <v>162</v>
      </c>
      <c r="E9" s="1" t="s">
        <v>163</v>
      </c>
      <c r="F9" s="1" t="s">
        <v>164</v>
      </c>
      <c r="G9" s="1" t="s">
        <v>165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166</v>
      </c>
      <c r="B10" s="1" t="s">
        <v>167</v>
      </c>
      <c r="C10" s="1" t="s">
        <v>168</v>
      </c>
      <c r="D10" s="1" t="s">
        <v>169</v>
      </c>
      <c r="E10" s="1" t="s">
        <v>170</v>
      </c>
      <c r="F10" s="1" t="s">
        <v>171</v>
      </c>
      <c r="G10" s="1" t="s">
        <v>172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174</v>
      </c>
      <c r="B12" s="1">
        <v>0.0</v>
      </c>
      <c r="C12" s="1" t="s">
        <v>175</v>
      </c>
      <c r="D12" s="1" t="s">
        <v>176</v>
      </c>
      <c r="E12" s="1" t="s">
        <v>177</v>
      </c>
      <c r="F12" s="1" t="s">
        <v>178</v>
      </c>
      <c r="G12" s="1" t="s">
        <v>179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180</v>
      </c>
      <c r="B13" s="1">
        <v>0.0</v>
      </c>
      <c r="C13" s="1" t="s">
        <v>181</v>
      </c>
      <c r="D13" s="1" t="s">
        <v>182</v>
      </c>
      <c r="E13" s="1" t="s">
        <v>183</v>
      </c>
      <c r="F13" s="1" t="s">
        <v>184</v>
      </c>
      <c r="G13" s="1" t="s">
        <v>185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186</v>
      </c>
      <c r="B14" s="1">
        <v>0.0</v>
      </c>
      <c r="C14" s="1">
        <v>0.0</v>
      </c>
      <c r="D14" s="1" t="s">
        <v>187</v>
      </c>
      <c r="E14" s="1" t="s">
        <v>188</v>
      </c>
      <c r="F14" s="1" t="s">
        <v>189</v>
      </c>
      <c r="G14" s="1" t="s">
        <v>190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191</v>
      </c>
      <c r="B15" s="1">
        <v>0.0</v>
      </c>
      <c r="C15" s="1">
        <v>0.0</v>
      </c>
      <c r="D15" s="1" t="s">
        <v>192</v>
      </c>
      <c r="E15" s="1" t="s">
        <v>193</v>
      </c>
      <c r="F15" s="1" t="s">
        <v>194</v>
      </c>
      <c r="G15" s="1" t="s">
        <v>195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 t="s">
        <v>197</v>
      </c>
      <c r="C16" s="1" t="s">
        <v>198</v>
      </c>
      <c r="D16" s="1" t="s">
        <v>199</v>
      </c>
      <c r="E16" s="1" t="s">
        <v>200</v>
      </c>
      <c r="F16" s="1" t="s">
        <v>201</v>
      </c>
      <c r="G16" s="1" t="s">
        <v>202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203</v>
      </c>
      <c r="B17" s="1">
        <v>0.0</v>
      </c>
      <c r="C17" s="1">
        <v>0.0</v>
      </c>
      <c r="D17" s="1" t="s">
        <v>204</v>
      </c>
      <c r="E17" s="1" t="s">
        <v>205</v>
      </c>
      <c r="F17" s="1" t="s">
        <v>206</v>
      </c>
      <c r="G17" s="1" t="s">
        <v>207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208</v>
      </c>
      <c r="B18" s="1" t="s">
        <v>209</v>
      </c>
      <c r="C18" s="1" t="s">
        <v>210</v>
      </c>
      <c r="D18" s="1" t="s">
        <v>211</v>
      </c>
      <c r="E18" s="1" t="s">
        <v>212</v>
      </c>
      <c r="F18" s="1" t="s">
        <v>213</v>
      </c>
      <c r="G18" s="1" t="s">
        <v>214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215</v>
      </c>
      <c r="B19" s="1">
        <v>0.0</v>
      </c>
      <c r="C19" s="1">
        <v>0.0</v>
      </c>
      <c r="D19" s="1" t="s">
        <v>204</v>
      </c>
      <c r="E19" s="1" t="s">
        <v>205</v>
      </c>
      <c r="F19" s="1" t="s">
        <v>206</v>
      </c>
      <c r="G19" s="1" t="s">
        <v>216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217</v>
      </c>
      <c r="B20" s="1" t="s">
        <v>209</v>
      </c>
      <c r="C20" s="1" t="s">
        <v>210</v>
      </c>
      <c r="D20" s="1" t="s">
        <v>211</v>
      </c>
      <c r="E20" s="1" t="s">
        <v>218</v>
      </c>
      <c r="F20" s="1" t="s">
        <v>219</v>
      </c>
      <c r="G20" s="1" t="s">
        <v>220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222</v>
      </c>
      <c r="B22" s="1">
        <v>0.0</v>
      </c>
      <c r="C22" s="1" t="s">
        <v>223</v>
      </c>
      <c r="D22" s="1" t="s">
        <v>224</v>
      </c>
      <c r="E22" s="1" t="s">
        <v>225</v>
      </c>
      <c r="F22" s="1" t="s">
        <v>226</v>
      </c>
      <c r="G22" s="1" t="s">
        <v>227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228</v>
      </c>
      <c r="B23" s="1">
        <v>0.0</v>
      </c>
      <c r="C23" s="1" t="s">
        <v>229</v>
      </c>
      <c r="D23" s="1" t="s">
        <v>230</v>
      </c>
      <c r="E23" s="1" t="s">
        <v>231</v>
      </c>
      <c r="F23" s="1" t="s">
        <v>232</v>
      </c>
      <c r="G23" s="1" t="s">
        <v>199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233</v>
      </c>
      <c r="B24" s="1">
        <v>0.0</v>
      </c>
      <c r="C24" s="1" t="s">
        <v>229</v>
      </c>
      <c r="D24" s="1" t="s">
        <v>230</v>
      </c>
      <c r="E24" s="1" t="s">
        <v>231</v>
      </c>
      <c r="F24" s="1" t="s">
        <v>232</v>
      </c>
      <c r="G24" s="1" t="s">
        <v>199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234</v>
      </c>
      <c r="B25" s="1">
        <v>0.0</v>
      </c>
      <c r="C25" s="1" t="s">
        <v>235</v>
      </c>
      <c r="D25" s="1" t="s">
        <v>236</v>
      </c>
      <c r="E25" s="1" t="s">
        <v>237</v>
      </c>
      <c r="F25" s="1" t="s">
        <v>238</v>
      </c>
      <c r="G25" s="1" t="s">
        <v>239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240</v>
      </c>
      <c r="B26" s="1">
        <v>0.0</v>
      </c>
      <c r="C26" s="1" t="s">
        <v>235</v>
      </c>
      <c r="D26" s="1" t="s">
        <v>236</v>
      </c>
      <c r="E26" s="1" t="s">
        <v>237</v>
      </c>
      <c r="F26" s="1" t="s">
        <v>238</v>
      </c>
      <c r="G26" s="1" t="s">
        <v>239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241</v>
      </c>
      <c r="B27" s="1">
        <v>0.0</v>
      </c>
      <c r="C27" s="1" t="s">
        <v>235</v>
      </c>
      <c r="D27" s="1" t="s">
        <v>236</v>
      </c>
      <c r="E27" s="1" t="s">
        <v>237</v>
      </c>
      <c r="F27" s="1" t="s">
        <v>238</v>
      </c>
      <c r="G27" s="1" t="s">
        <v>239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242</v>
      </c>
      <c r="B28" s="1">
        <v>0.0</v>
      </c>
      <c r="C28" s="1">
        <v>0.0</v>
      </c>
      <c r="D28" s="1" t="s">
        <v>243</v>
      </c>
      <c r="E28" s="1" t="s">
        <v>244</v>
      </c>
      <c r="F28" s="1" t="s">
        <v>245</v>
      </c>
      <c r="G28" s="1" t="s">
        <v>246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247</v>
      </c>
      <c r="B29" s="1">
        <v>0.0</v>
      </c>
      <c r="C29" s="1" t="s">
        <v>248</v>
      </c>
      <c r="D29" s="1">
        <v>0.0</v>
      </c>
      <c r="E29" s="1" t="s">
        <v>249</v>
      </c>
      <c r="F29" s="1" t="s">
        <v>250</v>
      </c>
      <c r="G29" s="1" t="s">
        <v>214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251</v>
      </c>
      <c r="B30" s="1">
        <v>0.0</v>
      </c>
      <c r="C30" s="1" t="s">
        <v>252</v>
      </c>
      <c r="D30" s="1">
        <v>0.0</v>
      </c>
      <c r="E30" s="1" t="s">
        <v>253</v>
      </c>
      <c r="F30" s="1" t="s">
        <v>254</v>
      </c>
      <c r="G30" s="1" t="s">
        <v>255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256</v>
      </c>
      <c r="B31" s="1">
        <v>0.0</v>
      </c>
      <c r="C31" s="1" t="s">
        <v>257</v>
      </c>
      <c r="D31" s="1">
        <v>-1.0</v>
      </c>
      <c r="E31" s="1" t="s">
        <v>258</v>
      </c>
      <c r="F31" s="1" t="s">
        <v>259</v>
      </c>
      <c r="G31" s="1" t="s">
        <v>260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261</v>
      </c>
      <c r="B32" s="1">
        <v>0.0</v>
      </c>
      <c r="C32" s="1" t="s">
        <v>257</v>
      </c>
      <c r="D32" s="1">
        <v>-1.0</v>
      </c>
      <c r="E32" s="1" t="s">
        <v>258</v>
      </c>
      <c r="F32" s="1" t="s">
        <v>259</v>
      </c>
      <c r="G32" s="1" t="s">
        <v>260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262</v>
      </c>
      <c r="B33" s="1">
        <v>0.0</v>
      </c>
      <c r="C33" s="1" t="s">
        <v>263</v>
      </c>
      <c r="D33" s="1" t="s">
        <v>264</v>
      </c>
      <c r="E33" s="1" t="s">
        <v>265</v>
      </c>
      <c r="F33" s="1" t="s">
        <v>266</v>
      </c>
      <c r="G33" s="1" t="s">
        <v>267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268</v>
      </c>
      <c r="B34" s="1">
        <v>0.0</v>
      </c>
      <c r="C34" s="1" t="s">
        <v>269</v>
      </c>
      <c r="D34" s="1" t="s">
        <v>270</v>
      </c>
      <c r="E34" s="1" t="s">
        <v>271</v>
      </c>
      <c r="F34" s="1" t="s">
        <v>272</v>
      </c>
      <c r="G34" s="1">
        <v>64.0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273</v>
      </c>
      <c r="B35" s="1">
        <v>0.0</v>
      </c>
      <c r="C35" s="1">
        <v>0.0</v>
      </c>
      <c r="D35" s="1" t="s">
        <v>274</v>
      </c>
      <c r="E35" s="1" t="s">
        <v>275</v>
      </c>
      <c r="F35" s="1" t="s">
        <v>276</v>
      </c>
      <c r="G35" s="1" t="s">
        <v>277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278</v>
      </c>
      <c r="B36" s="1">
        <v>0.0</v>
      </c>
      <c r="C36" s="1">
        <v>0.0</v>
      </c>
      <c r="D36" s="1" t="s">
        <v>274</v>
      </c>
      <c r="E36" s="1" t="s">
        <v>275</v>
      </c>
      <c r="F36" s="1" t="s">
        <v>276</v>
      </c>
      <c r="G36" s="1" t="s">
        <v>277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280</v>
      </c>
      <c r="B38" s="1">
        <v>0.0</v>
      </c>
      <c r="C38" s="1">
        <v>0.0</v>
      </c>
      <c r="D38" s="1" t="s">
        <v>281</v>
      </c>
      <c r="E38" s="1" t="s">
        <v>282</v>
      </c>
      <c r="F38" s="1" t="s">
        <v>283</v>
      </c>
      <c r="G38" s="1" t="s">
        <v>284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285</v>
      </c>
      <c r="B39" s="1">
        <v>0.0</v>
      </c>
      <c r="C39" s="1">
        <v>0.0</v>
      </c>
      <c r="D39" s="1" t="s">
        <v>286</v>
      </c>
      <c r="E39" s="1" t="s">
        <v>287</v>
      </c>
      <c r="F39" s="1" t="s">
        <v>288</v>
      </c>
      <c r="G39" s="1" t="s">
        <v>289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290</v>
      </c>
      <c r="B40" s="1">
        <v>0.0</v>
      </c>
      <c r="C40" s="1">
        <v>0.0</v>
      </c>
      <c r="D40" s="1" t="s">
        <v>286</v>
      </c>
      <c r="E40" s="1" t="s">
        <v>287</v>
      </c>
      <c r="F40" s="1" t="s">
        <v>288</v>
      </c>
      <c r="G40" s="1" t="s">
        <v>289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291</v>
      </c>
      <c r="B41" s="1">
        <v>0.0</v>
      </c>
      <c r="C41" s="1">
        <v>0.0</v>
      </c>
      <c r="D41" s="1" t="s">
        <v>292</v>
      </c>
      <c r="E41" s="1" t="s">
        <v>293</v>
      </c>
      <c r="F41" s="1" t="s">
        <v>294</v>
      </c>
      <c r="G41" s="1" t="s">
        <v>295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296</v>
      </c>
      <c r="B42" s="1">
        <v>0.0</v>
      </c>
      <c r="C42" s="1">
        <v>0.0</v>
      </c>
      <c r="D42" s="1" t="s">
        <v>292</v>
      </c>
      <c r="E42" s="1" t="s">
        <v>293</v>
      </c>
      <c r="F42" s="1" t="s">
        <v>294</v>
      </c>
      <c r="G42" s="1" t="s">
        <v>295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297</v>
      </c>
      <c r="B43" s="1">
        <v>0.0</v>
      </c>
      <c r="C43" s="1">
        <v>0.0</v>
      </c>
      <c r="D43" s="1" t="s">
        <v>292</v>
      </c>
      <c r="E43" s="1" t="s">
        <v>293</v>
      </c>
      <c r="F43" s="1" t="s">
        <v>294</v>
      </c>
      <c r="G43" s="1" t="s">
        <v>295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298</v>
      </c>
      <c r="B44" s="1">
        <v>0.0</v>
      </c>
      <c r="C44" s="1">
        <v>0.0</v>
      </c>
      <c r="D44" s="1">
        <v>0.0</v>
      </c>
      <c r="E44" s="1" t="s">
        <v>299</v>
      </c>
      <c r="F44" s="1" t="s">
        <v>300</v>
      </c>
      <c r="G44" s="1" t="s">
        <v>301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302</v>
      </c>
      <c r="B45" s="1">
        <v>0.0</v>
      </c>
      <c r="C45" s="1">
        <v>0.0</v>
      </c>
      <c r="D45" s="1" t="s">
        <v>303</v>
      </c>
      <c r="E45" s="1" t="s">
        <v>304</v>
      </c>
      <c r="F45" s="1" t="s">
        <v>305</v>
      </c>
      <c r="G45" s="1" t="s">
        <v>306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307</v>
      </c>
      <c r="B46" s="1">
        <v>0.0</v>
      </c>
      <c r="C46" s="1">
        <v>0.0</v>
      </c>
      <c r="D46" s="1" t="s">
        <v>308</v>
      </c>
      <c r="E46" s="1" t="s">
        <v>309</v>
      </c>
      <c r="F46" s="1" t="s">
        <v>310</v>
      </c>
      <c r="G46" s="1" t="s">
        <v>311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312</v>
      </c>
      <c r="B47" s="1">
        <v>0.0</v>
      </c>
      <c r="C47" s="1">
        <v>0.0</v>
      </c>
      <c r="D47" s="1" t="s">
        <v>313</v>
      </c>
      <c r="E47" s="1" t="s">
        <v>314</v>
      </c>
      <c r="F47" s="1" t="s">
        <v>315</v>
      </c>
      <c r="G47" s="1" t="s">
        <v>316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317</v>
      </c>
      <c r="B48" s="1">
        <v>0.0</v>
      </c>
      <c r="C48" s="1">
        <v>0.0</v>
      </c>
      <c r="D48" s="1" t="s">
        <v>313</v>
      </c>
      <c r="E48" s="1" t="s">
        <v>314</v>
      </c>
      <c r="F48" s="1" t="s">
        <v>315</v>
      </c>
      <c r="G48" s="1" t="s">
        <v>316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318</v>
      </c>
      <c r="B49" s="1">
        <v>0.0</v>
      </c>
      <c r="C49" s="1">
        <v>0.0</v>
      </c>
      <c r="D49" s="1" t="s">
        <v>319</v>
      </c>
      <c r="E49" s="1" t="s">
        <v>320</v>
      </c>
      <c r="F49" s="1" t="s">
        <v>321</v>
      </c>
      <c r="G49" s="1" t="s">
        <v>322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323</v>
      </c>
      <c r="B50" s="1">
        <v>0.0</v>
      </c>
      <c r="C50" s="1">
        <v>0.0</v>
      </c>
      <c r="D50" s="1" t="s">
        <v>324</v>
      </c>
      <c r="E50" s="1" t="s">
        <v>325</v>
      </c>
      <c r="F50" s="1">
        <v>27.0</v>
      </c>
      <c r="G50" s="1" t="s">
        <v>326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327</v>
      </c>
      <c r="B51" s="1">
        <v>0.0</v>
      </c>
      <c r="C51" s="1">
        <v>0.0</v>
      </c>
      <c r="D51" s="1">
        <v>0.0</v>
      </c>
      <c r="E51" s="1" t="s">
        <v>328</v>
      </c>
      <c r="F51" s="1" t="s">
        <v>329</v>
      </c>
      <c r="G51" s="1" t="s">
        <v>330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331</v>
      </c>
      <c r="B52" s="1">
        <v>0.0</v>
      </c>
      <c r="C52" s="1">
        <v>0.0</v>
      </c>
      <c r="D52" s="1">
        <v>0.0</v>
      </c>
      <c r="E52" s="1" t="s">
        <v>328</v>
      </c>
      <c r="F52" s="1" t="s">
        <v>329</v>
      </c>
      <c r="G52" s="1" t="s">
        <v>330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332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333</v>
      </c>
      <c r="B54" s="1">
        <v>0.0</v>
      </c>
      <c r="C54" s="1">
        <v>0.0</v>
      </c>
      <c r="D54" s="1">
        <v>0.0</v>
      </c>
      <c r="E54" s="1" t="s">
        <v>334</v>
      </c>
      <c r="F54" s="1" t="s">
        <v>335</v>
      </c>
      <c r="G54" s="1" t="s">
        <v>336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337</v>
      </c>
      <c r="B55" s="1">
        <v>0.0</v>
      </c>
      <c r="C55" s="1">
        <v>0.0</v>
      </c>
      <c r="D55" s="1">
        <v>0.0</v>
      </c>
      <c r="E55" s="1" t="s">
        <v>338</v>
      </c>
      <c r="F55" s="1" t="s">
        <v>339</v>
      </c>
      <c r="G55" s="1" t="s">
        <v>340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341</v>
      </c>
      <c r="B56" s="1">
        <v>0.0</v>
      </c>
      <c r="C56" s="1">
        <v>0.0</v>
      </c>
      <c r="D56" s="1">
        <v>0.0</v>
      </c>
      <c r="E56" s="1" t="s">
        <v>338</v>
      </c>
      <c r="F56" s="1" t="s">
        <v>339</v>
      </c>
      <c r="G56" s="1" t="s">
        <v>340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342</v>
      </c>
      <c r="B57" s="1">
        <v>0.0</v>
      </c>
      <c r="C57" s="1">
        <v>0.0</v>
      </c>
      <c r="D57" s="1">
        <v>0.0</v>
      </c>
      <c r="E57" s="1" t="s">
        <v>343</v>
      </c>
      <c r="F57" s="1" t="s">
        <v>344</v>
      </c>
      <c r="G57" s="1" t="s">
        <v>345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346</v>
      </c>
      <c r="B58" s="1">
        <v>0.0</v>
      </c>
      <c r="C58" s="1">
        <v>0.0</v>
      </c>
      <c r="D58" s="1">
        <v>0.0</v>
      </c>
      <c r="E58" s="1" t="s">
        <v>343</v>
      </c>
      <c r="F58" s="1" t="s">
        <v>344</v>
      </c>
      <c r="G58" s="1" t="s">
        <v>345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347</v>
      </c>
      <c r="B59" s="1">
        <v>0.0</v>
      </c>
      <c r="C59" s="1">
        <v>0.0</v>
      </c>
      <c r="D59" s="1">
        <v>0.0</v>
      </c>
      <c r="E59" s="1" t="s">
        <v>343</v>
      </c>
      <c r="F59" s="1" t="s">
        <v>344</v>
      </c>
      <c r="G59" s="1" t="s">
        <v>345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348</v>
      </c>
      <c r="B60" s="1">
        <v>0.0</v>
      </c>
      <c r="C60" s="1">
        <v>0.0</v>
      </c>
      <c r="D60" s="1">
        <v>0.0</v>
      </c>
      <c r="E60" s="1">
        <v>0.0</v>
      </c>
      <c r="F60" s="1" t="s">
        <v>349</v>
      </c>
      <c r="G60" s="1" t="s">
        <v>350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351</v>
      </c>
      <c r="B61" s="1">
        <v>0.0</v>
      </c>
      <c r="C61" s="1">
        <v>0.0</v>
      </c>
      <c r="D61" s="1">
        <v>0.0</v>
      </c>
      <c r="E61" s="1" t="s">
        <v>352</v>
      </c>
      <c r="F61" s="1">
        <v>117.0</v>
      </c>
      <c r="G61" s="1" t="s">
        <v>353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354</v>
      </c>
      <c r="B62" s="1">
        <v>0.0</v>
      </c>
      <c r="C62" s="1">
        <v>0.0</v>
      </c>
      <c r="D62" s="1">
        <v>0.0</v>
      </c>
      <c r="E62" s="1" t="s">
        <v>355</v>
      </c>
      <c r="F62" s="1" t="s">
        <v>356</v>
      </c>
      <c r="G62" s="1" t="s">
        <v>357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358</v>
      </c>
      <c r="B63" s="1">
        <v>0.0</v>
      </c>
      <c r="C63" s="1">
        <v>0.0</v>
      </c>
      <c r="D63" s="1">
        <v>0.0</v>
      </c>
      <c r="E63" s="1" t="s">
        <v>359</v>
      </c>
      <c r="F63" s="1" t="s">
        <v>360</v>
      </c>
      <c r="G63" s="1" t="s">
        <v>361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362</v>
      </c>
      <c r="B64" s="1">
        <v>0.0</v>
      </c>
      <c r="C64" s="1">
        <v>0.0</v>
      </c>
      <c r="D64" s="1">
        <v>0.0</v>
      </c>
      <c r="E64" s="1" t="s">
        <v>359</v>
      </c>
      <c r="F64" s="1" t="s">
        <v>360</v>
      </c>
      <c r="G64" s="1" t="s">
        <v>361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363</v>
      </c>
      <c r="B65" s="1">
        <v>0.0</v>
      </c>
      <c r="C65" s="1">
        <v>0.0</v>
      </c>
      <c r="D65" s="1">
        <v>0.0</v>
      </c>
      <c r="E65" s="1" t="s">
        <v>364</v>
      </c>
      <c r="F65" s="1" t="s">
        <v>187</v>
      </c>
      <c r="G65" s="1" t="s">
        <v>365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366</v>
      </c>
      <c r="B66" s="1">
        <v>0.0</v>
      </c>
      <c r="C66" s="1">
        <v>0.0</v>
      </c>
      <c r="D66" s="1">
        <v>0.0</v>
      </c>
      <c r="E66" s="1" t="s">
        <v>367</v>
      </c>
      <c r="F66" s="1" t="s">
        <v>368</v>
      </c>
      <c r="G66" s="1" t="s">
        <v>369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370</v>
      </c>
      <c r="B67" s="1">
        <v>0.0</v>
      </c>
      <c r="C67" s="1">
        <v>0.0</v>
      </c>
      <c r="D67" s="1">
        <v>0.0</v>
      </c>
      <c r="E67" s="1">
        <v>0.0</v>
      </c>
      <c r="F67" s="1" t="s">
        <v>371</v>
      </c>
      <c r="G67" s="1" t="s">
        <v>372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373</v>
      </c>
      <c r="B68" s="1">
        <v>0.0</v>
      </c>
      <c r="C68" s="1">
        <v>0.0</v>
      </c>
      <c r="D68" s="1">
        <v>0.0</v>
      </c>
      <c r="E68" s="1">
        <v>0.0</v>
      </c>
      <c r="F68" s="1" t="s">
        <v>371</v>
      </c>
      <c r="G68" s="1" t="s">
        <v>372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374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375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376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377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378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379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 t="s">
        <v>378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380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381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382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381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383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381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384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385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386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387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388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389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390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389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391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392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393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394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395</v>
      </c>
      <c r="C1" s="1" t="s">
        <v>396</v>
      </c>
      <c r="D1" s="1" t="s">
        <v>397</v>
      </c>
      <c r="E1" s="1" t="s">
        <v>398</v>
      </c>
      <c r="F1" s="1" t="s">
        <v>399</v>
      </c>
      <c r="G1" s="1" t="s">
        <v>400</v>
      </c>
      <c r="H1" s="1" t="s">
        <v>401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402</v>
      </c>
      <c r="B2" s="1" t="s">
        <v>403</v>
      </c>
      <c r="C2" s="1" t="s">
        <v>404</v>
      </c>
      <c r="D2" s="1" t="s">
        <v>405</v>
      </c>
      <c r="E2" s="1" t="s">
        <v>406</v>
      </c>
      <c r="F2" s="1" t="s">
        <v>407</v>
      </c>
      <c r="G2" s="1" t="s">
        <v>407</v>
      </c>
      <c r="H2" s="1" t="s">
        <v>408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409</v>
      </c>
      <c r="B3" s="1" t="s">
        <v>408</v>
      </c>
      <c r="C3" s="1" t="s">
        <v>410</v>
      </c>
      <c r="D3" s="1" t="s">
        <v>411</v>
      </c>
      <c r="E3" s="1" t="s">
        <v>412</v>
      </c>
      <c r="F3" s="1" t="s">
        <v>413</v>
      </c>
      <c r="G3" s="1" t="s">
        <v>414</v>
      </c>
      <c r="H3" s="1" t="s">
        <v>408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415</v>
      </c>
      <c r="B4" s="1" t="s">
        <v>403</v>
      </c>
      <c r="C4" s="1" t="s">
        <v>404</v>
      </c>
      <c r="D4" s="1" t="s">
        <v>405</v>
      </c>
      <c r="E4" s="1" t="s">
        <v>406</v>
      </c>
      <c r="F4" s="1" t="s">
        <v>416</v>
      </c>
      <c r="G4" s="1" t="s">
        <v>417</v>
      </c>
      <c r="H4" s="1" t="s">
        <v>418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409</v>
      </c>
      <c r="B5" s="1" t="s">
        <v>408</v>
      </c>
      <c r="C5" s="1" t="s">
        <v>410</v>
      </c>
      <c r="D5" s="1" t="s">
        <v>411</v>
      </c>
      <c r="E5" s="1" t="s">
        <v>412</v>
      </c>
      <c r="F5" s="1" t="s">
        <v>419</v>
      </c>
      <c r="G5" s="1" t="s">
        <v>420</v>
      </c>
      <c r="H5" s="1" t="s">
        <v>421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422</v>
      </c>
      <c r="B6" s="1" t="s">
        <v>423</v>
      </c>
      <c r="C6" s="1" t="s">
        <v>424</v>
      </c>
      <c r="D6" s="1" t="s">
        <v>425</v>
      </c>
      <c r="E6" s="1" t="s">
        <v>426</v>
      </c>
      <c r="F6" s="1" t="s">
        <v>427</v>
      </c>
      <c r="G6" s="1" t="s">
        <v>428</v>
      </c>
      <c r="H6" s="1" t="s">
        <v>429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430</v>
      </c>
      <c r="B7" s="1" t="s">
        <v>408</v>
      </c>
      <c r="C7" s="1" t="s">
        <v>408</v>
      </c>
      <c r="D7" s="1" t="s">
        <v>408</v>
      </c>
      <c r="E7" s="1" t="s">
        <v>408</v>
      </c>
      <c r="F7" s="1" t="s">
        <v>408</v>
      </c>
      <c r="G7" s="1" t="s">
        <v>408</v>
      </c>
      <c r="H7" s="1" t="s">
        <v>408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431</v>
      </c>
      <c r="B8" s="1" t="s">
        <v>408</v>
      </c>
      <c r="C8" s="1" t="s">
        <v>432</v>
      </c>
      <c r="D8" s="1" t="s">
        <v>433</v>
      </c>
      <c r="E8" s="1" t="s">
        <v>433</v>
      </c>
      <c r="F8" s="1" t="s">
        <v>434</v>
      </c>
      <c r="G8" s="1" t="s">
        <v>434</v>
      </c>
      <c r="H8" s="1" t="s">
        <v>434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435</v>
      </c>
      <c r="B9" s="1" t="s">
        <v>408</v>
      </c>
      <c r="C9" s="1" t="s">
        <v>408</v>
      </c>
      <c r="D9" s="1" t="s">
        <v>408</v>
      </c>
      <c r="E9" s="1" t="s">
        <v>408</v>
      </c>
      <c r="F9" s="1" t="s">
        <v>408</v>
      </c>
      <c r="G9" s="1" t="s">
        <v>408</v>
      </c>
      <c r="H9" s="1" t="s">
        <v>436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437</v>
      </c>
      <c r="B10" s="1" t="s">
        <v>408</v>
      </c>
      <c r="C10" s="1" t="s">
        <v>408</v>
      </c>
      <c r="D10" s="1" t="s">
        <v>408</v>
      </c>
      <c r="E10" s="1" t="s">
        <v>408</v>
      </c>
      <c r="F10" s="1" t="s">
        <v>408</v>
      </c>
      <c r="G10" s="1" t="s">
        <v>408</v>
      </c>
      <c r="H10" s="1" t="s">
        <v>438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439</v>
      </c>
      <c r="B11" s="1" t="s">
        <v>408</v>
      </c>
      <c r="C11" s="1" t="s">
        <v>408</v>
      </c>
      <c r="D11" s="1" t="s">
        <v>440</v>
      </c>
      <c r="E11" s="1" t="s">
        <v>441</v>
      </c>
      <c r="F11" s="1" t="s">
        <v>442</v>
      </c>
      <c r="G11" s="1" t="s">
        <v>443</v>
      </c>
      <c r="H11" s="1" t="s">
        <v>444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445</v>
      </c>
      <c r="B12" s="1" t="s">
        <v>446</v>
      </c>
      <c r="C12" s="1" t="s">
        <v>447</v>
      </c>
      <c r="D12" s="1" t="s">
        <v>448</v>
      </c>
      <c r="E12" s="1" t="s">
        <v>449</v>
      </c>
      <c r="F12" s="1" t="s">
        <v>450</v>
      </c>
      <c r="G12" s="1" t="s">
        <v>451</v>
      </c>
      <c r="H12" s="1" t="s">
        <v>452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453</v>
      </c>
      <c r="B13" s="1" t="s">
        <v>408</v>
      </c>
      <c r="C13" s="1" t="s">
        <v>408</v>
      </c>
      <c r="D13" s="1" t="s">
        <v>448</v>
      </c>
      <c r="E13" s="1" t="s">
        <v>408</v>
      </c>
      <c r="F13" s="1" t="s">
        <v>454</v>
      </c>
      <c r="G13" s="1" t="s">
        <v>455</v>
      </c>
      <c r="H13" s="1" t="s">
        <v>456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457</v>
      </c>
      <c r="B14" s="1" t="s">
        <v>408</v>
      </c>
      <c r="C14" s="1" t="s">
        <v>408</v>
      </c>
      <c r="D14" s="1" t="s">
        <v>458</v>
      </c>
      <c r="E14" s="1" t="s">
        <v>408</v>
      </c>
      <c r="F14" s="1" t="s">
        <v>459</v>
      </c>
      <c r="G14" s="1" t="s">
        <v>460</v>
      </c>
      <c r="H14" s="1" t="s">
        <v>461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462</v>
      </c>
      <c r="B15" s="1" t="s">
        <v>408</v>
      </c>
      <c r="C15" s="1" t="s">
        <v>408</v>
      </c>
      <c r="D15" s="1" t="s">
        <v>408</v>
      </c>
      <c r="E15" s="1" t="s">
        <v>408</v>
      </c>
      <c r="F15" s="1" t="s">
        <v>408</v>
      </c>
      <c r="G15" s="1" t="s">
        <v>408</v>
      </c>
      <c r="H15" s="1" t="s">
        <v>408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463</v>
      </c>
      <c r="B16" s="1" t="s">
        <v>408</v>
      </c>
      <c r="C16" s="1" t="s">
        <v>408</v>
      </c>
      <c r="D16" s="1" t="s">
        <v>408</v>
      </c>
      <c r="E16" s="1" t="s">
        <v>408</v>
      </c>
      <c r="F16" s="1" t="s">
        <v>408</v>
      </c>
      <c r="G16" s="1" t="s">
        <v>408</v>
      </c>
      <c r="H16" s="1" t="s">
        <v>408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464</v>
      </c>
      <c r="B17" s="1" t="s">
        <v>106</v>
      </c>
      <c r="C17" s="1" t="s">
        <v>107</v>
      </c>
      <c r="D17" s="1" t="s">
        <v>108</v>
      </c>
      <c r="E17" s="1" t="s">
        <v>109</v>
      </c>
      <c r="F17" s="1" t="s">
        <v>465</v>
      </c>
      <c r="G17" s="1" t="s">
        <v>466</v>
      </c>
      <c r="H17" s="1" t="s">
        <v>467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468</v>
      </c>
      <c r="B18" s="1" t="s">
        <v>408</v>
      </c>
      <c r="C18" s="1" t="s">
        <v>408</v>
      </c>
      <c r="D18" s="1" t="s">
        <v>408</v>
      </c>
      <c r="E18" s="1" t="s">
        <v>408</v>
      </c>
      <c r="F18" s="1" t="s">
        <v>408</v>
      </c>
      <c r="G18" s="1" t="s">
        <v>408</v>
      </c>
      <c r="H18" s="1" t="s">
        <v>408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469</v>
      </c>
      <c r="B19" s="1" t="s">
        <v>408</v>
      </c>
      <c r="C19" s="1" t="s">
        <v>408</v>
      </c>
      <c r="D19" s="1" t="s">
        <v>408</v>
      </c>
      <c r="E19" s="1" t="s">
        <v>408</v>
      </c>
      <c r="F19" s="1" t="s">
        <v>408</v>
      </c>
      <c r="G19" s="1" t="s">
        <v>408</v>
      </c>
      <c r="H19" s="1" t="s">
        <v>470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471</v>
      </c>
      <c r="B20" s="1" t="s">
        <v>408</v>
      </c>
      <c r="C20" s="1" t="s">
        <v>408</v>
      </c>
      <c r="D20" s="1" t="s">
        <v>472</v>
      </c>
      <c r="E20" s="1" t="s">
        <v>473</v>
      </c>
      <c r="F20" s="1" t="s">
        <v>474</v>
      </c>
      <c r="G20" s="1" t="s">
        <v>475</v>
      </c>
      <c r="H20" s="1" t="s">
        <v>476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477</v>
      </c>
      <c r="B21" s="1" t="s">
        <v>478</v>
      </c>
      <c r="C21" s="1" t="s">
        <v>479</v>
      </c>
      <c r="D21" s="1" t="s">
        <v>480</v>
      </c>
      <c r="E21" s="1" t="s">
        <v>481</v>
      </c>
      <c r="F21" s="1" t="s">
        <v>482</v>
      </c>
      <c r="G21" s="1" t="s">
        <v>483</v>
      </c>
      <c r="H21" s="1" t="s">
        <v>484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485</v>
      </c>
      <c r="B22" s="1" t="s">
        <v>486</v>
      </c>
      <c r="C22" s="1" t="s">
        <v>487</v>
      </c>
      <c r="D22" s="1" t="s">
        <v>488</v>
      </c>
      <c r="E22" s="1" t="s">
        <v>489</v>
      </c>
      <c r="F22" s="1" t="s">
        <v>490</v>
      </c>
      <c r="G22" s="1" t="s">
        <v>491</v>
      </c>
      <c r="H22" s="1" t="s">
        <v>492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493</v>
      </c>
      <c r="B23" s="1" t="s">
        <v>408</v>
      </c>
      <c r="C23" s="1" t="s">
        <v>408</v>
      </c>
      <c r="D23" s="1" t="s">
        <v>408</v>
      </c>
      <c r="E23" s="1" t="s">
        <v>408</v>
      </c>
      <c r="F23" s="1" t="s">
        <v>494</v>
      </c>
      <c r="G23" s="1" t="s">
        <v>495</v>
      </c>
      <c r="H23" s="1" t="s">
        <v>496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497</v>
      </c>
      <c r="B24" s="1" t="s">
        <v>498</v>
      </c>
      <c r="C24" s="1" t="s">
        <v>499</v>
      </c>
      <c r="D24" s="1" t="s">
        <v>500</v>
      </c>
      <c r="E24" s="1" t="s">
        <v>501</v>
      </c>
      <c r="F24" s="1" t="s">
        <v>502</v>
      </c>
      <c r="G24" s="1" t="s">
        <v>502</v>
      </c>
      <c r="H24" s="1" t="s">
        <v>502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503</v>
      </c>
      <c r="B25" s="1" t="s">
        <v>504</v>
      </c>
      <c r="C25" s="1" t="s">
        <v>505</v>
      </c>
      <c r="D25" s="1" t="s">
        <v>506</v>
      </c>
      <c r="E25" s="1" t="s">
        <v>507</v>
      </c>
      <c r="F25" s="1" t="s">
        <v>508</v>
      </c>
      <c r="G25" s="1" t="s">
        <v>508</v>
      </c>
      <c r="H25" s="1" t="s">
        <v>408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509</v>
      </c>
      <c r="B26" s="1" t="s">
        <v>510</v>
      </c>
      <c r="C26" s="1" t="s">
        <v>511</v>
      </c>
      <c r="D26" s="1" t="s">
        <v>512</v>
      </c>
      <c r="E26" s="1" t="s">
        <v>513</v>
      </c>
      <c r="F26" s="1" t="s">
        <v>408</v>
      </c>
      <c r="G26" s="1" t="s">
        <v>408</v>
      </c>
      <c r="H26" s="1" t="s">
        <v>408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514</v>
      </c>
      <c r="B2" s="1" t="s">
        <v>515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516</v>
      </c>
      <c r="B3" s="1" t="s">
        <v>517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518</v>
      </c>
      <c r="B4" s="1" t="s">
        <v>519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520</v>
      </c>
      <c r="B5" s="1" t="s">
        <v>521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522</v>
      </c>
      <c r="B6" s="1" t="s">
        <v>523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524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525</v>
      </c>
      <c r="B8" s="1" t="s">
        <v>526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527</v>
      </c>
      <c r="B9" s="4" t="s">
        <v>528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529</v>
      </c>
      <c r="B10" s="1" t="s">
        <v>530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531</v>
      </c>
      <c r="B11" s="1" t="s">
        <v>532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533</v>
      </c>
      <c r="B12" s="1" t="s">
        <v>530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534</v>
      </c>
      <c r="B13" s="1" t="s">
        <v>535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536</v>
      </c>
      <c r="B14" s="1" t="s">
        <v>537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538</v>
      </c>
      <c r="B15" s="1" t="s">
        <v>535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539</v>
      </c>
      <c r="B16" s="1" t="s">
        <v>540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541</v>
      </c>
      <c r="B17" s="1">
        <v>42.0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542</v>
      </c>
      <c r="B18" s="1" t="s">
        <v>543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544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545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546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547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548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549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550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551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552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553</v>
      </c>
      <c r="B28" s="1">
        <v>3.79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554</v>
      </c>
      <c r="B29" s="1">
        <v>3.75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555</v>
      </c>
      <c r="B30" s="1">
        <v>3.58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556</v>
      </c>
      <c r="B31" s="1">
        <v>3.75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557</v>
      </c>
      <c r="B32" s="1">
        <v>3.79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558</v>
      </c>
      <c r="B33" s="1">
        <v>3.75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559</v>
      </c>
      <c r="B34" s="1">
        <v>3.58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560</v>
      </c>
      <c r="B35" s="1">
        <v>3.75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561</v>
      </c>
      <c r="B36" s="1">
        <v>0.713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562</v>
      </c>
      <c r="B37" s="1">
        <v>-2.1736937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563</v>
      </c>
      <c r="B38" s="1">
        <v>584898.0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564</v>
      </c>
      <c r="B39" s="1">
        <v>584898.0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565</v>
      </c>
      <c r="B40" s="1">
        <v>838067.0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566</v>
      </c>
      <c r="B41" s="1">
        <v>641190.0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567</v>
      </c>
      <c r="B42" s="1">
        <v>641190.0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568</v>
      </c>
      <c r="B43" s="1">
        <v>3.64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569</v>
      </c>
      <c r="B44" s="1">
        <v>3.67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570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571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572</v>
      </c>
      <c r="B47" s="1">
        <v>2.3353216E8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573</v>
      </c>
      <c r="B48" s="1">
        <v>3.01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574</v>
      </c>
      <c r="B49" s="1">
        <v>13.68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575</v>
      </c>
      <c r="B50" s="1">
        <v>6.0306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576</v>
      </c>
      <c r="B51" s="1">
        <v>7.32435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577</v>
      </c>
      <c r="B52" s="1" t="s">
        <v>578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579</v>
      </c>
      <c r="B53" s="1">
        <v>3.518726E7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580</v>
      </c>
      <c r="B54" s="1">
        <v>3.1925646E7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581</v>
      </c>
      <c r="B55" s="1">
        <v>6.38066E7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582</v>
      </c>
      <c r="B56" s="1">
        <v>4470190.0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583</v>
      </c>
      <c r="B57" s="1">
        <v>3306659.0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584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585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586</v>
      </c>
      <c r="B60" s="1">
        <v>0.0701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587</v>
      </c>
      <c r="B61" s="1">
        <v>0.0145000005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588</v>
      </c>
      <c r="B62" s="1">
        <v>1.07928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589</v>
      </c>
      <c r="B63" s="1">
        <v>6.36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590</v>
      </c>
      <c r="B64" s="1">
        <v>0.1073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591</v>
      </c>
      <c r="B65" s="1">
        <v>6.6073E7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592</v>
      </c>
      <c r="B66" s="1">
        <v>3.109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593</v>
      </c>
      <c r="B67" s="1">
        <v>1.1772275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594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595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596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597</v>
      </c>
      <c r="B71" s="1">
        <v>-6.4773E7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598</v>
      </c>
      <c r="B72" s="1">
        <v>-1.15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599</v>
      </c>
      <c r="B73" s="1">
        <v>-1.54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600</v>
      </c>
      <c r="B74" s="1">
        <v>-0.479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601</v>
      </c>
      <c r="B75" s="1">
        <v>-0.12857145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602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603</v>
      </c>
      <c r="B77" s="1" t="s">
        <v>604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605</v>
      </c>
      <c r="B78" s="1" t="s">
        <v>606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607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608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609</v>
      </c>
      <c r="B81" s="1" t="s">
        <v>610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611</v>
      </c>
      <c r="B82" s="1" t="s">
        <v>610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612</v>
      </c>
      <c r="B83" s="1">
        <v>1.4031846E9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613</v>
      </c>
      <c r="B84" s="1" t="s">
        <v>614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615</v>
      </c>
      <c r="B85" s="1" t="s">
        <v>616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617</v>
      </c>
      <c r="B86" s="1" t="s">
        <v>618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619</v>
      </c>
      <c r="B87" s="1" t="s">
        <v>620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621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622</v>
      </c>
      <c r="B89" s="1">
        <v>3.66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623</v>
      </c>
      <c r="B90" s="1">
        <v>36.0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624</v>
      </c>
      <c r="B91" s="1">
        <v>12.49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625</v>
      </c>
      <c r="B92" s="1">
        <v>20.40818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626</v>
      </c>
      <c r="B93" s="1">
        <v>21.0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627</v>
      </c>
      <c r="B94" s="1" t="s">
        <v>628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629</v>
      </c>
      <c r="B95" s="1">
        <v>11.0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630</v>
      </c>
      <c r="B96" s="1">
        <v>2.03707008E8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631</v>
      </c>
      <c r="B97" s="1">
        <v>3.193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632</v>
      </c>
      <c r="B98" s="1">
        <v>-7.3437E7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633</v>
      </c>
      <c r="B99" s="1">
        <v>5362000.0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634</v>
      </c>
      <c r="B100" s="1">
        <v>12.567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635</v>
      </c>
      <c r="B101" s="1">
        <v>13.095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636</v>
      </c>
      <c r="B102" s="1">
        <v>2.703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637</v>
      </c>
      <c r="B103" s="1">
        <v>-0.28547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638</v>
      </c>
      <c r="B104" s="1">
        <v>-0.445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639</v>
      </c>
      <c r="B105" s="1">
        <v>-3.5223376E7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640</v>
      </c>
      <c r="B106" s="1">
        <v>-5.8288E7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641</v>
      </c>
      <c r="B107" s="1" t="s">
        <v>578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642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-14.0</v>
      </c>
      <c r="D3" s="1">
        <v>-23.0</v>
      </c>
      <c r="E3" s="1">
        <v>-23.0</v>
      </c>
      <c r="F3" s="1">
        <v>-14.0</v>
      </c>
      <c r="G3" s="1">
        <v>-20.0</v>
      </c>
      <c r="H3" s="1">
        <f>IF(G3*FORECAST(H2,B3:G3,B2:G2)&gt;0,FORECAST(H2,B3:G3,B2:G2),G3)*$X$1</f>
        <v>-25.66666667</v>
      </c>
      <c r="I3" s="1">
        <f>IF(H3*FORECAST(I2,B3:H3,B2:H2)&gt;0,FORECAST(I2,B3:H3,B2:H2),H3)*$X$1</f>
        <v>-28.52380952</v>
      </c>
      <c r="J3" s="1">
        <f>IF(I3*FORECAST(J2,B3:I3,B2:I2)&gt;0,FORECAST(J2,B3:I3,B2:I2),I3)*$X$1</f>
        <v>-31.38095238</v>
      </c>
      <c r="K3" s="1">
        <f>IF(J3*FORECAST(K2,B3:J3,B2:J2)&gt;0,FORECAST(K2,B3:J3,B2:J2),J3)*$X$1</f>
        <v>-34.23809524</v>
      </c>
      <c r="L3" s="1">
        <f>IF(K3*FORECAST(L2,B3:K3,B2:K2)&gt;0,FORECAST(L2,B3:K3,B2:K2),K3)*$X$1</f>
        <v>-37.0952381</v>
      </c>
      <c r="M3" s="1">
        <f>IF(L3*FORECAST(M2,B3:L3,B2:L2)&gt;0,FORECAST(M2,B3:L3,B2:L2),L3)*$X$1</f>
        <v>-39.95238095</v>
      </c>
      <c r="N3" s="1">
        <f>IF(M3*FORECAST(N2,B3:M3,B2:M2)&gt;0,FORECAST(N2,B3:M3,B2:M2),M3)*$X$1</f>
        <v>-42.80952381</v>
      </c>
      <c r="O3" s="5">
        <f>IF(N3*FORECAST(O2,B3:N3,B2:N2)&gt;0,FORECAST(O2,B3:N3,B2:N2),N3)*$X$1</f>
        <v>-45.66666667</v>
      </c>
      <c r="P3" s="5">
        <f>IF(O3*FORECAST(P2,B3:O3,B2:O2)&gt;0,FORECAST(P2,B3:O3,B2:O2),O3)*$X$1</f>
        <v>-48.52380952</v>
      </c>
      <c r="Q3" s="5">
        <f>IF(P3*FORECAST(Q2,B3:P3,B2:P2)&gt;0,FORECAST(Q2,B3:P3,B2:P2),P3)*$X$1</f>
        <v>-51.38095238</v>
      </c>
      <c r="R3" s="5">
        <f>IF(Q3*FORECAST(R2,B3:Q3,B2:Q2)&gt;0,FORECAST(R2,B3:Q3,B2:Q2),Q3)*$X$1</f>
        <v>-54.23809524</v>
      </c>
      <c r="S3" s="5">
        <f>IF(R3*FORECAST(S2,B3:R3,B2:R2)&gt;0,FORECAST(S2,B3:R3,B2:R2),R3)*$X$1</f>
        <v>-57.0952381</v>
      </c>
      <c r="T3" s="2"/>
      <c r="U3" s="2"/>
      <c r="V3" s="2"/>
      <c r="W3" s="2"/>
      <c r="X3" s="2"/>
      <c r="Y3" s="2"/>
      <c r="Z3" s="2"/>
    </row>
    <row r="4">
      <c r="A4" s="3" t="s">
        <v>85</v>
      </c>
      <c r="B4" s="1">
        <v>-4.0</v>
      </c>
      <c r="C4" s="1">
        <v>-91.0</v>
      </c>
      <c r="D4" s="1">
        <v>-86.0</v>
      </c>
      <c r="E4" s="1">
        <v>-64.0</v>
      </c>
      <c r="F4" s="1">
        <v>-113.0</v>
      </c>
      <c r="G4" s="1">
        <v>-81.0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643</v>
      </c>
      <c r="B5" s="1">
        <v>0.0</v>
      </c>
      <c r="C5" s="1">
        <v>0.0</v>
      </c>
      <c r="D5" s="1">
        <v>11.0</v>
      </c>
      <c r="E5" s="1">
        <v>17.0</v>
      </c>
      <c r="F5" s="1">
        <v>25.0</v>
      </c>
      <c r="G5" s="1">
        <v>43.0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644</v>
      </c>
      <c r="L7" s="1">
        <f>IF(S3*FORECAST(S2,B3:S3,B2:S2)&gt;0,FORECAST(S2,B3:S3,B2:S2),R3)*$X$1 * (1+0.02)/(0.0874-0.02)</f>
        <v>-864.0525646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645</v>
      </c>
      <c r="L8" s="6">
        <f t="array" ref="L8">NPV(0.0874,I3:S3)</f>
        <v>-278.6780325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646</v>
      </c>
      <c r="L9" s="6">
        <f t="array" ref="L9">NPV(0.0874,I16:S16)</f>
        <v>-343.7617474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647</v>
      </c>
      <c r="L10" s="6">
        <f>L8 + L9</f>
        <v>-622.4397799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-81.0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648</v>
      </c>
      <c r="L12" s="6">
        <f>L10 - L11</f>
        <v>-541.4397799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649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-12.59162279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-864.0525646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-11.0</v>
      </c>
      <c r="C3" s="1">
        <v>-23.0</v>
      </c>
      <c r="D3" s="1">
        <v>-42.0</v>
      </c>
      <c r="E3" s="1">
        <v>-50.0</v>
      </c>
      <c r="F3" s="1">
        <v>-35.0</v>
      </c>
      <c r="G3" s="1">
        <v>-36.0</v>
      </c>
      <c r="H3" s="1">
        <f>IF(G3*FORECAST(H2,B3:G3,B2:G2)&gt;0,FORECAST(H2,B3:G3,B2:G2),G3)*$X$1</f>
        <v>-49.73333333</v>
      </c>
      <c r="I3" s="1">
        <f>IF(H3*FORECAST(I2,B3:H3,B2:H2)&gt;0,FORECAST(I2,B3:H3,B2:H2),H3)*$X$1</f>
        <v>-54.56190476</v>
      </c>
      <c r="J3" s="1">
        <f>IF(I3*FORECAST(J2,B3:I3,B2:I2)&gt;0,FORECAST(J2,B3:I3,B2:I2),I3)*$X$1</f>
        <v>-59.39047619</v>
      </c>
      <c r="K3" s="1">
        <f>IF(J3*FORECAST(K2,B3:J3,B2:J2)&gt;0,FORECAST(K2,B3:J3,B2:J2),J3)*$X$1</f>
        <v>-64.21904762</v>
      </c>
      <c r="L3" s="1">
        <f>IF(K3*FORECAST(L2,B3:K3,B2:K2)&gt;0,FORECAST(L2,B3:K3,B2:K2),K3)*$X$1</f>
        <v>-69.04761905</v>
      </c>
      <c r="M3" s="1">
        <f>IF(L3*FORECAST(M2,B3:L3,B2:L2)&gt;0,FORECAST(M2,B3:L3,B2:L2),L3)*$X$1</f>
        <v>-73.87619048</v>
      </c>
      <c r="N3" s="1">
        <f>IF(M3*FORECAST(N2,B3:M3,B2:M2)&gt;0,FORECAST(N2,B3:M3,B2:M2),M3)*$X$1</f>
        <v>-78.7047619</v>
      </c>
      <c r="O3" s="5">
        <f>IF(N3*FORECAST(O2,B3:N3,B2:N2)&gt;0,FORECAST(O2,B3:N3,B2:N2),N3)*$X$1</f>
        <v>-83.53333333</v>
      </c>
      <c r="P3" s="5">
        <f>IF(O3*FORECAST(P2,B3:O3,B2:O2)&gt;0,FORECAST(P2,B3:O3,B2:O2),O3)*$X$1</f>
        <v>-88.36190476</v>
      </c>
      <c r="Q3" s="5">
        <f>IF(P3*FORECAST(Q2,B3:P3,B2:P2)&gt;0,FORECAST(Q2,B3:P3,B2:P2),P3)*$X$1</f>
        <v>-93.19047619</v>
      </c>
      <c r="R3" s="5">
        <f>IF(Q3*FORECAST(R2,B3:Q3,B2:Q2)&gt;0,FORECAST(R2,B3:Q3,B2:Q2),Q3)*$X$1</f>
        <v>-98.01904762</v>
      </c>
      <c r="S3" s="5">
        <f>IF(R3*FORECAST(S2,B3:R3,B2:R2)&gt;0,FORECAST(S2,B3:R3,B2:R2),R3)*$X$1</f>
        <v>-102.847619</v>
      </c>
      <c r="T3" s="2"/>
      <c r="U3" s="2"/>
      <c r="V3" s="2"/>
      <c r="W3" s="2"/>
      <c r="X3" s="2"/>
      <c r="Y3" s="2"/>
      <c r="Z3" s="2"/>
    </row>
    <row r="4">
      <c r="A4" s="3" t="s">
        <v>85</v>
      </c>
      <c r="B4" s="1">
        <v>-4.0</v>
      </c>
      <c r="C4" s="1">
        <v>-91.0</v>
      </c>
      <c r="D4" s="1">
        <v>-86.0</v>
      </c>
      <c r="E4" s="1">
        <v>-64.0</v>
      </c>
      <c r="F4" s="1">
        <v>-113.0</v>
      </c>
      <c r="G4" s="1">
        <v>-81.0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643</v>
      </c>
      <c r="B5" s="1">
        <v>0.0</v>
      </c>
      <c r="C5" s="1">
        <v>0.0</v>
      </c>
      <c r="D5" s="1">
        <v>11.0</v>
      </c>
      <c r="E5" s="1">
        <v>17.0</v>
      </c>
      <c r="F5" s="1">
        <v>25.0</v>
      </c>
      <c r="G5" s="1">
        <v>43.0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644</v>
      </c>
      <c r="L7" s="1">
        <f>IF(S3*FORECAST(S2,B3:S3,B2:S2)&gt;0,FORECAST(S2,B3:S3,B2:S2),R3)*$X$1 * (1+0.02)/(0.0874-0.02)</f>
        <v>-1556.447647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645</v>
      </c>
      <c r="L8" s="6">
        <f t="array" ref="L8">NPV(0.0874,I3:S3)</f>
        <v>-514.7608217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646</v>
      </c>
      <c r="L9" s="6">
        <f t="array" ref="L9">NPV(0.0874,I16:S16)</f>
        <v>-619.2298766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647</v>
      </c>
      <c r="L10" s="6">
        <f>L8 + L9</f>
        <v>-1133.990698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-81.0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648</v>
      </c>
      <c r="L12" s="6">
        <f>L10 - L11</f>
        <v>-1052.990698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649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-24.48815577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-1556.447647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