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<sst xmlns="http://schemas.openxmlformats.org/spreadsheetml/2006/main" count="1868" uniqueCount="1548">
  <si>
    <t>ticker</t>
  </si>
  <si>
    <t>LPG</t>
  </si>
  <si>
    <t>nombre</t>
  </si>
  <si>
    <t>DORIAN LPG LTD</t>
  </si>
  <si>
    <t>empresa</t>
  </si>
  <si>
    <t>Oil &amp; Gas Transportation Services</t>
  </si>
  <si>
    <t>Open</t>
  </si>
  <si>
    <t>Target Price</t>
  </si>
  <si>
    <t>Upside</t>
  </si>
  <si>
    <t>1457.26%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</si>
  <si>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</si>
  <si>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</si>
  <si>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</si>
  <si>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</si>
  <si>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</si>
  <si>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</si>
  <si>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</si>
  <si>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-99.01%</t>
  </si>
  <si>
    <t>Total Assets Growth</t>
  </si>
  <si>
    <t>-41.18%</t>
  </si>
  <si>
    <t>Net Property, Plant and Equipment Growth</t>
  </si>
  <si>
    <t>-50.96%</t>
  </si>
  <si>
    <t>EBITDA Growth</t>
  </si>
  <si>
    <t>-8.71%</t>
  </si>
  <si>
    <t>Fiscal Period: March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</si>
  <si>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</si>
  <si>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</si>
  <si>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</si>
  <si>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</si>
  <si>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</si>
  <si>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</si>
  <si>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</si>
  <si>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</si>
  <si>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</si>
  <si>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</si>
  <si>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</si>
  <si>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</si>
  <si>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</si>
  <si>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</si>
  <si>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</si>
  <si>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</si>
  <si>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</si>
  <si>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</si>
  <si>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</si>
  <si>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</si>
  <si>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</si>
  <si>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</si>
  <si>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</si>
  <si>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</si>
  <si>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</si>
  <si>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</si>
  <si>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</si>
  <si>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</si>
  <si>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</si>
  <si>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</si>
  <si>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</si>
  <si>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</si>
  <si>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</si>
  <si>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</si>
  <si>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</si>
  <si>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</si>
  <si>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</si>
  <si>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</si>
  <si>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</si>
  <si>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</si>
  <si>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</si>
  <si>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</si>
  <si>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</si>
  <si>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</si>
  <si>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</si>
  <si>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</si>
  <si>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</si>
  <si>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</si>
  <si>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</si>
  <si>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</si>
  <si>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</si>
  <si>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</si>
  <si>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</si>
  <si>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</si>
  <si>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</si>
  <si>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</si>
  <si>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</si>
  <si>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</si>
  <si>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</si>
  <si>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</si>
  <si>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</si>
  <si>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</si>
  <si>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</si>
  <si>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</si>
  <si>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</si>
  <si>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</si>
  <si>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</si>
  <si>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</si>
  <si>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</si>
  <si>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</si>
  <si>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</si>
  <si>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</si>
  <si>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</si>
  <si>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</si>
  <si>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</si>
  <si>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</si>
  <si>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</si>
  <si>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15.29</t>
  </si>
  <si>
    <t>17.86</t>
  </si>
  <si>
    <t>18.12</t>
  </si>
  <si>
    <t>17.71</t>
  </si>
  <si>
    <t>16.74</t>
  </si>
  <si>
    <t>19.22</t>
  </si>
  <si>
    <t>22.82</t>
  </si>
  <si>
    <t>22.9</t>
  </si>
  <si>
    <t>21.64</t>
  </si>
  <si>
    <t>25.2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</si>
  <si>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</si>
  <si>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</si>
  <si>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</si>
  <si>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</si>
  <si>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</si>
  <si>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</si>
  <si>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</si>
  <si>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Others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</si>
  <si>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</si>
  <si>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</si>
  <si>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</si>
  <si>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</si>
  <si>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</si>
  <si>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</si>
  <si>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</si>
  <si>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</si>
  <si>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</si>
  <si>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</si>
  <si>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</si>
  <si>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</si>
  <si>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</si>
  <si>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</si>
  <si>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</si>
  <si>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</si>
  <si>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</si>
  <si>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</si>
  <si>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</si>
  <si>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</si>
  <si>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</si>
  <si>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</si>
  <si>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</si>
  <si>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</si>
  <si>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</si>
  <si>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</si>
  <si>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</si>
  <si>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</si>
  <si>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</si>
  <si>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</si>
  <si>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</si>
  <si>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0.45</t>
  </si>
  <si>
    <t>2.29</t>
  </si>
  <si>
    <t>-0.03</t>
  </si>
  <si>
    <t>-0.38</t>
  </si>
  <si>
    <t>-0.93</t>
  </si>
  <si>
    <t>2.08</t>
  </si>
  <si>
    <t>1.86</t>
  </si>
  <si>
    <t>1.79</t>
  </si>
  <si>
    <t>4.31</t>
  </si>
  <si>
    <t>7.63</t>
  </si>
  <si>
    <t>Basic EPS - Continuing Operations</t>
  </si>
  <si>
    <t>Basic Weighted Average Shares Outstanding</t>
  </si>
  <si>
    <t>Net EPS - Diluted</t>
  </si>
  <si>
    <t>2.07</t>
  </si>
  <si>
    <t>1.78</t>
  </si>
  <si>
    <t>4.29</t>
  </si>
  <si>
    <t>7.6</t>
  </si>
  <si>
    <t>Diluted EPS - Continuing Operations</t>
  </si>
  <si>
    <t>Diluted Weighted Average Shares Outstanding</t>
  </si>
  <si>
    <t>Normalized Basic EPS</t>
  </si>
  <si>
    <t>0.3</t>
  </si>
  <si>
    <t>1.44</t>
  </si>
  <si>
    <t>-0.02</t>
  </si>
  <si>
    <t>-0.28</t>
  </si>
  <si>
    <t>-0.58</t>
  </si>
  <si>
    <t>1.3</t>
  </si>
  <si>
    <t>1.2</t>
  </si>
  <si>
    <t>1.02</t>
  </si>
  <si>
    <t>2.65</t>
  </si>
  <si>
    <t>4.73</t>
  </si>
  <si>
    <t>Normalized Diluted EPS</t>
  </si>
  <si>
    <t>1.29</t>
  </si>
  <si>
    <t>1.19</t>
  </si>
  <si>
    <t>2.64</t>
  </si>
  <si>
    <t>4.71</t>
  </si>
  <si>
    <t>Dividend Per Share</t>
  </si>
  <si>
    <t>4.5</t>
  </si>
  <si>
    <t>Payout Ratio</t>
  </si>
  <si>
    <t>111.33</t>
  </si>
  <si>
    <t>127.92</t>
  </si>
  <si>
    <t>52.78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</si>
  <si>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</si>
  <si>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</si>
  <si>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</si>
  <si>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</si>
  <si>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</si>
  <si>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</si>
  <si>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</si>
  <si>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</si>
  <si>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</si>
  <si>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</si>
  <si>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</si>
  <si>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</si>
  <si>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</si>
  <si>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</si>
  <si>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</si>
  <si>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G&amp;A Exp. (Total)</t>
  </si>
  <si>
    <t>Total Stock-Based Compensation</t>
  </si>
  <si>
    <t>Profitability</t>
  </si>
  <si>
    <t>Return on Assets</t>
  </si>
  <si>
    <t>2.03</t>
  </si>
  <si>
    <t>6.73</t>
  </si>
  <si>
    <t>0.49</t>
  </si>
  <si>
    <t>0.14</t>
  </si>
  <si>
    <t>-0.3</t>
  </si>
  <si>
    <t>6.11</t>
  </si>
  <si>
    <t>4.61</t>
  </si>
  <si>
    <t>3.34</t>
  </si>
  <si>
    <t>7.48</t>
  </si>
  <si>
    <t>11.59</t>
  </si>
  <si>
    <t>Return on Total Capital</t>
  </si>
  <si>
    <t>2.04</t>
  </si>
  <si>
    <t>6.81</t>
  </si>
  <si>
    <t>6.18</t>
  </si>
  <si>
    <t>4.68</t>
  </si>
  <si>
    <t>3.38</t>
  </si>
  <si>
    <t>7.56</t>
  </si>
  <si>
    <t>11.71</t>
  </si>
  <si>
    <t>Return On Equity %</t>
  </si>
  <si>
    <t>3.23</t>
  </si>
  <si>
    <t>13.95</t>
  </si>
  <si>
    <t>-0.15</t>
  </si>
  <si>
    <t>-2.11</t>
  </si>
  <si>
    <t>-5.44</t>
  </si>
  <si>
    <t>11.84</t>
  </si>
  <si>
    <t>9.62</t>
  </si>
  <si>
    <t>7.71</t>
  </si>
  <si>
    <t>32.41</t>
  </si>
  <si>
    <t>Return on Common Equity</t>
  </si>
  <si>
    <t>Margin Analysis</t>
  </si>
  <si>
    <t>Gross Profit Margin %</t>
  </si>
  <si>
    <t>58.38</t>
  </si>
  <si>
    <t>79.45</t>
  </si>
  <si>
    <t>58.53</t>
  </si>
  <si>
    <t>58.21</t>
  </si>
  <si>
    <t>56.37</t>
  </si>
  <si>
    <t>74.54</t>
  </si>
  <si>
    <t>68.04</t>
  </si>
  <si>
    <t>64.72</t>
  </si>
  <si>
    <t>74.78</t>
  </si>
  <si>
    <t>77.31</t>
  </si>
  <si>
    <t>SG&amp;A Margin</t>
  </si>
  <si>
    <t>14.66</t>
  </si>
  <si>
    <t>10.36</t>
  </si>
  <si>
    <t>13.05</t>
  </si>
  <si>
    <t>16.45</t>
  </si>
  <si>
    <t>21.84</t>
  </si>
  <si>
    <t>7.03</t>
  </si>
  <si>
    <t>9.58</t>
  </si>
  <si>
    <t>11.25</t>
  </si>
  <si>
    <t>8.23</t>
  </si>
  <si>
    <t>6.98</t>
  </si>
  <si>
    <t>EBITDA Margin %</t>
  </si>
  <si>
    <t>43.53</t>
  </si>
  <si>
    <t>70.05</t>
  </si>
  <si>
    <t>47.33</t>
  </si>
  <si>
    <t>43.14</t>
  </si>
  <si>
    <t>35.95</t>
  </si>
  <si>
    <t>68.13</t>
  </si>
  <si>
    <t>59.65</t>
  </si>
  <si>
    <t>55.34</t>
  </si>
  <si>
    <t>66.42</t>
  </si>
  <si>
    <t>70.31</t>
  </si>
  <si>
    <t>EBITA Margin %</t>
  </si>
  <si>
    <t>30.18</t>
  </si>
  <si>
    <t>55.39</t>
  </si>
  <si>
    <t>8.4</t>
  </si>
  <si>
    <t>2.41</t>
  </si>
  <si>
    <t>-5.05</t>
  </si>
  <si>
    <t>48.49</t>
  </si>
  <si>
    <t>38.47</t>
  </si>
  <si>
    <t>31.69</t>
  </si>
  <si>
    <t>50.89</t>
  </si>
  <si>
    <t>58.84</t>
  </si>
  <si>
    <t>EBIT Margin %</t>
  </si>
  <si>
    <t>Income From Continuing Operations Margin %</t>
  </si>
  <si>
    <t>24.26</t>
  </si>
  <si>
    <t>45.03</t>
  </si>
  <si>
    <t>-0.87</t>
  </si>
  <si>
    <t>-12.81</t>
  </si>
  <si>
    <t>-32.3</t>
  </si>
  <si>
    <t>33.67</t>
  </si>
  <si>
    <t>29.65</t>
  </si>
  <si>
    <t>26.77</t>
  </si>
  <si>
    <t>44.24</t>
  </si>
  <si>
    <t>55.02</t>
  </si>
  <si>
    <t>Net Income Margin %</t>
  </si>
  <si>
    <t>Net Avail. For Common Margin %</t>
  </si>
  <si>
    <t>Normalized Net Income Margin</t>
  </si>
  <si>
    <t>16.02</t>
  </si>
  <si>
    <t>28.39</t>
  </si>
  <si>
    <t>-0.54</t>
  </si>
  <si>
    <t>-9.63</t>
  </si>
  <si>
    <t>-20.19</t>
  </si>
  <si>
    <t>21.04</t>
  </si>
  <si>
    <t>19.07</t>
  </si>
  <si>
    <t>15.31</t>
  </si>
  <si>
    <t>27.26</t>
  </si>
  <si>
    <t>34.12</t>
  </si>
  <si>
    <t>Levered Free Cash Flow Margin</t>
  </si>
  <si>
    <t>-254.99</t>
  </si>
  <si>
    <t>-272.72</t>
  </si>
  <si>
    <t>48.58</t>
  </si>
  <si>
    <t>47.08</t>
  </si>
  <si>
    <t>10.05</t>
  </si>
  <si>
    <t>32.16</t>
  </si>
  <si>
    <t>43.06</t>
  </si>
  <si>
    <t>37.94</t>
  </si>
  <si>
    <t>27.75</t>
  </si>
  <si>
    <t>44.12</t>
  </si>
  <si>
    <t>Unlevered Free Cash Flow Margin</t>
  </si>
  <si>
    <t>-253.24</t>
  </si>
  <si>
    <t>-267.56</t>
  </si>
  <si>
    <t>51.87</t>
  </si>
  <si>
    <t>53.29</t>
  </si>
  <si>
    <t>25.41</t>
  </si>
  <si>
    <t>40.4</t>
  </si>
  <si>
    <t>46.67</t>
  </si>
  <si>
    <t>39.96</t>
  </si>
  <si>
    <t>30.98</t>
  </si>
  <si>
    <t>47.45</t>
  </si>
  <si>
    <t>Asset Turnover</t>
  </si>
  <si>
    <t>0.11</t>
  </si>
  <si>
    <t>0.19</t>
  </si>
  <si>
    <t>0.09</t>
  </si>
  <si>
    <t>0.2</t>
  </si>
  <si>
    <t>0.17</t>
  </si>
  <si>
    <t>0.24</t>
  </si>
  <si>
    <t>0.32</t>
  </si>
  <si>
    <t>Fixed Assets Turnover</t>
  </si>
  <si>
    <t>0.16</t>
  </si>
  <si>
    <t>0.23</t>
  </si>
  <si>
    <t>0.1</t>
  </si>
  <si>
    <t>0.22</t>
  </si>
  <si>
    <t>0.29</t>
  </si>
  <si>
    <t>0.39</t>
  </si>
  <si>
    <t>Receivables Turnover (Average Receivables)</t>
  </si>
  <si>
    <t>7.76</t>
  </si>
  <si>
    <t>2.18</t>
  </si>
  <si>
    <t>1.05</t>
  </si>
  <si>
    <t>1.5</t>
  </si>
  <si>
    <t>1.03</t>
  </si>
  <si>
    <t>0.6</t>
  </si>
  <si>
    <t>0.31</t>
  </si>
  <si>
    <t>5.77</t>
  </si>
  <si>
    <t>0.4</t>
  </si>
  <si>
    <t>Inventory Turnover (Average Inventory)</t>
  </si>
  <si>
    <t>19.55</t>
  </si>
  <si>
    <t>20.9</t>
  </si>
  <si>
    <t>28.37</t>
  </si>
  <si>
    <t>28.96</t>
  </si>
  <si>
    <t>33.37</t>
  </si>
  <si>
    <t>41.18</t>
  </si>
  <si>
    <t>49.84</t>
  </si>
  <si>
    <t>44.36</t>
  </si>
  <si>
    <t>40.05</t>
  </si>
  <si>
    <t>50.36</t>
  </si>
  <si>
    <t>Short Term Liquidity</t>
  </si>
  <si>
    <t>Current Ratio</t>
  </si>
  <si>
    <t>8.27</t>
  </si>
  <si>
    <t>0.75</t>
  </si>
  <si>
    <t>1.65</t>
  </si>
  <si>
    <t>1.04</t>
  </si>
  <si>
    <t>1.64</t>
  </si>
  <si>
    <t>1.87</t>
  </si>
  <si>
    <t>3.25</t>
  </si>
  <si>
    <t>2.5</t>
  </si>
  <si>
    <t>3.62</t>
  </si>
  <si>
    <t>Quick Ratio</t>
  </si>
  <si>
    <t>8.09</t>
  </si>
  <si>
    <t>1.15</t>
  </si>
  <si>
    <t>0.69</t>
  </si>
  <si>
    <t>1.59</t>
  </si>
  <si>
    <t>0.97</t>
  </si>
  <si>
    <t>1.54</t>
  </si>
  <si>
    <t>3.11</t>
  </si>
  <si>
    <t>2.38</t>
  </si>
  <si>
    <t>3.46</t>
  </si>
  <si>
    <t>Operating Cash Flow to Current Liabilities</t>
  </si>
  <si>
    <t>0.91</t>
  </si>
  <si>
    <t>1.71</t>
  </si>
  <si>
    <t>0.61</t>
  </si>
  <si>
    <t>0.7</t>
  </si>
  <si>
    <t>1.99</t>
  </si>
  <si>
    <t>1.25</t>
  </si>
  <si>
    <t>2.37</t>
  </si>
  <si>
    <t>3.82</t>
  </si>
  <si>
    <t>Days Sales Outstanding (Average Receivables)</t>
  </si>
  <si>
    <t>47.04</t>
  </si>
  <si>
    <t>167.73</t>
  </si>
  <si>
    <t>348.96</t>
  </si>
  <si>
    <t>243.42</t>
  </si>
  <si>
    <t>353.41</t>
  </si>
  <si>
    <t>608.95</t>
  </si>
  <si>
    <t>938.14</t>
  </si>
  <si>
    <t>63.21</t>
  </si>
  <si>
    <t>914.19</t>
  </si>
  <si>
    <t>Days Outstanding Inventory (Average Inventory)</t>
  </si>
  <si>
    <t>18.67</t>
  </si>
  <si>
    <t>17.51</t>
  </si>
  <si>
    <t>12.86</t>
  </si>
  <si>
    <t>12.6</t>
  </si>
  <si>
    <t>10.94</t>
  </si>
  <si>
    <t>8.89</t>
  </si>
  <si>
    <t>7.32</t>
  </si>
  <si>
    <t>9.11</t>
  </si>
  <si>
    <t>7.27</t>
  </si>
  <si>
    <t>Average Days Payable Outstanding</t>
  </si>
  <si>
    <t>30.48</t>
  </si>
  <si>
    <t>37.96</t>
  </si>
  <si>
    <t>36.58</t>
  </si>
  <si>
    <t>37.09</t>
  </si>
  <si>
    <t>35.86</t>
  </si>
  <si>
    <t>44.99</t>
  </si>
  <si>
    <t>42.77</t>
  </si>
  <si>
    <t>37.19</t>
  </si>
  <si>
    <t>37.63</t>
  </si>
  <si>
    <t>30.36</t>
  </si>
  <si>
    <t>Cash Conversion Cycle (Average Days)</t>
  </si>
  <si>
    <t>35.23</t>
  </si>
  <si>
    <t>147.29</t>
  </si>
  <si>
    <t>325.24</t>
  </si>
  <si>
    <t>218.93</t>
  </si>
  <si>
    <t>328.49</t>
  </si>
  <si>
    <t>572.85</t>
  </si>
  <si>
    <t>909.17</t>
  </si>
  <si>
    <t>34.69</t>
  </si>
  <si>
    <t>891.1</t>
  </si>
  <si>
    <t>Long Term Solvency</t>
  </si>
  <si>
    <t>Total Debt/Equity</t>
  </si>
  <si>
    <t>24.4</t>
  </si>
  <si>
    <t>87.06</t>
  </si>
  <si>
    <t>76.84</t>
  </si>
  <si>
    <t>79.12</t>
  </si>
  <si>
    <t>76.27</t>
  </si>
  <si>
    <t>68.68</t>
  </si>
  <si>
    <t>64.82</t>
  </si>
  <si>
    <t>72.9</t>
  </si>
  <si>
    <t>93.33</t>
  </si>
  <si>
    <t>77.85</t>
  </si>
  <si>
    <t>Total Debt / Total Capital</t>
  </si>
  <si>
    <t>19.61</t>
  </si>
  <si>
    <t>46.54</t>
  </si>
  <si>
    <t>43.45</t>
  </si>
  <si>
    <t>44.17</t>
  </si>
  <si>
    <t>43.27</t>
  </si>
  <si>
    <t>40.71</t>
  </si>
  <si>
    <t>39.33</t>
  </si>
  <si>
    <t>42.16</t>
  </si>
  <si>
    <t>48.27</t>
  </si>
  <si>
    <t>43.77</t>
  </si>
  <si>
    <t>LT Debt/Equity</t>
  </si>
  <si>
    <t>22.61</t>
  </si>
  <si>
    <t>80.33</t>
  </si>
  <si>
    <t>70.08</t>
  </si>
  <si>
    <t>72.34</t>
  </si>
  <si>
    <t>69.26</t>
  </si>
  <si>
    <t>62.3</t>
  </si>
  <si>
    <t>64.19</t>
  </si>
  <si>
    <t>84.57</t>
  </si>
  <si>
    <t>69.44</t>
  </si>
  <si>
    <t>Long-Term Debt / Total Capital</t>
  </si>
  <si>
    <t>18.17</t>
  </si>
  <si>
    <t>42.95</t>
  </si>
  <si>
    <t>39.63</t>
  </si>
  <si>
    <t>40.39</t>
  </si>
  <si>
    <t>39.29</t>
  </si>
  <si>
    <t>36.94</t>
  </si>
  <si>
    <t>35.32</t>
  </si>
  <si>
    <t>37.13</t>
  </si>
  <si>
    <t>43.75</t>
  </si>
  <si>
    <t>39.05</t>
  </si>
  <si>
    <t>Total Liabilities / Total Assets</t>
  </si>
  <si>
    <t>20.55</t>
  </si>
  <si>
    <t>47.18</t>
  </si>
  <si>
    <t>44.11</t>
  </si>
  <si>
    <t>44.74</t>
  </si>
  <si>
    <t>43.85</t>
  </si>
  <si>
    <t>41.56</t>
  </si>
  <si>
    <t>40.14</t>
  </si>
  <si>
    <t>42.75</t>
  </si>
  <si>
    <t>48.87</t>
  </si>
  <si>
    <t>44.3</t>
  </si>
  <si>
    <t>EBIT / Interest Expense</t>
  </si>
  <si>
    <t>7.4</t>
  </si>
  <si>
    <t>5.74</t>
  </si>
  <si>
    <t>0.95</t>
  </si>
  <si>
    <t>-0.18</t>
  </si>
  <si>
    <t>3.32</t>
  </si>
  <si>
    <t>4.7</t>
  </si>
  <si>
    <t>6.82</t>
  </si>
  <si>
    <t>EBITDA / Interest Expense</t>
  </si>
  <si>
    <t>10.67</t>
  </si>
  <si>
    <t>7.25</t>
  </si>
  <si>
    <t>5.36</t>
  </si>
  <si>
    <t>2.47</t>
  </si>
  <si>
    <t>4.89</t>
  </si>
  <si>
    <t>8.02</t>
  </si>
  <si>
    <t>9.15</t>
  </si>
  <si>
    <t>9.71</t>
  </si>
  <si>
    <t>13.77</t>
  </si>
  <si>
    <t>(EBITDA - Capex) / Interest Expense</t>
  </si>
  <si>
    <t>-63.37</t>
  </si>
  <si>
    <t>-24.94</t>
  </si>
  <si>
    <t>5.23</t>
  </si>
  <si>
    <t>2.45</t>
  </si>
  <si>
    <t>4.47</t>
  </si>
  <si>
    <t>7.65</t>
  </si>
  <si>
    <t>7.87</t>
  </si>
  <si>
    <t>7.35</t>
  </si>
  <si>
    <t>12.73</t>
  </si>
  <si>
    <t>Total Debt / EBITDA</t>
  </si>
  <si>
    <t>4.25</t>
  </si>
  <si>
    <t>9.51</t>
  </si>
  <si>
    <t>11.05</t>
  </si>
  <si>
    <t>12.27</t>
  </si>
  <si>
    <t>2.83</t>
  </si>
  <si>
    <t>4.05</t>
  </si>
  <si>
    <t>2.89</t>
  </si>
  <si>
    <t>1.82</t>
  </si>
  <si>
    <t>Net Debt / EBITDA</t>
  </si>
  <si>
    <t>0.18</t>
  </si>
  <si>
    <t>4.02</t>
  </si>
  <si>
    <t>9.3</t>
  </si>
  <si>
    <t>9.55</t>
  </si>
  <si>
    <t>11.73</t>
  </si>
  <si>
    <t>2.57</t>
  </si>
  <si>
    <t>2.61</t>
  </si>
  <si>
    <t>2.62</t>
  </si>
  <si>
    <t>2.36</t>
  </si>
  <si>
    <t>1.14</t>
  </si>
  <si>
    <t>Total Debt / (EBITDA - Capex)</t>
  </si>
  <si>
    <t>-0.79</t>
  </si>
  <si>
    <t>-1.24</t>
  </si>
  <si>
    <t>9.75</t>
  </si>
  <si>
    <t>11.12</t>
  </si>
  <si>
    <t>13.21</t>
  </si>
  <si>
    <t>3.1</t>
  </si>
  <si>
    <t>3.14</t>
  </si>
  <si>
    <t>3.81</t>
  </si>
  <si>
    <t>1.97</t>
  </si>
  <si>
    <t>Net Debt / (EBITDA - Capex)</t>
  </si>
  <si>
    <t>-1.17</t>
  </si>
  <si>
    <t>9.53</t>
  </si>
  <si>
    <t>9.61</t>
  </si>
  <si>
    <t>12.63</t>
  </si>
  <si>
    <t>2.8</t>
  </si>
  <si>
    <t>2.73</t>
  </si>
  <si>
    <t>3.05</t>
  </si>
  <si>
    <t>3.12</t>
  </si>
  <si>
    <t>1.23</t>
  </si>
  <si>
    <t>Growth Over Prior Year</t>
  </si>
  <si>
    <t>Total Revenues, 1 Yr. Growth %</t>
  </si>
  <si>
    <t>131.31</t>
  </si>
  <si>
    <t>178.46</t>
  </si>
  <si>
    <t>-42.17</t>
  </si>
  <si>
    <t>-4.4</t>
  </si>
  <si>
    <t>-0.92</t>
  </si>
  <si>
    <t>110.59</t>
  </si>
  <si>
    <t>-6.03</t>
  </si>
  <si>
    <t>-13.93</t>
  </si>
  <si>
    <t>42.13</t>
  </si>
  <si>
    <t>Gross Profit, 1 Yr. Growth %</t>
  </si>
  <si>
    <t>182.88</t>
  </si>
  <si>
    <t>280.79</t>
  </si>
  <si>
    <t>-57.4</t>
  </si>
  <si>
    <t>-4.9</t>
  </si>
  <si>
    <t>-4.05</t>
  </si>
  <si>
    <t>178.44</t>
  </si>
  <si>
    <t>-14.22</t>
  </si>
  <si>
    <t>-18.13</t>
  </si>
  <si>
    <t>62.43</t>
  </si>
  <si>
    <t>49.51</t>
  </si>
  <si>
    <t>EBITDA, 1 Yr. Growth %</t>
  </si>
  <si>
    <t>164.74</t>
  </si>
  <si>
    <t>344.15</t>
  </si>
  <si>
    <t>-60.93</t>
  </si>
  <si>
    <t>-12.86</t>
  </si>
  <si>
    <t>-17.43</t>
  </si>
  <si>
    <t>299.11</t>
  </si>
  <si>
    <t>-17.73</t>
  </si>
  <si>
    <t>-20.15</t>
  </si>
  <si>
    <t>74.12</t>
  </si>
  <si>
    <t>51.77</t>
  </si>
  <si>
    <t>EBITA, 1 Yr. Growth %</t>
  </si>
  <si>
    <t>367.06</t>
  </si>
  <si>
    <t>406.14</t>
  </si>
  <si>
    <t>-91.23</t>
  </si>
  <si>
    <t>-72.55</t>
  </si>
  <si>
    <t>-307.27</t>
  </si>
  <si>
    <t>-25.44</t>
  </si>
  <si>
    <t>-29.11</t>
  </si>
  <si>
    <t>132.98</t>
  </si>
  <si>
    <t>65.77</t>
  </si>
  <si>
    <t>EBIT, 1 Yr. Growth %</t>
  </si>
  <si>
    <t>Earnings From Cont. Operations, 1 Yr. Growth %</t>
  </si>
  <si>
    <t>248.97</t>
  </si>
  <si>
    <t>413.4</t>
  </si>
  <si>
    <t>-101.11</t>
  </si>
  <si>
    <t>149.73</t>
  </si>
  <si>
    <t>-319.53</t>
  </si>
  <si>
    <t>-17.24</t>
  </si>
  <si>
    <t>-22.29</t>
  </si>
  <si>
    <t>139.72</t>
  </si>
  <si>
    <t>78.29</t>
  </si>
  <si>
    <t>Net Income, 1 Yr. Growth %</t>
  </si>
  <si>
    <t>Normalized Net Income, 1 Yr. Growth %</t>
  </si>
  <si>
    <t>268.74</t>
  </si>
  <si>
    <t>390.08</t>
  </si>
  <si>
    <t>-101.1</t>
  </si>
  <si>
    <t>107.79</t>
  </si>
  <si>
    <t>-14.83</t>
  </si>
  <si>
    <t>-30.9</t>
  </si>
  <si>
    <t>158.31</t>
  </si>
  <si>
    <t>Diluted EPS Before Extra, 1 Yr. Growth %</t>
  </si>
  <si>
    <t>408.91</t>
  </si>
  <si>
    <t>409.1</t>
  </si>
  <si>
    <t>-101.31</t>
  </si>
  <si>
    <t>147.56</t>
  </si>
  <si>
    <t>-321.49</t>
  </si>
  <si>
    <t>-10.14</t>
  </si>
  <si>
    <t>-4.3</t>
  </si>
  <si>
    <t>141.01</t>
  </si>
  <si>
    <t>77.16</t>
  </si>
  <si>
    <t>Accounts Receivable, 1 Yr. Growth %</t>
  </si>
  <si>
    <t>544.27</t>
  </si>
  <si>
    <t>135.05</t>
  </si>
  <si>
    <t>-22.24</t>
  </si>
  <si>
    <t>-35.91</t>
  </si>
  <si>
    <t>68.42</t>
  </si>
  <si>
    <t>47.62</t>
  </si>
  <si>
    <t>-16.66</t>
  </si>
  <si>
    <t>3.98</t>
  </si>
  <si>
    <t>30.21</t>
  </si>
  <si>
    <t>-30.57</t>
  </si>
  <si>
    <t>Inventory, 1 Yr. Growth %</t>
  </si>
  <si>
    <t>218.97</t>
  </si>
  <si>
    <t>-32.22</t>
  </si>
  <si>
    <t>12.79</t>
  </si>
  <si>
    <t>4.9</t>
  </si>
  <si>
    <t>-5.47</t>
  </si>
  <si>
    <t>0.56</t>
  </si>
  <si>
    <t>12.9</t>
  </si>
  <si>
    <t>16.59</t>
  </si>
  <si>
    <t>-9.42</t>
  </si>
  <si>
    <t>Net Property, Plant and Equip., 1 Yr. Growth %</t>
  </si>
  <si>
    <t>103.74</t>
  </si>
  <si>
    <t>-3.84</t>
  </si>
  <si>
    <t>-4.02</t>
  </si>
  <si>
    <t>-3.94</t>
  </si>
  <si>
    <t>-0.95</t>
  </si>
  <si>
    <t>-4.77</t>
  </si>
  <si>
    <t>-9.48</t>
  </si>
  <si>
    <t>12.64</t>
  </si>
  <si>
    <t>Total Assets, 1 Yr. Growth %</t>
  </si>
  <si>
    <t>30.81</t>
  </si>
  <si>
    <t>69.77</t>
  </si>
  <si>
    <t>-5.21</t>
  </si>
  <si>
    <t>-6.38</t>
  </si>
  <si>
    <t>2.87</t>
  </si>
  <si>
    <t>-5.4</t>
  </si>
  <si>
    <t>1.63</t>
  </si>
  <si>
    <t>6.32</t>
  </si>
  <si>
    <t>7.53</t>
  </si>
  <si>
    <t>Tangible Book Value, 1 Yr. Growth %</t>
  </si>
  <si>
    <t>26.15</t>
  </si>
  <si>
    <t>12.87</t>
  </si>
  <si>
    <t>-0.97</t>
  </si>
  <si>
    <t>-1.7</t>
  </si>
  <si>
    <t>-4.87</t>
  </si>
  <si>
    <t>7.05</t>
  </si>
  <si>
    <t>-3.09</t>
  </si>
  <si>
    <t>-2.82</t>
  </si>
  <si>
    <t>-5.03</t>
  </si>
  <si>
    <t>17.13</t>
  </si>
  <si>
    <t>Common Equity, 1 Yr. Growth %</t>
  </si>
  <si>
    <t>Cash From Operations, 1 Yr. Growth %</t>
  </si>
  <si>
    <t>115.2</t>
  </si>
  <si>
    <t>489.42</t>
  </si>
  <si>
    <t>-65.5</t>
  </si>
  <si>
    <t>9.88</t>
  </si>
  <si>
    <t>-84.48</t>
  </si>
  <si>
    <t>0.92</t>
  </si>
  <si>
    <t>-30.42</t>
  </si>
  <si>
    <t>88.77</t>
  </si>
  <si>
    <t>73.37</t>
  </si>
  <si>
    <t>Capital Expenditures, 1 Yr. Growth %</t>
  </si>
  <si>
    <t>82.52</t>
  </si>
  <si>
    <t>184.69</t>
  </si>
  <si>
    <t>-99.79</t>
  </si>
  <si>
    <t>-77.23</t>
  </si>
  <si>
    <t>819.97</t>
  </si>
  <si>
    <t>398.04</t>
  </si>
  <si>
    <t>-52.5</t>
  </si>
  <si>
    <t>143.79</t>
  </si>
  <si>
    <t>196.67</t>
  </si>
  <si>
    <t>-52.24</t>
  </si>
  <si>
    <t>Levered Free Cash Flow, 1 Yr. Growth %</t>
  </si>
  <si>
    <t>31.4</t>
  </si>
  <si>
    <t>195.89</t>
  </si>
  <si>
    <t>-110.3</t>
  </si>
  <si>
    <t>-7.36</t>
  </si>
  <si>
    <t>-78.86</t>
  </si>
  <si>
    <t>549.59</t>
  </si>
  <si>
    <t>25.85</t>
  </si>
  <si>
    <t>-24.17</t>
  </si>
  <si>
    <t>153.39</t>
  </si>
  <si>
    <t>Unlevered Free Cash Flow, 1 Yr. Growth %</t>
  </si>
  <si>
    <t>30.14</t>
  </si>
  <si>
    <t>192.29</t>
  </si>
  <si>
    <t>-111.21</t>
  </si>
  <si>
    <t>-1.79</t>
  </si>
  <si>
    <t>-52.75</t>
  </si>
  <si>
    <t>229.88</t>
  </si>
  <si>
    <t>8.56</t>
  </si>
  <si>
    <t>-26.31</t>
  </si>
  <si>
    <t>12.47</t>
  </si>
  <si>
    <t>141.3</t>
  </si>
  <si>
    <t>Dividend Per Share, 1 Yr. Growth %</t>
  </si>
  <si>
    <t>-11.11</t>
  </si>
  <si>
    <t>0</t>
  </si>
  <si>
    <t>Compound Annual Growth Rate Over Two Years</t>
  </si>
  <si>
    <t>Total Revenues, 2 Yr. CAGR %</t>
  </si>
  <si>
    <t>64.11</t>
  </si>
  <si>
    <t>155.28</t>
  </si>
  <si>
    <t>26.9</t>
  </si>
  <si>
    <t>-25.63</t>
  </si>
  <si>
    <t>-2.67</t>
  </si>
  <si>
    <t>44.45</t>
  </si>
  <si>
    <t>40.68</t>
  </si>
  <si>
    <t>-10.07</t>
  </si>
  <si>
    <t>11.07</t>
  </si>
  <si>
    <t>44.22</t>
  </si>
  <si>
    <t>Gross Profit, 2 Yr. CAGR %</t>
  </si>
  <si>
    <t>87.1</t>
  </si>
  <si>
    <t>232.73</t>
  </si>
  <si>
    <t>27.36</t>
  </si>
  <si>
    <t>-36.34</t>
  </si>
  <si>
    <t>-4.47</t>
  </si>
  <si>
    <t>63.45</t>
  </si>
  <si>
    <t>54.55</t>
  </si>
  <si>
    <t>-16.2</t>
  </si>
  <si>
    <t>16.11</t>
  </si>
  <si>
    <t>57.62</t>
  </si>
  <si>
    <t>EBITDA, 2 Yr. CAGR %</t>
  </si>
  <si>
    <t>73.66</t>
  </si>
  <si>
    <t>242.61</t>
  </si>
  <si>
    <t>31.45</t>
  </si>
  <si>
    <t>-41.71</t>
  </si>
  <si>
    <t>-15.3</t>
  </si>
  <si>
    <t>80.89</t>
  </si>
  <si>
    <t>80.36</t>
  </si>
  <si>
    <t>-19.13</t>
  </si>
  <si>
    <t>17.17</t>
  </si>
  <si>
    <t>EBITA, 2 Yr. CAGR %</t>
  </si>
  <si>
    <t>205.84</t>
  </si>
  <si>
    <t>386.93</t>
  </si>
  <si>
    <t>-33.37</t>
  </si>
  <si>
    <t>-24.57</t>
  </si>
  <si>
    <t>547.53</t>
  </si>
  <si>
    <t>288.38</t>
  </si>
  <si>
    <t>-27.29</t>
  </si>
  <si>
    <t>28.52</t>
  </si>
  <si>
    <t>96.52</t>
  </si>
  <si>
    <t>EBIT, 2 Yr. CAGR %</t>
  </si>
  <si>
    <t>Earnings From Cont. Operations, 2 Yr. CAGR %</t>
  </si>
  <si>
    <t>128.2</t>
  </si>
  <si>
    <t>323.27</t>
  </si>
  <si>
    <t>-76.11</t>
  </si>
  <si>
    <t>-60.34</t>
  </si>
  <si>
    <t>494.43</t>
  </si>
  <si>
    <t>134.14</t>
  </si>
  <si>
    <t>34.79</t>
  </si>
  <si>
    <t>-19.8</t>
  </si>
  <si>
    <t>36.49</t>
  </si>
  <si>
    <t>106.74</t>
  </si>
  <si>
    <t>Net Income, 2 Yr. CAGR %</t>
  </si>
  <si>
    <t>Normalized Net Income, 2 Yr. CAGR %</t>
  </si>
  <si>
    <t>134.58</t>
  </si>
  <si>
    <t>325.1</t>
  </si>
  <si>
    <t>-76.76</t>
  </si>
  <si>
    <t>-56.71</t>
  </si>
  <si>
    <t>113.58</t>
  </si>
  <si>
    <t>36.87</t>
  </si>
  <si>
    <t>-23.28</t>
  </si>
  <si>
    <t>33.6</t>
  </si>
  <si>
    <t>115.3</t>
  </si>
  <si>
    <t>Diluted EPS Before Extra, 2 Yr. CAGR %</t>
  </si>
  <si>
    <t>409.01</t>
  </si>
  <si>
    <t>-74.17</t>
  </si>
  <si>
    <t>-59.26</t>
  </si>
  <si>
    <t>492.06</t>
  </si>
  <si>
    <t>133.4</t>
  </si>
  <si>
    <t>41.08</t>
  </si>
  <si>
    <t>-7.27</t>
  </si>
  <si>
    <t>106.63</t>
  </si>
  <si>
    <t>Accounts Receivable, 2 Yr. CAGR %</t>
  </si>
  <si>
    <t>350.51</t>
  </si>
  <si>
    <t>289.15</t>
  </si>
  <si>
    <t>35.2</t>
  </si>
  <si>
    <t>-29.4</t>
  </si>
  <si>
    <t>3.89</t>
  </si>
  <si>
    <t>57.68</t>
  </si>
  <si>
    <t>10.92</t>
  </si>
  <si>
    <t>-6.91</t>
  </si>
  <si>
    <t>16.36</t>
  </si>
  <si>
    <t>-4.92</t>
  </si>
  <si>
    <t>Inventory, 2 Yr. CAGR %</t>
  </si>
  <si>
    <t>40.58</t>
  </si>
  <si>
    <t>-12.56</t>
  </si>
  <si>
    <t>-6.21</t>
  </si>
  <si>
    <t>-9.54</t>
  </si>
  <si>
    <t>-0.42</t>
  </si>
  <si>
    <t>-2.5</t>
  </si>
  <si>
    <t>6.55</t>
  </si>
  <si>
    <t>14.73</t>
  </si>
  <si>
    <t>2.76</t>
  </si>
  <si>
    <t>Net Property, Plant and Equip., 2 Yr. CAGR %</t>
  </si>
  <si>
    <t>109.18</t>
  </si>
  <si>
    <t>79.42</t>
  </si>
  <si>
    <t>39.97</t>
  </si>
  <si>
    <t>-3.93</t>
  </si>
  <si>
    <t>-3.98</t>
  </si>
  <si>
    <t>-2.45</t>
  </si>
  <si>
    <t>-2.88</t>
  </si>
  <si>
    <t>-7.16</t>
  </si>
  <si>
    <t>6.2</t>
  </si>
  <si>
    <t>Total Assets, 2 Yr. CAGR %</t>
  </si>
  <si>
    <t>137.75</t>
  </si>
  <si>
    <t>49.02</t>
  </si>
  <si>
    <t>26.05</t>
  </si>
  <si>
    <t>-2.92</t>
  </si>
  <si>
    <t>-3.52</t>
  </si>
  <si>
    <t>-1.86</t>
  </si>
  <si>
    <t>-1.36</t>
  </si>
  <si>
    <t>-1.95</t>
  </si>
  <si>
    <t>3.95</t>
  </si>
  <si>
    <t>6.92</t>
  </si>
  <si>
    <t>Tangible Book Value, 2 Yr. CAGR %</t>
  </si>
  <si>
    <t>727.32</t>
  </si>
  <si>
    <t>19.33</t>
  </si>
  <si>
    <t>5.72</t>
  </si>
  <si>
    <t>-1.34</t>
  </si>
  <si>
    <t>-3.3</t>
  </si>
  <si>
    <t>1.85</t>
  </si>
  <si>
    <t>-2.96</t>
  </si>
  <si>
    <t>5.47</t>
  </si>
  <si>
    <t>Common Equity, 2 Yr. CAGR %</t>
  </si>
  <si>
    <t>Cash From Operations, 2 Yr. CAGR %</t>
  </si>
  <si>
    <t>76.17</t>
  </si>
  <si>
    <t>256.15</t>
  </si>
  <si>
    <t>42.6</t>
  </si>
  <si>
    <t>-38.43</t>
  </si>
  <si>
    <t>-58.71</t>
  </si>
  <si>
    <t>71.83</t>
  </si>
  <si>
    <t>338.22</t>
  </si>
  <si>
    <t>14.6</t>
  </si>
  <si>
    <t>80.9</t>
  </si>
  <si>
    <t>Capital Expenditures, 2 Yr. CAGR %</t>
  </si>
  <si>
    <t>127.95</t>
  </si>
  <si>
    <t>-92.19</t>
  </si>
  <si>
    <t>-97.79</t>
  </si>
  <si>
    <t>44.72</t>
  </si>
  <si>
    <t>576.89</t>
  </si>
  <si>
    <t>53.8</t>
  </si>
  <si>
    <t>7.61</t>
  </si>
  <si>
    <t>168.93</t>
  </si>
  <si>
    <t>19.04</t>
  </si>
  <si>
    <t>Levered Free Cash Flow, 2 Yr. CAGR %</t>
  </si>
  <si>
    <t>425.7</t>
  </si>
  <si>
    <t>97.15</t>
  </si>
  <si>
    <t>-44.79</t>
  </si>
  <si>
    <t>-69.11</t>
  </si>
  <si>
    <t>-55.74</t>
  </si>
  <si>
    <t>19.39</t>
  </si>
  <si>
    <t>185.91</t>
  </si>
  <si>
    <t>-2.31</t>
  </si>
  <si>
    <t>-10.3</t>
  </si>
  <si>
    <t>63.38</t>
  </si>
  <si>
    <t>Unlevered Free Cash Flow, 2 Yr. CAGR %</t>
  </si>
  <si>
    <t>325.37</t>
  </si>
  <si>
    <t>95.01</t>
  </si>
  <si>
    <t>-42.76</t>
  </si>
  <si>
    <t>-66.82</t>
  </si>
  <si>
    <t>-31.88</t>
  </si>
  <si>
    <t>25.78</t>
  </si>
  <si>
    <t>89.24</t>
  </si>
  <si>
    <t>-10.56</t>
  </si>
  <si>
    <t>-8.96</t>
  </si>
  <si>
    <t>64.67</t>
  </si>
  <si>
    <t>Dividend Per Share, 2 Yr. CAGR %</t>
  </si>
  <si>
    <t>-5.72</t>
  </si>
  <si>
    <t>Compound Annual Growth Rate Over Three Years</t>
  </si>
  <si>
    <t>Total Revenues, 3 Yr. CAGR %</t>
  </si>
  <si>
    <t>44.42</t>
  </si>
  <si>
    <t>95.3</t>
  </si>
  <si>
    <t>55.61</t>
  </si>
  <si>
    <t>15.46</t>
  </si>
  <si>
    <t>-18.17</t>
  </si>
  <si>
    <t>25.88</t>
  </si>
  <si>
    <t>25.16</t>
  </si>
  <si>
    <t>19.43</t>
  </si>
  <si>
    <t>20.94</t>
  </si>
  <si>
    <t>Gross Profit, 3 Yr. CAGR %</t>
  </si>
  <si>
    <t>51.06</t>
  </si>
  <si>
    <t>136.19</t>
  </si>
  <si>
    <t>67.7</t>
  </si>
  <si>
    <t>15.54</t>
  </si>
  <si>
    <t>-27.01</t>
  </si>
  <si>
    <t>36.46</t>
  </si>
  <si>
    <t>31.85</t>
  </si>
  <si>
    <t>25.05</t>
  </si>
  <si>
    <t>5.58</t>
  </si>
  <si>
    <t>25.96</t>
  </si>
  <si>
    <t>EBITDA, 3 Yr. CAGR %</t>
  </si>
  <si>
    <t>42.3</t>
  </si>
  <si>
    <t>137.65</t>
  </si>
  <si>
    <t>66.14</t>
  </si>
  <si>
    <t>14.62</t>
  </si>
  <si>
    <t>-34.54</t>
  </si>
  <si>
    <t>39.11</t>
  </si>
  <si>
    <t>37.46</t>
  </si>
  <si>
    <t>4.43</t>
  </si>
  <si>
    <t>27.73</t>
  </si>
  <si>
    <t>EBITA, 3 Yr. CAGR %</t>
  </si>
  <si>
    <t>100.76</t>
  </si>
  <si>
    <t>262.12</t>
  </si>
  <si>
    <t>27.64</t>
  </si>
  <si>
    <t>-50.42</t>
  </si>
  <si>
    <t>-63.18</t>
  </si>
  <si>
    <t>125.79</t>
  </si>
  <si>
    <t>215.03</t>
  </si>
  <si>
    <t>120.31</t>
  </si>
  <si>
    <t>7.19</t>
  </si>
  <si>
    <t>39.9</t>
  </si>
  <si>
    <t>EBIT, 3 Yr. CAGR %</t>
  </si>
  <si>
    <t>Earnings From Cont. Operations, 3 Yr. CAGR %</t>
  </si>
  <si>
    <t>38.67</t>
  </si>
  <si>
    <t>199.02</t>
  </si>
  <si>
    <t>-41.6</t>
  </si>
  <si>
    <t>-6.88</t>
  </si>
  <si>
    <t>-26.76</t>
  </si>
  <si>
    <t>326.48</t>
  </si>
  <si>
    <t>65.55</t>
  </si>
  <si>
    <t>12.19</t>
  </si>
  <si>
    <t>15.53</t>
  </si>
  <si>
    <t>49.2</t>
  </si>
  <si>
    <t>Net Income, 3 Yr. CAGR %</t>
  </si>
  <si>
    <t>Normalized Net Income, 3 Yr. CAGR %</t>
  </si>
  <si>
    <t>41.25</t>
  </si>
  <si>
    <t>199.88</t>
  </si>
  <si>
    <t>-2.79</t>
  </si>
  <si>
    <t>-26.97</t>
  </si>
  <si>
    <t>57.2</t>
  </si>
  <si>
    <t>8.99</t>
  </si>
  <si>
    <t>14.98</t>
  </si>
  <si>
    <t>47.41</t>
  </si>
  <si>
    <t>Diluted EPS Before Extra, 3 Yr. CAGR %</t>
  </si>
  <si>
    <t>-30.24</t>
  </si>
  <si>
    <t>-5.45</t>
  </si>
  <si>
    <t>-25.81</t>
  </si>
  <si>
    <t>326.61</t>
  </si>
  <si>
    <t>69.79</t>
  </si>
  <si>
    <t>23.96</t>
  </si>
  <si>
    <t>27.5</t>
  </si>
  <si>
    <t>59.87</t>
  </si>
  <si>
    <t>Accounts Receivable, 3 Yr. CAGR %</t>
  </si>
  <si>
    <t>227.47</t>
  </si>
  <si>
    <t>262.68</t>
  </si>
  <si>
    <t>127.51</t>
  </si>
  <si>
    <t>5.42</t>
  </si>
  <si>
    <t>-5.67</t>
  </si>
  <si>
    <t>16.8</t>
  </si>
  <si>
    <t>27.49</t>
  </si>
  <si>
    <t>8.55</t>
  </si>
  <si>
    <t>4.11</t>
  </si>
  <si>
    <t>-2.04</t>
  </si>
  <si>
    <t>Inventory, 3 Yr. CAGR %</t>
  </si>
  <si>
    <t>47.68</t>
  </si>
  <si>
    <t>10.23</t>
  </si>
  <si>
    <t>34.6</t>
  </si>
  <si>
    <t>-15.83</t>
  </si>
  <si>
    <t>-2.64</t>
  </si>
  <si>
    <t>-8.2</t>
  </si>
  <si>
    <t>-0.09</t>
  </si>
  <si>
    <t>9.8</t>
  </si>
  <si>
    <t>6.04</t>
  </si>
  <si>
    <t>Net Property, Plant and Equip., 3 Yr. CAGR %</t>
  </si>
  <si>
    <t>60.42</t>
  </si>
  <si>
    <t>107.35</t>
  </si>
  <si>
    <t>45.74</t>
  </si>
  <si>
    <t>23.43</t>
  </si>
  <si>
    <t>-2.98</t>
  </si>
  <si>
    <t>-3.23</t>
  </si>
  <si>
    <t>-5.13</t>
  </si>
  <si>
    <t>-0.98</t>
  </si>
  <si>
    <t>Total Assets, 3 Yr. CAGR %</t>
  </si>
  <si>
    <t>75.32</t>
  </si>
  <si>
    <t>112.5</t>
  </si>
  <si>
    <t>27.61</t>
  </si>
  <si>
    <t>16.46</t>
  </si>
  <si>
    <t>-4.09</t>
  </si>
  <si>
    <t>-1.44</t>
  </si>
  <si>
    <t>-3.06</t>
  </si>
  <si>
    <t>-0.37</t>
  </si>
  <si>
    <t>0.73</t>
  </si>
  <si>
    <t>5.13</t>
  </si>
  <si>
    <t>Tangible Book Value, 3 Yr. CAGR %</t>
  </si>
  <si>
    <t>267.39</t>
  </si>
  <si>
    <t>325.9</t>
  </si>
  <si>
    <t>12.13</t>
  </si>
  <si>
    <t>3.19</t>
  </si>
  <si>
    <t>-2.53</t>
  </si>
  <si>
    <t>0.04</t>
  </si>
  <si>
    <t>-0.44</t>
  </si>
  <si>
    <t>0.27</t>
  </si>
  <si>
    <t>-3.65</t>
  </si>
  <si>
    <t>2.63</t>
  </si>
  <si>
    <t>Common Equity, 3 Yr. CAGR %</t>
  </si>
  <si>
    <t>Cash From Operations, 3 Yr. CAGR %</t>
  </si>
  <si>
    <t>35.37</t>
  </si>
  <si>
    <t>163.49</t>
  </si>
  <si>
    <t>63.56</t>
  </si>
  <si>
    <t>30.73</t>
  </si>
  <si>
    <t>-61.11</t>
  </si>
  <si>
    <t>48.04</t>
  </si>
  <si>
    <t>43.9</t>
  </si>
  <si>
    <t>137.29</t>
  </si>
  <si>
    <t>9.85</t>
  </si>
  <si>
    <t>31.56</t>
  </si>
  <si>
    <t>Capital Expenditures, 3 Yr. CAGR %</t>
  </si>
  <si>
    <t>905.19</t>
  </si>
  <si>
    <t>-77.67</t>
  </si>
  <si>
    <t>-88.84</t>
  </si>
  <si>
    <t>-83.5</t>
  </si>
  <si>
    <t>118.5</t>
  </si>
  <si>
    <t>179.19</t>
  </si>
  <si>
    <t>79.33</t>
  </si>
  <si>
    <t>51.17</t>
  </si>
  <si>
    <t>Levered Free Cash Flow, 3 Yr. CAGR %</t>
  </si>
  <si>
    <t>334.01</t>
  </si>
  <si>
    <t>-26.3</t>
  </si>
  <si>
    <t>-34.4</t>
  </si>
  <si>
    <t>-72.78</t>
  </si>
  <si>
    <t>21.5</t>
  </si>
  <si>
    <t>83.7</t>
  </si>
  <si>
    <t>0.42</t>
  </si>
  <si>
    <t>22.41</t>
  </si>
  <si>
    <t>Unlevered Free Cash Flow, 3 Yr. CAGR %</t>
  </si>
  <si>
    <t>275.33</t>
  </si>
  <si>
    <t>-24.74</t>
  </si>
  <si>
    <t>-31.47</t>
  </si>
  <si>
    <t>-62.67</t>
  </si>
  <si>
    <t>15.82</t>
  </si>
  <si>
    <t>19.75</t>
  </si>
  <si>
    <t>38.19</t>
  </si>
  <si>
    <t>-3.46</t>
  </si>
  <si>
    <t>22.09</t>
  </si>
  <si>
    <t>Compound Annual Growth Rate Over Five Years</t>
  </si>
  <si>
    <t>Total Revenues, 5 Yr. CAGR %</t>
  </si>
  <si>
    <t>36.95</t>
  </si>
  <si>
    <t>32.72</t>
  </si>
  <si>
    <t>28.98</t>
  </si>
  <si>
    <t>26.28</t>
  </si>
  <si>
    <t>10.04</t>
  </si>
  <si>
    <t>28.79</t>
  </si>
  <si>
    <t>Gross Profit, 5 Yr. CAGR %</t>
  </si>
  <si>
    <t>40.77</t>
  </si>
  <si>
    <t>39.78</t>
  </si>
  <si>
    <t>33.89</t>
  </si>
  <si>
    <t>32.74</t>
  </si>
  <si>
    <t>-1.46</t>
  </si>
  <si>
    <t>12.28</t>
  </si>
  <si>
    <t>25.75</t>
  </si>
  <si>
    <t>37.18</t>
  </si>
  <si>
    <t>EBITDA, 5 Yr. CAGR %</t>
  </si>
  <si>
    <t>38.03</t>
  </si>
  <si>
    <t>35.51</t>
  </si>
  <si>
    <t>26.97</t>
  </si>
  <si>
    <t>37.76</t>
  </si>
  <si>
    <t>-1.63</t>
  </si>
  <si>
    <t>13.47</t>
  </si>
  <si>
    <t>EBITA, 5 Yr. CAGR %</t>
  </si>
  <si>
    <t>29.22</t>
  </si>
  <si>
    <t>2.71</t>
  </si>
  <si>
    <t>3.42</t>
  </si>
  <si>
    <t>38.57</t>
  </si>
  <si>
    <t>-5.52</t>
  </si>
  <si>
    <t>43.5</t>
  </si>
  <si>
    <t>120.09</t>
  </si>
  <si>
    <t>110.47</t>
  </si>
  <si>
    <t>EBIT, 5 Yr. CAGR %</t>
  </si>
  <si>
    <t>Earnings From Cont. Operations, 5 Yr. CAGR %</t>
  </si>
  <si>
    <t>-31.37</t>
  </si>
  <si>
    <t>33.28</t>
  </si>
  <si>
    <t>47.74</t>
  </si>
  <si>
    <t>34.66</t>
  </si>
  <si>
    <t>-6.52</t>
  </si>
  <si>
    <t>118.58</t>
  </si>
  <si>
    <t>53.25</t>
  </si>
  <si>
    <t>43.26</t>
  </si>
  <si>
    <t>Net Income, 5 Yr. CAGR %</t>
  </si>
  <si>
    <t>Normalized Net Income, 5 Yr. CAGR %</t>
  </si>
  <si>
    <t>38.27</t>
  </si>
  <si>
    <t>33.18</t>
  </si>
  <si>
    <t>-6.15</t>
  </si>
  <si>
    <t>114.73</t>
  </si>
  <si>
    <t>47.3</t>
  </si>
  <si>
    <t>43.1</t>
  </si>
  <si>
    <t>Diluted EPS Before Extra, 5 Yr. CAGR %</t>
  </si>
  <si>
    <t>60.28</t>
  </si>
  <si>
    <t>35.71</t>
  </si>
  <si>
    <t>-4.07</t>
  </si>
  <si>
    <t>131.69</t>
  </si>
  <si>
    <t>62.38</t>
  </si>
  <si>
    <t>52.07</t>
  </si>
  <si>
    <t>Accounts Receivable, 5 Yr. CAGR %</t>
  </si>
  <si>
    <t>129.88</t>
  </si>
  <si>
    <t>88.46</t>
  </si>
  <si>
    <t>66.28</t>
  </si>
  <si>
    <t>23.84</t>
  </si>
  <si>
    <t>0.64</t>
  </si>
  <si>
    <t>6.66</t>
  </si>
  <si>
    <t>22.91</t>
  </si>
  <si>
    <t>2.95</t>
  </si>
  <si>
    <t>Inventory, 5 Yr. CAGR %</t>
  </si>
  <si>
    <t>14.82</t>
  </si>
  <si>
    <t>-9.97</t>
  </si>
  <si>
    <t>-2.58</t>
  </si>
  <si>
    <t>-2.56</t>
  </si>
  <si>
    <t>5.59</t>
  </si>
  <si>
    <t>2.54</t>
  </si>
  <si>
    <t>Net Property, Plant and Equip., 5 Yr. CAGR %</t>
  </si>
  <si>
    <t>51.91</t>
  </si>
  <si>
    <t>52.43</t>
  </si>
  <si>
    <t>23.34</t>
  </si>
  <si>
    <t>12.34</t>
  </si>
  <si>
    <t>-3.51</t>
  </si>
  <si>
    <t>-4.67</t>
  </si>
  <si>
    <t>-1.57</t>
  </si>
  <si>
    <t>-0.75</t>
  </si>
  <si>
    <t>Total Assets, 5 Yr. CAGR %</t>
  </si>
  <si>
    <t>53.65</t>
  </si>
  <si>
    <t>54.94</t>
  </si>
  <si>
    <t>14.11</t>
  </si>
  <si>
    <t>8.75</t>
  </si>
  <si>
    <t>-1.64</t>
  </si>
  <si>
    <t>-0.32</t>
  </si>
  <si>
    <t>2.49</t>
  </si>
  <si>
    <t>Tangible Book Value, 5 Yr. CAGR %</t>
  </si>
  <si>
    <t>123.23</t>
  </si>
  <si>
    <t>137.27</t>
  </si>
  <si>
    <t>5.69</t>
  </si>
  <si>
    <t>2.27</t>
  </si>
  <si>
    <t>-0.8</t>
  </si>
  <si>
    <t>-1.85</t>
  </si>
  <si>
    <t>2.32</t>
  </si>
  <si>
    <t>Common Equity, 5 Yr. CAGR %</t>
  </si>
  <si>
    <t>Cash From Operations, 5 Yr. CAGR %</t>
  </si>
  <si>
    <t>38.22</t>
  </si>
  <si>
    <t>-5.69</t>
  </si>
  <si>
    <t>45.84</t>
  </si>
  <si>
    <t>17.9</t>
  </si>
  <si>
    <t>31.38</t>
  </si>
  <si>
    <t>112.89</t>
  </si>
  <si>
    <t>Capital Expenditures, 5 Yr. CAGR %</t>
  </si>
  <si>
    <t>44.03</t>
  </si>
  <si>
    <t>-52.84</t>
  </si>
  <si>
    <t>-42.35</t>
  </si>
  <si>
    <t>-59.71</t>
  </si>
  <si>
    <t>64.59</t>
  </si>
  <si>
    <t>175.04</t>
  </si>
  <si>
    <t>52.21</t>
  </si>
  <si>
    <t>Levered Free Cash Flow, 5 Yr. CAGR %</t>
  </si>
  <si>
    <t>50.81</t>
  </si>
  <si>
    <t>-39.9</t>
  </si>
  <si>
    <t>-16.64</t>
  </si>
  <si>
    <t>-29.74</t>
  </si>
  <si>
    <t>71.86</t>
  </si>
  <si>
    <t>Unlevered Free Cash Flow, 5 Yr. CAGR %</t>
  </si>
  <si>
    <t>42.23</t>
  </si>
  <si>
    <t>-27.68</t>
  </si>
  <si>
    <t>-12.63</t>
  </si>
  <si>
    <t>-28.33</t>
  </si>
  <si>
    <t>4.44</t>
  </si>
  <si>
    <t>45.48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</si>
  <si>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</si>
  <si>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</si>
  <si>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</si>
  <si>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</si>
  <si>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</si>
  <si>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</si>
  <si>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</si>
  <si>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</si>
  <si>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</si>
  <si>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470.2</t>
  </si>
  <si>
    <t>544.7</t>
  </si>
  <si>
    <t>581.6</t>
  </si>
  <si>
    <t>804.6</t>
  </si>
  <si>
    <t>1,561</t>
  </si>
  <si>
    <t>1,112</t>
  </si>
  <si>
    <t>-</t>
  </si>
  <si>
    <t>Change</t>
  </si>
  <si>
    <t>15.83%</t>
  </si>
  <si>
    <t>6.79%</t>
  </si>
  <si>
    <t>38.34%</t>
  </si>
  <si>
    <t>94.04%</t>
  </si>
  <si>
    <t>-28.8%</t>
  </si>
  <si>
    <t>Enterprise Value (EV)
                                    1</t>
  </si>
  <si>
    <t>1,057</t>
  </si>
  <si>
    <t>1,008</t>
  </si>
  <si>
    <t>1,337</t>
  </si>
  <si>
    <t>1,905</t>
  </si>
  <si>
    <t>1,432</t>
  </si>
  <si>
    <t>1,369</t>
  </si>
  <si>
    <t>1,523</t>
  </si>
  <si>
    <t>-0%</t>
  </si>
  <si>
    <t>-4.65%</t>
  </si>
  <si>
    <t>32.65%</t>
  </si>
  <si>
    <t>42.51%</t>
  </si>
  <si>
    <t>-24.82%</t>
  </si>
  <si>
    <t>-4.43%</t>
  </si>
  <si>
    <t>11.26%</t>
  </si>
  <si>
    <t>P/E ratio</t>
  </si>
  <si>
    <t>4.21x</t>
  </si>
  <si>
    <t>7.06x</t>
  </si>
  <si>
    <t>8.14x</t>
  </si>
  <si>
    <t>4.65x</t>
  </si>
  <si>
    <t>5.06x</t>
  </si>
  <si>
    <t>9.03x</t>
  </si>
  <si>
    <t>7.91x</t>
  </si>
  <si>
    <t>9.42x</t>
  </si>
  <si>
    <t>PBR</t>
  </si>
  <si>
    <t>0.45x</t>
  </si>
  <si>
    <t>0.58x</t>
  </si>
  <si>
    <t>0.63x</t>
  </si>
  <si>
    <t>0.92x</t>
  </si>
  <si>
    <t>1.53x</t>
  </si>
  <si>
    <t>1.03x</t>
  </si>
  <si>
    <t>1.13x</t>
  </si>
  <si>
    <t>PEG</t>
  </si>
  <si>
    <t>-0.7x</t>
  </si>
  <si>
    <t>-1.89x</t>
  </si>
  <si>
    <t>0x</t>
  </si>
  <si>
    <t>0.1x</t>
  </si>
  <si>
    <t>-0.1x</t>
  </si>
  <si>
    <t>0.6x</t>
  </si>
  <si>
    <t>-0.6x</t>
  </si>
  <si>
    <t>Capitalization / Revenue</t>
  </si>
  <si>
    <t>1.42x</t>
  </si>
  <si>
    <t>1.74x</t>
  </si>
  <si>
    <t>2.15x</t>
  </si>
  <si>
    <t>2.08x</t>
  </si>
  <si>
    <t>2.8x</t>
  </si>
  <si>
    <t>2.92x</t>
  </si>
  <si>
    <t>2.9x</t>
  </si>
  <si>
    <t>3.45x</t>
  </si>
  <si>
    <t>EV / Revenue</t>
  </si>
  <si>
    <t>3.2x</t>
  </si>
  <si>
    <t>3.38x</t>
  </si>
  <si>
    <t>3.73x</t>
  </si>
  <si>
    <t>3.46x</t>
  </si>
  <si>
    <t>3.41x</t>
  </si>
  <si>
    <t>3.77x</t>
  </si>
  <si>
    <t>3.56x</t>
  </si>
  <si>
    <t>4.73x</t>
  </si>
  <si>
    <t>EV / EBITDA</t>
  </si>
  <si>
    <t>4.6x</t>
  </si>
  <si>
    <t>5.71x</t>
  </si>
  <si>
    <t>6.38x</t>
  </si>
  <si>
    <t>5.11x</t>
  </si>
  <si>
    <t>4.66x</t>
  </si>
  <si>
    <t>6.22x</t>
  </si>
  <si>
    <t>5.74x</t>
  </si>
  <si>
    <t>7.26x</t>
  </si>
  <si>
    <t>EV / EBIT</t>
  </si>
  <si>
    <t>6.56x</t>
  </si>
  <si>
    <t>9.1x</t>
  </si>
  <si>
    <t>10.9x</t>
  </si>
  <si>
    <t>6.74x</t>
  </si>
  <si>
    <t>5.79x</t>
  </si>
  <si>
    <t>9.9x</t>
  </si>
  <si>
    <t>8.55x</t>
  </si>
  <si>
    <t>11.1x</t>
  </si>
  <si>
    <t>EV / FCF</t>
  </si>
  <si>
    <t>7.78x</t>
  </si>
  <si>
    <t>5.38x</t>
  </si>
  <si>
    <t>8.61x</t>
  </si>
  <si>
    <t>5.36x</t>
  </si>
  <si>
    <t>8.73x</t>
  </si>
  <si>
    <t>5.49x</t>
  </si>
  <si>
    <t>FCF Yield</t>
  </si>
  <si>
    <t>12.9%</t>
  </si>
  <si>
    <t>15.2%</t>
  </si>
  <si>
    <t>18.6%</t>
  </si>
  <si>
    <t>11.6%</t>
  </si>
  <si>
    <t>18.7%</t>
  </si>
  <si>
    <t>11.5%</t>
  </si>
  <si>
    <t>18.2%</t>
  </si>
  <si>
    <t>Dividend per Share
                                    2</t>
  </si>
  <si>
    <t>4</t>
  </si>
  <si>
    <t>3.688</t>
  </si>
  <si>
    <t>Rate of return</t>
  </si>
  <si>
    <t>31.1%</t>
  </si>
  <si>
    <t>20.1%</t>
  </si>
  <si>
    <t>10.4%</t>
  </si>
  <si>
    <t>14.2%</t>
  </si>
  <si>
    <t>12.5%</t>
  </si>
  <si>
    <t>9.63%</t>
  </si>
  <si>
    <t>EPS
                                    2</t>
  </si>
  <si>
    <t>2.877</t>
  </si>
  <si>
    <t>3.281</t>
  </si>
  <si>
    <t>2.756</t>
  </si>
  <si>
    <t>Distribution rate</t>
  </si>
  <si>
    <t>253%</t>
  </si>
  <si>
    <t>93.2%</t>
  </si>
  <si>
    <t>52.6%</t>
  </si>
  <si>
    <t>128%</t>
  </si>
  <si>
    <t>99%</t>
  </si>
  <si>
    <t>90.7%</t>
  </si>
  <si>
    <t>Net sales
                                    1</t>
  </si>
  <si>
    <t>330.2</t>
  </si>
  <si>
    <t>312.5</t>
  </si>
  <si>
    <t>269.9</t>
  </si>
  <si>
    <t>386.1</t>
  </si>
  <si>
    <t>558</t>
  </si>
  <si>
    <t>380.1</t>
  </si>
  <si>
    <t>384</t>
  </si>
  <si>
    <t>321.9</t>
  </si>
  <si>
    <t>EBITDA
                                    1</t>
  </si>
  <si>
    <t>229.6</t>
  </si>
  <si>
    <t>185.2</t>
  </si>
  <si>
    <t>157.8</t>
  </si>
  <si>
    <t>261.8</t>
  </si>
  <si>
    <t>230.3</t>
  </si>
  <si>
    <t>238.5</t>
  </si>
  <si>
    <t>209.6</t>
  </si>
  <si>
    <t>EBIT
                                    1</t>
  </si>
  <si>
    <t>161.1</t>
  </si>
  <si>
    <t>116.1</t>
  </si>
  <si>
    <t>92.4</t>
  </si>
  <si>
    <t>198.4</t>
  </si>
  <si>
    <t>328.8</t>
  </si>
  <si>
    <t>144.6</t>
  </si>
  <si>
    <t>160.1</t>
  </si>
  <si>
    <t>137.2</t>
  </si>
  <si>
    <t>Net income
                                    1</t>
  </si>
  <si>
    <t>111.8</t>
  </si>
  <si>
    <t>92.56</t>
  </si>
  <si>
    <t>71.94</t>
  </si>
  <si>
    <t>172.4</t>
  </si>
  <si>
    <t>307.4</t>
  </si>
  <si>
    <t>121.5</t>
  </si>
  <si>
    <t>140.3</t>
  </si>
  <si>
    <t>117.7</t>
  </si>
  <si>
    <t>Net Debt
                                    1</t>
  </si>
  <si>
    <t>586.6</t>
  </si>
  <si>
    <t>512.1</t>
  </si>
  <si>
    <t>426</t>
  </si>
  <si>
    <t>532</t>
  </si>
  <si>
    <t>343.5</t>
  </si>
  <si>
    <t>320.3</t>
  </si>
  <si>
    <t>256.9</t>
  </si>
  <si>
    <t>411</t>
  </si>
  <si>
    <t>Reference price
                                    2</t>
  </si>
  <si>
    <t>8.71</t>
  </si>
  <si>
    <t>13.13</t>
  </si>
  <si>
    <t>14.49</t>
  </si>
  <si>
    <t>19.94</t>
  </si>
  <si>
    <t>38.46</t>
  </si>
  <si>
    <t>25.97</t>
  </si>
  <si>
    <t>Nbr of stocks (in thousands)</t>
  </si>
  <si>
    <t>53,987</t>
  </si>
  <si>
    <t>41,482</t>
  </si>
  <si>
    <t>40,139</t>
  </si>
  <si>
    <t>40,351</t>
  </si>
  <si>
    <t>40,593</t>
  </si>
  <si>
    <t>42,804</t>
  </si>
  <si>
    <t>Announcement Date</t>
  </si>
  <si>
    <t>5/27/20</t>
  </si>
  <si>
    <t>5/19/21</t>
  </si>
  <si>
    <t>5/26/22</t>
  </si>
  <si>
    <t>5/24/23</t>
  </si>
  <si>
    <t>5/22/24</t>
  </si>
  <si>
    <t>address1</t>
  </si>
  <si>
    <t>27 Signal Road</t>
  </si>
  <si>
    <t>city</t>
  </si>
  <si>
    <t>Stamford</t>
  </si>
  <si>
    <t>state</t>
  </si>
  <si>
    <t>CT</t>
  </si>
  <si>
    <t>zip</t>
  </si>
  <si>
    <t>06902</t>
  </si>
  <si>
    <t>country</t>
  </si>
  <si>
    <t>phone</t>
  </si>
  <si>
    <t>203 674 9900</t>
  </si>
  <si>
    <t>website</t>
  </si>
  <si>
    <t>https://www.dorianlpg.com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</si>
  <si>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</si>
  <si>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</si>
  <si>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</si>
  <si>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</si>
  <si>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</si>
  <si>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</si>
  <si>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</si>
  <si>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</si>
  <si>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</si>
  <si>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</si>
  <si>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</si>
  <si>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Dorian LPG Ltd., together with its subsidiaries, engages in the transportation of liquefied petroleum gas through its LPG tankers worldwide. It owns and operates twenty-five very large gas carriers. The company was incorporated in 2013 and is headquartered in Stamford, Connecticut.</t>
  </si>
  <si>
    <t>fullTimeEmployees</t>
  </si>
  <si>
    <t>companyOfficers</t>
  </si>
  <si>
    <t>[{'maxAge': 1, 'name': 'Mr. John C. Hadjipateras', 'age': 74, 'title': 'Chairman of the Board, President &amp; CEO', 'yearBorn': 1950, 'fiscalYear': 2024, 'totalPay': 1914900, 'exercisedValue': 0, 'unexercisedValue': 0}, {'maxAge': 1, 'name': 'Mr. Theodore B. Young', 'age': 57, 'title': 'CFO, Treasurer and Principal Financial &amp; Accounting Officer', 'yearBorn': 1967, 'fiscalYear': 2024, 'totalPay': 1114900, 'exercisedValue': 0, 'unexercisedValue': 0}, {'maxAge': 1, 'name': 'Mr. Alexander C. Hadjipateras', 'age': 45, 'title': 'Chief Operating Officer', 'yearBorn': 1979, 'fiscalYear': 2024, 'totalPay': 702920, 'exercisedValue': 0, 'unexercisedValue': 0}, {'maxAge': 1, 'name': 'Mr. John C. Lycouris', 'age': 74, 'title': 'Head of Energy Transition &amp; Director', 'yearBorn': 1950, 'fiscalYear': 2024, 'totalPay': 1014900, 'exercisedValue': 0, 'unexercisedValue': 0}, {'maxAge': 1, 'name': 'Mr. Tim T. Hansen', 'age': 55, 'title': 'Chief Commercial Officer', 'yearBorn': 1969, 'fiscalYear': 2024, 'totalPay': 1369284, 'exercisedValue': 0, 'unexercisedValue': 0}, {'maxAge': 1, 'name': 'Mr. Nigel  Grey-Turner', 'title': 'Vice President of Chartering, Insurance &amp; Legal', 'fiscalYear': 2024, 'exercisedValue': 0, 'unexercisedValue': 0}, {'maxAge': 1, 'name': 'Mr. Constantine J. Markakis', 'title': 'President &amp; CEO of Dorian LPG Management - Athens',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</si>
  <si>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</si>
  <si>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</si>
  <si>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</si>
  <si>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</si>
  <si>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</si>
  <si>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</si>
  <si>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</si>
  <si>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</si>
  <si>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</si>
  <si>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</si>
  <si>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</si>
  <si>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</si>
  <si>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</si>
  <si>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</si>
  <si>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</si>
  <si>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</si>
  <si>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</si>
  <si>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</si>
  <si>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</si>
  <si>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</si>
  <si>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</si>
  <si>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</si>
  <si>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</si>
  <si>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</si>
  <si>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</si>
  <si>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</si>
  <si>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</si>
  <si>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</si>
  <si>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</si>
  <si>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</si>
  <si>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</si>
  <si>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</si>
  <si>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</si>
  <si>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</si>
  <si>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</si>
  <si>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</si>
  <si>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</si>
  <si>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</si>
  <si>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</si>
  <si>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</si>
  <si>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</si>
  <si>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</si>
  <si>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</si>
  <si>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</si>
  <si>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</si>
  <si>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</si>
  <si>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</si>
  <si>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</si>
  <si>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</si>
  <si>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</si>
  <si>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</si>
  <si>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</si>
  <si>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</si>
  <si>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</si>
  <si>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</si>
  <si>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</si>
  <si>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</si>
  <si>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</si>
  <si>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</si>
  <si>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</si>
  <si>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</si>
  <si>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</si>
  <si>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</si>
  <si>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</si>
  <si>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</si>
  <si>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</si>
  <si>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</si>
  <si>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</si>
  <si>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</si>
  <si>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</si>
  <si>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</si>
  <si>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</si>
  <si>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</si>
  <si>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</si>
  <si>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</si>
  <si>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</si>
  <si>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</si>
  <si>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Dorian LPG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</si>
  <si>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</si>
  <si>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</si>
  <si>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</si>
  <si>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</si>
  <si>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</si>
  <si>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</si>
  <si>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</si>
  <si>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cc5b512c-fc87-3356-adf6-3fcc07332e5a</t>
  </si>
  <si>
    <t>messageBoardId</t>
  </si>
  <si>
    <t>finmb_243058659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</si>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</sst>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orianlp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400.839202515378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1.111632896E9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25.424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7.3583994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4.0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25.0</v>
      </c>
      <c r="C2" s="1">
        <v>130.0</v>
      </c>
      <c r="D2" s="1">
        <v>-1.0</v>
      </c>
      <c r="E2" s="1">
        <v>-20.0</v>
      </c>
      <c r="F2" s="1">
        <v>-50.0</v>
      </c>
      <c r="G2" s="1">
        <v>112.0</v>
      </c>
      <c r="H2" s="1">
        <v>92.0</v>
      </c>
      <c r="I2" s="1">
        <v>71.0</v>
      </c>
      <c r="J2" s="1">
        <v>172.0</v>
      </c>
      <c r="K2" s="1">
        <v>307.0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13.0</v>
      </c>
      <c r="C3" s="1">
        <v>42.0</v>
      </c>
      <c r="D3" s="1">
        <v>64.0</v>
      </c>
      <c r="E3" s="1">
        <v>64.0</v>
      </c>
      <c r="F3" s="1">
        <v>64.0</v>
      </c>
      <c r="G3" s="1">
        <v>67.0</v>
      </c>
      <c r="H3" s="1">
        <v>75.0</v>
      </c>
      <c r="I3" s="1">
        <v>73.0</v>
      </c>
      <c r="J3" s="1">
        <v>71.0</v>
      </c>
      <c r="K3" s="1">
        <v>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13.0</v>
      </c>
      <c r="C4" s="1">
        <v>42.0</v>
      </c>
      <c r="D4" s="1">
        <v>64.0</v>
      </c>
      <c r="E4" s="1">
        <v>64.0</v>
      </c>
      <c r="F4" s="1">
        <v>64.0</v>
      </c>
      <c r="G4" s="1">
        <v>67.0</v>
      </c>
      <c r="H4" s="1">
        <v>75.0</v>
      </c>
      <c r="I4" s="1">
        <v>73.0</v>
      </c>
      <c r="J4" s="1">
        <v>71.0</v>
      </c>
      <c r="K4" s="1">
        <v>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1.0</v>
      </c>
      <c r="C5" s="1">
        <v>2.0</v>
      </c>
      <c r="D5" s="1">
        <v>3.0</v>
      </c>
      <c r="E5" s="1">
        <v>7.0</v>
      </c>
      <c r="F5" s="1">
        <v>3.0</v>
      </c>
      <c r="G5" s="1">
        <v>3.0</v>
      </c>
      <c r="H5" s="1">
        <v>7.0</v>
      </c>
      <c r="I5" s="1">
        <v>8.0</v>
      </c>
      <c r="J5" s="1">
        <v>8.0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1.0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-7.0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2.0</v>
      </c>
      <c r="C8" s="1">
        <v>4.0</v>
      </c>
      <c r="D8" s="1">
        <v>4.0</v>
      </c>
      <c r="E8" s="1">
        <v>5.0</v>
      </c>
      <c r="F8" s="1">
        <v>5.0</v>
      </c>
      <c r="G8" s="1">
        <v>3.0</v>
      </c>
      <c r="H8" s="1">
        <v>3.0</v>
      </c>
      <c r="I8" s="1">
        <v>3.0</v>
      </c>
      <c r="J8" s="1">
        <v>4.0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-13.0</v>
      </c>
      <c r="C9" s="1">
        <v>9.0</v>
      </c>
      <c r="D9" s="1">
        <v>-28.0</v>
      </c>
      <c r="E9" s="1">
        <v>-12.0</v>
      </c>
      <c r="F9" s="1">
        <v>8.0</v>
      </c>
      <c r="G9" s="1">
        <v>17.0</v>
      </c>
      <c r="H9" s="1">
        <v>-8.0</v>
      </c>
      <c r="I9" s="1">
        <v>-9.0</v>
      </c>
      <c r="J9" s="1">
        <v>-6.0</v>
      </c>
      <c r="K9" s="1">
        <v>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-21.0</v>
      </c>
      <c r="C10" s="1">
        <v>22.0</v>
      </c>
      <c r="D10" s="1">
        <v>9.0</v>
      </c>
      <c r="E10" s="1">
        <v>-32.0</v>
      </c>
      <c r="F10" s="1">
        <v>-1.0</v>
      </c>
      <c r="G10" s="1">
        <v>56.0</v>
      </c>
      <c r="H10" s="1">
        <v>61.0</v>
      </c>
      <c r="I10" s="1">
        <v>-65.0</v>
      </c>
      <c r="J10" s="1">
        <v>-2.0</v>
      </c>
      <c r="K10" s="1">
        <v>-92.0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-2.0</v>
      </c>
      <c r="C11" s="1">
        <v>1.0</v>
      </c>
      <c r="D11" s="1">
        <v>-29.0</v>
      </c>
      <c r="E11" s="1">
        <v>56.0</v>
      </c>
      <c r="F11" s="1">
        <v>-9.0</v>
      </c>
      <c r="G11" s="1">
        <v>11.0</v>
      </c>
      <c r="H11" s="1">
        <v>-1.0</v>
      </c>
      <c r="I11" s="1">
        <v>-25.0</v>
      </c>
      <c r="J11" s="1">
        <v>-37.0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1.0</v>
      </c>
      <c r="D12" s="1">
        <v>74.0</v>
      </c>
      <c r="E12" s="1">
        <v>-56.0</v>
      </c>
      <c r="F12" s="1">
        <v>79.0</v>
      </c>
      <c r="G12" s="1">
        <v>1.0</v>
      </c>
      <c r="H12" s="1">
        <v>21.0</v>
      </c>
      <c r="I12" s="1">
        <v>-11.0</v>
      </c>
      <c r="J12" s="1">
        <v>59.0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2.0</v>
      </c>
      <c r="C13" s="1">
        <v>-62.0</v>
      </c>
      <c r="D13" s="1">
        <v>8.0</v>
      </c>
      <c r="E13" s="1">
        <v>12.0</v>
      </c>
      <c r="F13" s="1">
        <v>-21.0</v>
      </c>
      <c r="G13" s="1">
        <v>-36.0</v>
      </c>
      <c r="H13" s="1">
        <v>-1.0</v>
      </c>
      <c r="I13" s="1">
        <v>-20.0</v>
      </c>
      <c r="J13" s="1">
        <v>-23.0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25.0</v>
      </c>
      <c r="C14" s="1">
        <v>151.0</v>
      </c>
      <c r="D14" s="1">
        <v>52.0</v>
      </c>
      <c r="E14" s="1">
        <v>57.0</v>
      </c>
      <c r="F14" s="1">
        <v>8.0</v>
      </c>
      <c r="G14" s="1">
        <v>169.0</v>
      </c>
      <c r="H14" s="1">
        <v>171.0</v>
      </c>
      <c r="I14" s="1">
        <v>119.0</v>
      </c>
      <c r="J14" s="1">
        <v>224.0</v>
      </c>
      <c r="K14" s="1">
        <v>388.0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-315.0</v>
      </c>
      <c r="C15" s="1">
        <v>-896.0</v>
      </c>
      <c r="D15" s="1">
        <v>-1.0</v>
      </c>
      <c r="E15" s="1">
        <v>-43.0</v>
      </c>
      <c r="F15" s="1">
        <v>-4.0</v>
      </c>
      <c r="G15" s="1">
        <v>-20.0</v>
      </c>
      <c r="H15" s="1">
        <v>-9.0</v>
      </c>
      <c r="I15" s="1">
        <v>-23.0</v>
      </c>
      <c r="J15" s="1">
        <v>-68.0</v>
      </c>
      <c r="K15" s="1">
        <v>-32.0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2.0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90.0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-50.0</v>
      </c>
      <c r="G17" s="1">
        <v>-13.0</v>
      </c>
      <c r="H17" s="1">
        <v>10.0</v>
      </c>
      <c r="I17" s="1">
        <v>1.0</v>
      </c>
      <c r="J17" s="1">
        <v>3.0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2.0</v>
      </c>
      <c r="C18" s="1">
        <v>-17.0</v>
      </c>
      <c r="D18" s="1">
        <v>-6.0</v>
      </c>
      <c r="E18" s="1">
        <v>25.0</v>
      </c>
      <c r="F18" s="1">
        <v>0.0</v>
      </c>
      <c r="G18" s="1">
        <v>0.0</v>
      </c>
      <c r="H18" s="1">
        <v>0.0</v>
      </c>
      <c r="I18" s="1">
        <v>0.0</v>
      </c>
      <c r="J18" s="1">
        <v>-11.0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-312.0</v>
      </c>
      <c r="C19" s="1">
        <v>-910.0</v>
      </c>
      <c r="D19" s="1">
        <v>-1.0</v>
      </c>
      <c r="E19" s="1">
        <v>24.0</v>
      </c>
      <c r="F19" s="1">
        <v>-4.0</v>
      </c>
      <c r="G19" s="1">
        <v>-33.0</v>
      </c>
      <c r="H19" s="1">
        <v>1.0</v>
      </c>
      <c r="I19" s="1">
        <v>68.0</v>
      </c>
      <c r="J19" s="1">
        <v>-76.0</v>
      </c>
      <c r="K19" s="1">
        <v>-34.0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80.0</v>
      </c>
      <c r="C20" s="1">
        <v>677.0</v>
      </c>
      <c r="D20" s="1">
        <v>0.0</v>
      </c>
      <c r="E20" s="1">
        <v>261.0</v>
      </c>
      <c r="F20" s="1">
        <v>65.0</v>
      </c>
      <c r="G20" s="1">
        <v>0.0</v>
      </c>
      <c r="H20" s="1">
        <v>55.0</v>
      </c>
      <c r="I20" s="1">
        <v>298.0</v>
      </c>
      <c r="J20" s="1">
        <v>346.0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80.0</v>
      </c>
      <c r="C21" s="1">
        <v>677.0</v>
      </c>
      <c r="D21" s="1">
        <v>0.0</v>
      </c>
      <c r="E21" s="1">
        <v>261.0</v>
      </c>
      <c r="F21" s="1">
        <v>65.0</v>
      </c>
      <c r="G21" s="1">
        <v>0.0</v>
      </c>
      <c r="H21" s="1">
        <v>55.0</v>
      </c>
      <c r="I21" s="1">
        <v>298.0</v>
      </c>
      <c r="J21" s="1">
        <v>346.0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-9.0</v>
      </c>
      <c r="C22" s="1">
        <v>-40.0</v>
      </c>
      <c r="D22" s="1">
        <v>-66.0</v>
      </c>
      <c r="E22" s="1">
        <v>-252.0</v>
      </c>
      <c r="F22" s="1">
        <v>-130.0</v>
      </c>
      <c r="G22" s="1">
        <v>-63.0</v>
      </c>
      <c r="H22" s="1">
        <v>-99.0</v>
      </c>
      <c r="I22" s="1">
        <v>-230.0</v>
      </c>
      <c r="J22" s="1">
        <v>-352.0</v>
      </c>
      <c r="K22" s="1">
        <v>-53.0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-9.0</v>
      </c>
      <c r="C23" s="1">
        <v>-40.0</v>
      </c>
      <c r="D23" s="1">
        <v>-66.0</v>
      </c>
      <c r="E23" s="1">
        <v>-252.0</v>
      </c>
      <c r="F23" s="1">
        <v>-130.0</v>
      </c>
      <c r="G23" s="1">
        <v>-63.0</v>
      </c>
      <c r="H23" s="1">
        <v>-99.0</v>
      </c>
      <c r="I23" s="1">
        <v>-230.0</v>
      </c>
      <c r="J23" s="1">
        <v>-352.0</v>
      </c>
      <c r="K23" s="1">
        <v>-53.0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156.0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-20.0</v>
      </c>
      <c r="D25" s="1">
        <v>-12.0</v>
      </c>
      <c r="E25" s="1">
        <v>-1.0</v>
      </c>
      <c r="F25" s="1">
        <v>-1.0</v>
      </c>
      <c r="G25" s="1">
        <v>-50.0</v>
      </c>
      <c r="H25" s="1">
        <v>-126.0</v>
      </c>
      <c r="I25" s="1">
        <v>-21.0</v>
      </c>
      <c r="J25" s="1">
        <v>-1.0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-80.0</v>
      </c>
      <c r="J26" s="1">
        <v>-221.0</v>
      </c>
      <c r="K26" s="1">
        <v>-162.0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-80.0</v>
      </c>
      <c r="J27" s="1">
        <v>-221.0</v>
      </c>
      <c r="K27" s="1">
        <v>-162.0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-12.0</v>
      </c>
      <c r="C28" s="1">
        <v>-13.0</v>
      </c>
      <c r="D28" s="1">
        <v>-9.0</v>
      </c>
      <c r="E28" s="1">
        <v>-3.0</v>
      </c>
      <c r="F28" s="1">
        <v>-62.0</v>
      </c>
      <c r="G28" s="1">
        <v>-4.0</v>
      </c>
      <c r="H28" s="1">
        <v>-4.0</v>
      </c>
      <c r="I28" s="1">
        <v>-1.0</v>
      </c>
      <c r="J28" s="1">
        <v>-6.0</v>
      </c>
      <c r="K28" s="1">
        <v>-40.0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214.0</v>
      </c>
      <c r="C29" s="1">
        <v>601.0</v>
      </c>
      <c r="D29" s="1">
        <v>-79.0</v>
      </c>
      <c r="E29" s="1">
        <v>4.0</v>
      </c>
      <c r="F29" s="1">
        <v>-67.0</v>
      </c>
      <c r="G29" s="1">
        <v>-115.0</v>
      </c>
      <c r="H29" s="1">
        <v>-174.0</v>
      </c>
      <c r="I29" s="1">
        <v>-35.0</v>
      </c>
      <c r="J29" s="1">
        <v>-235.0</v>
      </c>
      <c r="K29" s="1">
        <v>-220.0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-1.0</v>
      </c>
      <c r="C30" s="1">
        <v>-11.0</v>
      </c>
      <c r="D30" s="1">
        <v>-19.0</v>
      </c>
      <c r="E30" s="1">
        <v>0.0</v>
      </c>
      <c r="F30" s="1">
        <v>-25.0</v>
      </c>
      <c r="G30" s="1">
        <v>-32.0</v>
      </c>
      <c r="H30" s="1">
        <v>20.0</v>
      </c>
      <c r="I30" s="1">
        <v>-17.0</v>
      </c>
      <c r="J30" s="1">
        <v>-45.0</v>
      </c>
      <c r="K30" s="1">
        <v>-21.0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-74.0</v>
      </c>
      <c r="C31" s="1">
        <v>-158.0</v>
      </c>
      <c r="D31" s="1">
        <v>-29.0</v>
      </c>
      <c r="E31" s="1">
        <v>86.0</v>
      </c>
      <c r="F31" s="1">
        <v>-62.0</v>
      </c>
      <c r="G31" s="1">
        <v>20.0</v>
      </c>
      <c r="H31" s="1">
        <v>-2.0</v>
      </c>
      <c r="I31" s="1">
        <v>152.0</v>
      </c>
      <c r="J31" s="1">
        <v>-87.0</v>
      </c>
      <c r="K31" s="1">
        <v>134.0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8.0</v>
      </c>
      <c r="D33" s="1">
        <v>24.0</v>
      </c>
      <c r="E33" s="1">
        <v>27.0</v>
      </c>
      <c r="F33" s="1">
        <v>36.0</v>
      </c>
      <c r="G33" s="1">
        <v>32.0</v>
      </c>
      <c r="H33" s="1">
        <v>21.0</v>
      </c>
      <c r="I33" s="1">
        <v>20.0</v>
      </c>
      <c r="J33" s="1">
        <v>31.0</v>
      </c>
      <c r="K33" s="1">
        <v>37.0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-266.0</v>
      </c>
      <c r="C34" s="1">
        <v>-785.0</v>
      </c>
      <c r="D34" s="1">
        <v>80.0</v>
      </c>
      <c r="E34" s="1">
        <v>74.0</v>
      </c>
      <c r="F34" s="1">
        <v>15.0</v>
      </c>
      <c r="G34" s="1">
        <v>107.0</v>
      </c>
      <c r="H34" s="1">
        <v>134.0</v>
      </c>
      <c r="I34" s="1">
        <v>102.0</v>
      </c>
      <c r="J34" s="1">
        <v>108.0</v>
      </c>
      <c r="K34" s="1">
        <v>247.0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-264.0</v>
      </c>
      <c r="C35" s="1">
        <v>-771.0</v>
      </c>
      <c r="D35" s="1">
        <v>86.0</v>
      </c>
      <c r="E35" s="1">
        <v>84.0</v>
      </c>
      <c r="F35" s="1">
        <v>40.0</v>
      </c>
      <c r="G35" s="1">
        <v>134.0</v>
      </c>
      <c r="H35" s="1">
        <v>146.0</v>
      </c>
      <c r="I35" s="1">
        <v>107.0</v>
      </c>
      <c r="J35" s="1">
        <v>121.0</v>
      </c>
      <c r="K35" s="1">
        <v>265.0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-14.0</v>
      </c>
      <c r="C36" s="1">
        <v>21.0</v>
      </c>
      <c r="D36" s="1">
        <v>-10.0</v>
      </c>
      <c r="E36" s="1">
        <v>-12.0</v>
      </c>
      <c r="F36" s="1">
        <v>21.0</v>
      </c>
      <c r="G36" s="1">
        <v>17.0</v>
      </c>
      <c r="H36" s="1">
        <v>88.0</v>
      </c>
      <c r="I36" s="1">
        <v>2.0</v>
      </c>
      <c r="J36" s="1">
        <v>12.0</v>
      </c>
      <c r="K36" s="1">
        <v>-15.0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70.0</v>
      </c>
      <c r="C37" s="1">
        <v>636.0</v>
      </c>
      <c r="D37" s="1">
        <v>-66.0</v>
      </c>
      <c r="E37" s="1">
        <v>9.0</v>
      </c>
      <c r="F37" s="1">
        <v>-65.0</v>
      </c>
      <c r="G37" s="1">
        <v>-63.0</v>
      </c>
      <c r="H37" s="1">
        <v>-44.0</v>
      </c>
      <c r="I37" s="1">
        <v>67.0</v>
      </c>
      <c r="J37" s="1">
        <v>-6.0</v>
      </c>
      <c r="K37" s="1">
        <v>-53.0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205.0</v>
      </c>
      <c r="C3" s="1">
        <v>46.0</v>
      </c>
      <c r="D3" s="1">
        <v>17.0</v>
      </c>
      <c r="E3" s="1">
        <v>104.0</v>
      </c>
      <c r="F3" s="1">
        <v>30.0</v>
      </c>
      <c r="G3" s="1">
        <v>48.0</v>
      </c>
      <c r="H3" s="1">
        <v>79.0</v>
      </c>
      <c r="I3" s="1">
        <v>237.0</v>
      </c>
      <c r="J3" s="1">
        <v>149.0</v>
      </c>
      <c r="K3" s="1">
        <v>283.0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14.0</v>
      </c>
      <c r="H4" s="1">
        <v>0.0</v>
      </c>
      <c r="I4" s="1">
        <v>0.0</v>
      </c>
      <c r="J4" s="1">
        <v>0.0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205.0</v>
      </c>
      <c r="C6" s="1">
        <v>46.0</v>
      </c>
      <c r="D6" s="1">
        <v>17.0</v>
      </c>
      <c r="E6" s="1">
        <v>104.0</v>
      </c>
      <c r="F6" s="1">
        <v>30.0</v>
      </c>
      <c r="G6" s="1">
        <v>63.0</v>
      </c>
      <c r="H6" s="1">
        <v>79.0</v>
      </c>
      <c r="I6" s="1">
        <v>237.0</v>
      </c>
      <c r="J6" s="1">
        <v>149.0</v>
      </c>
      <c r="K6" s="1">
        <v>299.0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23.0</v>
      </c>
      <c r="C7" s="1">
        <v>54.0</v>
      </c>
      <c r="D7" s="1">
        <v>42.0</v>
      </c>
      <c r="E7" s="1">
        <v>27.0</v>
      </c>
      <c r="F7" s="1">
        <v>45.0</v>
      </c>
      <c r="G7" s="1">
        <v>67.0</v>
      </c>
      <c r="H7" s="1">
        <v>56.0</v>
      </c>
      <c r="I7" s="1">
        <v>58.0</v>
      </c>
      <c r="J7" s="1">
        <v>76.0</v>
      </c>
      <c r="K7" s="1">
        <v>53.0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23.0</v>
      </c>
      <c r="C8" s="1">
        <v>54.0</v>
      </c>
      <c r="D8" s="1">
        <v>42.0</v>
      </c>
      <c r="E8" s="1">
        <v>27.0</v>
      </c>
      <c r="F8" s="1">
        <v>45.0</v>
      </c>
      <c r="G8" s="1">
        <v>67.0</v>
      </c>
      <c r="H8" s="1">
        <v>56.0</v>
      </c>
      <c r="I8" s="1">
        <v>58.0</v>
      </c>
      <c r="J8" s="1">
        <v>76.0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3.0</v>
      </c>
      <c r="C9" s="1">
        <v>2.0</v>
      </c>
      <c r="D9" s="1">
        <v>2.0</v>
      </c>
      <c r="E9" s="1">
        <v>2.0</v>
      </c>
      <c r="F9" s="1">
        <v>2.0</v>
      </c>
      <c r="G9" s="1">
        <v>2.0</v>
      </c>
      <c r="H9" s="1">
        <v>2.0</v>
      </c>
      <c r="I9" s="1">
        <v>2.0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1.0</v>
      </c>
      <c r="C10" s="1">
        <v>2.0</v>
      </c>
      <c r="D10" s="1">
        <v>1.0</v>
      </c>
      <c r="E10" s="1">
        <v>2.0</v>
      </c>
      <c r="F10" s="1">
        <v>3.0</v>
      </c>
      <c r="G10" s="1">
        <v>3.0</v>
      </c>
      <c r="H10" s="1">
        <v>10.0</v>
      </c>
      <c r="I10" s="1">
        <v>10.0</v>
      </c>
      <c r="J10" s="1">
        <v>8.0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3.0</v>
      </c>
      <c r="H11" s="1">
        <v>5.0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233.0</v>
      </c>
      <c r="C12" s="1">
        <v>106.0</v>
      </c>
      <c r="D12" s="1">
        <v>63.0</v>
      </c>
      <c r="E12" s="1">
        <v>135.0</v>
      </c>
      <c r="F12" s="1">
        <v>82.0</v>
      </c>
      <c r="G12" s="1">
        <v>140.0</v>
      </c>
      <c r="H12" s="1">
        <v>153.0</v>
      </c>
      <c r="I12" s="1">
        <v>308.0</v>
      </c>
      <c r="J12" s="1">
        <v>236.0</v>
      </c>
      <c r="K12" s="1">
        <v>369.0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838.0</v>
      </c>
      <c r="C13" s="1">
        <v>1730.0</v>
      </c>
      <c r="D13" s="1">
        <v>1730.0</v>
      </c>
      <c r="E13" s="1">
        <v>1730.0</v>
      </c>
      <c r="F13" s="1">
        <v>1730.0</v>
      </c>
      <c r="G13" s="1">
        <v>1780.0</v>
      </c>
      <c r="H13" s="1">
        <v>1780.0</v>
      </c>
      <c r="I13" s="1">
        <v>1660.0</v>
      </c>
      <c r="J13" s="1">
        <v>1880.0</v>
      </c>
      <c r="K13" s="1">
        <v>1950.0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-19.0</v>
      </c>
      <c r="C14" s="1">
        <v>-61.0</v>
      </c>
      <c r="D14" s="1">
        <v>-126.0</v>
      </c>
      <c r="E14" s="1">
        <v>-190.0</v>
      </c>
      <c r="F14" s="1">
        <v>-255.0</v>
      </c>
      <c r="G14" s="1">
        <v>-320.0</v>
      </c>
      <c r="H14" s="1">
        <v>-386.0</v>
      </c>
      <c r="I14" s="1">
        <v>-400.0</v>
      </c>
      <c r="J14" s="1">
        <v>-461.0</v>
      </c>
      <c r="K14" s="1">
        <v>-525.0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819.0</v>
      </c>
      <c r="C15" s="1">
        <v>1670.0</v>
      </c>
      <c r="D15" s="1">
        <v>1600.0</v>
      </c>
      <c r="E15" s="1">
        <v>1540.0</v>
      </c>
      <c r="F15" s="1">
        <v>1480.0</v>
      </c>
      <c r="G15" s="1">
        <v>1460.0</v>
      </c>
      <c r="H15" s="1">
        <v>1390.0</v>
      </c>
      <c r="I15" s="1">
        <v>1260.0</v>
      </c>
      <c r="J15" s="1">
        <v>1420.0</v>
      </c>
      <c r="K15" s="1">
        <v>1420.0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5.0</v>
      </c>
      <c r="E16" s="1">
        <v>14.0</v>
      </c>
      <c r="F16" s="1">
        <v>6.0</v>
      </c>
      <c r="G16" s="1">
        <v>0.0</v>
      </c>
      <c r="H16" s="1">
        <v>0.0</v>
      </c>
      <c r="I16" s="1">
        <v>6.0</v>
      </c>
      <c r="J16" s="1">
        <v>20.0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0.0</v>
      </c>
      <c r="C17" s="1">
        <v>17.0</v>
      </c>
      <c r="D17" s="1">
        <v>19.0</v>
      </c>
      <c r="E17" s="1">
        <v>19.0</v>
      </c>
      <c r="F17" s="1">
        <v>19.0</v>
      </c>
      <c r="G17" s="1">
        <v>23.0</v>
      </c>
      <c r="H17" s="1">
        <v>23.0</v>
      </c>
      <c r="I17" s="1">
        <v>19.0</v>
      </c>
      <c r="J17" s="1">
        <v>20.0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13.0</v>
      </c>
      <c r="C18" s="1">
        <v>24.0</v>
      </c>
      <c r="D18" s="1">
        <v>1.0</v>
      </c>
      <c r="E18" s="1">
        <v>1.0</v>
      </c>
      <c r="F18" s="1">
        <v>2.0</v>
      </c>
      <c r="G18" s="1">
        <v>7.0</v>
      </c>
      <c r="H18" s="1">
        <v>10.0</v>
      </c>
      <c r="I18" s="1">
        <v>9.0</v>
      </c>
      <c r="J18" s="1">
        <v>8.0</v>
      </c>
      <c r="K18" s="1">
        <v>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33.0</v>
      </c>
      <c r="C19" s="1">
        <v>50.0</v>
      </c>
      <c r="D19" s="1">
        <v>50.0</v>
      </c>
      <c r="E19" s="1">
        <v>25.0</v>
      </c>
      <c r="F19" s="1">
        <v>35.0</v>
      </c>
      <c r="G19" s="1">
        <v>37.0</v>
      </c>
      <c r="H19" s="1">
        <v>16.0</v>
      </c>
      <c r="I19" s="1">
        <v>71.0</v>
      </c>
      <c r="J19" s="1">
        <v>54.0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1100.0</v>
      </c>
      <c r="C20" s="1">
        <v>1870.0</v>
      </c>
      <c r="D20" s="1">
        <v>1750.0</v>
      </c>
      <c r="E20" s="1">
        <v>1740.0</v>
      </c>
      <c r="F20" s="1">
        <v>1630.0</v>
      </c>
      <c r="G20" s="1">
        <v>1670.0</v>
      </c>
      <c r="H20" s="1">
        <v>1580.0</v>
      </c>
      <c r="I20" s="1">
        <v>1610.0</v>
      </c>
      <c r="J20" s="1">
        <v>1710.0</v>
      </c>
      <c r="K20" s="1">
        <v>1840.0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5.0</v>
      </c>
      <c r="C22" s="1">
        <v>6.0</v>
      </c>
      <c r="D22" s="1">
        <v>7.0</v>
      </c>
      <c r="E22" s="1">
        <v>6.0</v>
      </c>
      <c r="F22" s="1">
        <v>7.0</v>
      </c>
      <c r="G22" s="1">
        <v>13.0</v>
      </c>
      <c r="H22" s="1">
        <v>9.0</v>
      </c>
      <c r="I22" s="1">
        <v>9.0</v>
      </c>
      <c r="J22" s="1">
        <v>10.0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6.0</v>
      </c>
      <c r="C23" s="1">
        <v>10.0</v>
      </c>
      <c r="D23" s="1">
        <v>5.0</v>
      </c>
      <c r="E23" s="1">
        <v>5.0</v>
      </c>
      <c r="F23" s="1">
        <v>3.0</v>
      </c>
      <c r="G23" s="1">
        <v>4.0</v>
      </c>
      <c r="H23" s="1">
        <v>4.0</v>
      </c>
      <c r="I23" s="1">
        <v>3.0</v>
      </c>
      <c r="J23" s="1">
        <v>5.0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15.0</v>
      </c>
      <c r="C24" s="1">
        <v>66.0</v>
      </c>
      <c r="D24" s="1">
        <v>65.0</v>
      </c>
      <c r="E24" s="1">
        <v>65.0</v>
      </c>
      <c r="F24" s="1">
        <v>63.0</v>
      </c>
      <c r="G24" s="1">
        <v>53.0</v>
      </c>
      <c r="H24" s="1">
        <v>52.0</v>
      </c>
      <c r="I24" s="1">
        <v>72.0</v>
      </c>
      <c r="J24" s="1">
        <v>53.0</v>
      </c>
      <c r="K24" s="1">
        <v>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9.0</v>
      </c>
      <c r="H25" s="1">
        <v>9.0</v>
      </c>
      <c r="I25" s="1">
        <v>8.0</v>
      </c>
      <c r="J25" s="1">
        <v>23.0</v>
      </c>
      <c r="K25" s="1">
        <v>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1.0</v>
      </c>
      <c r="C26" s="1">
        <v>4.0</v>
      </c>
      <c r="D26" s="1">
        <v>7.0</v>
      </c>
      <c r="E26" s="1">
        <v>5.0</v>
      </c>
      <c r="F26" s="1">
        <v>4.0</v>
      </c>
      <c r="G26" s="1">
        <v>2.0</v>
      </c>
      <c r="H26" s="1">
        <v>85.0</v>
      </c>
      <c r="I26" s="1">
        <v>81.0</v>
      </c>
      <c r="J26" s="1">
        <v>20.0</v>
      </c>
      <c r="K26" s="1">
        <v>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2.0</v>
      </c>
      <c r="H27" s="1">
        <v>4.0</v>
      </c>
      <c r="I27" s="1">
        <v>49.0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28.0</v>
      </c>
      <c r="C28" s="1">
        <v>88.0</v>
      </c>
      <c r="D28" s="1">
        <v>85.0</v>
      </c>
      <c r="E28" s="1">
        <v>82.0</v>
      </c>
      <c r="F28" s="1">
        <v>79.0</v>
      </c>
      <c r="G28" s="1">
        <v>85.0</v>
      </c>
      <c r="H28" s="1">
        <v>82.0</v>
      </c>
      <c r="I28" s="1">
        <v>94.0</v>
      </c>
      <c r="J28" s="1">
        <v>94.0</v>
      </c>
      <c r="K28" s="1">
        <v>102.0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197.0</v>
      </c>
      <c r="C29" s="1">
        <v>792.0</v>
      </c>
      <c r="D29" s="1">
        <v>684.0</v>
      </c>
      <c r="E29" s="1">
        <v>694.0</v>
      </c>
      <c r="F29" s="1">
        <v>632.0</v>
      </c>
      <c r="G29" s="1">
        <v>591.0</v>
      </c>
      <c r="H29" s="1">
        <v>543.0</v>
      </c>
      <c r="I29" s="1">
        <v>591.0</v>
      </c>
      <c r="J29" s="1">
        <v>604.0</v>
      </c>
      <c r="K29" s="1">
        <v>552.0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17.0</v>
      </c>
      <c r="H30" s="1">
        <v>8.0</v>
      </c>
      <c r="I30" s="1">
        <v>0.0</v>
      </c>
      <c r="J30" s="1">
        <v>135.0</v>
      </c>
      <c r="K30" s="1">
        <v>159.0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29.0</v>
      </c>
      <c r="C31" s="1">
        <v>44.0</v>
      </c>
      <c r="D31" s="1">
        <v>48.0</v>
      </c>
      <c r="E31" s="1">
        <v>65.0</v>
      </c>
      <c r="F31" s="1">
        <v>1.0</v>
      </c>
      <c r="G31" s="1">
        <v>1.0</v>
      </c>
      <c r="H31" s="1">
        <v>1.0</v>
      </c>
      <c r="I31" s="1">
        <v>1.0</v>
      </c>
      <c r="J31" s="1">
        <v>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226.0</v>
      </c>
      <c r="C32" s="1">
        <v>880.0</v>
      </c>
      <c r="D32" s="1">
        <v>770.0</v>
      </c>
      <c r="E32" s="1">
        <v>777.0</v>
      </c>
      <c r="F32" s="1">
        <v>713.0</v>
      </c>
      <c r="G32" s="1">
        <v>695.0</v>
      </c>
      <c r="H32" s="1">
        <v>635.0</v>
      </c>
      <c r="I32" s="1">
        <v>687.0</v>
      </c>
      <c r="J32" s="1">
        <v>835.0</v>
      </c>
      <c r="K32" s="1">
        <v>814.0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58.0</v>
      </c>
      <c r="C33" s="1">
        <v>58.0</v>
      </c>
      <c r="D33" s="1">
        <v>58.0</v>
      </c>
      <c r="E33" s="1">
        <v>58.0</v>
      </c>
      <c r="F33" s="1">
        <v>58.0</v>
      </c>
      <c r="G33" s="1">
        <v>59.0</v>
      </c>
      <c r="H33" s="1">
        <v>51.0</v>
      </c>
      <c r="I33" s="1">
        <v>51.0</v>
      </c>
      <c r="J33" s="1">
        <v>51.0</v>
      </c>
      <c r="K33" s="1">
        <v>52.0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845.0</v>
      </c>
      <c r="C34" s="1">
        <v>848.0</v>
      </c>
      <c r="D34" s="1">
        <v>853.0</v>
      </c>
      <c r="E34" s="1">
        <v>858.0</v>
      </c>
      <c r="F34" s="1">
        <v>864.0</v>
      </c>
      <c r="G34" s="1">
        <v>867.0</v>
      </c>
      <c r="H34" s="1">
        <v>757.0</v>
      </c>
      <c r="I34" s="1">
        <v>760.0</v>
      </c>
      <c r="J34" s="1">
        <v>764.0</v>
      </c>
      <c r="K34" s="1">
        <v>773.0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28.0</v>
      </c>
      <c r="C35" s="1">
        <v>158.0</v>
      </c>
      <c r="D35" s="1">
        <v>156.0</v>
      </c>
      <c r="E35" s="1">
        <v>136.0</v>
      </c>
      <c r="F35" s="1">
        <v>84.0</v>
      </c>
      <c r="G35" s="1">
        <v>197.0</v>
      </c>
      <c r="H35" s="1">
        <v>289.0</v>
      </c>
      <c r="I35" s="1">
        <v>281.0</v>
      </c>
      <c r="J35" s="1">
        <v>232.0</v>
      </c>
      <c r="K35" s="1">
        <v>377.0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-20.0</v>
      </c>
      <c r="D36" s="1">
        <v>-33.0</v>
      </c>
      <c r="E36" s="1">
        <v>-35.0</v>
      </c>
      <c r="F36" s="1">
        <v>-36.0</v>
      </c>
      <c r="G36" s="1">
        <v>-87.0</v>
      </c>
      <c r="H36" s="1">
        <v>-99.0</v>
      </c>
      <c r="I36" s="1">
        <v>-121.0</v>
      </c>
      <c r="J36" s="1">
        <v>-123.0</v>
      </c>
      <c r="K36" s="1">
        <v>-127.0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873.0</v>
      </c>
      <c r="C37" s="1">
        <v>986.0</v>
      </c>
      <c r="D37" s="1">
        <v>976.0</v>
      </c>
      <c r="E37" s="1">
        <v>959.0</v>
      </c>
      <c r="F37" s="1">
        <v>913.0</v>
      </c>
      <c r="G37" s="1">
        <v>977.0</v>
      </c>
      <c r="H37" s="1">
        <v>947.0</v>
      </c>
      <c r="I37" s="1">
        <v>920.0</v>
      </c>
      <c r="J37" s="1">
        <v>874.0</v>
      </c>
      <c r="K37" s="1">
        <v>1020.0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873.0</v>
      </c>
      <c r="C38" s="1">
        <v>986.0</v>
      </c>
      <c r="D38" s="1">
        <v>976.0</v>
      </c>
      <c r="E38" s="1">
        <v>959.0</v>
      </c>
      <c r="F38" s="1">
        <v>913.0</v>
      </c>
      <c r="G38" s="1">
        <v>977.0</v>
      </c>
      <c r="H38" s="1">
        <v>947.0</v>
      </c>
      <c r="I38" s="1">
        <v>920.0</v>
      </c>
      <c r="J38" s="1">
        <v>874.0</v>
      </c>
      <c r="K38" s="1">
        <v>1020.0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1100.0</v>
      </c>
      <c r="C39" s="1">
        <v>1870.0</v>
      </c>
      <c r="D39" s="1">
        <v>1750.0</v>
      </c>
      <c r="E39" s="1">
        <v>1740.0</v>
      </c>
      <c r="F39" s="1">
        <v>1630.0</v>
      </c>
      <c r="G39" s="1">
        <v>1670.0</v>
      </c>
      <c r="H39" s="1">
        <v>1580.0</v>
      </c>
      <c r="I39" s="1">
        <v>1610.0</v>
      </c>
      <c r="J39" s="1">
        <v>1710.0</v>
      </c>
      <c r="K39" s="1">
        <v>1840.0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57.0</v>
      </c>
      <c r="C41" s="1">
        <v>54.0</v>
      </c>
      <c r="D41" s="1">
        <v>53.0</v>
      </c>
      <c r="E41" s="1">
        <v>54.0</v>
      </c>
      <c r="F41" s="1">
        <v>54.0</v>
      </c>
      <c r="G41" s="1">
        <v>50.0</v>
      </c>
      <c r="H41" s="1">
        <v>41.0</v>
      </c>
      <c r="I41" s="1">
        <v>40.0</v>
      </c>
      <c r="J41" s="1">
        <v>40.0</v>
      </c>
      <c r="K41" s="1">
        <v>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57.0</v>
      </c>
      <c r="C42" s="1">
        <v>55.0</v>
      </c>
      <c r="D42" s="1">
        <v>53.0</v>
      </c>
      <c r="E42" s="1">
        <v>54.0</v>
      </c>
      <c r="F42" s="1">
        <v>54.0</v>
      </c>
      <c r="G42" s="1">
        <v>50.0</v>
      </c>
      <c r="H42" s="1">
        <v>41.0</v>
      </c>
      <c r="I42" s="1">
        <v>40.0</v>
      </c>
      <c r="J42" s="1">
        <v>40.0</v>
      </c>
      <c r="K42" s="1">
        <v>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 t="s">
        <v>102</v>
      </c>
      <c r="C43" s="1" t="s">
        <v>103</v>
      </c>
      <c r="D43" s="1" t="s">
        <v>104</v>
      </c>
      <c r="E43" s="1" t="s">
        <v>105</v>
      </c>
      <c r="F43" s="1" t="s">
        <v>106</v>
      </c>
      <c r="G43" s="1" t="s">
        <v>107</v>
      </c>
      <c r="H43" s="1" t="s">
        <v>108</v>
      </c>
      <c r="I43" s="1" t="s">
        <v>109</v>
      </c>
      <c r="J43" s="1" t="s">
        <v>110</v>
      </c>
      <c r="K43" s="1" t="s">
        <v>111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873.0</v>
      </c>
      <c r="C44" s="1">
        <v>986.0</v>
      </c>
      <c r="D44" s="1">
        <v>976.0</v>
      </c>
      <c r="E44" s="1">
        <v>959.0</v>
      </c>
      <c r="F44" s="1">
        <v>913.0</v>
      </c>
      <c r="G44" s="1">
        <v>977.0</v>
      </c>
      <c r="H44" s="1">
        <v>947.0</v>
      </c>
      <c r="I44" s="1">
        <v>920.0</v>
      </c>
      <c r="J44" s="1">
        <v>874.0</v>
      </c>
      <c r="K44" s="1">
        <v>1020.0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 t="s">
        <v>102</v>
      </c>
      <c r="C45" s="1" t="s">
        <v>103</v>
      </c>
      <c r="D45" s="1" t="s">
        <v>104</v>
      </c>
      <c r="E45" s="1" t="s">
        <v>105</v>
      </c>
      <c r="F45" s="1" t="s">
        <v>106</v>
      </c>
      <c r="G45" s="1" t="s">
        <v>107</v>
      </c>
      <c r="H45" s="1" t="s">
        <v>108</v>
      </c>
      <c r="I45" s="1" t="s">
        <v>109</v>
      </c>
      <c r="J45" s="1" t="s">
        <v>110</v>
      </c>
      <c r="K45" s="1" t="s">
        <v>111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213.0</v>
      </c>
      <c r="C46" s="1">
        <v>858.0</v>
      </c>
      <c r="D46" s="1">
        <v>750.0</v>
      </c>
      <c r="E46" s="1">
        <v>759.0</v>
      </c>
      <c r="F46" s="1">
        <v>696.0</v>
      </c>
      <c r="G46" s="1">
        <v>671.0</v>
      </c>
      <c r="H46" s="1">
        <v>614.0</v>
      </c>
      <c r="I46" s="1">
        <v>671.0</v>
      </c>
      <c r="J46" s="1">
        <v>816.0</v>
      </c>
      <c r="K46" s="1">
        <v>797.0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8.0</v>
      </c>
      <c r="C47" s="1">
        <v>812.0</v>
      </c>
      <c r="D47" s="1">
        <v>733.0</v>
      </c>
      <c r="E47" s="1">
        <v>656.0</v>
      </c>
      <c r="F47" s="1">
        <v>665.0</v>
      </c>
      <c r="G47" s="1">
        <v>608.0</v>
      </c>
      <c r="H47" s="1">
        <v>534.0</v>
      </c>
      <c r="I47" s="1">
        <v>434.0</v>
      </c>
      <c r="J47" s="1">
        <v>667.0</v>
      </c>
      <c r="K47" s="1">
        <v>498.0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30.0</v>
      </c>
      <c r="C48" s="1">
        <v>20.0</v>
      </c>
      <c r="D48" s="1">
        <v>10.0</v>
      </c>
      <c r="E48" s="1">
        <v>10.0</v>
      </c>
      <c r="F48" s="1">
        <v>10.0</v>
      </c>
      <c r="G48" s="1">
        <v>0.0</v>
      </c>
      <c r="H48" s="1">
        <v>30.0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0.0</v>
      </c>
      <c r="C49" s="1">
        <v>0.0</v>
      </c>
      <c r="D49" s="1">
        <v>3.0</v>
      </c>
      <c r="E49" s="1">
        <v>3.0</v>
      </c>
      <c r="F49" s="1">
        <v>5.0</v>
      </c>
      <c r="G49" s="1">
        <v>83.0</v>
      </c>
      <c r="H49" s="1">
        <v>150.0</v>
      </c>
      <c r="I49" s="1">
        <v>135.0</v>
      </c>
      <c r="J49" s="1">
        <v>190.0</v>
      </c>
      <c r="K49" s="1">
        <v>354.0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3.0</v>
      </c>
      <c r="C51" s="1">
        <v>2.0</v>
      </c>
      <c r="D51" s="1">
        <v>2.0</v>
      </c>
      <c r="E51" s="1">
        <v>2.0</v>
      </c>
      <c r="F51" s="1">
        <v>2.0</v>
      </c>
      <c r="G51" s="1">
        <v>2.0</v>
      </c>
      <c r="H51" s="1">
        <v>2.0</v>
      </c>
      <c r="I51" s="1">
        <v>2.0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439.0</v>
      </c>
      <c r="C52" s="1">
        <v>1730.0</v>
      </c>
      <c r="D52" s="1">
        <v>1730.0</v>
      </c>
      <c r="E52" s="1">
        <v>1730.0</v>
      </c>
      <c r="F52" s="1">
        <v>1730.0</v>
      </c>
      <c r="G52" s="1">
        <v>1760.0</v>
      </c>
      <c r="H52" s="1">
        <v>1760.0</v>
      </c>
      <c r="I52" s="1">
        <v>1640.0</v>
      </c>
      <c r="J52" s="1">
        <v>1720.0</v>
      </c>
      <c r="K52" s="1">
        <v>1730.0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0.0</v>
      </c>
      <c r="C53" s="1">
        <v>597.0</v>
      </c>
      <c r="D53" s="1">
        <v>586.0</v>
      </c>
      <c r="E53" s="1">
        <v>568.0</v>
      </c>
      <c r="F53" s="1">
        <v>564.0</v>
      </c>
      <c r="G53" s="1">
        <v>585.0</v>
      </c>
      <c r="H53" s="1">
        <v>602.0</v>
      </c>
      <c r="I53" s="1">
        <v>541.0</v>
      </c>
      <c r="J53" s="1">
        <v>0.0</v>
      </c>
      <c r="K53" s="1">
        <v>577.0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104.0</v>
      </c>
      <c r="C2" s="1">
        <v>84.0</v>
      </c>
      <c r="D2" s="1">
        <v>50.0</v>
      </c>
      <c r="E2" s="1">
        <v>52.0</v>
      </c>
      <c r="F2" s="1">
        <v>37.0</v>
      </c>
      <c r="G2" s="1">
        <v>34.0</v>
      </c>
      <c r="H2" s="1">
        <v>19.0</v>
      </c>
      <c r="I2" s="1">
        <v>22.0</v>
      </c>
      <c r="J2" s="1">
        <v>390.0</v>
      </c>
      <c r="K2" s="1">
        <v>25.0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0.0</v>
      </c>
      <c r="C3" s="1">
        <v>203.0</v>
      </c>
      <c r="D3" s="1">
        <v>116.0</v>
      </c>
      <c r="E3" s="1">
        <v>107.0</v>
      </c>
      <c r="F3" s="1">
        <v>120.0</v>
      </c>
      <c r="G3" s="1">
        <v>298.0</v>
      </c>
      <c r="H3" s="1">
        <v>293.0</v>
      </c>
      <c r="I3" s="1">
        <v>246.0</v>
      </c>
      <c r="J3" s="1">
        <v>0.0</v>
      </c>
      <c r="K3" s="1">
        <v>533.0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104.0</v>
      </c>
      <c r="C4" s="1">
        <v>288.0</v>
      </c>
      <c r="D4" s="1">
        <v>167.0</v>
      </c>
      <c r="E4" s="1">
        <v>159.0</v>
      </c>
      <c r="F4" s="1">
        <v>158.0</v>
      </c>
      <c r="G4" s="1">
        <v>332.0</v>
      </c>
      <c r="H4" s="1">
        <v>312.0</v>
      </c>
      <c r="I4" s="1">
        <v>269.0</v>
      </c>
      <c r="J4" s="1">
        <v>390.0</v>
      </c>
      <c r="K4" s="1">
        <v>559.0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43.0</v>
      </c>
      <c r="C5" s="1">
        <v>59.0</v>
      </c>
      <c r="D5" s="1">
        <v>69.0</v>
      </c>
      <c r="E5" s="1">
        <v>66.0</v>
      </c>
      <c r="F5" s="1">
        <v>68.0</v>
      </c>
      <c r="G5" s="1">
        <v>84.0</v>
      </c>
      <c r="H5" s="1">
        <v>99.0</v>
      </c>
      <c r="I5" s="1">
        <v>94.0</v>
      </c>
      <c r="J5" s="1">
        <v>98.0</v>
      </c>
      <c r="K5" s="1">
        <v>127.0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60.0</v>
      </c>
      <c r="C6" s="1">
        <v>229.0</v>
      </c>
      <c r="D6" s="1">
        <v>97.0</v>
      </c>
      <c r="E6" s="1">
        <v>92.0</v>
      </c>
      <c r="F6" s="1">
        <v>88.0</v>
      </c>
      <c r="G6" s="1">
        <v>248.0</v>
      </c>
      <c r="H6" s="1">
        <v>212.0</v>
      </c>
      <c r="I6" s="1">
        <v>174.0</v>
      </c>
      <c r="J6" s="1">
        <v>291.0</v>
      </c>
      <c r="K6" s="1">
        <v>432.0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15.0</v>
      </c>
      <c r="C7" s="1">
        <v>29.0</v>
      </c>
      <c r="D7" s="1">
        <v>21.0</v>
      </c>
      <c r="E7" s="1">
        <v>26.0</v>
      </c>
      <c r="F7" s="1">
        <v>34.0</v>
      </c>
      <c r="G7" s="1">
        <v>23.0</v>
      </c>
      <c r="H7" s="1">
        <v>29.0</v>
      </c>
      <c r="I7" s="1">
        <v>30.0</v>
      </c>
      <c r="J7" s="1">
        <v>32.0</v>
      </c>
      <c r="K7" s="1">
        <v>39.0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14.0</v>
      </c>
      <c r="C8" s="1">
        <v>42.0</v>
      </c>
      <c r="D8" s="1">
        <v>65.0</v>
      </c>
      <c r="E8" s="1">
        <v>65.0</v>
      </c>
      <c r="F8" s="1">
        <v>65.0</v>
      </c>
      <c r="G8" s="1">
        <v>66.0</v>
      </c>
      <c r="H8" s="1">
        <v>68.0</v>
      </c>
      <c r="I8" s="1">
        <v>66.0</v>
      </c>
      <c r="J8" s="1">
        <v>63.0</v>
      </c>
      <c r="K8" s="1">
        <v>68.0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0.0</v>
      </c>
      <c r="C9" s="1">
        <v>-3.0</v>
      </c>
      <c r="D9" s="1">
        <v>-3.0</v>
      </c>
      <c r="E9" s="1">
        <v>-2.0</v>
      </c>
      <c r="F9" s="1">
        <v>-2.0</v>
      </c>
      <c r="G9" s="1">
        <v>-3.0</v>
      </c>
      <c r="H9" s="1">
        <v>-6.0</v>
      </c>
      <c r="I9" s="1">
        <v>-7.0</v>
      </c>
      <c r="J9" s="1">
        <v>-2.0</v>
      </c>
      <c r="K9" s="1">
        <v>-4.0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29.0</v>
      </c>
      <c r="C10" s="1">
        <v>69.0</v>
      </c>
      <c r="D10" s="1">
        <v>83.0</v>
      </c>
      <c r="E10" s="1">
        <v>88.0</v>
      </c>
      <c r="F10" s="1">
        <v>96.0</v>
      </c>
      <c r="G10" s="1">
        <v>86.0</v>
      </c>
      <c r="H10" s="1">
        <v>92.0</v>
      </c>
      <c r="I10" s="1">
        <v>88.0</v>
      </c>
      <c r="J10" s="1">
        <v>93.0</v>
      </c>
      <c r="K10" s="1">
        <v>103.0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31.0</v>
      </c>
      <c r="C11" s="1">
        <v>160.0</v>
      </c>
      <c r="D11" s="1">
        <v>13.0</v>
      </c>
      <c r="E11" s="1">
        <v>3.0</v>
      </c>
      <c r="F11" s="1">
        <v>-7.0</v>
      </c>
      <c r="G11" s="1">
        <v>161.0</v>
      </c>
      <c r="H11" s="1">
        <v>120.0</v>
      </c>
      <c r="I11" s="1">
        <v>85.0</v>
      </c>
      <c r="J11" s="1">
        <v>198.0</v>
      </c>
      <c r="K11" s="1">
        <v>329.0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-4.0</v>
      </c>
      <c r="C12" s="1">
        <v>-27.0</v>
      </c>
      <c r="D12" s="1">
        <v>-14.0</v>
      </c>
      <c r="E12" s="1">
        <v>-27.0</v>
      </c>
      <c r="F12" s="1">
        <v>-43.0</v>
      </c>
      <c r="G12" s="1">
        <v>-48.0</v>
      </c>
      <c r="H12" s="1">
        <v>-25.0</v>
      </c>
      <c r="I12" s="1">
        <v>-18.0</v>
      </c>
      <c r="J12" s="1">
        <v>-29.0</v>
      </c>
      <c r="K12" s="1">
        <v>-31.0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41.0</v>
      </c>
      <c r="C13" s="1">
        <v>14.0</v>
      </c>
      <c r="D13" s="1">
        <v>13.0</v>
      </c>
      <c r="E13" s="1">
        <v>44.0</v>
      </c>
      <c r="F13" s="1">
        <v>1.0</v>
      </c>
      <c r="G13" s="1">
        <v>1.0</v>
      </c>
      <c r="H13" s="1">
        <v>42.0</v>
      </c>
      <c r="I13" s="1">
        <v>34.0</v>
      </c>
      <c r="J13" s="1">
        <v>3.0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-3.0</v>
      </c>
      <c r="C14" s="1">
        <v>-27.0</v>
      </c>
      <c r="D14" s="1">
        <v>-14.0</v>
      </c>
      <c r="E14" s="1">
        <v>-27.0</v>
      </c>
      <c r="F14" s="1">
        <v>-42.0</v>
      </c>
      <c r="G14" s="1">
        <v>-46.0</v>
      </c>
      <c r="H14" s="1">
        <v>-25.0</v>
      </c>
      <c r="I14" s="1">
        <v>-17.0</v>
      </c>
      <c r="J14" s="1">
        <v>-25.0</v>
      </c>
      <c r="K14" s="1">
        <v>-22.0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-99.0</v>
      </c>
      <c r="C15" s="1">
        <v>-34.0</v>
      </c>
      <c r="D15" s="1">
        <v>-29.0</v>
      </c>
      <c r="E15" s="1">
        <v>-23.0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9.0</v>
      </c>
      <c r="C16" s="1">
        <v>-71.0</v>
      </c>
      <c r="D16" s="1">
        <v>-56.0</v>
      </c>
      <c r="E16" s="1">
        <v>-72.0</v>
      </c>
      <c r="F16" s="1">
        <v>-93.0</v>
      </c>
      <c r="G16" s="1">
        <v>-2.0</v>
      </c>
      <c r="H16" s="1">
        <v>26.0</v>
      </c>
      <c r="I16" s="1">
        <v>-1.0</v>
      </c>
      <c r="J16" s="1">
        <v>-3.0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26.0</v>
      </c>
      <c r="C17" s="1">
        <v>131.0</v>
      </c>
      <c r="D17" s="1">
        <v>-1.0</v>
      </c>
      <c r="E17" s="1">
        <v>-24.0</v>
      </c>
      <c r="F17" s="1">
        <v>-50.0</v>
      </c>
      <c r="G17" s="1">
        <v>112.0</v>
      </c>
      <c r="H17" s="1">
        <v>95.0</v>
      </c>
      <c r="I17" s="1">
        <v>65.0</v>
      </c>
      <c r="J17" s="1">
        <v>170.0</v>
      </c>
      <c r="K17" s="1">
        <v>305.0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1.0</v>
      </c>
      <c r="I18" s="1">
        <v>-1.0</v>
      </c>
      <c r="J18" s="1">
        <v>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7.0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-1.0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0.0</v>
      </c>
      <c r="C22" s="1">
        <v>0.0</v>
      </c>
      <c r="D22" s="1">
        <v>0.0</v>
      </c>
      <c r="E22" s="1">
        <v>4.0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25.0</v>
      </c>
      <c r="C23" s="1">
        <v>130.0</v>
      </c>
      <c r="D23" s="1">
        <v>-1.0</v>
      </c>
      <c r="E23" s="1">
        <v>-20.0</v>
      </c>
      <c r="F23" s="1">
        <v>-50.0</v>
      </c>
      <c r="G23" s="1">
        <v>112.0</v>
      </c>
      <c r="H23" s="1">
        <v>92.0</v>
      </c>
      <c r="I23" s="1">
        <v>71.0</v>
      </c>
      <c r="J23" s="1">
        <v>172.0</v>
      </c>
      <c r="K23" s="1">
        <v>307.0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25.0</v>
      </c>
      <c r="C24" s="1">
        <v>130.0</v>
      </c>
      <c r="D24" s="1">
        <v>-1.0</v>
      </c>
      <c r="E24" s="1">
        <v>-20.0</v>
      </c>
      <c r="F24" s="1">
        <v>-50.0</v>
      </c>
      <c r="G24" s="1">
        <v>112.0</v>
      </c>
      <c r="H24" s="1">
        <v>92.0</v>
      </c>
      <c r="I24" s="1">
        <v>71.0</v>
      </c>
      <c r="J24" s="1">
        <v>172.0</v>
      </c>
      <c r="K24" s="1">
        <v>307.0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25.0</v>
      </c>
      <c r="C25" s="1">
        <v>130.0</v>
      </c>
      <c r="D25" s="1">
        <v>-1.0</v>
      </c>
      <c r="E25" s="1">
        <v>-20.0</v>
      </c>
      <c r="F25" s="1">
        <v>-50.0</v>
      </c>
      <c r="G25" s="1">
        <v>112.0</v>
      </c>
      <c r="H25" s="1">
        <v>92.0</v>
      </c>
      <c r="I25" s="1">
        <v>71.0</v>
      </c>
      <c r="J25" s="1">
        <v>172.0</v>
      </c>
      <c r="K25" s="1">
        <v>307.0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25.0</v>
      </c>
      <c r="C26" s="1">
        <v>130.0</v>
      </c>
      <c r="D26" s="1">
        <v>-1.0</v>
      </c>
      <c r="E26" s="1">
        <v>-20.0</v>
      </c>
      <c r="F26" s="1">
        <v>-50.0</v>
      </c>
      <c r="G26" s="1">
        <v>112.0</v>
      </c>
      <c r="H26" s="1">
        <v>92.0</v>
      </c>
      <c r="I26" s="1">
        <v>71.0</v>
      </c>
      <c r="J26" s="1">
        <v>172.0</v>
      </c>
      <c r="K26" s="1">
        <v>307.0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25.0</v>
      </c>
      <c r="C27" s="1">
        <v>130.0</v>
      </c>
      <c r="D27" s="1">
        <v>-1.0</v>
      </c>
      <c r="E27" s="1">
        <v>-20.0</v>
      </c>
      <c r="F27" s="1">
        <v>-50.0</v>
      </c>
      <c r="G27" s="1">
        <v>112.0</v>
      </c>
      <c r="H27" s="1">
        <v>92.0</v>
      </c>
      <c r="I27" s="1">
        <v>71.0</v>
      </c>
      <c r="J27" s="1">
        <v>172.0</v>
      </c>
      <c r="K27" s="1">
        <v>307.0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25.0</v>
      </c>
      <c r="C28" s="1">
        <v>130.0</v>
      </c>
      <c r="D28" s="1">
        <v>-1.0</v>
      </c>
      <c r="E28" s="1">
        <v>-20.0</v>
      </c>
      <c r="F28" s="1">
        <v>-50.0</v>
      </c>
      <c r="G28" s="1">
        <v>112.0</v>
      </c>
      <c r="H28" s="1">
        <v>92.0</v>
      </c>
      <c r="I28" s="1">
        <v>71.0</v>
      </c>
      <c r="J28" s="1">
        <v>172.0</v>
      </c>
      <c r="K28" s="1">
        <v>307.0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 t="s">
        <v>151</v>
      </c>
      <c r="C30" s="1" t="s">
        <v>152</v>
      </c>
      <c r="D30" s="1" t="s">
        <v>153</v>
      </c>
      <c r="E30" s="1" t="s">
        <v>154</v>
      </c>
      <c r="F30" s="1" t="s">
        <v>155</v>
      </c>
      <c r="G30" s="1" t="s">
        <v>156</v>
      </c>
      <c r="H30" s="1" t="s">
        <v>157</v>
      </c>
      <c r="I30" s="1" t="s">
        <v>158</v>
      </c>
      <c r="J30" s="1" t="s">
        <v>159</v>
      </c>
      <c r="K30" s="1" t="s">
        <v>160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1" t="s">
        <v>156</v>
      </c>
      <c r="H31" s="1" t="s">
        <v>157</v>
      </c>
      <c r="I31" s="1" t="s">
        <v>158</v>
      </c>
      <c r="J31" s="1" t="s">
        <v>159</v>
      </c>
      <c r="K31" s="1" t="s">
        <v>160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56.0</v>
      </c>
      <c r="C32" s="1">
        <v>56.0</v>
      </c>
      <c r="D32" s="1">
        <v>54.0</v>
      </c>
      <c r="E32" s="1">
        <v>54.0</v>
      </c>
      <c r="F32" s="1">
        <v>54.0</v>
      </c>
      <c r="G32" s="1">
        <v>53.0</v>
      </c>
      <c r="H32" s="1">
        <v>49.0</v>
      </c>
      <c r="I32" s="1">
        <v>40.0</v>
      </c>
      <c r="J32" s="1">
        <v>40.0</v>
      </c>
      <c r="K32" s="1">
        <v>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151</v>
      </c>
      <c r="C33" s="1" t="s">
        <v>152</v>
      </c>
      <c r="D33" s="1" t="s">
        <v>153</v>
      </c>
      <c r="E33" s="1" t="s">
        <v>154</v>
      </c>
      <c r="F33" s="1" t="s">
        <v>155</v>
      </c>
      <c r="G33" s="1" t="s">
        <v>164</v>
      </c>
      <c r="H33" s="1" t="s">
        <v>157</v>
      </c>
      <c r="I33" s="1" t="s">
        <v>165</v>
      </c>
      <c r="J33" s="1" t="s">
        <v>166</v>
      </c>
      <c r="K33" s="1" t="s">
        <v>167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 t="s">
        <v>151</v>
      </c>
      <c r="C34" s="1" t="s">
        <v>152</v>
      </c>
      <c r="D34" s="1" t="s">
        <v>153</v>
      </c>
      <c r="E34" s="1" t="s">
        <v>154</v>
      </c>
      <c r="F34" s="1" t="s">
        <v>155</v>
      </c>
      <c r="G34" s="1" t="s">
        <v>164</v>
      </c>
      <c r="H34" s="1" t="s">
        <v>157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56.0</v>
      </c>
      <c r="C35" s="1">
        <v>56.0</v>
      </c>
      <c r="D35" s="1">
        <v>54.0</v>
      </c>
      <c r="E35" s="1">
        <v>54.0</v>
      </c>
      <c r="F35" s="1">
        <v>54.0</v>
      </c>
      <c r="G35" s="1">
        <v>54.0</v>
      </c>
      <c r="H35" s="1">
        <v>49.0</v>
      </c>
      <c r="I35" s="1">
        <v>40.0</v>
      </c>
      <c r="J35" s="1">
        <v>40.0</v>
      </c>
      <c r="K35" s="1">
        <v>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171</v>
      </c>
      <c r="C37" s="1" t="s">
        <v>172</v>
      </c>
      <c r="D37" s="1" t="s">
        <v>173</v>
      </c>
      <c r="E37" s="1" t="s">
        <v>174</v>
      </c>
      <c r="F37" s="1" t="s">
        <v>175</v>
      </c>
      <c r="G37" s="1" t="s">
        <v>182</v>
      </c>
      <c r="H37" s="1" t="s">
        <v>183</v>
      </c>
      <c r="I37" s="1" t="s">
        <v>178</v>
      </c>
      <c r="J37" s="1" t="s">
        <v>184</v>
      </c>
      <c r="K37" s="1" t="s">
        <v>185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187</v>
      </c>
      <c r="J38" s="1">
        <v>4.0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 t="s">
        <v>189</v>
      </c>
      <c r="J39" s="1" t="s">
        <v>190</v>
      </c>
      <c r="K39" s="1" t="s">
        <v>191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45.0</v>
      </c>
      <c r="C41" s="1">
        <v>202.0</v>
      </c>
      <c r="D41" s="1">
        <v>78.0</v>
      </c>
      <c r="E41" s="1">
        <v>68.0</v>
      </c>
      <c r="F41" s="1">
        <v>56.0</v>
      </c>
      <c r="G41" s="1">
        <v>226.0</v>
      </c>
      <c r="H41" s="1">
        <v>186.0</v>
      </c>
      <c r="I41" s="1">
        <v>149.0</v>
      </c>
      <c r="J41" s="1">
        <v>259.0</v>
      </c>
      <c r="K41" s="1">
        <v>393.0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31.0</v>
      </c>
      <c r="C42" s="1">
        <v>160.0</v>
      </c>
      <c r="D42" s="1">
        <v>13.0</v>
      </c>
      <c r="E42" s="1">
        <v>3.0</v>
      </c>
      <c r="F42" s="1">
        <v>-7.0</v>
      </c>
      <c r="G42" s="1">
        <v>161.0</v>
      </c>
      <c r="H42" s="1">
        <v>120.0</v>
      </c>
      <c r="I42" s="1">
        <v>85.0</v>
      </c>
      <c r="J42" s="1">
        <v>198.0</v>
      </c>
      <c r="K42" s="1">
        <v>329.0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31.0</v>
      </c>
      <c r="C43" s="1">
        <v>160.0</v>
      </c>
      <c r="D43" s="1">
        <v>13.0</v>
      </c>
      <c r="E43" s="1">
        <v>3.0</v>
      </c>
      <c r="F43" s="1">
        <v>-7.0</v>
      </c>
      <c r="G43" s="1">
        <v>161.0</v>
      </c>
      <c r="H43" s="1">
        <v>120.0</v>
      </c>
      <c r="I43" s="1">
        <v>85.0</v>
      </c>
      <c r="J43" s="1">
        <v>198.0</v>
      </c>
      <c r="K43" s="1">
        <v>329.0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>
        <v>0.0</v>
      </c>
      <c r="C44" s="1">
        <v>0.0</v>
      </c>
      <c r="D44" s="1">
        <v>79.0</v>
      </c>
      <c r="E44" s="1">
        <v>69.0</v>
      </c>
      <c r="F44" s="1">
        <v>57.0</v>
      </c>
      <c r="G44" s="1">
        <v>237.0</v>
      </c>
      <c r="H44" s="1">
        <v>205.0</v>
      </c>
      <c r="I44" s="1">
        <v>166.0</v>
      </c>
      <c r="J44" s="1">
        <v>283.0</v>
      </c>
      <c r="K44" s="1">
        <v>437.0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196</v>
      </c>
      <c r="B45" s="1">
        <v>0.0</v>
      </c>
      <c r="C45" s="1">
        <v>289.0</v>
      </c>
      <c r="D45" s="1">
        <v>167.0</v>
      </c>
      <c r="E45" s="1">
        <v>159.0</v>
      </c>
      <c r="F45" s="1">
        <v>158.0</v>
      </c>
      <c r="G45" s="1">
        <v>333.0</v>
      </c>
      <c r="H45" s="1">
        <v>316.0</v>
      </c>
      <c r="I45" s="1">
        <v>274.0</v>
      </c>
      <c r="J45" s="1">
        <v>0.0</v>
      </c>
      <c r="K45" s="1">
        <v>561.0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197</v>
      </c>
      <c r="B46" s="1">
        <v>16.0</v>
      </c>
      <c r="C46" s="1">
        <v>81.0</v>
      </c>
      <c r="D46" s="1">
        <v>-90.0</v>
      </c>
      <c r="E46" s="1">
        <v>-15.0</v>
      </c>
      <c r="F46" s="1">
        <v>-31.0</v>
      </c>
      <c r="G46" s="1">
        <v>69.0</v>
      </c>
      <c r="H46" s="1">
        <v>59.0</v>
      </c>
      <c r="I46" s="1">
        <v>41.0</v>
      </c>
      <c r="J46" s="1">
        <v>106.0</v>
      </c>
      <c r="K46" s="1">
        <v>191.0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1">
        <v>3.0</v>
      </c>
      <c r="C47" s="1">
        <v>4.0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29.0</v>
      </c>
      <c r="J47" s="1">
        <v>1.0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3.0</v>
      </c>
      <c r="C48" s="1">
        <v>17.0</v>
      </c>
      <c r="D48" s="1">
        <v>28.0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30.0</v>
      </c>
      <c r="C49" s="1">
        <v>20.0</v>
      </c>
      <c r="D49" s="1">
        <v>10.0</v>
      </c>
      <c r="E49" s="1">
        <v>10.0</v>
      </c>
      <c r="F49" s="1">
        <v>10.0</v>
      </c>
      <c r="G49" s="1">
        <v>0.0</v>
      </c>
      <c r="H49" s="1">
        <v>30.0</v>
      </c>
      <c r="I49" s="1">
        <v>10.0</v>
      </c>
      <c r="J49" s="1">
        <v>-20.0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15.0</v>
      </c>
      <c r="C51" s="1">
        <v>29.0</v>
      </c>
      <c r="D51" s="1">
        <v>21.0</v>
      </c>
      <c r="E51" s="1">
        <v>26.0</v>
      </c>
      <c r="F51" s="1">
        <v>34.0</v>
      </c>
      <c r="G51" s="1">
        <v>23.0</v>
      </c>
      <c r="H51" s="1">
        <v>29.0</v>
      </c>
      <c r="I51" s="1">
        <v>30.0</v>
      </c>
      <c r="J51" s="1">
        <v>32.0</v>
      </c>
      <c r="K51" s="1">
        <v>38.0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0.0</v>
      </c>
      <c r="D52" s="1">
        <v>41.0</v>
      </c>
      <c r="E52" s="1">
        <v>42.0</v>
      </c>
      <c r="F52" s="1">
        <v>70.0</v>
      </c>
      <c r="G52" s="1">
        <v>10.0</v>
      </c>
      <c r="H52" s="1">
        <v>18.0</v>
      </c>
      <c r="I52" s="1">
        <v>16.0</v>
      </c>
      <c r="J52" s="1">
        <v>23.0</v>
      </c>
      <c r="K52" s="1">
        <v>44.0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0.0</v>
      </c>
      <c r="C53" s="1">
        <v>0.0</v>
      </c>
      <c r="D53" s="1">
        <v>6.0</v>
      </c>
      <c r="E53" s="1">
        <v>12.0</v>
      </c>
      <c r="F53" s="1">
        <v>34.0</v>
      </c>
      <c r="G53" s="1">
        <v>5.0</v>
      </c>
      <c r="H53" s="1">
        <v>5.0</v>
      </c>
      <c r="I53" s="1">
        <v>3.0</v>
      </c>
      <c r="J53" s="1">
        <v>7.0</v>
      </c>
      <c r="K53" s="1">
        <v>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0.0</v>
      </c>
      <c r="C54" s="1">
        <v>0.0</v>
      </c>
      <c r="D54" s="1">
        <v>35.0</v>
      </c>
      <c r="E54" s="1">
        <v>30.0</v>
      </c>
      <c r="F54" s="1">
        <v>36.0</v>
      </c>
      <c r="G54" s="1">
        <v>4.0</v>
      </c>
      <c r="H54" s="1">
        <v>12.0</v>
      </c>
      <c r="I54" s="1">
        <v>13.0</v>
      </c>
      <c r="J54" s="1">
        <v>15.0</v>
      </c>
      <c r="K54" s="1">
        <v>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1">
        <v>1.0</v>
      </c>
      <c r="C55" s="1">
        <v>2.0</v>
      </c>
      <c r="D55" s="1">
        <v>3.0</v>
      </c>
      <c r="E55" s="1">
        <v>4.0</v>
      </c>
      <c r="F55" s="1">
        <v>5.0</v>
      </c>
      <c r="G55" s="1">
        <v>4.0</v>
      </c>
      <c r="H55" s="1">
        <v>6.0</v>
      </c>
      <c r="I55" s="1">
        <v>4.0</v>
      </c>
      <c r="J55" s="1">
        <v>4.0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1">
        <v>2.0</v>
      </c>
      <c r="C56" s="1">
        <v>4.0</v>
      </c>
      <c r="D56" s="1">
        <v>4.0</v>
      </c>
      <c r="E56" s="1">
        <v>5.0</v>
      </c>
      <c r="F56" s="1">
        <v>5.0</v>
      </c>
      <c r="G56" s="1">
        <v>3.0</v>
      </c>
      <c r="H56" s="1">
        <v>3.0</v>
      </c>
      <c r="I56" s="1">
        <v>3.0</v>
      </c>
      <c r="J56" s="1">
        <v>4.0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2.0</v>
      </c>
      <c r="C57" s="1">
        <v>4.0</v>
      </c>
      <c r="D57" s="1">
        <v>4.0</v>
      </c>
      <c r="E57" s="1">
        <v>5.0</v>
      </c>
      <c r="F57" s="1">
        <v>5.0</v>
      </c>
      <c r="G57" s="1">
        <v>3.0</v>
      </c>
      <c r="H57" s="1">
        <v>3.0</v>
      </c>
      <c r="I57" s="1">
        <v>3.0</v>
      </c>
      <c r="J57" s="1">
        <v>4.0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  <c r="F3" s="1" t="s">
        <v>215</v>
      </c>
      <c r="G3" s="1" t="s">
        <v>216</v>
      </c>
      <c r="H3" s="1" t="s">
        <v>217</v>
      </c>
      <c r="I3" s="1" t="s">
        <v>218</v>
      </c>
      <c r="J3" s="1" t="s">
        <v>219</v>
      </c>
      <c r="K3" s="1" t="s">
        <v>220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221</v>
      </c>
      <c r="B4" s="1" t="s">
        <v>222</v>
      </c>
      <c r="C4" s="1" t="s">
        <v>223</v>
      </c>
      <c r="D4" s="1" t="s">
        <v>213</v>
      </c>
      <c r="E4" s="1" t="s">
        <v>214</v>
      </c>
      <c r="F4" s="1" t="s">
        <v>215</v>
      </c>
      <c r="G4" s="1" t="s">
        <v>224</v>
      </c>
      <c r="H4" s="1" t="s">
        <v>225</v>
      </c>
      <c r="I4" s="1" t="s">
        <v>226</v>
      </c>
      <c r="J4" s="1" t="s">
        <v>227</v>
      </c>
      <c r="K4" s="1" t="s">
        <v>228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229</v>
      </c>
      <c r="B5" s="1" t="s">
        <v>230</v>
      </c>
      <c r="C5" s="1" t="s">
        <v>231</v>
      </c>
      <c r="D5" s="1" t="s">
        <v>232</v>
      </c>
      <c r="E5" s="1" t="s">
        <v>233</v>
      </c>
      <c r="F5" s="1" t="s">
        <v>234</v>
      </c>
      <c r="G5" s="1" t="s">
        <v>235</v>
      </c>
      <c r="H5" s="1" t="s">
        <v>236</v>
      </c>
      <c r="I5" s="1" t="s">
        <v>237</v>
      </c>
      <c r="J5" s="1" t="s">
        <v>107</v>
      </c>
      <c r="K5" s="1" t="s">
        <v>238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 t="s">
        <v>230</v>
      </c>
      <c r="C6" s="1" t="s">
        <v>231</v>
      </c>
      <c r="D6" s="1" t="s">
        <v>232</v>
      </c>
      <c r="E6" s="1" t="s">
        <v>233</v>
      </c>
      <c r="F6" s="1" t="s">
        <v>234</v>
      </c>
      <c r="G6" s="1" t="s">
        <v>235</v>
      </c>
      <c r="H6" s="1" t="s">
        <v>236</v>
      </c>
      <c r="I6" s="1" t="s">
        <v>237</v>
      </c>
      <c r="J6" s="1" t="s">
        <v>107</v>
      </c>
      <c r="K6" s="1" t="s">
        <v>238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241</v>
      </c>
      <c r="B8" s="1" t="s">
        <v>242</v>
      </c>
      <c r="C8" s="1" t="s">
        <v>243</v>
      </c>
      <c r="D8" s="1" t="s">
        <v>244</v>
      </c>
      <c r="E8" s="1" t="s">
        <v>245</v>
      </c>
      <c r="F8" s="1" t="s">
        <v>246</v>
      </c>
      <c r="G8" s="1" t="s">
        <v>247</v>
      </c>
      <c r="H8" s="1" t="s">
        <v>248</v>
      </c>
      <c r="I8" s="1" t="s">
        <v>249</v>
      </c>
      <c r="J8" s="1" t="s">
        <v>250</v>
      </c>
      <c r="K8" s="1" t="s">
        <v>251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252</v>
      </c>
      <c r="B9" s="1" t="s">
        <v>253</v>
      </c>
      <c r="C9" s="1" t="s">
        <v>254</v>
      </c>
      <c r="D9" s="1" t="s">
        <v>255</v>
      </c>
      <c r="E9" s="1" t="s">
        <v>256</v>
      </c>
      <c r="F9" s="1" t="s">
        <v>257</v>
      </c>
      <c r="G9" s="1" t="s">
        <v>258</v>
      </c>
      <c r="H9" s="1" t="s">
        <v>259</v>
      </c>
      <c r="I9" s="1" t="s">
        <v>260</v>
      </c>
      <c r="J9" s="1" t="s">
        <v>261</v>
      </c>
      <c r="K9" s="1" t="s">
        <v>262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263</v>
      </c>
      <c r="B10" s="1" t="s">
        <v>264</v>
      </c>
      <c r="C10" s="1" t="s">
        <v>265</v>
      </c>
      <c r="D10" s="1" t="s">
        <v>266</v>
      </c>
      <c r="E10" s="1" t="s">
        <v>267</v>
      </c>
      <c r="F10" s="1" t="s">
        <v>268</v>
      </c>
      <c r="G10" s="1" t="s">
        <v>269</v>
      </c>
      <c r="H10" s="1" t="s">
        <v>270</v>
      </c>
      <c r="I10" s="1" t="s">
        <v>271</v>
      </c>
      <c r="J10" s="1" t="s">
        <v>272</v>
      </c>
      <c r="K10" s="1" t="s">
        <v>273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274</v>
      </c>
      <c r="B11" s="1" t="s">
        <v>275</v>
      </c>
      <c r="C11" s="1" t="s">
        <v>276</v>
      </c>
      <c r="D11" s="1" t="s">
        <v>277</v>
      </c>
      <c r="E11" s="1" t="s">
        <v>278</v>
      </c>
      <c r="F11" s="1" t="s">
        <v>279</v>
      </c>
      <c r="G11" s="1" t="s">
        <v>280</v>
      </c>
      <c r="H11" s="1" t="s">
        <v>281</v>
      </c>
      <c r="I11" s="1" t="s">
        <v>282</v>
      </c>
      <c r="J11" s="1" t="s">
        <v>283</v>
      </c>
      <c r="K11" s="1" t="s">
        <v>284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285</v>
      </c>
      <c r="B12" s="1" t="s">
        <v>275</v>
      </c>
      <c r="C12" s="1" t="s">
        <v>276</v>
      </c>
      <c r="D12" s="1" t="s">
        <v>277</v>
      </c>
      <c r="E12" s="1" t="s">
        <v>278</v>
      </c>
      <c r="F12" s="1" t="s">
        <v>279</v>
      </c>
      <c r="G12" s="1" t="s">
        <v>280</v>
      </c>
      <c r="H12" s="1" t="s">
        <v>281</v>
      </c>
      <c r="I12" s="1" t="s">
        <v>282</v>
      </c>
      <c r="J12" s="1" t="s">
        <v>283</v>
      </c>
      <c r="K12" s="1" t="s">
        <v>284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286</v>
      </c>
      <c r="B13" s="1" t="s">
        <v>287</v>
      </c>
      <c r="C13" s="1" t="s">
        <v>288</v>
      </c>
      <c r="D13" s="1" t="s">
        <v>289</v>
      </c>
      <c r="E13" s="1" t="s">
        <v>290</v>
      </c>
      <c r="F13" s="1" t="s">
        <v>291</v>
      </c>
      <c r="G13" s="1" t="s">
        <v>292</v>
      </c>
      <c r="H13" s="1" t="s">
        <v>293</v>
      </c>
      <c r="I13" s="1" t="s">
        <v>294</v>
      </c>
      <c r="J13" s="1" t="s">
        <v>295</v>
      </c>
      <c r="K13" s="1" t="s">
        <v>296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297</v>
      </c>
      <c r="B14" s="1" t="s">
        <v>287</v>
      </c>
      <c r="C14" s="1" t="s">
        <v>288</v>
      </c>
      <c r="D14" s="1" t="s">
        <v>289</v>
      </c>
      <c r="E14" s="1" t="s">
        <v>290</v>
      </c>
      <c r="F14" s="1" t="s">
        <v>291</v>
      </c>
      <c r="G14" s="1" t="s">
        <v>292</v>
      </c>
      <c r="H14" s="1" t="s">
        <v>293</v>
      </c>
      <c r="I14" s="1" t="s">
        <v>294</v>
      </c>
      <c r="J14" s="1" t="s">
        <v>295</v>
      </c>
      <c r="K14" s="1" t="s">
        <v>296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298</v>
      </c>
      <c r="B15" s="1" t="s">
        <v>287</v>
      </c>
      <c r="C15" s="1" t="s">
        <v>288</v>
      </c>
      <c r="D15" s="1" t="s">
        <v>289</v>
      </c>
      <c r="E15" s="1" t="s">
        <v>290</v>
      </c>
      <c r="F15" s="1" t="s">
        <v>291</v>
      </c>
      <c r="G15" s="1" t="s">
        <v>292</v>
      </c>
      <c r="H15" s="1" t="s">
        <v>293</v>
      </c>
      <c r="I15" s="1" t="s">
        <v>294</v>
      </c>
      <c r="J15" s="1" t="s">
        <v>295</v>
      </c>
      <c r="K15" s="1" t="s">
        <v>296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299</v>
      </c>
      <c r="B16" s="1" t="s">
        <v>300</v>
      </c>
      <c r="C16" s="1" t="s">
        <v>301</v>
      </c>
      <c r="D16" s="1" t="s">
        <v>302</v>
      </c>
      <c r="E16" s="1" t="s">
        <v>303</v>
      </c>
      <c r="F16" s="1" t="s">
        <v>304</v>
      </c>
      <c r="G16" s="1" t="s">
        <v>305</v>
      </c>
      <c r="H16" s="1" t="s">
        <v>306</v>
      </c>
      <c r="I16" s="1" t="s">
        <v>307</v>
      </c>
      <c r="J16" s="1" t="s">
        <v>308</v>
      </c>
      <c r="K16" s="1" t="s">
        <v>309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310</v>
      </c>
      <c r="B17" s="1" t="s">
        <v>311</v>
      </c>
      <c r="C17" s="1" t="s">
        <v>312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1" t="s">
        <v>319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322</v>
      </c>
      <c r="C18" s="1" t="s">
        <v>323</v>
      </c>
      <c r="D18" s="1" t="s">
        <v>324</v>
      </c>
      <c r="E18" s="1" t="s">
        <v>325</v>
      </c>
      <c r="F18" s="1" t="s">
        <v>326</v>
      </c>
      <c r="G18" s="1" t="s">
        <v>327</v>
      </c>
      <c r="H18" s="1" t="s">
        <v>328</v>
      </c>
      <c r="I18" s="1" t="s">
        <v>329</v>
      </c>
      <c r="J18" s="1" t="s">
        <v>330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332</v>
      </c>
      <c r="B20" s="1" t="s">
        <v>333</v>
      </c>
      <c r="C20" s="1" t="s">
        <v>334</v>
      </c>
      <c r="D20" s="1" t="s">
        <v>335</v>
      </c>
      <c r="E20" s="1" t="s">
        <v>335</v>
      </c>
      <c r="F20" s="1" t="s">
        <v>335</v>
      </c>
      <c r="G20" s="1" t="s">
        <v>336</v>
      </c>
      <c r="H20" s="1" t="s">
        <v>334</v>
      </c>
      <c r="I20" s="1" t="s">
        <v>337</v>
      </c>
      <c r="J20" s="1" t="s">
        <v>338</v>
      </c>
      <c r="K20" s="1" t="s">
        <v>339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340</v>
      </c>
      <c r="B21" s="1" t="s">
        <v>341</v>
      </c>
      <c r="C21" s="1" t="s">
        <v>342</v>
      </c>
      <c r="D21" s="1" t="s">
        <v>343</v>
      </c>
      <c r="E21" s="1" t="s">
        <v>343</v>
      </c>
      <c r="F21" s="1" t="s">
        <v>343</v>
      </c>
      <c r="G21" s="1" t="s">
        <v>342</v>
      </c>
      <c r="H21" s="1" t="s">
        <v>344</v>
      </c>
      <c r="I21" s="1" t="s">
        <v>336</v>
      </c>
      <c r="J21" s="1" t="s">
        <v>345</v>
      </c>
      <c r="K21" s="1" t="s">
        <v>346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347</v>
      </c>
      <c r="B22" s="1" t="s">
        <v>348</v>
      </c>
      <c r="C22" s="1" t="s">
        <v>349</v>
      </c>
      <c r="D22" s="1" t="s">
        <v>350</v>
      </c>
      <c r="E22" s="1" t="s">
        <v>351</v>
      </c>
      <c r="F22" s="1" t="s">
        <v>352</v>
      </c>
      <c r="G22" s="1" t="s">
        <v>353</v>
      </c>
      <c r="H22" s="1" t="s">
        <v>354</v>
      </c>
      <c r="I22" s="1" t="s">
        <v>346</v>
      </c>
      <c r="J22" s="1" t="s">
        <v>355</v>
      </c>
      <c r="K22" s="1" t="s">
        <v>356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357</v>
      </c>
      <c r="B23" s="1" t="s">
        <v>358</v>
      </c>
      <c r="C23" s="1" t="s">
        <v>359</v>
      </c>
      <c r="D23" s="1" t="s">
        <v>360</v>
      </c>
      <c r="E23" s="1" t="s">
        <v>361</v>
      </c>
      <c r="F23" s="1" t="s">
        <v>362</v>
      </c>
      <c r="G23" s="1" t="s">
        <v>363</v>
      </c>
      <c r="H23" s="1" t="s">
        <v>364</v>
      </c>
      <c r="I23" s="1" t="s">
        <v>365</v>
      </c>
      <c r="J23" s="1" t="s">
        <v>366</v>
      </c>
      <c r="K23" s="1" t="s">
        <v>367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369</v>
      </c>
      <c r="B25" s="1" t="s">
        <v>370</v>
      </c>
      <c r="C25" s="1" t="s">
        <v>177</v>
      </c>
      <c r="D25" s="1" t="s">
        <v>371</v>
      </c>
      <c r="E25" s="1" t="s">
        <v>372</v>
      </c>
      <c r="F25" s="1" t="s">
        <v>373</v>
      </c>
      <c r="G25" s="1" t="s">
        <v>374</v>
      </c>
      <c r="H25" s="1" t="s">
        <v>375</v>
      </c>
      <c r="I25" s="1" t="s">
        <v>376</v>
      </c>
      <c r="J25" s="1" t="s">
        <v>377</v>
      </c>
      <c r="K25" s="1" t="s">
        <v>378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379</v>
      </c>
      <c r="B26" s="1" t="s">
        <v>380</v>
      </c>
      <c r="C26" s="1" t="s">
        <v>381</v>
      </c>
      <c r="D26" s="1" t="s">
        <v>382</v>
      </c>
      <c r="E26" s="1" t="s">
        <v>383</v>
      </c>
      <c r="F26" s="1" t="s">
        <v>384</v>
      </c>
      <c r="G26" s="1" t="s">
        <v>385</v>
      </c>
      <c r="H26" s="1" t="s">
        <v>372</v>
      </c>
      <c r="I26" s="1" t="s">
        <v>386</v>
      </c>
      <c r="J26" s="1" t="s">
        <v>387</v>
      </c>
      <c r="K26" s="1" t="s">
        <v>388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389</v>
      </c>
      <c r="B27" s="1" t="s">
        <v>390</v>
      </c>
      <c r="C27" s="1" t="s">
        <v>391</v>
      </c>
      <c r="D27" s="1" t="s">
        <v>392</v>
      </c>
      <c r="E27" s="1" t="s">
        <v>393</v>
      </c>
      <c r="F27" s="1" t="s">
        <v>333</v>
      </c>
      <c r="G27" s="1" t="s">
        <v>394</v>
      </c>
      <c r="H27" s="1" t="s">
        <v>156</v>
      </c>
      <c r="I27" s="1" t="s">
        <v>395</v>
      </c>
      <c r="J27" s="1" t="s">
        <v>396</v>
      </c>
      <c r="K27" s="1" t="s">
        <v>397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398</v>
      </c>
      <c r="B28" s="1" t="s">
        <v>399</v>
      </c>
      <c r="C28" s="1" t="s">
        <v>400</v>
      </c>
      <c r="D28" s="1" t="s">
        <v>401</v>
      </c>
      <c r="E28" s="1" t="s">
        <v>402</v>
      </c>
      <c r="F28" s="1" t="s">
        <v>403</v>
      </c>
      <c r="G28" s="1" t="s">
        <v>404</v>
      </c>
      <c r="H28" s="1">
        <v>0.0</v>
      </c>
      <c r="I28" s="1" t="s">
        <v>405</v>
      </c>
      <c r="J28" s="1" t="s">
        <v>406</v>
      </c>
      <c r="K28" s="1" t="s">
        <v>407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408</v>
      </c>
      <c r="B29" s="1" t="s">
        <v>409</v>
      </c>
      <c r="C29" s="1" t="s">
        <v>410</v>
      </c>
      <c r="D29" s="1" t="s">
        <v>411</v>
      </c>
      <c r="E29" s="1" t="s">
        <v>412</v>
      </c>
      <c r="F29" s="1" t="s">
        <v>413</v>
      </c>
      <c r="G29" s="1" t="s">
        <v>414</v>
      </c>
      <c r="H29" s="1" t="s">
        <v>415</v>
      </c>
      <c r="I29" s="1" t="s">
        <v>261</v>
      </c>
      <c r="J29" s="1" t="s">
        <v>416</v>
      </c>
      <c r="K29" s="1" t="s">
        <v>417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418</v>
      </c>
      <c r="B30" s="1" t="s">
        <v>419</v>
      </c>
      <c r="C30" s="1" t="s">
        <v>420</v>
      </c>
      <c r="D30" s="1" t="s">
        <v>421</v>
      </c>
      <c r="E30" s="1" t="s">
        <v>422</v>
      </c>
      <c r="F30" s="1" t="s">
        <v>423</v>
      </c>
      <c r="G30" s="1" t="s">
        <v>424</v>
      </c>
      <c r="H30" s="1" t="s">
        <v>425</v>
      </c>
      <c r="I30" s="1" t="s">
        <v>426</v>
      </c>
      <c r="J30" s="1" t="s">
        <v>427</v>
      </c>
      <c r="K30" s="1" t="s">
        <v>428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429</v>
      </c>
      <c r="B31" s="1" t="s">
        <v>430</v>
      </c>
      <c r="C31" s="1" t="s">
        <v>431</v>
      </c>
      <c r="D31" s="1" t="s">
        <v>432</v>
      </c>
      <c r="E31" s="1" t="s">
        <v>433</v>
      </c>
      <c r="F31" s="1" t="s">
        <v>434</v>
      </c>
      <c r="G31" s="1" t="s">
        <v>435</v>
      </c>
      <c r="H31" s="1">
        <v>0.0</v>
      </c>
      <c r="I31" s="1" t="s">
        <v>436</v>
      </c>
      <c r="J31" s="1" t="s">
        <v>437</v>
      </c>
      <c r="K31" s="1" t="s">
        <v>438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440</v>
      </c>
      <c r="B33" s="1" t="s">
        <v>441</v>
      </c>
      <c r="C33" s="1" t="s">
        <v>442</v>
      </c>
      <c r="D33" s="1" t="s">
        <v>443</v>
      </c>
      <c r="E33" s="1" t="s">
        <v>444</v>
      </c>
      <c r="F33" s="1" t="s">
        <v>445</v>
      </c>
      <c r="G33" s="1" t="s">
        <v>446</v>
      </c>
      <c r="H33" s="1" t="s">
        <v>447</v>
      </c>
      <c r="I33" s="1" t="s">
        <v>448</v>
      </c>
      <c r="J33" s="1" t="s">
        <v>449</v>
      </c>
      <c r="K33" s="1" t="s">
        <v>450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451</v>
      </c>
      <c r="B34" s="1" t="s">
        <v>452</v>
      </c>
      <c r="C34" s="1" t="s">
        <v>453</v>
      </c>
      <c r="D34" s="1" t="s">
        <v>454</v>
      </c>
      <c r="E34" s="1" t="s">
        <v>455</v>
      </c>
      <c r="F34" s="1" t="s">
        <v>456</v>
      </c>
      <c r="G34" s="1" t="s">
        <v>457</v>
      </c>
      <c r="H34" s="1" t="s">
        <v>458</v>
      </c>
      <c r="I34" s="1" t="s">
        <v>459</v>
      </c>
      <c r="J34" s="1" t="s">
        <v>460</v>
      </c>
      <c r="K34" s="1" t="s">
        <v>461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462</v>
      </c>
      <c r="B35" s="1" t="s">
        <v>463</v>
      </c>
      <c r="C35" s="1" t="s">
        <v>464</v>
      </c>
      <c r="D35" s="1" t="s">
        <v>465</v>
      </c>
      <c r="E35" s="1" t="s">
        <v>466</v>
      </c>
      <c r="F35" s="1" t="s">
        <v>467</v>
      </c>
      <c r="G35" s="1" t="s">
        <v>468</v>
      </c>
      <c r="H35" s="1" t="s">
        <v>245</v>
      </c>
      <c r="I35" s="1" t="s">
        <v>469</v>
      </c>
      <c r="J35" s="1" t="s">
        <v>470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 t="s">
        <v>473</v>
      </c>
      <c r="C36" s="1" t="s">
        <v>474</v>
      </c>
      <c r="D36" s="1" t="s">
        <v>475</v>
      </c>
      <c r="E36" s="1" t="s">
        <v>476</v>
      </c>
      <c r="F36" s="1" t="s">
        <v>477</v>
      </c>
      <c r="G36" s="1" t="s">
        <v>478</v>
      </c>
      <c r="H36" s="1" t="s">
        <v>479</v>
      </c>
      <c r="I36" s="1" t="s">
        <v>480</v>
      </c>
      <c r="J36" s="1" t="s">
        <v>481</v>
      </c>
      <c r="K36" s="1" t="s">
        <v>482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483</v>
      </c>
      <c r="B37" s="1" t="s">
        <v>484</v>
      </c>
      <c r="C37" s="1" t="s">
        <v>485</v>
      </c>
      <c r="D37" s="1" t="s">
        <v>486</v>
      </c>
      <c r="E37" s="1" t="s">
        <v>487</v>
      </c>
      <c r="F37" s="1" t="s">
        <v>488</v>
      </c>
      <c r="G37" s="1" t="s">
        <v>489</v>
      </c>
      <c r="H37" s="1" t="s">
        <v>490</v>
      </c>
      <c r="I37" s="1" t="s">
        <v>491</v>
      </c>
      <c r="J37" s="1" t="s">
        <v>492</v>
      </c>
      <c r="K37" s="1" t="s">
        <v>493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494</v>
      </c>
      <c r="B38" s="1" t="s">
        <v>495</v>
      </c>
      <c r="C38" s="1" t="s">
        <v>496</v>
      </c>
      <c r="D38" s="1" t="s">
        <v>497</v>
      </c>
      <c r="E38" s="1" t="s">
        <v>214</v>
      </c>
      <c r="F38" s="1" t="s">
        <v>498</v>
      </c>
      <c r="G38" s="1" t="s">
        <v>499</v>
      </c>
      <c r="H38" s="1" t="s">
        <v>500</v>
      </c>
      <c r="I38" s="1" t="s">
        <v>500</v>
      </c>
      <c r="J38" s="1" t="s">
        <v>501</v>
      </c>
      <c r="K38" s="1" t="s">
        <v>254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502</v>
      </c>
      <c r="B39" s="1" t="s">
        <v>503</v>
      </c>
      <c r="C39" s="1" t="s">
        <v>504</v>
      </c>
      <c r="D39" s="1" t="s">
        <v>505</v>
      </c>
      <c r="E39" s="1" t="s">
        <v>506</v>
      </c>
      <c r="F39" s="1" t="s">
        <v>182</v>
      </c>
      <c r="G39" s="1" t="s">
        <v>507</v>
      </c>
      <c r="H39" s="1" t="s">
        <v>508</v>
      </c>
      <c r="I39" s="1" t="s">
        <v>509</v>
      </c>
      <c r="J39" s="1" t="s">
        <v>510</v>
      </c>
      <c r="K39" s="1" t="s">
        <v>511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512</v>
      </c>
      <c r="B40" s="1" t="s">
        <v>513</v>
      </c>
      <c r="C40" s="1" t="s">
        <v>514</v>
      </c>
      <c r="D40" s="1" t="s">
        <v>515</v>
      </c>
      <c r="E40" s="1" t="s">
        <v>516</v>
      </c>
      <c r="F40" s="1" t="s">
        <v>177</v>
      </c>
      <c r="G40" s="1" t="s">
        <v>517</v>
      </c>
      <c r="H40" s="1" t="s">
        <v>518</v>
      </c>
      <c r="I40" s="1" t="s">
        <v>519</v>
      </c>
      <c r="J40" s="1" t="s">
        <v>520</v>
      </c>
      <c r="K40" s="1" t="s">
        <v>521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522</v>
      </c>
      <c r="B41" s="1" t="s">
        <v>500</v>
      </c>
      <c r="C41" s="1" t="s">
        <v>523</v>
      </c>
      <c r="D41" s="1" t="s">
        <v>524</v>
      </c>
      <c r="E41" s="1" t="s">
        <v>525</v>
      </c>
      <c r="F41" s="1" t="s">
        <v>526</v>
      </c>
      <c r="G41" s="1" t="s">
        <v>527</v>
      </c>
      <c r="H41" s="1">
        <v>3.0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544</v>
      </c>
      <c r="D43" s="1" t="s">
        <v>545</v>
      </c>
      <c r="E43" s="1" t="s">
        <v>546</v>
      </c>
      <c r="F43" s="1" t="s">
        <v>547</v>
      </c>
      <c r="G43" s="1" t="s">
        <v>548</v>
      </c>
      <c r="H43" s="1" t="s">
        <v>549</v>
      </c>
      <c r="I43" s="1" t="s">
        <v>185</v>
      </c>
      <c r="J43" s="1" t="s">
        <v>550</v>
      </c>
      <c r="K43" s="1" t="s">
        <v>551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552</v>
      </c>
      <c r="B44" s="1" t="s">
        <v>153</v>
      </c>
      <c r="C44" s="1" t="s">
        <v>553</v>
      </c>
      <c r="D44" s="1" t="s">
        <v>554</v>
      </c>
      <c r="E44" s="1" t="s">
        <v>555</v>
      </c>
      <c r="F44" s="1" t="s">
        <v>556</v>
      </c>
      <c r="G44" s="1" t="s">
        <v>557</v>
      </c>
      <c r="H44" s="1" t="s">
        <v>558</v>
      </c>
      <c r="I44" s="1" t="s">
        <v>559</v>
      </c>
      <c r="J44" s="1" t="s">
        <v>560</v>
      </c>
      <c r="K44" s="1" t="s">
        <v>561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1" t="s">
        <v>567</v>
      </c>
      <c r="F46" s="1" t="s">
        <v>568</v>
      </c>
      <c r="G46" s="1" t="s">
        <v>569</v>
      </c>
      <c r="H46" s="1" t="s">
        <v>570</v>
      </c>
      <c r="I46" s="1" t="s">
        <v>571</v>
      </c>
      <c r="J46" s="1" t="s">
        <v>572</v>
      </c>
      <c r="K46" s="1" t="s">
        <v>493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573</v>
      </c>
      <c r="B47" s="1" t="s">
        <v>574</v>
      </c>
      <c r="C47" s="1" t="s">
        <v>575</v>
      </c>
      <c r="D47" s="1" t="s">
        <v>576</v>
      </c>
      <c r="E47" s="1" t="s">
        <v>577</v>
      </c>
      <c r="F47" s="1" t="s">
        <v>578</v>
      </c>
      <c r="G47" s="1" t="s">
        <v>579</v>
      </c>
      <c r="H47" s="1" t="s">
        <v>580</v>
      </c>
      <c r="I47" s="1" t="s">
        <v>581</v>
      </c>
      <c r="J47" s="1" t="s">
        <v>582</v>
      </c>
      <c r="K47" s="1" t="s">
        <v>583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584</v>
      </c>
      <c r="B48" s="1" t="s">
        <v>585</v>
      </c>
      <c r="C48" s="1" t="s">
        <v>586</v>
      </c>
      <c r="D48" s="1" t="s">
        <v>587</v>
      </c>
      <c r="E48" s="1" t="s">
        <v>588</v>
      </c>
      <c r="F48" s="1" t="s">
        <v>589</v>
      </c>
      <c r="G48" s="1" t="s">
        <v>590</v>
      </c>
      <c r="H48" s="1" t="s">
        <v>591</v>
      </c>
      <c r="I48" s="1" t="s">
        <v>592</v>
      </c>
      <c r="J48" s="1" t="s">
        <v>593</v>
      </c>
      <c r="K48" s="1" t="s">
        <v>594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595</v>
      </c>
      <c r="B49" s="1" t="s">
        <v>596</v>
      </c>
      <c r="C49" s="1" t="s">
        <v>597</v>
      </c>
      <c r="D49" s="1" t="s">
        <v>598</v>
      </c>
      <c r="E49" s="1" t="s">
        <v>599</v>
      </c>
      <c r="F49" s="1" t="s">
        <v>600</v>
      </c>
      <c r="G49" s="1">
        <v>0.0</v>
      </c>
      <c r="H49" s="1" t="s">
        <v>601</v>
      </c>
      <c r="I49" s="1" t="s">
        <v>602</v>
      </c>
      <c r="J49" s="1" t="s">
        <v>603</v>
      </c>
      <c r="K49" s="1" t="s">
        <v>604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605</v>
      </c>
      <c r="B50" s="1" t="s">
        <v>596</v>
      </c>
      <c r="C50" s="1" t="s">
        <v>597</v>
      </c>
      <c r="D50" s="1" t="s">
        <v>598</v>
      </c>
      <c r="E50" s="1" t="s">
        <v>599</v>
      </c>
      <c r="F50" s="1" t="s">
        <v>600</v>
      </c>
      <c r="G50" s="1">
        <v>0.0</v>
      </c>
      <c r="H50" s="1" t="s">
        <v>601</v>
      </c>
      <c r="I50" s="1" t="s">
        <v>602</v>
      </c>
      <c r="J50" s="1" t="s">
        <v>603</v>
      </c>
      <c r="K50" s="1" t="s">
        <v>604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606</v>
      </c>
      <c r="B51" s="1" t="s">
        <v>607</v>
      </c>
      <c r="C51" s="1" t="s">
        <v>608</v>
      </c>
      <c r="D51" s="1" t="s">
        <v>609</v>
      </c>
      <c r="E51" s="1">
        <v>0.0</v>
      </c>
      <c r="F51" s="1" t="s">
        <v>610</v>
      </c>
      <c r="G51" s="1" t="s">
        <v>611</v>
      </c>
      <c r="H51" s="1" t="s">
        <v>612</v>
      </c>
      <c r="I51" s="1" t="s">
        <v>613</v>
      </c>
      <c r="J51" s="1" t="s">
        <v>614</v>
      </c>
      <c r="K51" s="1" t="s">
        <v>615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616</v>
      </c>
      <c r="B52" s="1" t="s">
        <v>607</v>
      </c>
      <c r="C52" s="1" t="s">
        <v>608</v>
      </c>
      <c r="D52" s="1" t="s">
        <v>609</v>
      </c>
      <c r="E52" s="1">
        <v>0.0</v>
      </c>
      <c r="F52" s="1" t="s">
        <v>610</v>
      </c>
      <c r="G52" s="1" t="s">
        <v>611</v>
      </c>
      <c r="H52" s="1" t="s">
        <v>612</v>
      </c>
      <c r="I52" s="1" t="s">
        <v>613</v>
      </c>
      <c r="J52" s="1" t="s">
        <v>614</v>
      </c>
      <c r="K52" s="1" t="s">
        <v>615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617</v>
      </c>
      <c r="B53" s="1" t="s">
        <v>618</v>
      </c>
      <c r="C53" s="1" t="s">
        <v>619</v>
      </c>
      <c r="D53" s="1" t="s">
        <v>620</v>
      </c>
      <c r="E53" s="1">
        <v>0.0</v>
      </c>
      <c r="F53" s="1" t="s">
        <v>621</v>
      </c>
      <c r="G53" s="1" t="s">
        <v>611</v>
      </c>
      <c r="H53" s="1" t="s">
        <v>622</v>
      </c>
      <c r="I53" s="1" t="s">
        <v>623</v>
      </c>
      <c r="J53" s="1" t="s">
        <v>624</v>
      </c>
      <c r="K53" s="1" t="s">
        <v>243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625</v>
      </c>
      <c r="B54" s="1" t="s">
        <v>626</v>
      </c>
      <c r="C54" s="1" t="s">
        <v>627</v>
      </c>
      <c r="D54" s="1" t="s">
        <v>628</v>
      </c>
      <c r="E54" s="1">
        <v>0.0</v>
      </c>
      <c r="F54" s="1" t="s">
        <v>629</v>
      </c>
      <c r="G54" s="1" t="s">
        <v>630</v>
      </c>
      <c r="H54" s="1" t="s">
        <v>631</v>
      </c>
      <c r="I54" s="1" t="s">
        <v>632</v>
      </c>
      <c r="J54" s="1" t="s">
        <v>633</v>
      </c>
      <c r="K54" s="1" t="s">
        <v>634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635</v>
      </c>
      <c r="B55" s="1" t="s">
        <v>636</v>
      </c>
      <c r="C55" s="1" t="s">
        <v>637</v>
      </c>
      <c r="D55" s="1" t="s">
        <v>638</v>
      </c>
      <c r="E55" s="1" t="s">
        <v>639</v>
      </c>
      <c r="F55" s="1" t="s">
        <v>640</v>
      </c>
      <c r="G55" s="1" t="s">
        <v>641</v>
      </c>
      <c r="H55" s="1" t="s">
        <v>642</v>
      </c>
      <c r="I55" s="1" t="s">
        <v>643</v>
      </c>
      <c r="J55" s="1" t="s">
        <v>644</v>
      </c>
      <c r="K55" s="1" t="s">
        <v>645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646</v>
      </c>
      <c r="B56" s="1" t="s">
        <v>647</v>
      </c>
      <c r="C56" s="1" t="s">
        <v>648</v>
      </c>
      <c r="D56" s="1" t="s">
        <v>649</v>
      </c>
      <c r="E56" s="1">
        <v>-22.0</v>
      </c>
      <c r="F56" s="1" t="s">
        <v>650</v>
      </c>
      <c r="G56" s="1" t="s">
        <v>651</v>
      </c>
      <c r="H56" s="1" t="s">
        <v>652</v>
      </c>
      <c r="I56" s="1" t="s">
        <v>653</v>
      </c>
      <c r="J56" s="1" t="s">
        <v>654</v>
      </c>
      <c r="K56" s="1" t="s">
        <v>655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656</v>
      </c>
      <c r="B57" s="1">
        <v>58.0</v>
      </c>
      <c r="C57" s="1" t="s">
        <v>657</v>
      </c>
      <c r="D57" s="1" t="s">
        <v>658</v>
      </c>
      <c r="E57" s="1" t="s">
        <v>659</v>
      </c>
      <c r="F57" s="1" t="s">
        <v>660</v>
      </c>
      <c r="G57" s="1" t="s">
        <v>661</v>
      </c>
      <c r="H57" s="1" t="s">
        <v>662</v>
      </c>
      <c r="I57" s="1" t="s">
        <v>663</v>
      </c>
      <c r="J57" s="1" t="s">
        <v>664</v>
      </c>
      <c r="K57" s="1" t="s">
        <v>214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665</v>
      </c>
      <c r="B58" s="1" t="s">
        <v>666</v>
      </c>
      <c r="C58" s="1" t="s">
        <v>667</v>
      </c>
      <c r="D58" s="1" t="s">
        <v>668</v>
      </c>
      <c r="E58" s="1" t="s">
        <v>175</v>
      </c>
      <c r="F58" s="1" t="s">
        <v>669</v>
      </c>
      <c r="G58" s="1" t="s">
        <v>670</v>
      </c>
      <c r="H58" s="1" t="s">
        <v>671</v>
      </c>
      <c r="I58" s="1" t="s">
        <v>672</v>
      </c>
      <c r="J58" s="1" t="s">
        <v>673</v>
      </c>
      <c r="K58" s="1" t="s">
        <v>674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675</v>
      </c>
      <c r="B59" s="1" t="s">
        <v>676</v>
      </c>
      <c r="C59" s="1" t="s">
        <v>677</v>
      </c>
      <c r="D59" s="1" t="s">
        <v>678</v>
      </c>
      <c r="E59" s="1" t="s">
        <v>679</v>
      </c>
      <c r="F59" s="1" t="s">
        <v>680</v>
      </c>
      <c r="G59" s="1" t="s">
        <v>681</v>
      </c>
      <c r="H59" s="1" t="s">
        <v>682</v>
      </c>
      <c r="I59" s="1" t="s">
        <v>683</v>
      </c>
      <c r="J59" s="1" t="s">
        <v>684</v>
      </c>
      <c r="K59" s="1" t="s">
        <v>685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686</v>
      </c>
      <c r="B60" s="1" t="s">
        <v>676</v>
      </c>
      <c r="C60" s="1" t="s">
        <v>677</v>
      </c>
      <c r="D60" s="1" t="s">
        <v>678</v>
      </c>
      <c r="E60" s="1" t="s">
        <v>679</v>
      </c>
      <c r="F60" s="1" t="s">
        <v>680</v>
      </c>
      <c r="G60" s="1" t="s">
        <v>681</v>
      </c>
      <c r="H60" s="1" t="s">
        <v>682</v>
      </c>
      <c r="I60" s="1" t="s">
        <v>683</v>
      </c>
      <c r="J60" s="1" t="s">
        <v>684</v>
      </c>
      <c r="K60" s="1" t="s">
        <v>685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687</v>
      </c>
      <c r="B61" s="1" t="s">
        <v>688</v>
      </c>
      <c r="C61" s="1" t="s">
        <v>689</v>
      </c>
      <c r="D61" s="1" t="s">
        <v>690</v>
      </c>
      <c r="E61" s="1" t="s">
        <v>691</v>
      </c>
      <c r="F61" s="1" t="s">
        <v>692</v>
      </c>
      <c r="G61" s="1">
        <v>0.0</v>
      </c>
      <c r="H61" s="1" t="s">
        <v>693</v>
      </c>
      <c r="I61" s="1" t="s">
        <v>694</v>
      </c>
      <c r="J61" s="1" t="s">
        <v>695</v>
      </c>
      <c r="K61" s="1" t="s">
        <v>696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697</v>
      </c>
      <c r="B62" s="1" t="s">
        <v>698</v>
      </c>
      <c r="C62" s="1" t="s">
        <v>699</v>
      </c>
      <c r="D62" s="1" t="s">
        <v>700</v>
      </c>
      <c r="E62" s="1" t="s">
        <v>701</v>
      </c>
      <c r="F62" s="1" t="s">
        <v>702</v>
      </c>
      <c r="G62" s="1" t="s">
        <v>703</v>
      </c>
      <c r="H62" s="1" t="s">
        <v>704</v>
      </c>
      <c r="I62" s="1" t="s">
        <v>705</v>
      </c>
      <c r="J62" s="1" t="s">
        <v>706</v>
      </c>
      <c r="K62" s="1" t="s">
        <v>707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708</v>
      </c>
      <c r="B63" s="1" t="s">
        <v>709</v>
      </c>
      <c r="C63" s="1" t="s">
        <v>710</v>
      </c>
      <c r="D63" s="1" t="s">
        <v>711</v>
      </c>
      <c r="E63" s="1" t="s">
        <v>712</v>
      </c>
      <c r="F63" s="1" t="s">
        <v>713</v>
      </c>
      <c r="G63" s="1" t="s">
        <v>714</v>
      </c>
      <c r="H63" s="1" t="s">
        <v>715</v>
      </c>
      <c r="I63" s="1" t="s">
        <v>716</v>
      </c>
      <c r="J63" s="1" t="s">
        <v>216</v>
      </c>
      <c r="K63" s="1" t="s">
        <v>717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718</v>
      </c>
      <c r="B64" s="1" t="s">
        <v>719</v>
      </c>
      <c r="C64" s="1" t="s">
        <v>720</v>
      </c>
      <c r="D64" s="1" t="s">
        <v>721</v>
      </c>
      <c r="E64" s="1" t="s">
        <v>722</v>
      </c>
      <c r="F64" s="1" t="s">
        <v>723</v>
      </c>
      <c r="G64" s="1" t="s">
        <v>724</v>
      </c>
      <c r="H64" s="1" t="s">
        <v>725</v>
      </c>
      <c r="I64" s="1" t="s">
        <v>726</v>
      </c>
      <c r="J64" s="1" t="s">
        <v>727</v>
      </c>
      <c r="K64" s="1" t="s">
        <v>728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729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 t="s">
        <v>730</v>
      </c>
      <c r="K65" s="1" t="s">
        <v>731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733</v>
      </c>
      <c r="B67" s="1" t="s">
        <v>734</v>
      </c>
      <c r="C67" s="1" t="s">
        <v>735</v>
      </c>
      <c r="D67" s="1" t="s">
        <v>736</v>
      </c>
      <c r="E67" s="1" t="s">
        <v>737</v>
      </c>
      <c r="F67" s="1" t="s">
        <v>738</v>
      </c>
      <c r="G67" s="1" t="s">
        <v>739</v>
      </c>
      <c r="H67" s="1" t="s">
        <v>740</v>
      </c>
      <c r="I67" s="1" t="s">
        <v>741</v>
      </c>
      <c r="J67" s="1" t="s">
        <v>742</v>
      </c>
      <c r="K67" s="1" t="s">
        <v>743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744</v>
      </c>
      <c r="B68" s="1" t="s">
        <v>745</v>
      </c>
      <c r="C68" s="1" t="s">
        <v>746</v>
      </c>
      <c r="D68" s="1" t="s">
        <v>747</v>
      </c>
      <c r="E68" s="1" t="s">
        <v>748</v>
      </c>
      <c r="F68" s="1" t="s">
        <v>749</v>
      </c>
      <c r="G68" s="1" t="s">
        <v>750</v>
      </c>
      <c r="H68" s="1" t="s">
        <v>751</v>
      </c>
      <c r="I68" s="1" t="s">
        <v>752</v>
      </c>
      <c r="J68" s="1" t="s">
        <v>753</v>
      </c>
      <c r="K68" s="1" t="s">
        <v>754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755</v>
      </c>
      <c r="B69" s="1" t="s">
        <v>756</v>
      </c>
      <c r="C69" s="1" t="s">
        <v>757</v>
      </c>
      <c r="D69" s="1" t="s">
        <v>758</v>
      </c>
      <c r="E69" s="1" t="s">
        <v>759</v>
      </c>
      <c r="F69" s="1" t="s">
        <v>760</v>
      </c>
      <c r="G69" s="1" t="s">
        <v>761</v>
      </c>
      <c r="H69" s="1" t="s">
        <v>762</v>
      </c>
      <c r="I69" s="1" t="s">
        <v>763</v>
      </c>
      <c r="J69" s="1" t="s">
        <v>764</v>
      </c>
      <c r="K69" s="1">
        <v>61.0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765</v>
      </c>
      <c r="B70" s="1" t="s">
        <v>766</v>
      </c>
      <c r="C70" s="1" t="s">
        <v>767</v>
      </c>
      <c r="D70" s="1" t="s">
        <v>768</v>
      </c>
      <c r="E70" s="1" t="s">
        <v>692</v>
      </c>
      <c r="F70" s="1" t="s">
        <v>769</v>
      </c>
      <c r="G70" s="1" t="s">
        <v>770</v>
      </c>
      <c r="H70" s="1" t="s">
        <v>771</v>
      </c>
      <c r="I70" s="1" t="s">
        <v>772</v>
      </c>
      <c r="J70" s="1" t="s">
        <v>773</v>
      </c>
      <c r="K70" s="1" t="s">
        <v>774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775</v>
      </c>
      <c r="B71" s="1" t="s">
        <v>766</v>
      </c>
      <c r="C71" s="1" t="s">
        <v>767</v>
      </c>
      <c r="D71" s="1" t="s">
        <v>768</v>
      </c>
      <c r="E71" s="1" t="s">
        <v>692</v>
      </c>
      <c r="F71" s="1" t="s">
        <v>769</v>
      </c>
      <c r="G71" s="1" t="s">
        <v>770</v>
      </c>
      <c r="H71" s="1" t="s">
        <v>771</v>
      </c>
      <c r="I71" s="1" t="s">
        <v>772</v>
      </c>
      <c r="J71" s="1" t="s">
        <v>773</v>
      </c>
      <c r="K71" s="1" t="s">
        <v>774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776</v>
      </c>
      <c r="B72" s="1" t="s">
        <v>777</v>
      </c>
      <c r="C72" s="1" t="s">
        <v>778</v>
      </c>
      <c r="D72" s="1" t="s">
        <v>779</v>
      </c>
      <c r="E72" s="1" t="s">
        <v>780</v>
      </c>
      <c r="F72" s="1" t="s">
        <v>781</v>
      </c>
      <c r="G72" s="1" t="s">
        <v>782</v>
      </c>
      <c r="H72" s="1" t="s">
        <v>783</v>
      </c>
      <c r="I72" s="1" t="s">
        <v>784</v>
      </c>
      <c r="J72" s="1" t="s">
        <v>785</v>
      </c>
      <c r="K72" s="1" t="s">
        <v>786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787</v>
      </c>
      <c r="B73" s="1" t="s">
        <v>777</v>
      </c>
      <c r="C73" s="1" t="s">
        <v>778</v>
      </c>
      <c r="D73" s="1" t="s">
        <v>779</v>
      </c>
      <c r="E73" s="1" t="s">
        <v>780</v>
      </c>
      <c r="F73" s="1" t="s">
        <v>781</v>
      </c>
      <c r="G73" s="1" t="s">
        <v>782</v>
      </c>
      <c r="H73" s="1" t="s">
        <v>783</v>
      </c>
      <c r="I73" s="1" t="s">
        <v>784</v>
      </c>
      <c r="J73" s="1" t="s">
        <v>785</v>
      </c>
      <c r="K73" s="1" t="s">
        <v>786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788</v>
      </c>
      <c r="B74" s="1" t="s">
        <v>789</v>
      </c>
      <c r="C74" s="1" t="s">
        <v>790</v>
      </c>
      <c r="D74" s="1" t="s">
        <v>791</v>
      </c>
      <c r="E74" s="1" t="s">
        <v>792</v>
      </c>
      <c r="F74" s="1" t="s">
        <v>781</v>
      </c>
      <c r="G74" s="1" t="s">
        <v>793</v>
      </c>
      <c r="H74" s="1" t="s">
        <v>794</v>
      </c>
      <c r="I74" s="1" t="s">
        <v>795</v>
      </c>
      <c r="J74" s="1" t="s">
        <v>796</v>
      </c>
      <c r="K74" s="1" t="s">
        <v>797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798</v>
      </c>
      <c r="B75" s="1">
        <v>0.0</v>
      </c>
      <c r="C75" s="1" t="s">
        <v>799</v>
      </c>
      <c r="D75" s="1" t="s">
        <v>800</v>
      </c>
      <c r="E75" s="1" t="s">
        <v>801</v>
      </c>
      <c r="F75" s="1" t="s">
        <v>802</v>
      </c>
      <c r="G75" s="1" t="s">
        <v>803</v>
      </c>
      <c r="H75" s="1" t="s">
        <v>804</v>
      </c>
      <c r="I75" s="1" t="s">
        <v>805</v>
      </c>
      <c r="J75" s="1" t="s">
        <v>324</v>
      </c>
      <c r="K75" s="1" t="s">
        <v>806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807</v>
      </c>
      <c r="B76" s="1" t="s">
        <v>808</v>
      </c>
      <c r="C76" s="1" t="s">
        <v>809</v>
      </c>
      <c r="D76" s="1" t="s">
        <v>810</v>
      </c>
      <c r="E76" s="1" t="s">
        <v>811</v>
      </c>
      <c r="F76" s="1" t="s">
        <v>812</v>
      </c>
      <c r="G76" s="1" t="s">
        <v>813</v>
      </c>
      <c r="H76" s="1" t="s">
        <v>814</v>
      </c>
      <c r="I76" s="1" t="s">
        <v>815</v>
      </c>
      <c r="J76" s="1" t="s">
        <v>816</v>
      </c>
      <c r="K76" s="1" t="s">
        <v>817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818</v>
      </c>
      <c r="B77" s="1" t="s">
        <v>819</v>
      </c>
      <c r="C77" s="1" t="s">
        <v>399</v>
      </c>
      <c r="D77" s="1" t="s">
        <v>820</v>
      </c>
      <c r="E77" s="1" t="s">
        <v>821</v>
      </c>
      <c r="F77" s="1" t="s">
        <v>822</v>
      </c>
      <c r="G77" s="1" t="s">
        <v>823</v>
      </c>
      <c r="H77" s="1" t="s">
        <v>824</v>
      </c>
      <c r="I77" s="1" t="s">
        <v>825</v>
      </c>
      <c r="J77" s="1" t="s">
        <v>826</v>
      </c>
      <c r="K77" s="1" t="s">
        <v>827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828</v>
      </c>
      <c r="B78" s="1" t="s">
        <v>829</v>
      </c>
      <c r="C78" s="1" t="s">
        <v>830</v>
      </c>
      <c r="D78" s="1" t="s">
        <v>831</v>
      </c>
      <c r="E78" s="1" t="s">
        <v>832</v>
      </c>
      <c r="F78" s="1" t="s">
        <v>833</v>
      </c>
      <c r="G78" s="1" t="s">
        <v>834</v>
      </c>
      <c r="H78" s="1" t="s">
        <v>835</v>
      </c>
      <c r="I78" s="1" t="s">
        <v>836</v>
      </c>
      <c r="J78" s="1" t="s">
        <v>384</v>
      </c>
      <c r="K78" s="1" t="s">
        <v>837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838</v>
      </c>
      <c r="B79" s="1" t="s">
        <v>839</v>
      </c>
      <c r="C79" s="1" t="s">
        <v>840</v>
      </c>
      <c r="D79" s="1" t="s">
        <v>841</v>
      </c>
      <c r="E79" s="1" t="s">
        <v>842</v>
      </c>
      <c r="F79" s="1" t="s">
        <v>843</v>
      </c>
      <c r="G79" s="1" t="s">
        <v>844</v>
      </c>
      <c r="H79" s="1" t="s">
        <v>845</v>
      </c>
      <c r="I79" s="1" t="s">
        <v>846</v>
      </c>
      <c r="J79" s="1" t="s">
        <v>847</v>
      </c>
      <c r="K79" s="1" t="s">
        <v>848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849</v>
      </c>
      <c r="B80" s="1" t="s">
        <v>850</v>
      </c>
      <c r="C80" s="1" t="s">
        <v>851</v>
      </c>
      <c r="D80" s="1" t="s">
        <v>852</v>
      </c>
      <c r="E80" s="1" t="s">
        <v>853</v>
      </c>
      <c r="F80" s="1" t="s">
        <v>854</v>
      </c>
      <c r="G80" s="1" t="s">
        <v>693</v>
      </c>
      <c r="H80" s="1" t="s">
        <v>855</v>
      </c>
      <c r="I80" s="1" t="s">
        <v>856</v>
      </c>
      <c r="J80" s="1" t="s">
        <v>832</v>
      </c>
      <c r="K80" s="1" t="s">
        <v>857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858</v>
      </c>
      <c r="B81" s="1" t="s">
        <v>850</v>
      </c>
      <c r="C81" s="1" t="s">
        <v>851</v>
      </c>
      <c r="D81" s="1" t="s">
        <v>852</v>
      </c>
      <c r="E81" s="1" t="s">
        <v>853</v>
      </c>
      <c r="F81" s="1" t="s">
        <v>854</v>
      </c>
      <c r="G81" s="1" t="s">
        <v>693</v>
      </c>
      <c r="H81" s="1" t="s">
        <v>855</v>
      </c>
      <c r="I81" s="1" t="s">
        <v>856</v>
      </c>
      <c r="J81" s="1" t="s">
        <v>832</v>
      </c>
      <c r="K81" s="1" t="s">
        <v>857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859</v>
      </c>
      <c r="B82" s="1" t="s">
        <v>860</v>
      </c>
      <c r="C82" s="1" t="s">
        <v>861</v>
      </c>
      <c r="D82" s="1" t="s">
        <v>862</v>
      </c>
      <c r="E82" s="1" t="s">
        <v>863</v>
      </c>
      <c r="F82" s="1" t="s">
        <v>864</v>
      </c>
      <c r="G82" s="1" t="s">
        <v>865</v>
      </c>
      <c r="H82" s="1" t="s">
        <v>866</v>
      </c>
      <c r="I82" s="1" t="s">
        <v>752</v>
      </c>
      <c r="J82" s="1" t="s">
        <v>867</v>
      </c>
      <c r="K82" s="1" t="s">
        <v>868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869</v>
      </c>
      <c r="B83" s="1">
        <v>0.0</v>
      </c>
      <c r="C83" s="1" t="s">
        <v>870</v>
      </c>
      <c r="D83" s="1" t="s">
        <v>871</v>
      </c>
      <c r="E83" s="1" t="s">
        <v>872</v>
      </c>
      <c r="F83" s="1" t="s">
        <v>873</v>
      </c>
      <c r="G83" s="1" t="s">
        <v>874</v>
      </c>
      <c r="H83" s="1" t="s">
        <v>875</v>
      </c>
      <c r="I83" s="1" t="s">
        <v>876</v>
      </c>
      <c r="J83" s="1" t="s">
        <v>877</v>
      </c>
      <c r="K83" s="1" t="s">
        <v>878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879</v>
      </c>
      <c r="B84" s="1" t="s">
        <v>880</v>
      </c>
      <c r="C84" s="1" t="s">
        <v>881</v>
      </c>
      <c r="D84" s="1" t="s">
        <v>882</v>
      </c>
      <c r="E84" s="1" t="s">
        <v>883</v>
      </c>
      <c r="F84" s="1" t="s">
        <v>884</v>
      </c>
      <c r="G84" s="1" t="s">
        <v>885</v>
      </c>
      <c r="H84" s="1" t="s">
        <v>886</v>
      </c>
      <c r="I84" s="1" t="s">
        <v>887</v>
      </c>
      <c r="J84" s="1" t="s">
        <v>888</v>
      </c>
      <c r="K84" s="1" t="s">
        <v>889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890</v>
      </c>
      <c r="B85" s="1" t="s">
        <v>891</v>
      </c>
      <c r="C85" s="1" t="s">
        <v>892</v>
      </c>
      <c r="D85" s="1" t="s">
        <v>893</v>
      </c>
      <c r="E85" s="1" t="s">
        <v>894</v>
      </c>
      <c r="F85" s="1" t="s">
        <v>895</v>
      </c>
      <c r="G85" s="1" t="s">
        <v>896</v>
      </c>
      <c r="H85" s="1" t="s">
        <v>897</v>
      </c>
      <c r="I85" s="1" t="s">
        <v>898</v>
      </c>
      <c r="J85" s="1" t="s">
        <v>899</v>
      </c>
      <c r="K85" s="1" t="s">
        <v>900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901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 t="s">
        <v>902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904</v>
      </c>
      <c r="B88" s="1" t="s">
        <v>905</v>
      </c>
      <c r="C88" s="1" t="s">
        <v>906</v>
      </c>
      <c r="D88" s="1" t="s">
        <v>907</v>
      </c>
      <c r="E88" s="1" t="s">
        <v>908</v>
      </c>
      <c r="F88" s="1" t="s">
        <v>909</v>
      </c>
      <c r="G88" s="1" t="s">
        <v>910</v>
      </c>
      <c r="H88" s="1" t="s">
        <v>911</v>
      </c>
      <c r="I88" s="1" t="s">
        <v>912</v>
      </c>
      <c r="J88" s="1" t="s">
        <v>857</v>
      </c>
      <c r="K88" s="1" t="s">
        <v>913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914</v>
      </c>
      <c r="B89" s="1" t="s">
        <v>915</v>
      </c>
      <c r="C89" s="1" t="s">
        <v>916</v>
      </c>
      <c r="D89" s="1" t="s">
        <v>917</v>
      </c>
      <c r="E89" s="1" t="s">
        <v>918</v>
      </c>
      <c r="F89" s="1" t="s">
        <v>919</v>
      </c>
      <c r="G89" s="1" t="s">
        <v>920</v>
      </c>
      <c r="H89" s="1" t="s">
        <v>921</v>
      </c>
      <c r="I89" s="1" t="s">
        <v>922</v>
      </c>
      <c r="J89" s="1" t="s">
        <v>923</v>
      </c>
      <c r="K89" s="1" t="s">
        <v>924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925</v>
      </c>
      <c r="B90" s="1" t="s">
        <v>926</v>
      </c>
      <c r="C90" s="1" t="s">
        <v>927</v>
      </c>
      <c r="D90" s="1" t="s">
        <v>928</v>
      </c>
      <c r="E90" s="1" t="s">
        <v>929</v>
      </c>
      <c r="F90" s="1" t="s">
        <v>930</v>
      </c>
      <c r="G90" s="1">
        <v>42.0</v>
      </c>
      <c r="H90" s="1" t="s">
        <v>931</v>
      </c>
      <c r="I90" s="1" t="s">
        <v>932</v>
      </c>
      <c r="J90" s="1" t="s">
        <v>933</v>
      </c>
      <c r="K90" s="1" t="s">
        <v>934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935</v>
      </c>
      <c r="B91" s="1" t="s">
        <v>936</v>
      </c>
      <c r="C91" s="1" t="s">
        <v>937</v>
      </c>
      <c r="D91" s="1" t="s">
        <v>938</v>
      </c>
      <c r="E91" s="1" t="s">
        <v>939</v>
      </c>
      <c r="F91" s="1" t="s">
        <v>940</v>
      </c>
      <c r="G91" s="1" t="s">
        <v>941</v>
      </c>
      <c r="H91" s="1" t="s">
        <v>942</v>
      </c>
      <c r="I91" s="1" t="s">
        <v>943</v>
      </c>
      <c r="J91" s="1" t="s">
        <v>944</v>
      </c>
      <c r="K91" s="1" t="s">
        <v>945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946</v>
      </c>
      <c r="B92" s="1" t="s">
        <v>936</v>
      </c>
      <c r="C92" s="1" t="s">
        <v>937</v>
      </c>
      <c r="D92" s="1" t="s">
        <v>938</v>
      </c>
      <c r="E92" s="1" t="s">
        <v>939</v>
      </c>
      <c r="F92" s="1" t="s">
        <v>940</v>
      </c>
      <c r="G92" s="1" t="s">
        <v>941</v>
      </c>
      <c r="H92" s="1" t="s">
        <v>942</v>
      </c>
      <c r="I92" s="1" t="s">
        <v>943</v>
      </c>
      <c r="J92" s="1" t="s">
        <v>944</v>
      </c>
      <c r="K92" s="1" t="s">
        <v>945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947</v>
      </c>
      <c r="B93" s="1" t="s">
        <v>948</v>
      </c>
      <c r="C93" s="1" t="s">
        <v>949</v>
      </c>
      <c r="D93" s="1" t="s">
        <v>950</v>
      </c>
      <c r="E93" s="1" t="s">
        <v>951</v>
      </c>
      <c r="F93" s="1" t="s">
        <v>952</v>
      </c>
      <c r="G93" s="1" t="s">
        <v>953</v>
      </c>
      <c r="H93" s="1" t="s">
        <v>954</v>
      </c>
      <c r="I93" s="1" t="s">
        <v>955</v>
      </c>
      <c r="J93" s="1" t="s">
        <v>956</v>
      </c>
      <c r="K93" s="1" t="s">
        <v>957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958</v>
      </c>
      <c r="B94" s="1" t="s">
        <v>948</v>
      </c>
      <c r="C94" s="1" t="s">
        <v>949</v>
      </c>
      <c r="D94" s="1" t="s">
        <v>950</v>
      </c>
      <c r="E94" s="1" t="s">
        <v>951</v>
      </c>
      <c r="F94" s="1" t="s">
        <v>952</v>
      </c>
      <c r="G94" s="1" t="s">
        <v>953</v>
      </c>
      <c r="H94" s="1" t="s">
        <v>954</v>
      </c>
      <c r="I94" s="1" t="s">
        <v>955</v>
      </c>
      <c r="J94" s="1" t="s">
        <v>956</v>
      </c>
      <c r="K94" s="1" t="s">
        <v>957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959</v>
      </c>
      <c r="B95" s="1" t="s">
        <v>960</v>
      </c>
      <c r="C95" s="1" t="s">
        <v>961</v>
      </c>
      <c r="D95" s="1" t="s">
        <v>950</v>
      </c>
      <c r="E95" s="1" t="s">
        <v>962</v>
      </c>
      <c r="F95" s="1" t="s">
        <v>963</v>
      </c>
      <c r="G95" s="1" t="s">
        <v>953</v>
      </c>
      <c r="H95" s="1" t="s">
        <v>964</v>
      </c>
      <c r="I95" s="1" t="s">
        <v>965</v>
      </c>
      <c r="J95" s="1" t="s">
        <v>966</v>
      </c>
      <c r="K95" s="1" t="s">
        <v>967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968</v>
      </c>
      <c r="B96" s="1">
        <v>0.0</v>
      </c>
      <c r="C96" s="1">
        <v>0.0</v>
      </c>
      <c r="D96" s="1" t="s">
        <v>969</v>
      </c>
      <c r="E96" s="1" t="s">
        <v>970</v>
      </c>
      <c r="F96" s="1" t="s">
        <v>971</v>
      </c>
      <c r="G96" s="1" t="s">
        <v>972</v>
      </c>
      <c r="H96" s="1" t="s">
        <v>973</v>
      </c>
      <c r="I96" s="1" t="s">
        <v>974</v>
      </c>
      <c r="J96" s="1" t="s">
        <v>975</v>
      </c>
      <c r="K96" s="1" t="s">
        <v>976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977</v>
      </c>
      <c r="B97" s="1" t="s">
        <v>978</v>
      </c>
      <c r="C97" s="1" t="s">
        <v>979</v>
      </c>
      <c r="D97" s="1" t="s">
        <v>980</v>
      </c>
      <c r="E97" s="1" t="s">
        <v>981</v>
      </c>
      <c r="F97" s="1" t="s">
        <v>982</v>
      </c>
      <c r="G97" s="1" t="s">
        <v>983</v>
      </c>
      <c r="H97" s="1" t="s">
        <v>984</v>
      </c>
      <c r="I97" s="1" t="s">
        <v>985</v>
      </c>
      <c r="J97" s="1" t="s">
        <v>986</v>
      </c>
      <c r="K97" s="1" t="s">
        <v>987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988</v>
      </c>
      <c r="B98" s="1" t="s">
        <v>989</v>
      </c>
      <c r="C98" s="1" t="s">
        <v>990</v>
      </c>
      <c r="D98" s="1" t="s">
        <v>991</v>
      </c>
      <c r="E98" s="1" t="s">
        <v>992</v>
      </c>
      <c r="F98" s="1" t="s">
        <v>993</v>
      </c>
      <c r="G98" s="1" t="s">
        <v>994</v>
      </c>
      <c r="H98" s="1" t="s">
        <v>995</v>
      </c>
      <c r="I98" s="1" t="s">
        <v>387</v>
      </c>
      <c r="J98" s="1" t="s">
        <v>996</v>
      </c>
      <c r="K98" s="1" t="s">
        <v>997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998</v>
      </c>
      <c r="B99" s="1" t="s">
        <v>999</v>
      </c>
      <c r="C99" s="1" t="s">
        <v>1000</v>
      </c>
      <c r="D99" s="1" t="s">
        <v>1001</v>
      </c>
      <c r="E99" s="1" t="s">
        <v>1002</v>
      </c>
      <c r="F99" s="1" t="s">
        <v>832</v>
      </c>
      <c r="G99" s="1" t="s">
        <v>1003</v>
      </c>
      <c r="H99" s="1" t="s">
        <v>1004</v>
      </c>
      <c r="I99" s="1" t="s">
        <v>1005</v>
      </c>
      <c r="J99" s="1" t="s">
        <v>1006</v>
      </c>
      <c r="K99" s="1" t="s">
        <v>382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1007</v>
      </c>
      <c r="B100" s="1" t="s">
        <v>1008</v>
      </c>
      <c r="C100" s="1" t="s">
        <v>1009</v>
      </c>
      <c r="D100" s="1" t="s">
        <v>1010</v>
      </c>
      <c r="E100" s="1" t="s">
        <v>1011</v>
      </c>
      <c r="F100" s="1" t="s">
        <v>1012</v>
      </c>
      <c r="G100" s="1" t="s">
        <v>1013</v>
      </c>
      <c r="H100" s="1" t="s">
        <v>1014</v>
      </c>
      <c r="I100" s="1" t="s">
        <v>1015</v>
      </c>
      <c r="J100" s="1" t="s">
        <v>1016</v>
      </c>
      <c r="K100" s="1" t="s">
        <v>1017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1018</v>
      </c>
      <c r="B101" s="1" t="s">
        <v>1019</v>
      </c>
      <c r="C101" s="1" t="s">
        <v>1020</v>
      </c>
      <c r="D101" s="1" t="s">
        <v>1021</v>
      </c>
      <c r="E101" s="1" t="s">
        <v>1022</v>
      </c>
      <c r="F101" s="1" t="s">
        <v>1023</v>
      </c>
      <c r="G101" s="1" t="s">
        <v>1024</v>
      </c>
      <c r="H101" s="1" t="s">
        <v>1025</v>
      </c>
      <c r="I101" s="1" t="s">
        <v>1026</v>
      </c>
      <c r="J101" s="1" t="s">
        <v>1027</v>
      </c>
      <c r="K101" s="1" t="s">
        <v>1028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1029</v>
      </c>
      <c r="B102" s="1" t="s">
        <v>1019</v>
      </c>
      <c r="C102" s="1" t="s">
        <v>1020</v>
      </c>
      <c r="D102" s="1" t="s">
        <v>1021</v>
      </c>
      <c r="E102" s="1" t="s">
        <v>1022</v>
      </c>
      <c r="F102" s="1" t="s">
        <v>1023</v>
      </c>
      <c r="G102" s="1" t="s">
        <v>1024</v>
      </c>
      <c r="H102" s="1" t="s">
        <v>1025</v>
      </c>
      <c r="I102" s="1" t="s">
        <v>1026</v>
      </c>
      <c r="J102" s="1" t="s">
        <v>1027</v>
      </c>
      <c r="K102" s="1" t="s">
        <v>1028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1030</v>
      </c>
      <c r="B103" s="1" t="s">
        <v>1031</v>
      </c>
      <c r="C103" s="1" t="s">
        <v>1032</v>
      </c>
      <c r="D103" s="1" t="s">
        <v>1033</v>
      </c>
      <c r="E103" s="1" t="s">
        <v>1034</v>
      </c>
      <c r="F103" s="1" t="s">
        <v>1035</v>
      </c>
      <c r="G103" s="1" t="s">
        <v>1036</v>
      </c>
      <c r="H103" s="1" t="s">
        <v>1037</v>
      </c>
      <c r="I103" s="1" t="s">
        <v>1038</v>
      </c>
      <c r="J103" s="1" t="s">
        <v>1039</v>
      </c>
      <c r="K103" s="1" t="s">
        <v>1040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1041</v>
      </c>
      <c r="B104" s="1" t="s">
        <v>1042</v>
      </c>
      <c r="C104" s="1">
        <v>0.0</v>
      </c>
      <c r="D104" s="1" t="s">
        <v>1043</v>
      </c>
      <c r="E104" s="1" t="s">
        <v>1044</v>
      </c>
      <c r="F104" s="1" t="s">
        <v>1045</v>
      </c>
      <c r="G104" s="1" t="s">
        <v>1046</v>
      </c>
      <c r="H104" s="1" t="s">
        <v>1047</v>
      </c>
      <c r="I104" s="1" t="s">
        <v>1048</v>
      </c>
      <c r="J104" s="1" t="s">
        <v>283</v>
      </c>
      <c r="K104" s="1" t="s">
        <v>1049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1050</v>
      </c>
      <c r="B105" s="1">
        <v>0.0</v>
      </c>
      <c r="C105" s="1" t="s">
        <v>1051</v>
      </c>
      <c r="D105" s="1" t="s">
        <v>1052</v>
      </c>
      <c r="E105" s="1" t="s">
        <v>1053</v>
      </c>
      <c r="F105" s="1" t="s">
        <v>1054</v>
      </c>
      <c r="G105" s="1" t="s">
        <v>510</v>
      </c>
      <c r="H105" s="1" t="s">
        <v>1055</v>
      </c>
      <c r="I105" s="1" t="s">
        <v>1056</v>
      </c>
      <c r="J105" s="1" t="s">
        <v>1057</v>
      </c>
      <c r="K105" s="1" t="s">
        <v>1058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1059</v>
      </c>
      <c r="B106" s="1">
        <v>0.0</v>
      </c>
      <c r="C106" s="1" t="s">
        <v>1060</v>
      </c>
      <c r="D106" s="1" t="s">
        <v>1061</v>
      </c>
      <c r="E106" s="1" t="s">
        <v>1062</v>
      </c>
      <c r="F106" s="1" t="s">
        <v>1063</v>
      </c>
      <c r="G106" s="1" t="s">
        <v>1064</v>
      </c>
      <c r="H106" s="1" t="s">
        <v>1065</v>
      </c>
      <c r="I106" s="1" t="s">
        <v>1066</v>
      </c>
      <c r="J106" s="1" t="s">
        <v>1067</v>
      </c>
      <c r="K106" s="1" t="s">
        <v>1068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1069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1070</v>
      </c>
      <c r="B108" s="1">
        <v>0.0</v>
      </c>
      <c r="C108" s="1">
        <v>0.0</v>
      </c>
      <c r="D108" s="1" t="s">
        <v>1071</v>
      </c>
      <c r="E108" s="1" t="s">
        <v>1072</v>
      </c>
      <c r="F108" s="1" t="s">
        <v>1073</v>
      </c>
      <c r="G108" s="1" t="s">
        <v>1074</v>
      </c>
      <c r="H108" s="1" t="s">
        <v>374</v>
      </c>
      <c r="I108" s="1" t="s">
        <v>1075</v>
      </c>
      <c r="J108" s="1" t="s">
        <v>452</v>
      </c>
      <c r="K108" s="1" t="s">
        <v>1076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1077</v>
      </c>
      <c r="B109" s="1">
        <v>0.0</v>
      </c>
      <c r="C109" s="1">
        <v>0.0</v>
      </c>
      <c r="D109" s="1" t="s">
        <v>1078</v>
      </c>
      <c r="E109" s="1" t="s">
        <v>1079</v>
      </c>
      <c r="F109" s="1" t="s">
        <v>1080</v>
      </c>
      <c r="G109" s="1" t="s">
        <v>1081</v>
      </c>
      <c r="H109" s="1" t="s">
        <v>1082</v>
      </c>
      <c r="I109" s="1" t="s">
        <v>1083</v>
      </c>
      <c r="J109" s="1" t="s">
        <v>1084</v>
      </c>
      <c r="K109" s="1" t="s">
        <v>1085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1086</v>
      </c>
      <c r="B110" s="1">
        <v>0.0</v>
      </c>
      <c r="C110" s="1">
        <v>0.0</v>
      </c>
      <c r="D110" s="1" t="s">
        <v>1087</v>
      </c>
      <c r="E110" s="1" t="s">
        <v>1088</v>
      </c>
      <c r="F110" s="1" t="s">
        <v>1089</v>
      </c>
      <c r="G110" s="1" t="s">
        <v>1090</v>
      </c>
      <c r="H110" s="1" t="s">
        <v>1091</v>
      </c>
      <c r="I110" s="1" t="s">
        <v>1092</v>
      </c>
      <c r="J110" s="1" t="s">
        <v>644</v>
      </c>
      <c r="K110" s="1">
        <v>47.0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1093</v>
      </c>
      <c r="B111" s="1">
        <v>0.0</v>
      </c>
      <c r="C111" s="1">
        <v>0.0</v>
      </c>
      <c r="D111" s="1" t="s">
        <v>1094</v>
      </c>
      <c r="E111" s="1" t="s">
        <v>1095</v>
      </c>
      <c r="F111" s="1" t="s">
        <v>1096</v>
      </c>
      <c r="G111" s="1" t="s">
        <v>1097</v>
      </c>
      <c r="H111" s="1" t="s">
        <v>1098</v>
      </c>
      <c r="I111" s="1" t="s">
        <v>1099</v>
      </c>
      <c r="J111" s="1" t="s">
        <v>1100</v>
      </c>
      <c r="K111" s="1" t="s">
        <v>1101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1102</v>
      </c>
      <c r="B112" s="1">
        <v>0.0</v>
      </c>
      <c r="C112" s="1">
        <v>0.0</v>
      </c>
      <c r="D112" s="1" t="s">
        <v>1094</v>
      </c>
      <c r="E112" s="1" t="s">
        <v>1095</v>
      </c>
      <c r="F112" s="1" t="s">
        <v>1096</v>
      </c>
      <c r="G112" s="1" t="s">
        <v>1097</v>
      </c>
      <c r="H112" s="1" t="s">
        <v>1098</v>
      </c>
      <c r="I112" s="1" t="s">
        <v>1099</v>
      </c>
      <c r="J112" s="1" t="s">
        <v>1100</v>
      </c>
      <c r="K112" s="1" t="s">
        <v>1101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1103</v>
      </c>
      <c r="B113" s="1">
        <v>0.0</v>
      </c>
      <c r="C113" s="1">
        <v>0.0</v>
      </c>
      <c r="D113" s="1" t="s">
        <v>1104</v>
      </c>
      <c r="E113" s="1" t="s">
        <v>1105</v>
      </c>
      <c r="F113" s="1" t="s">
        <v>1106</v>
      </c>
      <c r="G113" s="1" t="s">
        <v>1107</v>
      </c>
      <c r="H113" s="1" t="s">
        <v>1108</v>
      </c>
      <c r="I113" s="1" t="s">
        <v>1109</v>
      </c>
      <c r="J113" s="1" t="s">
        <v>1110</v>
      </c>
      <c r="K113" s="1" t="s">
        <v>1111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1112</v>
      </c>
      <c r="B114" s="1">
        <v>0.0</v>
      </c>
      <c r="C114" s="1">
        <v>0.0</v>
      </c>
      <c r="D114" s="1" t="s">
        <v>1104</v>
      </c>
      <c r="E114" s="1" t="s">
        <v>1105</v>
      </c>
      <c r="F114" s="1" t="s">
        <v>1106</v>
      </c>
      <c r="G114" s="1" t="s">
        <v>1107</v>
      </c>
      <c r="H114" s="1" t="s">
        <v>1108</v>
      </c>
      <c r="I114" s="1" t="s">
        <v>1109</v>
      </c>
      <c r="J114" s="1" t="s">
        <v>1110</v>
      </c>
      <c r="K114" s="1" t="s">
        <v>1111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1113</v>
      </c>
      <c r="B115" s="1">
        <v>0.0</v>
      </c>
      <c r="C115" s="1">
        <v>0.0</v>
      </c>
      <c r="D115" s="1" t="s">
        <v>1104</v>
      </c>
      <c r="E115" s="1" t="s">
        <v>1114</v>
      </c>
      <c r="F115" s="1" t="s">
        <v>1106</v>
      </c>
      <c r="G115" s="1" t="s">
        <v>1115</v>
      </c>
      <c r="H115" s="1" t="s">
        <v>1116</v>
      </c>
      <c r="I115" s="1" t="s">
        <v>1117</v>
      </c>
      <c r="J115" s="1" t="s">
        <v>1118</v>
      </c>
      <c r="K115" s="1" t="s">
        <v>1119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1120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1121</v>
      </c>
      <c r="G116" s="1" t="s">
        <v>1122</v>
      </c>
      <c r="H116" s="1" t="s">
        <v>1123</v>
      </c>
      <c r="I116" s="1" t="s">
        <v>1124</v>
      </c>
      <c r="J116" s="1" t="s">
        <v>1125</v>
      </c>
      <c r="K116" s="1" t="s">
        <v>1126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1127</v>
      </c>
      <c r="B117" s="1">
        <v>0.0</v>
      </c>
      <c r="C117" s="1">
        <v>0.0</v>
      </c>
      <c r="D117" s="1" t="s">
        <v>1128</v>
      </c>
      <c r="E117" s="1" t="s">
        <v>1129</v>
      </c>
      <c r="F117" s="1" t="s">
        <v>1130</v>
      </c>
      <c r="G117" s="1" t="s">
        <v>1131</v>
      </c>
      <c r="H117" s="1" t="s">
        <v>1132</v>
      </c>
      <c r="I117" s="1" t="s">
        <v>1133</v>
      </c>
      <c r="J117" s="1" t="s">
        <v>1134</v>
      </c>
      <c r="K117" s="1" t="s">
        <v>1135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1136</v>
      </c>
      <c r="B118" s="1">
        <v>0.0</v>
      </c>
      <c r="C118" s="1">
        <v>0.0</v>
      </c>
      <c r="D118" s="1" t="s">
        <v>1065</v>
      </c>
      <c r="E118" s="1" t="s">
        <v>218</v>
      </c>
      <c r="F118" s="1" t="s">
        <v>1137</v>
      </c>
      <c r="G118" s="1" t="s">
        <v>1138</v>
      </c>
      <c r="H118" s="1" t="s">
        <v>1139</v>
      </c>
      <c r="I118" s="1" t="s">
        <v>1140</v>
      </c>
      <c r="J118" s="1" t="s">
        <v>1141</v>
      </c>
      <c r="K118" s="1" t="s">
        <v>1142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1143</v>
      </c>
      <c r="B119" s="1">
        <v>0.0</v>
      </c>
      <c r="C119" s="1">
        <v>0.0</v>
      </c>
      <c r="D119" s="1" t="s">
        <v>1144</v>
      </c>
      <c r="E119" s="1" t="s">
        <v>1145</v>
      </c>
      <c r="F119" s="1" t="s">
        <v>1146</v>
      </c>
      <c r="G119" s="1" t="s">
        <v>1147</v>
      </c>
      <c r="H119" s="1" t="s">
        <v>1148</v>
      </c>
      <c r="I119" s="1" t="s">
        <v>1149</v>
      </c>
      <c r="J119" s="1" t="s">
        <v>1150</v>
      </c>
      <c r="K119" s="1" t="s">
        <v>1151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1152</v>
      </c>
      <c r="B120" s="1">
        <v>0.0</v>
      </c>
      <c r="C120" s="1">
        <v>0.0</v>
      </c>
      <c r="D120" s="1" t="s">
        <v>1153</v>
      </c>
      <c r="E120" s="1" t="s">
        <v>1154</v>
      </c>
      <c r="F120" s="1" t="s">
        <v>1155</v>
      </c>
      <c r="G120" s="1" t="s">
        <v>1156</v>
      </c>
      <c r="H120" s="1">
        <v>-3.0</v>
      </c>
      <c r="I120" s="1" t="s">
        <v>1157</v>
      </c>
      <c r="J120" s="1" t="s">
        <v>1158</v>
      </c>
      <c r="K120" s="1" t="s">
        <v>1159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1160</v>
      </c>
      <c r="B121" s="1">
        <v>0.0</v>
      </c>
      <c r="C121" s="1">
        <v>0.0</v>
      </c>
      <c r="D121" s="1" t="s">
        <v>1161</v>
      </c>
      <c r="E121" s="1" t="s">
        <v>1162</v>
      </c>
      <c r="F121" s="1" t="s">
        <v>1163</v>
      </c>
      <c r="G121" s="1" t="s">
        <v>1164</v>
      </c>
      <c r="H121" s="1" t="s">
        <v>1165</v>
      </c>
      <c r="I121" s="1" t="s">
        <v>553</v>
      </c>
      <c r="J121" s="1" t="s">
        <v>1166</v>
      </c>
      <c r="K121" s="1" t="s">
        <v>1167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1168</v>
      </c>
      <c r="B122" s="1">
        <v>0.0</v>
      </c>
      <c r="C122" s="1">
        <v>0.0</v>
      </c>
      <c r="D122" s="1" t="s">
        <v>1161</v>
      </c>
      <c r="E122" s="1" t="s">
        <v>1162</v>
      </c>
      <c r="F122" s="1" t="s">
        <v>1163</v>
      </c>
      <c r="G122" s="1" t="s">
        <v>1164</v>
      </c>
      <c r="H122" s="1" t="s">
        <v>1165</v>
      </c>
      <c r="I122" s="1" t="s">
        <v>553</v>
      </c>
      <c r="J122" s="1" t="s">
        <v>1166</v>
      </c>
      <c r="K122" s="1" t="s">
        <v>1167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1169</v>
      </c>
      <c r="B123" s="1">
        <v>0.0</v>
      </c>
      <c r="C123" s="1">
        <v>0.0</v>
      </c>
      <c r="D123" s="1" t="s">
        <v>1170</v>
      </c>
      <c r="E123" s="1" t="s">
        <v>1118</v>
      </c>
      <c r="F123" s="1" t="s">
        <v>1171</v>
      </c>
      <c r="G123" s="1" t="s">
        <v>1172</v>
      </c>
      <c r="H123" s="1" t="s">
        <v>506</v>
      </c>
      <c r="I123" s="1" t="s">
        <v>1173</v>
      </c>
      <c r="J123" s="1" t="s">
        <v>1174</v>
      </c>
      <c r="K123" s="1" t="s">
        <v>1175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1176</v>
      </c>
      <c r="B124" s="1">
        <v>0.0</v>
      </c>
      <c r="C124" s="1">
        <v>0.0</v>
      </c>
      <c r="D124" s="1" t="s">
        <v>1177</v>
      </c>
      <c r="E124" s="1" t="s">
        <v>1013</v>
      </c>
      <c r="F124" s="1" t="s">
        <v>1178</v>
      </c>
      <c r="G124" s="1" t="s">
        <v>1179</v>
      </c>
      <c r="H124" s="1" t="s">
        <v>1180</v>
      </c>
      <c r="I124" s="1" t="s">
        <v>1181</v>
      </c>
      <c r="J124" s="1" t="s">
        <v>1182</v>
      </c>
      <c r="K124" s="1" t="s">
        <v>1183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1184</v>
      </c>
      <c r="B125" s="1">
        <v>0.0</v>
      </c>
      <c r="C125" s="1">
        <v>0.0</v>
      </c>
      <c r="D125" s="1">
        <v>0.0</v>
      </c>
      <c r="E125" s="1" t="s">
        <v>1185</v>
      </c>
      <c r="F125" s="1" t="s">
        <v>1186</v>
      </c>
      <c r="G125" s="1" t="s">
        <v>1187</v>
      </c>
      <c r="H125" s="1" t="s">
        <v>1188</v>
      </c>
      <c r="I125" s="1" t="s">
        <v>180</v>
      </c>
      <c r="J125" s="1" t="s">
        <v>876</v>
      </c>
      <c r="K125" s="1" t="s">
        <v>1189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1190</v>
      </c>
      <c r="B126" s="1">
        <v>0.0</v>
      </c>
      <c r="C126" s="1">
        <v>0.0</v>
      </c>
      <c r="D126" s="1">
        <v>0.0</v>
      </c>
      <c r="E126" s="1" t="s">
        <v>1191</v>
      </c>
      <c r="F126" s="1" t="s">
        <v>1192</v>
      </c>
      <c r="G126" s="1" t="s">
        <v>1193</v>
      </c>
      <c r="H126" s="1" t="s">
        <v>1194</v>
      </c>
      <c r="I126" s="1" t="s">
        <v>1195</v>
      </c>
      <c r="J126" s="1" t="s">
        <v>415</v>
      </c>
      <c r="K126" s="1" t="s">
        <v>1196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1197</v>
      </c>
      <c r="C1" s="1" t="s">
        <v>1198</v>
      </c>
      <c r="D1" s="1" t="s">
        <v>1199</v>
      </c>
      <c r="E1" s="1" t="s">
        <v>1200</v>
      </c>
      <c r="F1" s="1" t="s">
        <v>1201</v>
      </c>
      <c r="G1" s="1" t="s">
        <v>1202</v>
      </c>
      <c r="H1" s="1" t="s">
        <v>1203</v>
      </c>
      <c r="I1" s="1" t="s">
        <v>1204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1205</v>
      </c>
      <c r="B2" s="1" t="s">
        <v>1206</v>
      </c>
      <c r="C2" s="1" t="s">
        <v>1207</v>
      </c>
      <c r="D2" s="1" t="s">
        <v>1208</v>
      </c>
      <c r="E2" s="1" t="s">
        <v>1209</v>
      </c>
      <c r="F2" s="1" t="s">
        <v>1210</v>
      </c>
      <c r="G2" s="1" t="s">
        <v>1211</v>
      </c>
      <c r="H2" s="1" t="s">
        <v>1212</v>
      </c>
      <c r="I2" s="1" t="s">
        <v>1212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1213</v>
      </c>
      <c r="B3" s="1" t="s">
        <v>1212</v>
      </c>
      <c r="C3" s="1" t="s">
        <v>1214</v>
      </c>
      <c r="D3" s="1" t="s">
        <v>1215</v>
      </c>
      <c r="E3" s="1" t="s">
        <v>1216</v>
      </c>
      <c r="F3" s="1" t="s">
        <v>1217</v>
      </c>
      <c r="G3" s="1" t="s">
        <v>1218</v>
      </c>
      <c r="H3" s="1" t="s">
        <v>1212</v>
      </c>
      <c r="I3" s="1" t="s">
        <v>1212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1219</v>
      </c>
      <c r="B4" s="1" t="s">
        <v>1220</v>
      </c>
      <c r="C4" s="1" t="s">
        <v>1220</v>
      </c>
      <c r="D4" s="1" t="s">
        <v>1221</v>
      </c>
      <c r="E4" s="1" t="s">
        <v>1222</v>
      </c>
      <c r="F4" s="1" t="s">
        <v>1223</v>
      </c>
      <c r="G4" s="1" t="s">
        <v>1224</v>
      </c>
      <c r="H4" s="1" t="s">
        <v>1225</v>
      </c>
      <c r="I4" s="1" t="s">
        <v>1226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1213</v>
      </c>
      <c r="B5" s="1" t="s">
        <v>1212</v>
      </c>
      <c r="C5" s="1" t="s">
        <v>1227</v>
      </c>
      <c r="D5" s="1" t="s">
        <v>1228</v>
      </c>
      <c r="E5" s="1" t="s">
        <v>1229</v>
      </c>
      <c r="F5" s="1" t="s">
        <v>1230</v>
      </c>
      <c r="G5" s="1" t="s">
        <v>1231</v>
      </c>
      <c r="H5" s="1" t="s">
        <v>1232</v>
      </c>
      <c r="I5" s="1" t="s">
        <v>1233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1234</v>
      </c>
      <c r="B6" s="1" t="s">
        <v>1235</v>
      </c>
      <c r="C6" s="1" t="s">
        <v>1236</v>
      </c>
      <c r="D6" s="1" t="s">
        <v>1237</v>
      </c>
      <c r="E6" s="1" t="s">
        <v>1238</v>
      </c>
      <c r="F6" s="1" t="s">
        <v>1239</v>
      </c>
      <c r="G6" s="1" t="s">
        <v>1240</v>
      </c>
      <c r="H6" s="1" t="s">
        <v>1241</v>
      </c>
      <c r="I6" s="1" t="s">
        <v>1242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1243</v>
      </c>
      <c r="B7" s="1" t="s">
        <v>1244</v>
      </c>
      <c r="C7" s="1" t="s">
        <v>1245</v>
      </c>
      <c r="D7" s="1" t="s">
        <v>1246</v>
      </c>
      <c r="E7" s="1" t="s">
        <v>1247</v>
      </c>
      <c r="F7" s="1" t="s">
        <v>1248</v>
      </c>
      <c r="G7" s="1" t="s">
        <v>1249</v>
      </c>
      <c r="H7" s="1" t="s">
        <v>1249</v>
      </c>
      <c r="I7" s="1" t="s">
        <v>1250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1251</v>
      </c>
      <c r="B8" s="1" t="s">
        <v>1212</v>
      </c>
      <c r="C8" s="1" t="s">
        <v>1252</v>
      </c>
      <c r="D8" s="1" t="s">
        <v>1253</v>
      </c>
      <c r="E8" s="1" t="s">
        <v>1254</v>
      </c>
      <c r="F8" s="1" t="s">
        <v>1255</v>
      </c>
      <c r="G8" s="1" t="s">
        <v>1256</v>
      </c>
      <c r="H8" s="1" t="s">
        <v>1257</v>
      </c>
      <c r="I8" s="1" t="s">
        <v>1258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1259</v>
      </c>
      <c r="B9" s="1" t="s">
        <v>1260</v>
      </c>
      <c r="C9" s="1" t="s">
        <v>1261</v>
      </c>
      <c r="D9" s="1" t="s">
        <v>1262</v>
      </c>
      <c r="E9" s="1" t="s">
        <v>1263</v>
      </c>
      <c r="F9" s="1" t="s">
        <v>1264</v>
      </c>
      <c r="G9" s="1" t="s">
        <v>1265</v>
      </c>
      <c r="H9" s="1" t="s">
        <v>1266</v>
      </c>
      <c r="I9" s="1" t="s">
        <v>1267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1268</v>
      </c>
      <c r="B10" s="1" t="s">
        <v>1269</v>
      </c>
      <c r="C10" s="1" t="s">
        <v>1270</v>
      </c>
      <c r="D10" s="1" t="s">
        <v>1271</v>
      </c>
      <c r="E10" s="1" t="s">
        <v>1272</v>
      </c>
      <c r="F10" s="1" t="s">
        <v>1273</v>
      </c>
      <c r="G10" s="1" t="s">
        <v>1274</v>
      </c>
      <c r="H10" s="1" t="s">
        <v>1275</v>
      </c>
      <c r="I10" s="1" t="s">
        <v>1276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1277</v>
      </c>
      <c r="B11" s="1" t="s">
        <v>1278</v>
      </c>
      <c r="C11" s="1" t="s">
        <v>1279</v>
      </c>
      <c r="D11" s="1" t="s">
        <v>1280</v>
      </c>
      <c r="E11" s="1" t="s">
        <v>1281</v>
      </c>
      <c r="F11" s="1" t="s">
        <v>1282</v>
      </c>
      <c r="G11" s="1" t="s">
        <v>1283</v>
      </c>
      <c r="H11" s="1" t="s">
        <v>1284</v>
      </c>
      <c r="I11" s="1" t="s">
        <v>1285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1286</v>
      </c>
      <c r="B12" s="1" t="s">
        <v>1287</v>
      </c>
      <c r="C12" s="1" t="s">
        <v>1288</v>
      </c>
      <c r="D12" s="1" t="s">
        <v>1289</v>
      </c>
      <c r="E12" s="1" t="s">
        <v>1290</v>
      </c>
      <c r="F12" s="1" t="s">
        <v>1291</v>
      </c>
      <c r="G12" s="1" t="s">
        <v>1292</v>
      </c>
      <c r="H12" s="1" t="s">
        <v>1293</v>
      </c>
      <c r="I12" s="1" t="s">
        <v>1294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1295</v>
      </c>
      <c r="B13" s="1" t="s">
        <v>1296</v>
      </c>
      <c r="C13" s="1" t="s">
        <v>1287</v>
      </c>
      <c r="D13" s="1" t="s">
        <v>1297</v>
      </c>
      <c r="E13" s="1" t="s">
        <v>1298</v>
      </c>
      <c r="F13" s="1" t="s">
        <v>1299</v>
      </c>
      <c r="G13" s="1" t="s">
        <v>1300</v>
      </c>
      <c r="H13" s="1" t="s">
        <v>1301</v>
      </c>
      <c r="I13" s="1" t="s">
        <v>1212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1302</v>
      </c>
      <c r="B14" s="1" t="s">
        <v>1303</v>
      </c>
      <c r="C14" s="1" t="s">
        <v>1304</v>
      </c>
      <c r="D14" s="1" t="s">
        <v>1305</v>
      </c>
      <c r="E14" s="1" t="s">
        <v>1306</v>
      </c>
      <c r="F14" s="1" t="s">
        <v>1307</v>
      </c>
      <c r="G14" s="1" t="s">
        <v>1308</v>
      </c>
      <c r="H14" s="1" t="s">
        <v>1309</v>
      </c>
      <c r="I14" s="1" t="s">
        <v>1212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1310</v>
      </c>
      <c r="B15" s="1" t="s">
        <v>1212</v>
      </c>
      <c r="C15" s="1" t="s">
        <v>1212</v>
      </c>
      <c r="D15" s="1" t="s">
        <v>187</v>
      </c>
      <c r="E15" s="1" t="s">
        <v>1311</v>
      </c>
      <c r="F15" s="1" t="s">
        <v>1311</v>
      </c>
      <c r="G15" s="1" t="s">
        <v>1312</v>
      </c>
      <c r="H15" s="1" t="s">
        <v>376</v>
      </c>
      <c r="I15" s="1" t="s">
        <v>377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1313</v>
      </c>
      <c r="B16" s="1" t="s">
        <v>1212</v>
      </c>
      <c r="C16" s="1" t="s">
        <v>1212</v>
      </c>
      <c r="D16" s="1" t="s">
        <v>1314</v>
      </c>
      <c r="E16" s="1" t="s">
        <v>1315</v>
      </c>
      <c r="F16" s="1" t="s">
        <v>1316</v>
      </c>
      <c r="G16" s="1" t="s">
        <v>1317</v>
      </c>
      <c r="H16" s="1" t="s">
        <v>1318</v>
      </c>
      <c r="I16" s="1" t="s">
        <v>1319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1320</v>
      </c>
      <c r="B17" s="1" t="s">
        <v>164</v>
      </c>
      <c r="C17" s="1" t="s">
        <v>157</v>
      </c>
      <c r="D17" s="1" t="s">
        <v>165</v>
      </c>
      <c r="E17" s="1" t="s">
        <v>166</v>
      </c>
      <c r="F17" s="1" t="s">
        <v>167</v>
      </c>
      <c r="G17" s="1" t="s">
        <v>1321</v>
      </c>
      <c r="H17" s="1" t="s">
        <v>1322</v>
      </c>
      <c r="I17" s="1" t="s">
        <v>1323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1324</v>
      </c>
      <c r="B18" s="1" t="s">
        <v>1212</v>
      </c>
      <c r="C18" s="1" t="s">
        <v>1212</v>
      </c>
      <c r="D18" s="1" t="s">
        <v>1325</v>
      </c>
      <c r="E18" s="1" t="s">
        <v>1326</v>
      </c>
      <c r="F18" s="1" t="s">
        <v>1327</v>
      </c>
      <c r="G18" s="1" t="s">
        <v>1328</v>
      </c>
      <c r="H18" s="1" t="s">
        <v>1329</v>
      </c>
      <c r="I18" s="1" t="s">
        <v>1330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1331</v>
      </c>
      <c r="B19" s="1" t="s">
        <v>1332</v>
      </c>
      <c r="C19" s="1" t="s">
        <v>1333</v>
      </c>
      <c r="D19" s="1" t="s">
        <v>1334</v>
      </c>
      <c r="E19" s="1" t="s">
        <v>1335</v>
      </c>
      <c r="F19" s="1" t="s">
        <v>1336</v>
      </c>
      <c r="G19" s="1" t="s">
        <v>1337</v>
      </c>
      <c r="H19" s="1" t="s">
        <v>1338</v>
      </c>
      <c r="I19" s="1" t="s">
        <v>1339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1340</v>
      </c>
      <c r="B20" s="1" t="s">
        <v>1341</v>
      </c>
      <c r="C20" s="1" t="s">
        <v>1342</v>
      </c>
      <c r="D20" s="1" t="s">
        <v>1343</v>
      </c>
      <c r="E20" s="1" t="s">
        <v>1344</v>
      </c>
      <c r="F20" s="1" t="s">
        <v>627</v>
      </c>
      <c r="G20" s="1" t="s">
        <v>1345</v>
      </c>
      <c r="H20" s="1" t="s">
        <v>1346</v>
      </c>
      <c r="I20" s="1" t="s">
        <v>1347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1348</v>
      </c>
      <c r="B21" s="1" t="s">
        <v>1349</v>
      </c>
      <c r="C21" s="1" t="s">
        <v>1350</v>
      </c>
      <c r="D21" s="1" t="s">
        <v>1351</v>
      </c>
      <c r="E21" s="1" t="s">
        <v>1352</v>
      </c>
      <c r="F21" s="1" t="s">
        <v>1353</v>
      </c>
      <c r="G21" s="1" t="s">
        <v>1354</v>
      </c>
      <c r="H21" s="1" t="s">
        <v>1355</v>
      </c>
      <c r="I21" s="1" t="s">
        <v>1356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1357</v>
      </c>
      <c r="B22" s="1" t="s">
        <v>1358</v>
      </c>
      <c r="C22" s="1" t="s">
        <v>1359</v>
      </c>
      <c r="D22" s="1" t="s">
        <v>1360</v>
      </c>
      <c r="E22" s="1" t="s">
        <v>1361</v>
      </c>
      <c r="F22" s="1" t="s">
        <v>1362</v>
      </c>
      <c r="G22" s="1" t="s">
        <v>1363</v>
      </c>
      <c r="H22" s="1" t="s">
        <v>1364</v>
      </c>
      <c r="I22" s="1" t="s">
        <v>1365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1366</v>
      </c>
      <c r="B23" s="1" t="s">
        <v>1367</v>
      </c>
      <c r="C23" s="1" t="s">
        <v>1368</v>
      </c>
      <c r="D23" s="1" t="s">
        <v>1369</v>
      </c>
      <c r="E23" s="1" t="s">
        <v>1370</v>
      </c>
      <c r="F23" s="1" t="s">
        <v>1371</v>
      </c>
      <c r="G23" s="1" t="s">
        <v>1372</v>
      </c>
      <c r="H23" s="1" t="s">
        <v>1373</v>
      </c>
      <c r="I23" s="1" t="s">
        <v>1374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1375</v>
      </c>
      <c r="B24" s="1" t="s">
        <v>1376</v>
      </c>
      <c r="C24" s="1" t="s">
        <v>1377</v>
      </c>
      <c r="D24" s="1" t="s">
        <v>1378</v>
      </c>
      <c r="E24" s="1" t="s">
        <v>1379</v>
      </c>
      <c r="F24" s="1" t="s">
        <v>1380</v>
      </c>
      <c r="G24" s="1" t="s">
        <v>1381</v>
      </c>
      <c r="H24" s="1" t="s">
        <v>1381</v>
      </c>
      <c r="I24" s="1" t="s">
        <v>1381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1382</v>
      </c>
      <c r="B25" s="1" t="s">
        <v>1383</v>
      </c>
      <c r="C25" s="1" t="s">
        <v>1384</v>
      </c>
      <c r="D25" s="1" t="s">
        <v>1385</v>
      </c>
      <c r="E25" s="1" t="s">
        <v>1386</v>
      </c>
      <c r="F25" s="1" t="s">
        <v>1387</v>
      </c>
      <c r="G25" s="1" t="s">
        <v>1388</v>
      </c>
      <c r="H25" s="1" t="s">
        <v>1212</v>
      </c>
      <c r="I25" s="1" t="s">
        <v>1212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1389</v>
      </c>
      <c r="B26" s="1" t="s">
        <v>1390</v>
      </c>
      <c r="C26" s="1" t="s">
        <v>1391</v>
      </c>
      <c r="D26" s="1" t="s">
        <v>1392</v>
      </c>
      <c r="E26" s="1" t="s">
        <v>1393</v>
      </c>
      <c r="F26" s="1" t="s">
        <v>1394</v>
      </c>
      <c r="G26" s="1" t="s">
        <v>1212</v>
      </c>
      <c r="H26" s="1" t="s">
        <v>1212</v>
      </c>
      <c r="I26" s="1" t="s">
        <v>1212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1395</v>
      </c>
      <c r="B2" s="1" t="s">
        <v>1396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1397</v>
      </c>
      <c r="B3" s="1" t="s">
        <v>1398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1399</v>
      </c>
      <c r="B4" s="1" t="s">
        <v>1400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1401</v>
      </c>
      <c r="B5" s="1" t="s">
        <v>1402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1404</v>
      </c>
      <c r="B7" s="1" t="s">
        <v>1405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1406</v>
      </c>
      <c r="B8" s="4" t="s">
        <v>1407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1408</v>
      </c>
      <c r="B9" s="1" t="s">
        <v>1409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1410</v>
      </c>
      <c r="B10" s="1" t="s">
        <v>1411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1412</v>
      </c>
      <c r="B11" s="1" t="s">
        <v>1409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1413</v>
      </c>
      <c r="B12" s="1" t="s">
        <v>1414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1415</v>
      </c>
      <c r="B13" s="1" t="s">
        <v>1416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1417</v>
      </c>
      <c r="B14" s="1" t="s">
        <v>1414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1418</v>
      </c>
      <c r="B15" s="1" t="s">
        <v>1419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1420</v>
      </c>
      <c r="B16" s="1">
        <v>577.0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1421</v>
      </c>
      <c r="B17" s="1" t="s">
        <v>1422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1423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1424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1425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1427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1428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1429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1431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1432</v>
      </c>
      <c r="B27" s="1">
        <v>24.9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1433</v>
      </c>
      <c r="B28" s="1">
        <v>25.74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1434</v>
      </c>
      <c r="B29" s="1">
        <v>25.435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1435</v>
      </c>
      <c r="B30" s="1">
        <v>26.1888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1436</v>
      </c>
      <c r="B31" s="1">
        <v>24.9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1437</v>
      </c>
      <c r="B32" s="1">
        <v>25.74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1438</v>
      </c>
      <c r="B33" s="1">
        <v>25.435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1439</v>
      </c>
      <c r="B34" s="1">
        <v>26.1888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1440</v>
      </c>
      <c r="B35" s="1">
        <v>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1441</v>
      </c>
      <c r="B36" s="1">
        <v>0.154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1442</v>
      </c>
      <c r="B37" s="1">
        <v>1.7307648E9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1443</v>
      </c>
      <c r="B38" s="1">
        <v>0.6814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1444</v>
      </c>
      <c r="B39" s="1">
        <v>1.124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1445</v>
      </c>
      <c r="B40" s="1">
        <v>4.424191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1446</v>
      </c>
      <c r="B41" s="1">
        <v>7.3583994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1447</v>
      </c>
      <c r="B42" s="1">
        <v>648338.0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1448</v>
      </c>
      <c r="B43" s="1">
        <v>648338.0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1449</v>
      </c>
      <c r="B44" s="1">
        <v>713396.0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1450</v>
      </c>
      <c r="B45" s="1">
        <v>643170.0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1451</v>
      </c>
      <c r="B46" s="1">
        <v>643170.0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1452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1453</v>
      </c>
      <c r="B48" s="1">
        <v>1400.0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1454</v>
      </c>
      <c r="B49" s="1">
        <v>1.111632896E9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1455</v>
      </c>
      <c r="B50" s="1">
        <v>22.461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1456</v>
      </c>
      <c r="B51" s="1">
        <v>51.659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1457</v>
      </c>
      <c r="B52" s="1">
        <v>2.2284985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1458</v>
      </c>
      <c r="B53" s="1">
        <v>25.3414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1459</v>
      </c>
      <c r="B54" s="1">
        <v>35.9245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1460</v>
      </c>
      <c r="B55" s="1">
        <v>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1461</v>
      </c>
      <c r="B56" s="1">
        <v>0.16064258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1462</v>
      </c>
      <c r="B57" s="1" t="s">
        <v>1463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1464</v>
      </c>
      <c r="B58" s="1">
        <v>1.505900544E9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1465</v>
      </c>
      <c r="B59" s="1">
        <v>0.48099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1466</v>
      </c>
      <c r="B60" s="1">
        <v>3.6938553E7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1467</v>
      </c>
      <c r="B61" s="1">
        <v>4.28045E7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1468</v>
      </c>
      <c r="B62" s="1">
        <v>1611911.0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1469</v>
      </c>
      <c r="B63" s="1">
        <v>1685939.0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1470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1471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1472</v>
      </c>
      <c r="B66" s="1">
        <v>0.0377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1473</v>
      </c>
      <c r="B67" s="1">
        <v>0.14212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1474</v>
      </c>
      <c r="B68" s="1">
        <v>0.71521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1475</v>
      </c>
      <c r="B69" s="1">
        <v>2.3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1476</v>
      </c>
      <c r="B70" s="1">
        <v>0.0506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1477</v>
      </c>
      <c r="B71" s="1">
        <v>4.28045E7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1478</v>
      </c>
      <c r="B72" s="1">
        <v>25.424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1479</v>
      </c>
      <c r="B73" s="1">
        <v>1.0214758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1480</v>
      </c>
      <c r="B74" s="1">
        <v>1.7118432E9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1481</v>
      </c>
      <c r="B75" s="1">
        <v>1.7433792E9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1482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1483</v>
      </c>
      <c r="B77" s="1">
        <v>-0.877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1484</v>
      </c>
      <c r="B78" s="1">
        <v>2.39929856E8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1485</v>
      </c>
      <c r="B79" s="1">
        <v>5.87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1486</v>
      </c>
      <c r="B80" s="1">
        <v>3.91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1487</v>
      </c>
      <c r="B81" s="1">
        <v>3.019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1488</v>
      </c>
      <c r="B82" s="1">
        <v>4.566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1489</v>
      </c>
      <c r="B83" s="1">
        <v>-0.3662762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1490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1491</v>
      </c>
      <c r="B85" s="1">
        <v>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1492</v>
      </c>
      <c r="B86" s="1">
        <v>1.7307648E9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1493</v>
      </c>
      <c r="B87" s="1" t="s">
        <v>1494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1495</v>
      </c>
      <c r="B88" s="1" t="s">
        <v>1496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1497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1498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1499</v>
      </c>
      <c r="B91" s="1" t="s">
        <v>1500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1501</v>
      </c>
      <c r="B92" s="1" t="s">
        <v>1500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1502</v>
      </c>
      <c r="B93" s="1">
        <v>1.3995558E9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1503</v>
      </c>
      <c r="B94" s="1" t="s">
        <v>1504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1505</v>
      </c>
      <c r="B95" s="1" t="s">
        <v>1506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1507</v>
      </c>
      <c r="B96" s="1" t="s">
        <v>1508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1509</v>
      </c>
      <c r="B97" s="1" t="s">
        <v>1510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1511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1512</v>
      </c>
      <c r="B99" s="1">
        <v>25.97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1513</v>
      </c>
      <c r="B100" s="1">
        <v>42.0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1514</v>
      </c>
      <c r="B101" s="1">
        <v>29.0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1515</v>
      </c>
      <c r="B102" s="1">
        <v>38.0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1516</v>
      </c>
      <c r="B103" s="1">
        <v>40.5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1517</v>
      </c>
      <c r="B104" s="1">
        <v>1.5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1518</v>
      </c>
      <c r="B105" s="1" t="s">
        <v>1519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1520</v>
      </c>
      <c r="B106" s="1">
        <v>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1521</v>
      </c>
      <c r="B107" s="1">
        <v>3.60547712E8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1522</v>
      </c>
      <c r="B108" s="1">
        <v>8.423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1523</v>
      </c>
      <c r="B109" s="1">
        <v>3.29802912E8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1524</v>
      </c>
      <c r="B110" s="1">
        <v>7.54815936E8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1525</v>
      </c>
      <c r="B111" s="1">
        <v>4.061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1526</v>
      </c>
      <c r="B112" s="1">
        <v>4.225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1527</v>
      </c>
      <c r="B113" s="1">
        <v>4.98825984E8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1528</v>
      </c>
      <c r="B114" s="1">
        <v>69.361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1529</v>
      </c>
      <c r="B115" s="1">
        <v>12.159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1530</v>
      </c>
      <c r="B116" s="1">
        <v>0.09166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1531</v>
      </c>
      <c r="B117" s="1">
        <v>0.23854999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1532</v>
      </c>
      <c r="B118" s="1">
        <v>1.9712464E8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1533</v>
      </c>
      <c r="B119" s="1">
        <v>3.23438592E8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1534</v>
      </c>
      <c r="B120" s="1">
        <v>-0.884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1535</v>
      </c>
      <c r="B121" s="1">
        <v>-0.43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1536</v>
      </c>
      <c r="B122" s="1">
        <v>0.75156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1537</v>
      </c>
      <c r="B123" s="1">
        <v>0.66116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1538</v>
      </c>
      <c r="B124" s="1">
        <v>0.23200001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1539</v>
      </c>
      <c r="B125" s="1" t="s">
        <v>1463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1540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-264.0</v>
      </c>
      <c r="C3" s="1">
        <v>-771.0</v>
      </c>
      <c r="D3" s="1">
        <v>86.0</v>
      </c>
      <c r="E3" s="1">
        <v>84.0</v>
      </c>
      <c r="F3" s="1">
        <v>40.0</v>
      </c>
      <c r="G3" s="1">
        <v>134.0</v>
      </c>
      <c r="H3" s="1">
        <v>146.0</v>
      </c>
      <c r="I3" s="1">
        <v>107.0</v>
      </c>
      <c r="J3" s="1">
        <v>121.0</v>
      </c>
      <c r="K3" s="1">
        <v>265.0</v>
      </c>
      <c r="L3" s="1">
        <f>IF(K3*FORECAST(L2,B3:K3,B2:K2)&gt;0,FORECAST(L2,B3:K3,B2:K2),K3)*$X$1</f>
        <v>374.4666667</v>
      </c>
      <c r="M3" s="1">
        <f>IF(L3*FORECAST(M2,B3:L3,B2:L2)&gt;0,FORECAST(M2,B3:L3,B2:L2),L3)*$X$1</f>
        <v>443.4969697</v>
      </c>
      <c r="N3" s="1">
        <f>IF(M3*FORECAST(N2,B3:M3,B2:M2)&gt;0,FORECAST(N2,B3:M3,B2:M2),M3)*$X$1</f>
        <v>512.5272727</v>
      </c>
      <c r="O3" s="1">
        <f>IF(N3*FORECAST(O2,B3:N3,B2:N2)&gt;0,FORECAST(O2,B3:N3,B2:N2),N3)*$X$1</f>
        <v>581.5575758</v>
      </c>
      <c r="P3" s="1">
        <f>IF(O3*FORECAST(P2,B3:O3,B2:O2)&gt;0,FORECAST(P2,B3:O3,B2:O2),O3)*$X$1</f>
        <v>650.5878788</v>
      </c>
      <c r="Q3" s="1">
        <f>IF(P3*FORECAST(Q2,B3:P3,B2:P2)&gt;0,FORECAST(Q2,B3:P3,B2:P2),P3)*$X$1</f>
        <v>719.6181818</v>
      </c>
      <c r="R3" s="1">
        <f>IF(Q3*FORECAST(R2,B3:Q3,B2:Q2)&gt;0,FORECAST(R2,B3:Q3,B2:Q2),Q3)*$X$1</f>
        <v>788.6484848</v>
      </c>
      <c r="S3" s="5">
        <f>IF(R3*FORECAST(S2,B3:R3,B2:R2)&gt;0,FORECAST(S2,B3:R3,B2:R2),R3)*$X$1</f>
        <v>857.6787879</v>
      </c>
      <c r="T3" s="5">
        <f>IF(S3*FORECAST(T2,B3:S3,B2:S2)&gt;0,FORECAST(T2,B3:S3,B2:S2),S3)*$X$1</f>
        <v>926.7090909</v>
      </c>
      <c r="U3" s="5">
        <f>IF(T3*FORECAST(U2,B3:T3,B2:T2)&gt;0,FORECAST(U2,B3:T3,B2:T2),T3)*$X$1</f>
        <v>995.7393939</v>
      </c>
      <c r="V3" s="5">
        <f>IF(U3*FORECAST(V2,B3:U3,B2:U2)&gt;0,FORECAST(V2,B3:U3,B2:U2),U3)*$X$1</f>
        <v>1064.769697</v>
      </c>
      <c r="W3" s="5">
        <f>IF(V3*FORECAST(W2,B3:V3,B2:V2)&gt;0,FORECAST(W2,B3:V3,B2:V2),V3)*$X$1</f>
        <v>1133.8</v>
      </c>
      <c r="X3" s="2"/>
      <c r="Y3" s="2"/>
      <c r="Z3" s="2"/>
    </row>
    <row r="4">
      <c r="A4" s="3" t="s">
        <v>114</v>
      </c>
      <c r="B4" s="1">
        <v>8.0</v>
      </c>
      <c r="C4" s="1">
        <v>812.0</v>
      </c>
      <c r="D4" s="1">
        <v>733.0</v>
      </c>
      <c r="E4" s="1">
        <v>656.0</v>
      </c>
      <c r="F4" s="1">
        <v>665.0</v>
      </c>
      <c r="G4" s="1">
        <v>608.0</v>
      </c>
      <c r="H4" s="1">
        <v>534.0</v>
      </c>
      <c r="I4" s="1">
        <v>434.0</v>
      </c>
      <c r="J4" s="1">
        <v>667.0</v>
      </c>
      <c r="K4" s="1">
        <v>498.0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1541</v>
      </c>
      <c r="B5" s="1">
        <v>56.0</v>
      </c>
      <c r="C5" s="1">
        <v>56.0</v>
      </c>
      <c r="D5" s="1">
        <v>54.0</v>
      </c>
      <c r="E5" s="1">
        <v>54.0</v>
      </c>
      <c r="F5" s="1">
        <v>54.0</v>
      </c>
      <c r="G5" s="1">
        <v>54.0</v>
      </c>
      <c r="H5" s="1">
        <v>49.0</v>
      </c>
      <c r="I5" s="1">
        <v>40.0</v>
      </c>
      <c r="J5" s="1">
        <v>40.0</v>
      </c>
      <c r="K5" s="1">
        <v>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1542</v>
      </c>
      <c r="L7" s="1">
        <f>IF(W3*FORECAST(W2,B3:W3,B2:W2)&gt;0,FORECAST(W2,B3:W3,B2:W2),V3)*$X$1 * (1+0.02)/(0.0781-0.02)</f>
        <v>19904.92255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1543</v>
      </c>
      <c r="L8" s="6">
        <f t="array" ref="L8">NPV(0.0781,M3:W3)</f>
        <v>5312.60215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1544</v>
      </c>
      <c r="L9" s="6">
        <f t="array" ref="L9">NPV(0.0781,M16:W16)</f>
        <v>8703.841737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1545</v>
      </c>
      <c r="L10" s="6">
        <f>L8 + L9</f>
        <v>14016.44389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1546</v>
      </c>
      <c r="L12" s="6">
        <f>L10 - L11</f>
        <v>13518.44389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1547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337.9610972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19904.92255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25.0</v>
      </c>
      <c r="C3" s="1">
        <v>130.0</v>
      </c>
      <c r="D3" s="1">
        <v>-1.0</v>
      </c>
      <c r="E3" s="1">
        <v>-20.0</v>
      </c>
      <c r="F3" s="1">
        <v>-50.0</v>
      </c>
      <c r="G3" s="1">
        <v>112.0</v>
      </c>
      <c r="H3" s="1">
        <v>92.0</v>
      </c>
      <c r="I3" s="1">
        <v>71.0</v>
      </c>
      <c r="J3" s="1">
        <v>172.0</v>
      </c>
      <c r="K3" s="1">
        <v>307.0</v>
      </c>
      <c r="L3" s="1">
        <f>IF(K3*FORECAST(L2,B3:K3,B2:K2)&gt;0,FORECAST(L2,B3:K3,B2:K2),K3)*$X$1</f>
        <v>206.8</v>
      </c>
      <c r="M3" s="1">
        <f>IF(L3*FORECAST(M2,B3:L3,B2:L2)&gt;0,FORECAST(M2,B3:L3,B2:L2),L3)*$X$1</f>
        <v>229.1636364</v>
      </c>
      <c r="N3" s="1">
        <f>IF(M3*FORECAST(N2,B3:M3,B2:M2)&gt;0,FORECAST(N2,B3:M3,B2:M2),M3)*$X$1</f>
        <v>251.5272727</v>
      </c>
      <c r="O3" s="1">
        <f>IF(N3*FORECAST(O2,B3:N3,B2:N2)&gt;0,FORECAST(O2,B3:N3,B2:N2),N3)*$X$1</f>
        <v>273.8909091</v>
      </c>
      <c r="P3" s="1">
        <f>IF(O3*FORECAST(P2,B3:O3,B2:O2)&gt;0,FORECAST(P2,B3:O3,B2:O2),O3)*$X$1</f>
        <v>296.2545455</v>
      </c>
      <c r="Q3" s="1">
        <f>IF(P3*FORECAST(Q2,B3:P3,B2:P2)&gt;0,FORECAST(Q2,B3:P3,B2:P2),P3)*$X$1</f>
        <v>318.6181818</v>
      </c>
      <c r="R3" s="1">
        <f>IF(Q3*FORECAST(R2,B3:Q3,B2:Q2)&gt;0,FORECAST(R2,B3:Q3,B2:Q2),Q3)*$X$1</f>
        <v>340.9818182</v>
      </c>
      <c r="S3" s="5">
        <f>IF(R3*FORECAST(S2,B3:R3,B2:R2)&gt;0,FORECAST(S2,B3:R3,B2:R2),R3)*$X$1</f>
        <v>363.3454545</v>
      </c>
      <c r="T3" s="5">
        <f>IF(S3*FORECAST(T2,B3:S3,B2:S2)&gt;0,FORECAST(T2,B3:S3,B2:S2),S3)*$X$1</f>
        <v>385.7090909</v>
      </c>
      <c r="U3" s="5">
        <f>IF(T3*FORECAST(U2,B3:T3,B2:T2)&gt;0,FORECAST(U2,B3:T3,B2:T2),T3)*$X$1</f>
        <v>408.0727273</v>
      </c>
      <c r="V3" s="5">
        <f>IF(U3*FORECAST(V2,B3:U3,B2:U2)&gt;0,FORECAST(V2,B3:U3,B2:U2),U3)*$X$1</f>
        <v>430.4363636</v>
      </c>
      <c r="W3" s="5">
        <f>IF(V3*FORECAST(W2,B3:V3,B2:V2)&gt;0,FORECAST(W2,B3:V3,B2:V2),V3)*$X$1</f>
        <v>452.8</v>
      </c>
      <c r="X3" s="2"/>
      <c r="Y3" s="2"/>
      <c r="Z3" s="2"/>
    </row>
    <row r="4">
      <c r="A4" s="3" t="s">
        <v>114</v>
      </c>
      <c r="B4" s="1">
        <v>8.0</v>
      </c>
      <c r="C4" s="1">
        <v>812.0</v>
      </c>
      <c r="D4" s="1">
        <v>733.0</v>
      </c>
      <c r="E4" s="1">
        <v>656.0</v>
      </c>
      <c r="F4" s="1">
        <v>665.0</v>
      </c>
      <c r="G4" s="1">
        <v>608.0</v>
      </c>
      <c r="H4" s="1">
        <v>534.0</v>
      </c>
      <c r="I4" s="1">
        <v>434.0</v>
      </c>
      <c r="J4" s="1">
        <v>667.0</v>
      </c>
      <c r="K4" s="1">
        <v>498.0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1541</v>
      </c>
      <c r="B5" s="1">
        <v>56.0</v>
      </c>
      <c r="C5" s="1">
        <v>56.0</v>
      </c>
      <c r="D5" s="1">
        <v>54.0</v>
      </c>
      <c r="E5" s="1">
        <v>54.0</v>
      </c>
      <c r="F5" s="1">
        <v>54.0</v>
      </c>
      <c r="G5" s="1">
        <v>54.0</v>
      </c>
      <c r="H5" s="1">
        <v>49.0</v>
      </c>
      <c r="I5" s="1">
        <v>40.0</v>
      </c>
      <c r="J5" s="1">
        <v>40.0</v>
      </c>
      <c r="K5" s="1">
        <v>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1542</v>
      </c>
      <c r="L7" s="1">
        <f>IF(W3*FORECAST(W2,B3:W3,B2:W2)&gt;0,FORECAST(W2,B3:W3,B2:W2),V3)*$X$1 * (1+0.02)/(0.0781-0.02)</f>
        <v>7949.328744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1543</v>
      </c>
      <c r="L8" s="6">
        <f t="array" ref="L8">NPV(0.0781,M3:W3)</f>
        <v>2337.052433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1544</v>
      </c>
      <c r="L9" s="6">
        <f t="array" ref="L9">NPV(0.0781,M16:W16)</f>
        <v>3476.009471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1545</v>
      </c>
      <c r="L10" s="6">
        <f>L8 + L9</f>
        <v>5813.061904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1546</v>
      </c>
      <c r="L12" s="6">
        <f>L10 - L11</f>
        <v>5315.061904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1547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132.8765476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7949.328744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