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<sst xmlns="http://schemas.openxmlformats.org/spreadsheetml/2006/main" count="1931" uniqueCount="1665">
  <si>
    <t>ticker</t>
  </si>
  <si>
    <t>LNTH</t>
  </si>
  <si>
    <t>nombre</t>
  </si>
  <si>
    <t>LANTHEUS HOLDINGS INC</t>
  </si>
  <si>
    <t>empresa</t>
  </si>
  <si>
    <t>Medical Equipment, Supplies &amp; Distribution</t>
  </si>
  <si>
    <t>Open</t>
  </si>
  <si>
    <t>Target Price</t>
  </si>
  <si>
    <t>Upside</t>
  </si>
  <si>
    <t>-89.96%</t>
  </si>
  <si>
    <t>Country</t>
  </si>
  <si>
    <t>United States</t>
  </si>
  <si>
    <t>Market Cap</t>
  </si>
  <si>
    <t>Book Value</t>
  </si>
  <si>
    <t>Pe ratio</t>
  </si>
  <si>
    <t>Dividend Ratio</t>
  </si>
  <si>
    <t>No encontrado</t>
  </si>
  <si>
    <t>Net Debt Growth</t>
  </si>
  <si>
    <t>19.38%</t>
  </si>
  <si>
    <t>Total Assets Growth</t>
  </si>
  <si>
    <t>3.31%</t>
  </si>
  <si>
    <t>Net Property, Plant and Equipment Growth</t>
  </si>
  <si>
    <t>11.63%</t>
  </si>
  <si>
    <t>EBITDA Growth</t>
  </si>
  <si>
    <t>864.39%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</si>
  <si>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</si>
  <si>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</si>
  <si>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</si>
  <si>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</si>
  <si>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</si>
  <si>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</si>
  <si>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</si>
  <si>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</si>
  <si>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</si>
  <si>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</si>
  <si>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</si>
  <si>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</si>
  <si>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</si>
  <si>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</si>
  <si>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</si>
  <si>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</si>
  <si>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</si>
  <si>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</si>
  <si>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</si>
  <si>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</si>
  <si>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</si>
  <si>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</si>
  <si>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</si>
  <si>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</si>
  <si>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</si>
  <si>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</si>
  <si>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</si>
  <si>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</si>
  <si>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</si>
  <si>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</si>
  <si>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</si>
  <si>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</si>
  <si>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</si>
  <si>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</si>
  <si>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</si>
  <si>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</si>
  <si>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</si>
  <si>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</si>
  <si>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</si>
  <si>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</si>
  <si>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</si>
  <si>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</si>
  <si>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</si>
  <si>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</si>
  <si>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</si>
  <si>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</si>
  <si>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</si>
  <si>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</si>
  <si>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</si>
  <si>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</si>
  <si>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</si>
  <si>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</si>
  <si>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</si>
  <si>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</si>
  <si>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</si>
  <si>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</si>
  <si>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</si>
  <si>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</si>
  <si>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</si>
  <si>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</si>
  <si>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</si>
  <si>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</si>
  <si>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</si>
  <si>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</si>
  <si>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</si>
  <si>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</si>
  <si>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</si>
  <si>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</si>
  <si>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</si>
  <si>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</si>
  <si>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</si>
  <si>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</si>
  <si>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</si>
  <si>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</si>
  <si>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</si>
  <si>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</si>
  <si>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</si>
  <si>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</si>
  <si>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</si>
  <si>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</si>
  <si>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</si>
  <si>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</si>
  <si>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</si>
  <si>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</si>
  <si>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</si>
  <si>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</si>
  <si>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</si>
  <si>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</si>
  <si>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</si>
  <si>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</si>
  <si>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-13.23</t>
  </si>
  <si>
    <t>-6.1</t>
  </si>
  <si>
    <t>-2.9</t>
  </si>
  <si>
    <t>0.62</t>
  </si>
  <si>
    <t>1.85</t>
  </si>
  <si>
    <t>2.92</t>
  </si>
  <si>
    <t>7.69</t>
  </si>
  <si>
    <t>6.86</t>
  </si>
  <si>
    <t>6.62</t>
  </si>
  <si>
    <t>11.91</t>
  </si>
  <si>
    <t>Tangible Book Value</t>
  </si>
  <si>
    <t>Tangible Book Value Per Share</t>
  </si>
  <si>
    <t>-15.74</t>
  </si>
  <si>
    <t>-7.6</t>
  </si>
  <si>
    <t>-3.74</t>
  </si>
  <si>
    <t>-0.11</t>
  </si>
  <si>
    <t>1.2</t>
  </si>
  <si>
    <t>2.33</t>
  </si>
  <si>
    <t>1.19</t>
  </si>
  <si>
    <t>0.81</t>
  </si>
  <si>
    <t>1.05</t>
  </si>
  <si>
    <t>8.8</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</si>
  <si>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</si>
  <si>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</si>
  <si>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</si>
  <si>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</si>
  <si>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</si>
  <si>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</si>
  <si>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</si>
  <si>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</si>
  <si>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</si>
  <si>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</si>
  <si>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</si>
  <si>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</si>
  <si>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</si>
  <si>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</si>
  <si>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</si>
  <si>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</si>
  <si>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</si>
  <si>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</si>
  <si>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</si>
  <si>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</si>
  <si>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</si>
  <si>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</si>
  <si>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</si>
  <si>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</si>
  <si>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</si>
  <si>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</si>
  <si>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</si>
  <si>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</si>
  <si>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</si>
  <si>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</si>
  <si>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</si>
  <si>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</si>
  <si>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</si>
  <si>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</si>
  <si>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</si>
  <si>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</si>
  <si>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</si>
  <si>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</si>
  <si>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</si>
  <si>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</si>
  <si>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t>
  </si>
  <si>
    <t>-0.6</t>
  </si>
  <si>
    <t>0.84</t>
  </si>
  <si>
    <t>3.31</t>
  </si>
  <si>
    <t>1.06</t>
  </si>
  <si>
    <t>-0.25</t>
  </si>
  <si>
    <t>-1.06</t>
  </si>
  <si>
    <t>0.41</t>
  </si>
  <si>
    <t>4.79</t>
  </si>
  <si>
    <t>Basic EPS - Continuing Operations</t>
  </si>
  <si>
    <t>Basic Weighted Average Shares Outstanding</t>
  </si>
  <si>
    <t>Net EPS - Diluted</t>
  </si>
  <si>
    <t>0.82</t>
  </si>
  <si>
    <t>3.17</t>
  </si>
  <si>
    <t>1.03</t>
  </si>
  <si>
    <t>0.79</t>
  </si>
  <si>
    <t>0.4</t>
  </si>
  <si>
    <t>4.65</t>
  </si>
  <si>
    <t>Diluted EPS - Continuing Operations</t>
  </si>
  <si>
    <t>Diluted Weighted Average Shares Outstanding</t>
  </si>
  <si>
    <t>Normalized Basic EPS</t>
  </si>
  <si>
    <t>-0.08</t>
  </si>
  <si>
    <t>0.1</t>
  </si>
  <si>
    <t>0.48</t>
  </si>
  <si>
    <t>0.76</t>
  </si>
  <si>
    <t>0.68</t>
  </si>
  <si>
    <t>0.12</t>
  </si>
  <si>
    <t>-0.1</t>
  </si>
  <si>
    <t>0.25</t>
  </si>
  <si>
    <t>4.58</t>
  </si>
  <si>
    <t>Normalized Diluted EPS</t>
  </si>
  <si>
    <t>0.47</t>
  </si>
  <si>
    <t>0.73</t>
  </si>
  <si>
    <t>0.78</t>
  </si>
  <si>
    <t>0.66</t>
  </si>
  <si>
    <t>0.24</t>
  </si>
  <si>
    <t>4.45</t>
  </si>
  <si>
    <t>EBITDA</t>
  </si>
  <si>
    <t>EBITA</t>
  </si>
  <si>
    <t>EBIT</t>
  </si>
  <si>
    <t>EBITDAR</t>
  </si>
  <si>
    <t>Effective Tax Rate - (Ratio)</t>
  </si>
  <si>
    <t>-50.51</t>
  </si>
  <si>
    <t>-25.2</t>
  </si>
  <si>
    <t>5.41</t>
  </si>
  <si>
    <t>-211.27</t>
  </si>
  <si>
    <t>18.22</t>
  </si>
  <si>
    <t>25.36</t>
  </si>
  <si>
    <t>-17.37</t>
  </si>
  <si>
    <t>5.01</t>
  </si>
  <si>
    <t>-5.04</t>
  </si>
  <si>
    <t>20.51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</si>
  <si>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</si>
  <si>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</si>
  <si>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</si>
  <si>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</si>
  <si>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</si>
  <si>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</si>
  <si>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</si>
  <si>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</si>
  <si>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</si>
  <si>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</si>
  <si>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</si>
  <si>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</si>
  <si>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</si>
  <si>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</si>
  <si>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</si>
  <si>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</si>
  <si>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</si>
  <si>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</si>
  <si>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</si>
  <si>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</si>
  <si>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</si>
  <si>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</si>
  <si>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</si>
  <si>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9.64</t>
  </si>
  <si>
    <t>10.95</t>
  </si>
  <si>
    <t>12.79</t>
  </si>
  <si>
    <t>10.74</t>
  </si>
  <si>
    <t>9.79</t>
  </si>
  <si>
    <t>7.64</t>
  </si>
  <si>
    <t>1.73</t>
  </si>
  <si>
    <t>0.27</t>
  </si>
  <si>
    <t>2.07</t>
  </si>
  <si>
    <t>21.28</t>
  </si>
  <si>
    <t>Return on Total Capital</t>
  </si>
  <si>
    <t>14.51</t>
  </si>
  <si>
    <t>16.12</t>
  </si>
  <si>
    <t>18.76</t>
  </si>
  <si>
    <t>14.84</t>
  </si>
  <si>
    <t>12.81</t>
  </si>
  <si>
    <t>9.98</t>
  </si>
  <si>
    <t>2.08</t>
  </si>
  <si>
    <t>0.34</t>
  </si>
  <si>
    <t>2.68</t>
  </si>
  <si>
    <t>25.63</t>
  </si>
  <si>
    <t>Return On Equity %</t>
  </si>
  <si>
    <t>1.5</t>
  </si>
  <si>
    <t>6.95</t>
  </si>
  <si>
    <t>-18.34</t>
  </si>
  <si>
    <t>-296.51</t>
  </si>
  <si>
    <t>85.94</t>
  </si>
  <si>
    <t>34.12</t>
  </si>
  <si>
    <t>-4.29</t>
  </si>
  <si>
    <t>-14.57</t>
  </si>
  <si>
    <t>6.16</t>
  </si>
  <si>
    <t>51.73</t>
  </si>
  <si>
    <t>Return on Common Equity</t>
  </si>
  <si>
    <t>Margin Analysis</t>
  </si>
  <si>
    <t>Gross Profit Margin %</t>
  </si>
  <si>
    <t>41.62</t>
  </si>
  <si>
    <t>46.18</t>
  </si>
  <si>
    <t>45.64</t>
  </si>
  <si>
    <t>48.93</t>
  </si>
  <si>
    <t>50.93</t>
  </si>
  <si>
    <t>50.33</t>
  </si>
  <si>
    <t>43.03</t>
  </si>
  <si>
    <t>44.14</t>
  </si>
  <si>
    <t>62.21</t>
  </si>
  <si>
    <t>63.71</t>
  </si>
  <si>
    <t>SG&amp;A Margin</t>
  </si>
  <si>
    <t>24.01</t>
  </si>
  <si>
    <t>26.8</t>
  </si>
  <si>
    <t>24.97</t>
  </si>
  <si>
    <t>26.87</t>
  </si>
  <si>
    <t>27.18</t>
  </si>
  <si>
    <t>29.69</t>
  </si>
  <si>
    <t>28.95</t>
  </si>
  <si>
    <t>32.67</t>
  </si>
  <si>
    <t>25.01</t>
  </si>
  <si>
    <t>19.89</t>
  </si>
  <si>
    <t>EBITDA Margin %</t>
  </si>
  <si>
    <t>19.14</t>
  </si>
  <si>
    <t>20.81</t>
  </si>
  <si>
    <t>22.68</t>
  </si>
  <si>
    <t>22.39</t>
  </si>
  <si>
    <t>22.84</t>
  </si>
  <si>
    <t>18.73</t>
  </si>
  <si>
    <t>12.45</t>
  </si>
  <si>
    <t>10.84</t>
  </si>
  <si>
    <t>43.66</t>
  </si>
  <si>
    <t>EBITA Margin %</t>
  </si>
  <si>
    <t>15.86</t>
  </si>
  <si>
    <t>16.79</t>
  </si>
  <si>
    <t>18.9</t>
  </si>
  <si>
    <t>17.9</t>
  </si>
  <si>
    <t>19.88</t>
  </si>
  <si>
    <t>15.76</t>
  </si>
  <si>
    <t>8.78</t>
  </si>
  <si>
    <t>7.73</t>
  </si>
  <si>
    <t>7.57</t>
  </si>
  <si>
    <t>42.63</t>
  </si>
  <si>
    <t>EBIT Margin %</t>
  </si>
  <si>
    <t>13.07</t>
  </si>
  <si>
    <t>14.49</t>
  </si>
  <si>
    <t>16.9</t>
  </si>
  <si>
    <t>16.59</t>
  </si>
  <si>
    <t>18.78</t>
  </si>
  <si>
    <t>14.87</t>
  </si>
  <si>
    <t>5.22</t>
  </si>
  <si>
    <t>0.9</t>
  </si>
  <si>
    <t>3.87</t>
  </si>
  <si>
    <t>39.03</t>
  </si>
  <si>
    <t>Income From Continuing Operations Margin %</t>
  </si>
  <si>
    <t>-1.18</t>
  </si>
  <si>
    <t>-5.02</t>
  </si>
  <si>
    <t>8.87</t>
  </si>
  <si>
    <t>37.23</t>
  </si>
  <si>
    <t>11.8</t>
  </si>
  <si>
    <t>9.12</t>
  </si>
  <si>
    <t>-3.97</t>
  </si>
  <si>
    <t>-16.76</t>
  </si>
  <si>
    <t>25.2</t>
  </si>
  <si>
    <t>Net Income Margin %</t>
  </si>
  <si>
    <t>Net Avail. For Common Margin %</t>
  </si>
  <si>
    <t>Normalized Net Income Margin</t>
  </si>
  <si>
    <t>-0.49</t>
  </si>
  <si>
    <t>0.8</t>
  </si>
  <si>
    <t>5.09</t>
  </si>
  <si>
    <t>8.53</t>
  </si>
  <si>
    <t>9.02</t>
  </si>
  <si>
    <t>7.59</t>
  </si>
  <si>
    <t>1.92</t>
  </si>
  <si>
    <t>-1.66</t>
  </si>
  <si>
    <t>1.83</t>
  </si>
  <si>
    <t>24.13</t>
  </si>
  <si>
    <t>Levered Free Cash Flow Margin</t>
  </si>
  <si>
    <t>2.42</t>
  </si>
  <si>
    <t>13.09</t>
  </si>
  <si>
    <t>7.16</t>
  </si>
  <si>
    <t>8.34</t>
  </si>
  <si>
    <t>10.47</t>
  </si>
  <si>
    <t>2.32</t>
  </si>
  <si>
    <t>7.48</t>
  </si>
  <si>
    <t>-14.82</t>
  </si>
  <si>
    <t>12.03</t>
  </si>
  <si>
    <t>Unlevered Free Cash Flow Margin</t>
  </si>
  <si>
    <t>10.28</t>
  </si>
  <si>
    <t>9.15</t>
  </si>
  <si>
    <t>18.07</t>
  </si>
  <si>
    <t>10.22</t>
  </si>
  <si>
    <t>11.14</t>
  </si>
  <si>
    <t>12.64</t>
  </si>
  <si>
    <t>4.03</t>
  </si>
  <si>
    <t>8.46</t>
  </si>
  <si>
    <t>-14.47</t>
  </si>
  <si>
    <t>12.66</t>
  </si>
  <si>
    <t>Asset Turnover</t>
  </si>
  <si>
    <t>1.18</t>
  </si>
  <si>
    <t>1.21</t>
  </si>
  <si>
    <t>1.04</t>
  </si>
  <si>
    <t>0.83</t>
  </si>
  <si>
    <t>0.53</t>
  </si>
  <si>
    <t>0.49</t>
  </si>
  <si>
    <t>0.86</t>
  </si>
  <si>
    <t>0.87</t>
  </si>
  <si>
    <t>Fixed Assets Turnover</t>
  </si>
  <si>
    <t>3.11</t>
  </si>
  <si>
    <t>3.22</t>
  </si>
  <si>
    <t>3.18</t>
  </si>
  <si>
    <t>3.54</t>
  </si>
  <si>
    <t>3.42</t>
  </si>
  <si>
    <t>3.08</t>
  </si>
  <si>
    <t>2.65</t>
  </si>
  <si>
    <t>7.01</t>
  </si>
  <si>
    <t>7.78</t>
  </si>
  <si>
    <t>Receivables Turnover (Average Receivables)</t>
  </si>
  <si>
    <t>7.89</t>
  </si>
  <si>
    <t>7.74</t>
  </si>
  <si>
    <t>8.77</t>
  </si>
  <si>
    <t>8.28</t>
  </si>
  <si>
    <t>7.96</t>
  </si>
  <si>
    <t>6.96</t>
  </si>
  <si>
    <t>5.93</t>
  </si>
  <si>
    <t>6.18</t>
  </si>
  <si>
    <t>5.21</t>
  </si>
  <si>
    <t>Inventory Turnover (Average Inventory)</t>
  </si>
  <si>
    <t>10.39</t>
  </si>
  <si>
    <t>10.12</t>
  </si>
  <si>
    <t>9.87</t>
  </si>
  <si>
    <t>5.7</t>
  </si>
  <si>
    <t>5.55</t>
  </si>
  <si>
    <t>5.96</t>
  </si>
  <si>
    <t>6.7</t>
  </si>
  <si>
    <t>10.01</t>
  </si>
  <si>
    <t>9.46</t>
  </si>
  <si>
    <t>Short Term Liquidity</t>
  </si>
  <si>
    <t>Current Ratio</t>
  </si>
  <si>
    <t>1.67</t>
  </si>
  <si>
    <t>2.52</t>
  </si>
  <si>
    <t>2.53</t>
  </si>
  <si>
    <t>3.16</t>
  </si>
  <si>
    <t>3.7</t>
  </si>
  <si>
    <t>2.62</t>
  </si>
  <si>
    <t>2.29</t>
  </si>
  <si>
    <t>2.61</t>
  </si>
  <si>
    <t>2.74</t>
  </si>
  <si>
    <t>5.8</t>
  </si>
  <si>
    <t>Quick Ratio</t>
  </si>
  <si>
    <t>1.27</t>
  </si>
  <si>
    <t>1.84</t>
  </si>
  <si>
    <t>2.01</t>
  </si>
  <si>
    <t>2.49</t>
  </si>
  <si>
    <t>2.98</t>
  </si>
  <si>
    <t>2.06</t>
  </si>
  <si>
    <t>1.66</t>
  </si>
  <si>
    <t>2.54</t>
  </si>
  <si>
    <t>5.33</t>
  </si>
  <si>
    <t>Operating Cash Flow to Current Liabilities</t>
  </si>
  <si>
    <t>0.61</t>
  </si>
  <si>
    <t>1.13</t>
  </si>
  <si>
    <t>1.17</t>
  </si>
  <si>
    <t>1.16</t>
  </si>
  <si>
    <t>1.22</t>
  </si>
  <si>
    <t>0.2</t>
  </si>
  <si>
    <t>0.6</t>
  </si>
  <si>
    <t>1.14</t>
  </si>
  <si>
    <t>1.63</t>
  </si>
  <si>
    <t>Days Sales Outstanding (Average Receivables)</t>
  </si>
  <si>
    <t>46.26</t>
  </si>
  <si>
    <t>47.16</t>
  </si>
  <si>
    <t>43.9</t>
  </si>
  <si>
    <t>44.07</t>
  </si>
  <si>
    <t>45.86</t>
  </si>
  <si>
    <t>52.59</t>
  </si>
  <si>
    <t>61.52</t>
  </si>
  <si>
    <t>59.09</t>
  </si>
  <si>
    <t>70.06</t>
  </si>
  <si>
    <t>Days Outstanding Inventory (Average Inventory)</t>
  </si>
  <si>
    <t>35.13</t>
  </si>
  <si>
    <t>36.06</t>
  </si>
  <si>
    <t>37.1</t>
  </si>
  <si>
    <t>47.14</t>
  </si>
  <si>
    <t>64.01</t>
  </si>
  <si>
    <t>65.79</t>
  </si>
  <si>
    <t>61.45</t>
  </si>
  <si>
    <t>54.46</t>
  </si>
  <si>
    <t>36.46</t>
  </si>
  <si>
    <t>38.6</t>
  </si>
  <si>
    <t>Average Days Payable Outstanding</t>
  </si>
  <si>
    <t>35.55</t>
  </si>
  <si>
    <t>31.56</t>
  </si>
  <si>
    <t>33.71</t>
  </si>
  <si>
    <t>37.39</t>
  </si>
  <si>
    <t>36.85</t>
  </si>
  <si>
    <t>39.56</t>
  </si>
  <si>
    <t>31.94</t>
  </si>
  <si>
    <t>28.56</t>
  </si>
  <si>
    <t>21.33</t>
  </si>
  <si>
    <t>22.58</t>
  </si>
  <si>
    <t>Cash Conversion Cycle (Average Days)</t>
  </si>
  <si>
    <t>45.84</t>
  </si>
  <si>
    <t>51.65</t>
  </si>
  <si>
    <t>47.29</t>
  </si>
  <si>
    <t>51.38</t>
  </si>
  <si>
    <t>71.23</t>
  </si>
  <si>
    <t>72.1</t>
  </si>
  <si>
    <t>82.09</t>
  </si>
  <si>
    <t>87.42</t>
  </si>
  <si>
    <t>74.22</t>
  </si>
  <si>
    <t>86.07</t>
  </si>
  <si>
    <t>Long Term Solvency</t>
  </si>
  <si>
    <t>Total Debt/Equity</t>
  </si>
  <si>
    <t>-170.22</t>
  </si>
  <si>
    <t>-190.79</t>
  </si>
  <si>
    <t>-261.1</t>
  </si>
  <si>
    <t>375.49</t>
  </si>
  <si>
    <t>170.22</t>
  </si>
  <si>
    <t>46.47</t>
  </si>
  <si>
    <t>41.61</t>
  </si>
  <si>
    <t>131.06</t>
  </si>
  <si>
    <t>75.85</t>
  </si>
  <si>
    <t>Total Debt / Total Capital</t>
  </si>
  <si>
    <t>242.41</t>
  </si>
  <si>
    <t>210.15</t>
  </si>
  <si>
    <t>162.07</t>
  </si>
  <si>
    <t>92.01</t>
  </si>
  <si>
    <t>78.97</t>
  </si>
  <si>
    <t>62.99</t>
  </si>
  <si>
    <t>31.73</t>
  </si>
  <si>
    <t>29.38</t>
  </si>
  <si>
    <t>56.72</t>
  </si>
  <si>
    <t>43.13</t>
  </si>
  <si>
    <t>LT Debt/Equity</t>
  </si>
  <si>
    <t>-166.87</t>
  </si>
  <si>
    <t>-188.82</t>
  </si>
  <si>
    <t>-257.67</t>
  </si>
  <si>
    <t>371.44</t>
  </si>
  <si>
    <t>161.2</t>
  </si>
  <si>
    <t>41.85</t>
  </si>
  <si>
    <t>38.68</t>
  </si>
  <si>
    <t>130.42</t>
  </si>
  <si>
    <t>75.52</t>
  </si>
  <si>
    <t>Long-Term Debt / Total Capital</t>
  </si>
  <si>
    <t>237.65</t>
  </si>
  <si>
    <t>207.98</t>
  </si>
  <si>
    <t>159.95</t>
  </si>
  <si>
    <t>91.06</t>
  </si>
  <si>
    <t>78.12</t>
  </si>
  <si>
    <t>59.66</t>
  </si>
  <si>
    <t>28.57</t>
  </si>
  <si>
    <t>27.32</t>
  </si>
  <si>
    <t>56.44</t>
  </si>
  <si>
    <t>42.94</t>
  </si>
  <si>
    <t>Total Liabilities / Total Assets</t>
  </si>
  <si>
    <t>195.87</t>
  </si>
  <si>
    <t>176.45</t>
  </si>
  <si>
    <t>141.62</t>
  </si>
  <si>
    <t>93.93</t>
  </si>
  <si>
    <t>83.86</t>
  </si>
  <si>
    <t>71.77</t>
  </si>
  <si>
    <t>40.88</t>
  </si>
  <si>
    <t>46.23</t>
  </si>
  <si>
    <t>66.16</t>
  </si>
  <si>
    <t>50.59</t>
  </si>
  <si>
    <t>EBIT / Interest Expense</t>
  </si>
  <si>
    <t>0.93</t>
  </si>
  <si>
    <t>1.1</t>
  </si>
  <si>
    <t>2.99</t>
  </si>
  <si>
    <t>3.71</t>
  </si>
  <si>
    <t>3.79</t>
  </si>
  <si>
    <t>1.87</t>
  </si>
  <si>
    <t>5.04</t>
  </si>
  <si>
    <t>25.27</t>
  </si>
  <si>
    <t>EBITDA / Interest Expense</t>
  </si>
  <si>
    <t>1.37</t>
  </si>
  <si>
    <t>1.58</t>
  </si>
  <si>
    <t>2.57</t>
  </si>
  <si>
    <t>4.51</t>
  </si>
  <si>
    <t>4.8</t>
  </si>
  <si>
    <t>4.62</t>
  </si>
  <si>
    <t>6.25</t>
  </si>
  <si>
    <t>11.96</t>
  </si>
  <si>
    <t>28.78</t>
  </si>
  <si>
    <t>(EBITDA - Capex) / Interest Expense</t>
  </si>
  <si>
    <t>1.24</t>
  </si>
  <si>
    <t>3.35</t>
  </si>
  <si>
    <t>3.3</t>
  </si>
  <si>
    <t>4.68</t>
  </si>
  <si>
    <t>-26.78</t>
  </si>
  <si>
    <t>24.19</t>
  </si>
  <si>
    <t>Total Debt / EBITDA</t>
  </si>
  <si>
    <t>7.05</t>
  </si>
  <si>
    <t>5.79</t>
  </si>
  <si>
    <t>4.06</t>
  </si>
  <si>
    <t>3.61</t>
  </si>
  <si>
    <t>3.4</t>
  </si>
  <si>
    <t>5.46</t>
  </si>
  <si>
    <t>3.99</t>
  </si>
  <si>
    <t>6.82</t>
  </si>
  <si>
    <t>1.07</t>
  </si>
  <si>
    <t>Net Debt / EBITDA</t>
  </si>
  <si>
    <t>6.71</t>
  </si>
  <si>
    <t>5.32</t>
  </si>
  <si>
    <t>2.59</t>
  </si>
  <si>
    <t>1.95</t>
  </si>
  <si>
    <t>1.56</t>
  </si>
  <si>
    <t>3.64</t>
  </si>
  <si>
    <t>1.96</t>
  </si>
  <si>
    <t>1.98</t>
  </si>
  <si>
    <t>-0.16</t>
  </si>
  <si>
    <t>Total Debt / (EBITDA - Capex)</t>
  </si>
  <si>
    <t>8.21</t>
  </si>
  <si>
    <t>7.38</t>
  </si>
  <si>
    <t>4.55</t>
  </si>
  <si>
    <t>4.73</t>
  </si>
  <si>
    <t>4.57</t>
  </si>
  <si>
    <t>7.63</t>
  </si>
  <si>
    <t>-3.05</t>
  </si>
  <si>
    <t>1.28</t>
  </si>
  <si>
    <t>Net Debt / (EBITDA - Capex)</t>
  </si>
  <si>
    <t>7.81</t>
  </si>
  <si>
    <t>6.78</t>
  </si>
  <si>
    <t>3.72</t>
  </si>
  <si>
    <t>3.39</t>
  </si>
  <si>
    <t>2.63</t>
  </si>
  <si>
    <t>2.36</t>
  </si>
  <si>
    <t>-0.89</t>
  </si>
  <si>
    <t>Growth Over Prior Year</t>
  </si>
  <si>
    <t>Total Revenues, 1 Yr. Growth %</t>
  </si>
  <si>
    <t>6.32</t>
  </si>
  <si>
    <t>-2.7</t>
  </si>
  <si>
    <t>2.86</t>
  </si>
  <si>
    <t>9.78</t>
  </si>
  <si>
    <t>3.62</t>
  </si>
  <si>
    <t>1.15</t>
  </si>
  <si>
    <t>-2.28</t>
  </si>
  <si>
    <t>25.28</t>
  </si>
  <si>
    <t>119.91</t>
  </si>
  <si>
    <t>38.65</t>
  </si>
  <si>
    <t>Gross Profit, 1 Yr. Growth %</t>
  </si>
  <si>
    <t>32.77</t>
  </si>
  <si>
    <t>7.97</t>
  </si>
  <si>
    <t>17.68</t>
  </si>
  <si>
    <t>7.86</t>
  </si>
  <si>
    <t>-0.04</t>
  </si>
  <si>
    <t>-16.45</t>
  </si>
  <si>
    <t>28.5</t>
  </si>
  <si>
    <t>209.92</t>
  </si>
  <si>
    <t>41.99</t>
  </si>
  <si>
    <t>EBITDA, 1 Yr. Growth %</t>
  </si>
  <si>
    <t>187.31</t>
  </si>
  <si>
    <t>5.78</t>
  </si>
  <si>
    <t>10.11</t>
  </si>
  <si>
    <t>8.38</t>
  </si>
  <si>
    <t>5.12</t>
  </si>
  <si>
    <t>-17.06</t>
  </si>
  <si>
    <t>-35.04</t>
  </si>
  <si>
    <t>11.23</t>
  </si>
  <si>
    <t>-446.19</t>
  </si>
  <si>
    <t>572.8</t>
  </si>
  <si>
    <t>EBITA, 1 Yr. Growth %</t>
  </si>
  <si>
    <t>344.57</t>
  </si>
  <si>
    <t>15.75</t>
  </si>
  <si>
    <t>7.26</t>
  </si>
  <si>
    <t>16.34</t>
  </si>
  <si>
    <t>-18.39</t>
  </si>
  <si>
    <t>-44.26</t>
  </si>
  <si>
    <t>19.26</t>
  </si>
  <si>
    <t>-281.19</t>
  </si>
  <si>
    <t>680.4</t>
  </si>
  <si>
    <t>EBIT, 1 Yr. Growth %</t>
  </si>
  <si>
    <t>7.9</t>
  </si>
  <si>
    <t>19.92</t>
  </si>
  <si>
    <t>9.51</t>
  </si>
  <si>
    <t>16.48</t>
  </si>
  <si>
    <t>-19.89</t>
  </si>
  <si>
    <t>-65.73</t>
  </si>
  <si>
    <t>-77.45</t>
  </si>
  <si>
    <t>-154.36</t>
  </si>
  <si>
    <t>Earnings From Cont. Operations, 1 Yr. Growth %</t>
  </si>
  <si>
    <t>-94.22</t>
  </si>
  <si>
    <t>314.1</t>
  </si>
  <si>
    <t>-281.49</t>
  </si>
  <si>
    <t>361.05</t>
  </si>
  <si>
    <t>-67.16</t>
  </si>
  <si>
    <t>-21.84</t>
  </si>
  <si>
    <t>-142.55</t>
  </si>
  <si>
    <t>429.05</t>
  </si>
  <si>
    <t>-139.38</t>
  </si>
  <si>
    <t>Net Income, 1 Yr. Growth %</t>
  </si>
  <si>
    <t>Normalized Net Income, 1 Yr. Growth %</t>
  </si>
  <si>
    <t>-94.88</t>
  </si>
  <si>
    <t>-258.5</t>
  </si>
  <si>
    <t>556.13</t>
  </si>
  <si>
    <t>89.89</t>
  </si>
  <si>
    <t>8.67</t>
  </si>
  <si>
    <t>-14.89</t>
  </si>
  <si>
    <t>-63.27</t>
  </si>
  <si>
    <t>-217.35</t>
  </si>
  <si>
    <t>-133.43</t>
  </si>
  <si>
    <t>Diluted EPS Before Extra, 1 Yr. Growth %</t>
  </si>
  <si>
    <t>-94.23</t>
  </si>
  <si>
    <t>206.35</t>
  </si>
  <si>
    <t>-235.91</t>
  </si>
  <si>
    <t>286.59</t>
  </si>
  <si>
    <t>-67.51</t>
  </si>
  <si>
    <t>-23.3</t>
  </si>
  <si>
    <t>-131.65</t>
  </si>
  <si>
    <t>-137.74</t>
  </si>
  <si>
    <t>Accounts Receivable, 1 Yr. Growth %</t>
  </si>
  <si>
    <t>7.13</t>
  </si>
  <si>
    <t>-8.21</t>
  </si>
  <si>
    <t>-0.48</t>
  </si>
  <si>
    <t>9.25</t>
  </si>
  <si>
    <t>-0.51</t>
  </si>
  <si>
    <t>24.06</t>
  </si>
  <si>
    <t>65.43</t>
  </si>
  <si>
    <t>138.87</t>
  </si>
  <si>
    <t>33.22</t>
  </si>
  <si>
    <t>Inventory, 1 Yr. Growth %</t>
  </si>
  <si>
    <t>-14.9</t>
  </si>
  <si>
    <t>0.26</t>
  </si>
  <si>
    <t>12.92</t>
  </si>
  <si>
    <t>47.85</t>
  </si>
  <si>
    <t>26.61</t>
  </si>
  <si>
    <t>-11.63</t>
  </si>
  <si>
    <t>22.49</t>
  </si>
  <si>
    <t>-1.72</t>
  </si>
  <si>
    <t>0.98</t>
  </si>
  <si>
    <t>80.49</t>
  </si>
  <si>
    <t>Net Property, Plant and Equip., 1 Yr. Growth %</t>
  </si>
  <si>
    <t>-1.68</t>
  </si>
  <si>
    <t>-9.89</t>
  </si>
  <si>
    <t>-1.53</t>
  </si>
  <si>
    <t>-1.26</t>
  </si>
  <si>
    <t>16.01</t>
  </si>
  <si>
    <t>8.85</t>
  </si>
  <si>
    <t>18.04</t>
  </si>
  <si>
    <t>-9.42</t>
  </si>
  <si>
    <t>12.46</t>
  </si>
  <si>
    <t>35.99</t>
  </si>
  <si>
    <t>Total Assets, 1 Yr. Growth %</t>
  </si>
  <si>
    <t>-4.49</t>
  </si>
  <si>
    <t>-0.32</t>
  </si>
  <si>
    <t>5.58</t>
  </si>
  <si>
    <t>14.58</t>
  </si>
  <si>
    <t>-7.71</t>
  </si>
  <si>
    <t>114.28</t>
  </si>
  <si>
    <t>-0.69</t>
  </si>
  <si>
    <t>52.96</t>
  </si>
  <si>
    <t>Tangible Book Value, 1 Yr. Growth %</t>
  </si>
  <si>
    <t>-1.08</t>
  </si>
  <si>
    <t>-18.96</t>
  </si>
  <si>
    <t>-37.99</t>
  </si>
  <si>
    <t>-96.93</t>
  </si>
  <si>
    <t>98.36</t>
  </si>
  <si>
    <t>-13.1</t>
  </si>
  <si>
    <t>-31.2</t>
  </si>
  <si>
    <t>29.11</t>
  </si>
  <si>
    <t>752.83</t>
  </si>
  <si>
    <t>Common Equity, 1 Yr. Growth %</t>
  </si>
  <si>
    <t>1.59</t>
  </si>
  <si>
    <t>-22.56</t>
  </si>
  <si>
    <t>-42.51</t>
  </si>
  <si>
    <t>-121.87</t>
  </si>
  <si>
    <t>204.85</t>
  </si>
  <si>
    <t>61.41</t>
  </si>
  <si>
    <t>348.69</t>
  </si>
  <si>
    <t>-9.68</t>
  </si>
  <si>
    <t>-3.72</t>
  </si>
  <si>
    <t>82.47</t>
  </si>
  <si>
    <t>Cash From Operations, 1 Yr. Growth %</t>
  </si>
  <si>
    <t>-174.43</t>
  </si>
  <si>
    <t>87.77</t>
  </si>
  <si>
    <t>128.11</t>
  </si>
  <si>
    <t>10.34</t>
  </si>
  <si>
    <t>11.71</t>
  </si>
  <si>
    <t>31.36</t>
  </si>
  <si>
    <t>-79.6</t>
  </si>
  <si>
    <t>228.84</t>
  </si>
  <si>
    <t>422.63</t>
  </si>
  <si>
    <t>8.33</t>
  </si>
  <si>
    <t>Capital Expenditures, 1 Yr. Growth %</t>
  </si>
  <si>
    <t>62.42</t>
  </si>
  <si>
    <t>61.62</t>
  </si>
  <si>
    <t>-43.75</t>
  </si>
  <si>
    <t>137.13</t>
  </si>
  <si>
    <t>14.76</t>
  </si>
  <si>
    <t>9.58</t>
  </si>
  <si>
    <t>-43.46</t>
  </si>
  <si>
    <t>-2.68</t>
  </si>
  <si>
    <t>-66.98</t>
  </si>
  <si>
    <t>Levered Free Cash Flow, 1 Yr. Growth %</t>
  </si>
  <si>
    <t>-167.68</t>
  </si>
  <si>
    <t>-30.27</t>
  </si>
  <si>
    <t>692.65</t>
  </si>
  <si>
    <t>-40.42</t>
  </si>
  <si>
    <t>19.54</t>
  </si>
  <si>
    <t>26.36</t>
  </si>
  <si>
    <t>-78.32</t>
  </si>
  <si>
    <t>330.61</t>
  </si>
  <si>
    <t>-212.82</t>
  </si>
  <si>
    <t>Unlevered Free Cash Flow, 1 Yr. Growth %</t>
  </si>
  <si>
    <t>141.36</t>
  </si>
  <si>
    <t>-13.42</t>
  </si>
  <si>
    <t>103.92</t>
  </si>
  <si>
    <t>-38.25</t>
  </si>
  <si>
    <t>12.13</t>
  </si>
  <si>
    <t>14.38</t>
  </si>
  <si>
    <t>-68.81</t>
  </si>
  <si>
    <t>172.68</t>
  </si>
  <si>
    <t>-221.62</t>
  </si>
  <si>
    <t>Compound Annual Growth Rate Over Two Years</t>
  </si>
  <si>
    <t>Total Revenues, 2 Yr. CAGR %</t>
  </si>
  <si>
    <t>1.71</t>
  </si>
  <si>
    <t>0.04</t>
  </si>
  <si>
    <t>6.26</t>
  </si>
  <si>
    <t>6.66</t>
  </si>
  <si>
    <t>2.38</t>
  </si>
  <si>
    <t>-0.58</t>
  </si>
  <si>
    <t>10.64</t>
  </si>
  <si>
    <t>65.98</t>
  </si>
  <si>
    <t>74.61</t>
  </si>
  <si>
    <t>Gross Profit, 2 Yr. CAGR %</t>
  </si>
  <si>
    <t>29.2</t>
  </si>
  <si>
    <t>19.73</t>
  </si>
  <si>
    <t>4.77</t>
  </si>
  <si>
    <t>9.38</t>
  </si>
  <si>
    <t>3.84</t>
  </si>
  <si>
    <t>-8.61</t>
  </si>
  <si>
    <t>104.75</t>
  </si>
  <si>
    <t>109.77</t>
  </si>
  <si>
    <t>EBITDA, 2 Yr. CAGR %</t>
  </si>
  <si>
    <t>154.58</t>
  </si>
  <si>
    <t>74.34</t>
  </si>
  <si>
    <t>8.24</t>
  </si>
  <si>
    <t>9.24</t>
  </si>
  <si>
    <t>7.02</t>
  </si>
  <si>
    <t>-4.35</t>
  </si>
  <si>
    <t>-26.6</t>
  </si>
  <si>
    <t>-15.81</t>
  </si>
  <si>
    <t>54.83</t>
  </si>
  <si>
    <t>382.61</t>
  </si>
  <si>
    <t>EBITA, 2 Yr. CAGR %</t>
  </si>
  <si>
    <t>60.24</t>
  </si>
  <si>
    <t>113.19</t>
  </si>
  <si>
    <t>10.56</t>
  </si>
  <si>
    <t>11.09</t>
  </si>
  <si>
    <t>-0.36</t>
  </si>
  <si>
    <t>-33.36</t>
  </si>
  <si>
    <t>-21.59</t>
  </si>
  <si>
    <t>82.77</t>
  </si>
  <si>
    <t>276.04</t>
  </si>
  <si>
    <t>EBIT, 2 Yr. CAGR %</t>
  </si>
  <si>
    <t>218.75</t>
  </si>
  <si>
    <t>13.75</t>
  </si>
  <si>
    <t>13.69</t>
  </si>
  <si>
    <t>13.34</t>
  </si>
  <si>
    <t>-0.19</t>
  </si>
  <si>
    <t>-47.61</t>
  </si>
  <si>
    <t>-72.84</t>
  </si>
  <si>
    <t>86.54</t>
  </si>
  <si>
    <t>175.65</t>
  </si>
  <si>
    <t>Earnings From Cont. Operations, 2 Yr. CAGR %</t>
  </si>
  <si>
    <t>-70.88</t>
  </si>
  <si>
    <t>-51.06</t>
  </si>
  <si>
    <t>174.14</t>
  </si>
  <si>
    <t>189.26</t>
  </si>
  <si>
    <t>23.05</t>
  </si>
  <si>
    <t>-49.34</t>
  </si>
  <si>
    <t>-42.34</t>
  </si>
  <si>
    <t>50.03</t>
  </si>
  <si>
    <t>44.33</t>
  </si>
  <si>
    <t>114.08</t>
  </si>
  <si>
    <t>Net Income, 2 Yr. CAGR %</t>
  </si>
  <si>
    <t>Normalized Net Income, 2 Yr. CAGR %</t>
  </si>
  <si>
    <t>-82.49</t>
  </si>
  <si>
    <t>-71.4</t>
  </si>
  <si>
    <t>222.48</t>
  </si>
  <si>
    <t>247.19</t>
  </si>
  <si>
    <t>44.27</t>
  </si>
  <si>
    <t>0.11</t>
  </si>
  <si>
    <t>-54.14</t>
  </si>
  <si>
    <t>-36.92</t>
  </si>
  <si>
    <t>195.79</t>
  </si>
  <si>
    <t>147.51</t>
  </si>
  <si>
    <t>Diluted EPS Before Extra, 2 Yr. CAGR %</t>
  </si>
  <si>
    <t>-71.04</t>
  </si>
  <si>
    <t>-57.96</t>
  </si>
  <si>
    <t>102.48</t>
  </si>
  <si>
    <t>129.22</t>
  </si>
  <si>
    <t>12.08</t>
  </si>
  <si>
    <t>-50.08</t>
  </si>
  <si>
    <t>-50.73</t>
  </si>
  <si>
    <t>15.83</t>
  </si>
  <si>
    <t>26.49</t>
  </si>
  <si>
    <t>109.45</t>
  </si>
  <si>
    <t>Accounts Receivable, 2 Yr. CAGR %</t>
  </si>
  <si>
    <t>-0.05</t>
  </si>
  <si>
    <t>-0.84</t>
  </si>
  <si>
    <t>-4.43</t>
  </si>
  <si>
    <t>4.27</t>
  </si>
  <si>
    <t>9.69</t>
  </si>
  <si>
    <t>5.03</t>
  </si>
  <si>
    <t>11.1</t>
  </si>
  <si>
    <t>43.26</t>
  </si>
  <si>
    <t>98.79</t>
  </si>
  <si>
    <t>78.39</t>
  </si>
  <si>
    <t>Inventory, 2 Yr. CAGR %</t>
  </si>
  <si>
    <t>-7.08</t>
  </si>
  <si>
    <t>-7.63</t>
  </si>
  <si>
    <t>6.4</t>
  </si>
  <si>
    <t>29.21</t>
  </si>
  <si>
    <t>36.81</t>
  </si>
  <si>
    <t>4.04</t>
  </si>
  <si>
    <t>9.72</t>
  </si>
  <si>
    <t>-0.38</t>
  </si>
  <si>
    <t>35.01</t>
  </si>
  <si>
    <t>Net Property, Plant and Equip., 2 Yr. CAGR %</t>
  </si>
  <si>
    <t>-6.39</t>
  </si>
  <si>
    <t>-5.87</t>
  </si>
  <si>
    <t>-0.96</t>
  </si>
  <si>
    <t>-1.4</t>
  </si>
  <si>
    <t>7.03</t>
  </si>
  <si>
    <t>12.37</t>
  </si>
  <si>
    <t>13.35</t>
  </si>
  <si>
    <t>23.67</t>
  </si>
  <si>
    <t>Total Assets, 2 Yr. CAGR %</t>
  </si>
  <si>
    <t>-12.32</t>
  </si>
  <si>
    <t>-3.69</t>
  </si>
  <si>
    <t>25.85</t>
  </si>
  <si>
    <t>31.1</t>
  </si>
  <si>
    <t>2.83</t>
  </si>
  <si>
    <t>40.63</t>
  </si>
  <si>
    <t>45.88</t>
  </si>
  <si>
    <t>23.25</t>
  </si>
  <si>
    <t>38.26</t>
  </si>
  <si>
    <t>Tangible Book Value, 2 Yr. CAGR %</t>
  </si>
  <si>
    <t>5.06</t>
  </si>
  <si>
    <t>-10.46</t>
  </si>
  <si>
    <t>-30.53</t>
  </si>
  <si>
    <t>-86.2</t>
  </si>
  <si>
    <t>-42.03</t>
  </si>
  <si>
    <t>365.72</t>
  </si>
  <si>
    <t>31.29</t>
  </si>
  <si>
    <t>-22.67</t>
  </si>
  <si>
    <t>-5.75</t>
  </si>
  <si>
    <t>231.82</t>
  </si>
  <si>
    <t>Common Equity, 2 Yr. CAGR %</t>
  </si>
  <si>
    <t>17.57</t>
  </si>
  <si>
    <t>-11.3</t>
  </si>
  <si>
    <t>-33.28</t>
  </si>
  <si>
    <t>-64.55</t>
  </si>
  <si>
    <t>-18.36</t>
  </si>
  <si>
    <t>121.82</t>
  </si>
  <si>
    <t>169.11</t>
  </si>
  <si>
    <t>101.31</t>
  </si>
  <si>
    <t>-6.75</t>
  </si>
  <si>
    <t>32.54</t>
  </si>
  <si>
    <t>Cash From Operations, 2 Yr. CAGR %</t>
  </si>
  <si>
    <t>458.17</t>
  </si>
  <si>
    <t>106.96</t>
  </si>
  <si>
    <t>58.65</t>
  </si>
  <si>
    <t>11.03</t>
  </si>
  <si>
    <t>21.14</t>
  </si>
  <si>
    <t>-48.24</t>
  </si>
  <si>
    <t>-18.1</t>
  </si>
  <si>
    <t>314.56</t>
  </si>
  <si>
    <t>137.94</t>
  </si>
  <si>
    <t>Capital Expenditures, 2 Yr. CAGR %</t>
  </si>
  <si>
    <t>1.36</t>
  </si>
  <si>
    <t>62.02</t>
  </si>
  <si>
    <t>-4.65</t>
  </si>
  <si>
    <t>15.5</t>
  </si>
  <si>
    <t>64.96</t>
  </si>
  <si>
    <t>12.14</t>
  </si>
  <si>
    <t>-21.28</t>
  </si>
  <si>
    <t>-25.82</t>
  </si>
  <si>
    <t>372.38</t>
  </si>
  <si>
    <t>175.14</t>
  </si>
  <si>
    <t>Levered Free Cash Flow, 2 Yr. CAGR %</t>
  </si>
  <si>
    <t>-43.29</t>
  </si>
  <si>
    <t>-31.3</t>
  </si>
  <si>
    <t>132.8</t>
  </si>
  <si>
    <t>118.14</t>
  </si>
  <si>
    <t>-15.18</t>
  </si>
  <si>
    <t>29.23</t>
  </si>
  <si>
    <t>-47.66</t>
  </si>
  <si>
    <t>-6.49</t>
  </si>
  <si>
    <t>545.9</t>
  </si>
  <si>
    <t>257.38</t>
  </si>
  <si>
    <t>Unlevered Free Cash Flow, 2 Yr. CAGR %</t>
  </si>
  <si>
    <t>412.12</t>
  </si>
  <si>
    <t>41.3</t>
  </si>
  <si>
    <t>32.62</t>
  </si>
  <si>
    <t>12.52</t>
  </si>
  <si>
    <t>-16.49</t>
  </si>
  <si>
    <t>17.27</t>
  </si>
  <si>
    <t>-40.27</t>
  </si>
  <si>
    <t>-9.48</t>
  </si>
  <si>
    <t>285.04</t>
  </si>
  <si>
    <t>351.87</t>
  </si>
  <si>
    <t>Compound Annual Growth Rate Over Three Years</t>
  </si>
  <si>
    <t>Total Revenues, 3 Yr. CAGR %</t>
  </si>
  <si>
    <t>-5.4</t>
  </si>
  <si>
    <t>2.09</t>
  </si>
  <si>
    <t>3.19</t>
  </si>
  <si>
    <t>5.38</t>
  </si>
  <si>
    <t>7.39</t>
  </si>
  <si>
    <t>39.11</t>
  </si>
  <si>
    <t>56.32</t>
  </si>
  <si>
    <t>Gross Profit, 3 Yr. CAGR %</t>
  </si>
  <si>
    <t>1.88</t>
  </si>
  <si>
    <t>21.69</t>
  </si>
  <si>
    <t>13.38</t>
  </si>
  <si>
    <t>8.91</t>
  </si>
  <si>
    <t>8.26</t>
  </si>
  <si>
    <t>-3.42</t>
  </si>
  <si>
    <t>49.29</t>
  </si>
  <si>
    <t>81.23</t>
  </si>
  <si>
    <t>EBITDA, 3 Yr. CAGR %</t>
  </si>
  <si>
    <t>14.91</t>
  </si>
  <si>
    <t>89.97</t>
  </si>
  <si>
    <t>50.47</t>
  </si>
  <si>
    <t>8.29</t>
  </si>
  <si>
    <t>8.04</t>
  </si>
  <si>
    <t>-1.7</t>
  </si>
  <si>
    <t>-15.92</t>
  </si>
  <si>
    <t>-16.23</t>
  </si>
  <si>
    <t>8.95</t>
  </si>
  <si>
    <t>152.66</t>
  </si>
  <si>
    <t>EBITA, 3 Yr. CAGR %</t>
  </si>
  <si>
    <t>23.93</t>
  </si>
  <si>
    <t>38.29</t>
  </si>
  <si>
    <t>73.92</t>
  </si>
  <si>
    <t>7.47</t>
  </si>
  <si>
    <t>12.04</t>
  </si>
  <si>
    <t>-0.33</t>
  </si>
  <si>
    <t>-18.55</t>
  </si>
  <si>
    <t>-21.17</t>
  </si>
  <si>
    <t>9.83</t>
  </si>
  <si>
    <t>196.51</t>
  </si>
  <si>
    <t>EBIT, 3 Yr. CAGR %</t>
  </si>
  <si>
    <t>85.31</t>
  </si>
  <si>
    <t>6.34</t>
  </si>
  <si>
    <t>130.11</t>
  </si>
  <si>
    <t>11.73</t>
  </si>
  <si>
    <t>14.88</t>
  </si>
  <si>
    <t>0.96</t>
  </si>
  <si>
    <t>-30.11</t>
  </si>
  <si>
    <t>-61.05</t>
  </si>
  <si>
    <t>-11.18</t>
  </si>
  <si>
    <t>265.03</t>
  </si>
  <si>
    <t>Earnings From Cont. Operations, 3 Yr. CAGR %</t>
  </si>
  <si>
    <t>-70.4</t>
  </si>
  <si>
    <t>-29.45</t>
  </si>
  <si>
    <t>-24.24</t>
  </si>
  <si>
    <t>226.01</t>
  </si>
  <si>
    <t>40.06</t>
  </si>
  <si>
    <t>5.77</t>
  </si>
  <si>
    <t>-52.2</t>
  </si>
  <si>
    <t>20.72</t>
  </si>
  <si>
    <t>-3.94</t>
  </si>
  <si>
    <t>189.43</t>
  </si>
  <si>
    <t>Net Income, 3 Yr. CAGR %</t>
  </si>
  <si>
    <t>Normalized Net Income, 3 Yr. CAGR %</t>
  </si>
  <si>
    <t>-56.97</t>
  </si>
  <si>
    <t>-63.51</t>
  </si>
  <si>
    <t>-18.73</t>
  </si>
  <si>
    <t>167.33</t>
  </si>
  <si>
    <t>136.41</t>
  </si>
  <si>
    <t>-37.2</t>
  </si>
  <si>
    <t>-38.92</t>
  </si>
  <si>
    <t>443.28</t>
  </si>
  <si>
    <t>Diluted EPS Before Extra, 3 Yr. CAGR %</t>
  </si>
  <si>
    <t>-70.51</t>
  </si>
  <si>
    <t>-36.54</t>
  </si>
  <si>
    <t>-37.84</t>
  </si>
  <si>
    <t>151.19</t>
  </si>
  <si>
    <t>19.51</t>
  </si>
  <si>
    <t>-1.23</t>
  </si>
  <si>
    <t>-57.12</t>
  </si>
  <si>
    <t>-20.3</t>
  </si>
  <si>
    <t>164.95</t>
  </si>
  <si>
    <t>Accounts Receivable, 3 Yr. CAGR %</t>
  </si>
  <si>
    <t>1.51</t>
  </si>
  <si>
    <t>-2.85</t>
  </si>
  <si>
    <t>-0.72</t>
  </si>
  <si>
    <t>-0.07</t>
  </si>
  <si>
    <t>6.19</t>
  </si>
  <si>
    <t>6.42</t>
  </si>
  <si>
    <t>26.86</t>
  </si>
  <si>
    <t>69.88</t>
  </si>
  <si>
    <t>73.96</t>
  </si>
  <si>
    <t>Inventory, 3 Yr. CAGR %</t>
  </si>
  <si>
    <t>1.81</t>
  </si>
  <si>
    <t>-4.7</t>
  </si>
  <si>
    <t>-1.24</t>
  </si>
  <si>
    <t>28.33</t>
  </si>
  <si>
    <t>18.27</t>
  </si>
  <si>
    <t>11.08</t>
  </si>
  <si>
    <t>6.73</t>
  </si>
  <si>
    <t>21.45</t>
  </si>
  <si>
    <t>Net Property, Plant and Equip., 3 Yr. CAGR %</t>
  </si>
  <si>
    <t>-5.13</t>
  </si>
  <si>
    <t>-7.57</t>
  </si>
  <si>
    <t>-1.2</t>
  </si>
  <si>
    <t>4.09</t>
  </si>
  <si>
    <t>14.23</t>
  </si>
  <si>
    <t>5.19</t>
  </si>
  <si>
    <t>11.48</t>
  </si>
  <si>
    <t>Total Assets, 3 Yr. CAGR %</t>
  </si>
  <si>
    <t>-11.4</t>
  </si>
  <si>
    <t>-9.28</t>
  </si>
  <si>
    <t>-0.7</t>
  </si>
  <si>
    <t>16.44</t>
  </si>
  <si>
    <t>21.97</t>
  </si>
  <si>
    <t>16.62</t>
  </si>
  <si>
    <t>31.35</t>
  </si>
  <si>
    <t>25.23</t>
  </si>
  <si>
    <t>48.2</t>
  </si>
  <si>
    <t>23.82</t>
  </si>
  <si>
    <t>Tangible Book Value, 3 Yr. CAGR %</t>
  </si>
  <si>
    <t>6.55</t>
  </si>
  <si>
    <t>-3.65</t>
  </si>
  <si>
    <t>-75.43</t>
  </si>
  <si>
    <t>-40.71</t>
  </si>
  <si>
    <t>-12.65</t>
  </si>
  <si>
    <t>166.13</t>
  </si>
  <si>
    <t>5.85</t>
  </si>
  <si>
    <t>-8.27</t>
  </si>
  <si>
    <t>96.4</t>
  </si>
  <si>
    <t>Common Equity, 3 Yr. CAGR %</t>
  </si>
  <si>
    <t>21.56</t>
  </si>
  <si>
    <t>-23.24</t>
  </si>
  <si>
    <t>-27.37</t>
  </si>
  <si>
    <t>2.47</t>
  </si>
  <si>
    <t>180.53</t>
  </si>
  <si>
    <t>87.02</t>
  </si>
  <si>
    <t>57.43</t>
  </si>
  <si>
    <t>16.64</t>
  </si>
  <si>
    <t>Cash From Operations, 3 Yr. CAGR %</t>
  </si>
  <si>
    <t>-20.66</t>
  </si>
  <si>
    <t>288.2</t>
  </si>
  <si>
    <t>47.18</t>
  </si>
  <si>
    <t>67.82</t>
  </si>
  <si>
    <t>41.15</t>
  </si>
  <si>
    <t>17.43</t>
  </si>
  <si>
    <t>-33.11</t>
  </si>
  <si>
    <t>-4.13</t>
  </si>
  <si>
    <t>51.91</t>
  </si>
  <si>
    <t>165.04</t>
  </si>
  <si>
    <t>Capital Expenditures, 3 Yr. CAGR %</t>
  </si>
  <si>
    <t>18.42</t>
  </si>
  <si>
    <t>13.87</t>
  </si>
  <si>
    <t>29.19</t>
  </si>
  <si>
    <t>15.25</t>
  </si>
  <si>
    <t>43.94</t>
  </si>
  <si>
    <t>-10.74</t>
  </si>
  <si>
    <t>-15.52</t>
  </si>
  <si>
    <t>94.58</t>
  </si>
  <si>
    <t>Levered Free Cash Flow, 3 Yr. CAGR %</t>
  </si>
  <si>
    <t>-33.5</t>
  </si>
  <si>
    <t>-39.25</t>
  </si>
  <si>
    <t>54.22</t>
  </si>
  <si>
    <t>48.18</t>
  </si>
  <si>
    <t>79.12</t>
  </si>
  <si>
    <t>-2.98</t>
  </si>
  <si>
    <t>-28.72</t>
  </si>
  <si>
    <t>3.38</t>
  </si>
  <si>
    <t>56.19</t>
  </si>
  <si>
    <t>260.75</t>
  </si>
  <si>
    <t>Unlevered Free Cash Flow, 3 Yr. CAGR %</t>
  </si>
  <si>
    <t>-12.8</t>
  </si>
  <si>
    <t>183.17</t>
  </si>
  <si>
    <t>59.48</t>
  </si>
  <si>
    <t>-7.16</t>
  </si>
  <si>
    <t>-24.59</t>
  </si>
  <si>
    <t>-2.14</t>
  </si>
  <si>
    <t>45.54</t>
  </si>
  <si>
    <t>161.99</t>
  </si>
  <si>
    <t>Compound Annual Growth Rate Over Five Years</t>
  </si>
  <si>
    <t>Total Revenues, 5 Yr. CAGR %</t>
  </si>
  <si>
    <t>-3.49</t>
  </si>
  <si>
    <t>-3.68</t>
  </si>
  <si>
    <t>-3.26</t>
  </si>
  <si>
    <t>2.84</t>
  </si>
  <si>
    <t>3.89</t>
  </si>
  <si>
    <t>2.95</t>
  </si>
  <si>
    <t>7.09</t>
  </si>
  <si>
    <t>23.06</t>
  </si>
  <si>
    <t>30.44</t>
  </si>
  <si>
    <t>Gross Profit, 5 Yr. CAGR %</t>
  </si>
  <si>
    <t>-6.47</t>
  </si>
  <si>
    <t>3.03</t>
  </si>
  <si>
    <t>16.61</t>
  </si>
  <si>
    <t>6.85</t>
  </si>
  <si>
    <t>6.38</t>
  </si>
  <si>
    <t>36.41</t>
  </si>
  <si>
    <t>EBITDA, 5 Yr. CAGR %</t>
  </si>
  <si>
    <t>-9.26</t>
  </si>
  <si>
    <t>-0.85</t>
  </si>
  <si>
    <t>12.47</t>
  </si>
  <si>
    <t>52.8</t>
  </si>
  <si>
    <t>31.3</t>
  </si>
  <si>
    <t>2.16</t>
  </si>
  <si>
    <t>-7.44</t>
  </si>
  <si>
    <t>-7.61</t>
  </si>
  <si>
    <t>3.43</t>
  </si>
  <si>
    <t>48.48</t>
  </si>
  <si>
    <t>EBITA, 5 Yr. CAGR %</t>
  </si>
  <si>
    <t>-10.43</t>
  </si>
  <si>
    <t>17.81</t>
  </si>
  <si>
    <t>26.06</t>
  </si>
  <si>
    <t>44.48</t>
  </si>
  <si>
    <t>2.76</t>
  </si>
  <si>
    <t>-9.29</t>
  </si>
  <si>
    <t>-9.88</t>
  </si>
  <si>
    <t>5.13</t>
  </si>
  <si>
    <t>52.47</t>
  </si>
  <si>
    <t>EBIT, 5 Yr. CAGR %</t>
  </si>
  <si>
    <t>-5.74</t>
  </si>
  <si>
    <t>7.67</t>
  </si>
  <si>
    <t>52.45</t>
  </si>
  <si>
    <t>9.22</t>
  </si>
  <si>
    <t>72.8</t>
  </si>
  <si>
    <t>5.56</t>
  </si>
  <si>
    <t>-16.08</t>
  </si>
  <si>
    <t>-40.28</t>
  </si>
  <si>
    <t>-6.94</t>
  </si>
  <si>
    <t>50.98</t>
  </si>
  <si>
    <t>Earnings From Cont. Operations, 5 Yr. CAGR %</t>
  </si>
  <si>
    <t>-29.43</t>
  </si>
  <si>
    <t>24.3</t>
  </si>
  <si>
    <t>-27.89</t>
  </si>
  <si>
    <t>24.05</t>
  </si>
  <si>
    <t>-8.02</t>
  </si>
  <si>
    <t>54.81</t>
  </si>
  <si>
    <t>-1.79</t>
  </si>
  <si>
    <t>21.64</t>
  </si>
  <si>
    <t>-25.63</t>
  </si>
  <si>
    <t>51.81</t>
  </si>
  <si>
    <t>Net Income, 5 Yr. CAGR %</t>
  </si>
  <si>
    <t>Normalized Net Income, 5 Yr. CAGR %</t>
  </si>
  <si>
    <t>-43.83</t>
  </si>
  <si>
    <t>-18.6</t>
  </si>
  <si>
    <t>-3.7</t>
  </si>
  <si>
    <t>-10.14</t>
  </si>
  <si>
    <t>1.57</t>
  </si>
  <si>
    <t>77.91</t>
  </si>
  <si>
    <t>-13.86</t>
  </si>
  <si>
    <t>-8.29</t>
  </si>
  <si>
    <t>58.81</t>
  </si>
  <si>
    <t>Diluted EPS Before Extra, 5 Yr. CAGR %</t>
  </si>
  <si>
    <t>-36.07</t>
  </si>
  <si>
    <t>6.08</t>
  </si>
  <si>
    <t>-21.31</t>
  </si>
  <si>
    <t>31.62</t>
  </si>
  <si>
    <t>-16.16</t>
  </si>
  <si>
    <t>5.27</t>
  </si>
  <si>
    <t>-33.9</t>
  </si>
  <si>
    <t>35.18</t>
  </si>
  <si>
    <t>Accounts Receivable, 5 Yr. CAGR %</t>
  </si>
  <si>
    <t>-1.64</t>
  </si>
  <si>
    <t>-6.38</t>
  </si>
  <si>
    <t>-0.91</t>
  </si>
  <si>
    <t>-0.06</t>
  </si>
  <si>
    <t>3.32</t>
  </si>
  <si>
    <t>1.94</t>
  </si>
  <si>
    <t>8.27</t>
  </si>
  <si>
    <t>19.86</t>
  </si>
  <si>
    <t>40.16</t>
  </si>
  <si>
    <t>45.4</t>
  </si>
  <si>
    <t>Inventory, 5 Yr. CAGR %</t>
  </si>
  <si>
    <t>-4.5</t>
  </si>
  <si>
    <t>-4.93</t>
  </si>
  <si>
    <t>13.37</t>
  </si>
  <si>
    <t>14.77</t>
  </si>
  <si>
    <t>6.35</t>
  </si>
  <si>
    <t>14.16</t>
  </si>
  <si>
    <t>Net Property, Plant and Equip., 5 Yr. CAGR %</t>
  </si>
  <si>
    <t>-4.8</t>
  </si>
  <si>
    <t>-6.44</t>
  </si>
  <si>
    <t>-3.48</t>
  </si>
  <si>
    <t>-3.23</t>
  </si>
  <si>
    <t>4.11</t>
  </si>
  <si>
    <t>7.7</t>
  </si>
  <si>
    <t>5.92</t>
  </si>
  <si>
    <t>8.71</t>
  </si>
  <si>
    <t>12.22</t>
  </si>
  <si>
    <t>Total Assets, 5 Yr. CAGR %</t>
  </si>
  <si>
    <t>-12.71</t>
  </si>
  <si>
    <t>-13.34</t>
  </si>
  <si>
    <t>-6.54</t>
  </si>
  <si>
    <t>3.41</t>
  </si>
  <si>
    <t>10.98</t>
  </si>
  <si>
    <t>10.79</t>
  </si>
  <si>
    <t>29.12</t>
  </si>
  <si>
    <t>27.55</t>
  </si>
  <si>
    <t>28.05</t>
  </si>
  <si>
    <t>30.29</t>
  </si>
  <si>
    <t>Tangible Book Value, 5 Yr. CAGR %</t>
  </si>
  <si>
    <t>14.93</t>
  </si>
  <si>
    <t>90.74</t>
  </si>
  <si>
    <t>-10.2</t>
  </si>
  <si>
    <t>-56.07</t>
  </si>
  <si>
    <t>-30.65</t>
  </si>
  <si>
    <t>-20.29</t>
  </si>
  <si>
    <t>-18.52</t>
  </si>
  <si>
    <t>-16.81</t>
  </si>
  <si>
    <t>75.7</t>
  </si>
  <si>
    <t>67.18</t>
  </si>
  <si>
    <t>Common Equity, 5 Yr. CAGR %</t>
  </si>
  <si>
    <t>-5.08</t>
  </si>
  <si>
    <t>-4.37</t>
  </si>
  <si>
    <t>-33.05</t>
  </si>
  <si>
    <t>-21.32</t>
  </si>
  <si>
    <t>-13.69</t>
  </si>
  <si>
    <t>22.65</t>
  </si>
  <si>
    <t>34.25</t>
  </si>
  <si>
    <t>80.57</t>
  </si>
  <si>
    <t>62.96</t>
  </si>
  <si>
    <t>Cash From Operations, 5 Yr. CAGR %</t>
  </si>
  <si>
    <t>-34.45</t>
  </si>
  <si>
    <t>-3.73</t>
  </si>
  <si>
    <t>16.42</t>
  </si>
  <si>
    <t>171.4</t>
  </si>
  <si>
    <t>31.48</t>
  </si>
  <si>
    <t>47.3</t>
  </si>
  <si>
    <t>-5.51</t>
  </si>
  <si>
    <t>38.76</t>
  </si>
  <si>
    <t>37.91</t>
  </si>
  <si>
    <t>Capital Expenditures, 5 Yr. CAGR %</t>
  </si>
  <si>
    <t>9.55</t>
  </si>
  <si>
    <t>-0.78</t>
  </si>
  <si>
    <t>17.24</t>
  </si>
  <si>
    <t>32.07</t>
  </si>
  <si>
    <t>22.08</t>
  </si>
  <si>
    <t>-1.05</t>
  </si>
  <si>
    <t>10.41</t>
  </si>
  <si>
    <t>73.82</t>
  </si>
  <si>
    <t>35.48</t>
  </si>
  <si>
    <t>Levered Free Cash Flow, 5 Yr. CAGR %</t>
  </si>
  <si>
    <t>-31.22</t>
  </si>
  <si>
    <t>9.77</t>
  </si>
  <si>
    <t>0.91</t>
  </si>
  <si>
    <t>21.6</t>
  </si>
  <si>
    <t>37.9</t>
  </si>
  <si>
    <t>9.6</t>
  </si>
  <si>
    <t>-4.4</t>
  </si>
  <si>
    <t>44.79</t>
  </si>
  <si>
    <t>40.21</t>
  </si>
  <si>
    <t>Unlevered Free Cash Flow, 5 Yr. CAGR %</t>
  </si>
  <si>
    <t>-10.22</t>
  </si>
  <si>
    <t>-8.43</t>
  </si>
  <si>
    <t>3.12</t>
  </si>
  <si>
    <t>95.61</t>
  </si>
  <si>
    <t>7.19</t>
  </si>
  <si>
    <t>-12.54</t>
  </si>
  <si>
    <t>-8.1</t>
  </si>
  <si>
    <t>33.49</t>
  </si>
  <si>
    <t>33.73</t>
  </si>
  <si>
    <t>2019</t>
  </si>
  <si>
    <t>2020</t>
  </si>
  <si>
    <t>2021</t>
  </si>
  <si>
    <t>2022</t>
  </si>
  <si>
    <t>2023</t>
  </si>
  <si>
    <t>2024</t>
  </si>
  <si>
    <t>2025</t>
  </si>
  <si>
    <t>2026</t>
  </si>
  <si>
    <t>Capitalization
                                    1</t>
  </si>
  <si>
    <t>805</t>
  </si>
  <si>
    <t>902.1</t>
  </si>
  <si>
    <t>1,956</t>
  </si>
  <si>
    <t>3,439</t>
  </si>
  <si>
    <t>4,246</t>
  </si>
  <si>
    <t>6,666</t>
  </si>
  <si>
    <t>-</t>
  </si>
  <si>
    <t>Change</t>
  </si>
  <si>
    <t>12.06%</t>
  </si>
  <si>
    <t>116.78%</t>
  </si>
  <si>
    <t>75.88%</t>
  </si>
  <si>
    <t>23.46%</t>
  </si>
  <si>
    <t>56.99%</t>
  </si>
  <si>
    <t>0%</t>
  </si>
  <si>
    <t>Enterprise Value (EV)
                                    1</t>
  </si>
  <si>
    <t>906.1</t>
  </si>
  <si>
    <t>1,041</t>
  </si>
  <si>
    <t>6,330</t>
  </si>
  <si>
    <t>5,884</t>
  </si>
  <si>
    <t>5,422</t>
  </si>
  <si>
    <t>14.87%</t>
  </si>
  <si>
    <t>87.88%</t>
  </si>
  <si>
    <t>49.06%</t>
  </si>
  <si>
    <t>-7.03%</t>
  </si>
  <si>
    <t>-7.86%</t>
  </si>
  <si>
    <t>P/E ratio</t>
  </si>
  <si>
    <t>-27.3x</t>
  </si>
  <si>
    <t>127x</t>
  </si>
  <si>
    <t>13.3x</t>
  </si>
  <si>
    <t>16.5x</t>
  </si>
  <si>
    <t>17.6x</t>
  </si>
  <si>
    <t>14.2x</t>
  </si>
  <si>
    <t>PBR</t>
  </si>
  <si>
    <t>7.18x</t>
  </si>
  <si>
    <t>1.75x</t>
  </si>
  <si>
    <t>PEG</t>
  </si>
  <si>
    <t>-1x</t>
  </si>
  <si>
    <t>0x</t>
  </si>
  <si>
    <t>0.7x</t>
  </si>
  <si>
    <t>-2.75x</t>
  </si>
  <si>
    <t>0.6x</t>
  </si>
  <si>
    <t>Capitalization / Revenue</t>
  </si>
  <si>
    <t>2.32x</t>
  </si>
  <si>
    <t>2.66x</t>
  </si>
  <si>
    <t>4.6x</t>
  </si>
  <si>
    <t>3.68x</t>
  </si>
  <si>
    <t>3.28x</t>
  </si>
  <si>
    <t>4.39x</t>
  </si>
  <si>
    <t>4.17x</t>
  </si>
  <si>
    <t>3.75x</t>
  </si>
  <si>
    <t>EV / Revenue</t>
  </si>
  <si>
    <t>2.61x</t>
  </si>
  <si>
    <t>3.07x</t>
  </si>
  <si>
    <t>4.16x</t>
  </si>
  <si>
    <t>3.05x</t>
  </si>
  <si>
    <t>EV / EBITDA</t>
  </si>
  <si>
    <t>10.8x</t>
  </si>
  <si>
    <t>17.7x</t>
  </si>
  <si>
    <t>19.6x</t>
  </si>
  <si>
    <t>7.62x</t>
  </si>
  <si>
    <t>7.01x</t>
  </si>
  <si>
    <t>9.31x</t>
  </si>
  <si>
    <t>8.13x</t>
  </si>
  <si>
    <t>6.7x</t>
  </si>
  <si>
    <t>EV / EBIT</t>
  </si>
  <si>
    <t>12.5x</t>
  </si>
  <si>
    <t>30.5x</t>
  </si>
  <si>
    <t>33.8x</t>
  </si>
  <si>
    <t>8.53x</t>
  </si>
  <si>
    <t>7.78x</t>
  </si>
  <si>
    <t>9.88x</t>
  </si>
  <si>
    <t>8.9x</t>
  </si>
  <si>
    <t>7.34x</t>
  </si>
  <si>
    <t>EV / FCF</t>
  </si>
  <si>
    <t>15.5x</t>
  </si>
  <si>
    <t>265x</t>
  </si>
  <si>
    <t>13.1x</t>
  </si>
  <si>
    <t>14.3x</t>
  </si>
  <si>
    <t>14.5x</t>
  </si>
  <si>
    <t>16.2x</t>
  </si>
  <si>
    <t>FCF Yield</t>
  </si>
  <si>
    <t>6.44%</t>
  </si>
  <si>
    <t>0.38%</t>
  </si>
  <si>
    <t>7.66%</t>
  </si>
  <si>
    <t>7.01%</t>
  </si>
  <si>
    <t>6.9%</t>
  </si>
  <si>
    <t>6.19%</t>
  </si>
  <si>
    <t>Dividend per Share
                                    2</t>
  </si>
  <si>
    <t>Rate of return</t>
  </si>
  <si>
    <t>EPS
                                    2</t>
  </si>
  <si>
    <t>5.825</t>
  </si>
  <si>
    <t>5.452</t>
  </si>
  <si>
    <t>6.731</t>
  </si>
  <si>
    <t>Distribution rate</t>
  </si>
  <si>
    <t>Net sales
                                    1</t>
  </si>
  <si>
    <t>347.3</t>
  </si>
  <si>
    <t>339.4</t>
  </si>
  <si>
    <t>425.2</t>
  </si>
  <si>
    <t>935.1</t>
  </si>
  <si>
    <t>1,296</t>
  </si>
  <si>
    <t>1,520</t>
  </si>
  <si>
    <t>1,599</t>
  </si>
  <si>
    <t>1,778</t>
  </si>
  <si>
    <t>EBITDA
                                    1</t>
  </si>
  <si>
    <t>83.96</t>
  </si>
  <si>
    <t>58.87</t>
  </si>
  <si>
    <t>99.71</t>
  </si>
  <si>
    <t>451.3</t>
  </si>
  <si>
    <t>605.6</t>
  </si>
  <si>
    <t>680.2</t>
  </si>
  <si>
    <t>724.1</t>
  </si>
  <si>
    <t>809.7</t>
  </si>
  <si>
    <t>EBIT
                                    1</t>
  </si>
  <si>
    <t>72.38</t>
  </si>
  <si>
    <t>34.18</t>
  </si>
  <si>
    <t>57.79</t>
  </si>
  <si>
    <t>403.4</t>
  </si>
  <si>
    <t>545.6</t>
  </si>
  <si>
    <t>640.7</t>
  </si>
  <si>
    <t>661.2</t>
  </si>
  <si>
    <t>739.1</t>
  </si>
  <si>
    <t>Net income
                                    1</t>
  </si>
  <si>
    <t>31.67</t>
  </si>
  <si>
    <t>-13.47</t>
  </si>
  <si>
    <t>-71.28</t>
  </si>
  <si>
    <t>28.07</t>
  </si>
  <si>
    <t>326.7</t>
  </si>
  <si>
    <t>423.1</t>
  </si>
  <si>
    <t>415.1</t>
  </si>
  <si>
    <t>517.2</t>
  </si>
  <si>
    <t>Net Debt
                                    1</t>
  </si>
  <si>
    <t>101.2</t>
  </si>
  <si>
    <t>138.8</t>
  </si>
  <si>
    <t>-336.7</t>
  </si>
  <si>
    <t>-781.8</t>
  </si>
  <si>
    <t>-1,244</t>
  </si>
  <si>
    <t>Reference price
                                    2</t>
  </si>
  <si>
    <t>13.49</t>
  </si>
  <si>
    <t>28.89</t>
  </si>
  <si>
    <t>50.96</t>
  </si>
  <si>
    <t>62.00</t>
  </si>
  <si>
    <t>95.88</t>
  </si>
  <si>
    <t>Nbr of stocks (in thousands)</t>
  </si>
  <si>
    <t>39,248</t>
  </si>
  <si>
    <t>66,871</t>
  </si>
  <si>
    <t>67,691</t>
  </si>
  <si>
    <t>67,493</t>
  </si>
  <si>
    <t>68,489</t>
  </si>
  <si>
    <t>69,527</t>
  </si>
  <si>
    <t>Announcement Date</t>
  </si>
  <si>
    <t>2/25/20</t>
  </si>
  <si>
    <t>2/25/21</t>
  </si>
  <si>
    <t>2/24/22</t>
  </si>
  <si>
    <t>2/23/23</t>
  </si>
  <si>
    <t>2/22/24</t>
  </si>
  <si>
    <t>address1</t>
  </si>
  <si>
    <t>201 Burlington Road</t>
  </si>
  <si>
    <t>address2</t>
  </si>
  <si>
    <t>South Building</t>
  </si>
  <si>
    <t>city</t>
  </si>
  <si>
    <t>Bedford</t>
  </si>
  <si>
    <t>state</t>
  </si>
  <si>
    <t>MA</t>
  </si>
  <si>
    <t>zip</t>
  </si>
  <si>
    <t>01730</t>
  </si>
  <si>
    <t>country</t>
  </si>
  <si>
    <t>phone</t>
  </si>
  <si>
    <t>978 671 8001</t>
  </si>
  <si>
    <t>fax</t>
  </si>
  <si>
    <t>978 671 8860</t>
  </si>
  <si>
    <t>website</t>
  </si>
  <si>
    <t>https://www.lantheus.com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</si>
  <si>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</si>
  <si>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</si>
  <si>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</si>
  <si>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</si>
  <si>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</si>
  <si>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</si>
  <si>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</si>
  <si>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</si>
  <si>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</si>
  <si>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</si>
  <si>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</si>
  <si>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Lantheus Holdings, Inc. develops, manufactures, and commercializes diagnostic and therapeutic products that assist clinicians in the diagnosis and treatment of heart, cancer, and other diseases worldwide. It provides DEFINITY, an injectable ultrasound enhancing agent used in echocardiography exams; TechneLite, a technetium generator for nuclear medicine procedures; Xenon-133, a radiopharmaceutical gas to assess pulmonary function; Neurolite, an injectable imaging agent to identify the area within the brain where blood flow has been blocked or reduced due to stroke; Cardiolite, an injectable Tc-99m-labeled imaging agent to assess blood flow to the muscle of the heart; and PYLARIFY, an F 18-labelled PSMA-targeted PET imaging agent used for imaging of PSMA positive-lesions in men with prostate cancer. The company also offers Automated Bone Scan Index that calculates the disease burden of prostate cancer by detecting and classifying bone scan tracer uptakes as metastatic or benign lesions using an artificial neural network; RELISTOR for opioid-induced constipation; and aPROMISE, an artificial intelligence medical device software; and PYLARIFY AI, an AI-based medical device software to perform quantitative assessment of PSMA PET/CT images in prostate cancer. In addition, it develops 1095, a PSMA-targeted iodine-131-labeled small molecule; PNT2002, a radiopharmaceutical therapy to treat mCRPC; PNT2003, an SSTR therapy that treats patients with SSTR-positive neuroendocrine tumors; MK-6240, a F 18-labeled PET imaging agent that targets Tau tangles in Alzheimer's disease; LNTH-1363S, an fibroblast activation protein, alpha targeted, copper-64 labeled PET imaging agent; and flurpiridaz used to assess blood flow to the heart;. It has collaboration agreements with GE Healthcare; NanoMab Technology Limited; Curium; RefleXion Medical, Inc.; POINT; Regeneron Pharmaceuticals, Inc; and Ratio Therapeutics LLC. The company was founded in 1956 and is based in Bedford, Massachusetts.</t>
  </si>
  <si>
    <t>fullTimeEmployees</t>
  </si>
  <si>
    <t>companyOfficers</t>
  </si>
  <si>
    <t>[{'maxAge': 1, 'name': 'Mr. Brian A. Markison', 'age': 65, 'title': 'CEO &amp; Director', 'yearBorn': 1959, 'fiscalYear': 2023, 'totalPay': 139194, 'exercisedValue': 0, 'unexercisedValue': 0}, {'maxAge': 1, 'name': 'Mr. Paul M. Blanchfield', 'age': 43, 'title': 'President', 'yearBorn': 1981, 'fiscalYear': 2023, 'totalPay': 1176111, 'exercisedValue': 0, 'unexercisedValue': 47375}, {'maxAge': 1, 'name': 'Mr. Robert J. Marshall Jr., CFA', 'age': 56, 'title': 'CFO &amp; Treasurer', 'yearBorn': 1968, 'fiscalYear': 2023, 'totalPay': 1301232, 'exercisedValue': 0, 'unexercisedValue': 59433}, {'maxAge': 1, 'name': 'Dr. Jean-Claude  Provost M.D.', 'title': 'Chief Science Officer', 'fiscalYear': 2023, 'totalPay': 901800, 'exercisedValue': 0, 'unexercisedValue': 0}, {'maxAge': 1, 'name': 'Mr. Daniel M. Niedzwiecki', 'age': 47, 'title': 'Chief Administrative Officer, General Counsel &amp; Corporate Secretary', 'yearBorn': 1977, 'fiscalYear': 2023, 'totalPay': 920091, 'exercisedValue': 133819, 'unexercisedValue': 36174}, {'maxAge': 1, 'name': 'Ms. Kimberly  Brown', 'age': 34, 'title': 'Chief Accounting Officer', 'yearBorn': 1990, 'fiscalYear': 2023, 'exercisedValue': 0, 'unexercisedValue': 0}, {'maxAge': 1, 'name': 'Ms. Dorothy  Barr', 'title': 'Senior Vice President of Manufacturing &amp; Technical Operations', 'fiscalYear': 2023, 'exercisedValue': 0, 'unexercisedValue': 0}, {'maxAge': 1, 'name': 'Ms. Lee Anne Howe', 'title': 'Chief Information Officer', 'fiscalYear': 2023, 'exercisedValue': 0, 'unexercisedValue': 0}, {'maxAge': 1, 'name': 'Mr. Mark Richard Kinarney', 'title': 'Senior Director of Investor Relations', 'fiscalYear': 2023, 'exercisedValue': 0, 'unexercisedValue': 0}, {'maxAge': 1, 'name': 'Ms. Linda S. Lennox', 'age': 58, 'title': 'VP of Corporate Communications &amp; Chief of Staff',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</si>
  <si>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</si>
  <si>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</si>
  <si>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</si>
  <si>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</si>
  <si>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</si>
  <si>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</si>
  <si>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</si>
  <si>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</si>
  <si>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</si>
  <si>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</si>
  <si>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</si>
  <si>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</si>
  <si>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</si>
  <si>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</si>
  <si>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</si>
  <si>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</si>
  <si>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</si>
  <si>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</si>
  <si>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</si>
  <si>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</si>
  <si>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</si>
  <si>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</si>
  <si>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</si>
  <si>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</si>
  <si>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</si>
  <si>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</si>
  <si>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</si>
  <si>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</si>
  <si>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</si>
  <si>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</si>
  <si>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</si>
  <si>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</si>
  <si>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</si>
  <si>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</si>
  <si>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</si>
  <si>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</si>
  <si>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</si>
  <si>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</si>
  <si>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</si>
  <si>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</si>
  <si>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</si>
  <si>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</si>
  <si>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</si>
  <si>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</si>
  <si>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</si>
  <si>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</si>
  <si>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</si>
  <si>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</si>
  <si>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</si>
  <si>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</si>
  <si>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</si>
  <si>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</si>
  <si>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</si>
  <si>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</si>
  <si>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</si>
  <si>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</si>
  <si>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</si>
  <si>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</si>
  <si>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</si>
  <si>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</si>
  <si>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</si>
  <si>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</si>
  <si>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</si>
  <si>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</si>
  <si>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</si>
  <si>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</si>
  <si>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</si>
  <si>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</si>
  <si>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</si>
  <si>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</si>
  <si>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</si>
  <si>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Lantheus Holdings, Inc.</t>
  </si>
  <si>
    <t>longName</t>
  </si>
  <si>
    <t>firstTradeDateEpochUtc</t>
  </si>
  <si>
    <t>timeZoneFullName</t>
  </si>
  <si>
    <t>America/New_York</t>
  </si>
  <si>
    <t>timeZoneShortName</t>
  </si>
  <si>
    <t>EST</t>
  </si>
  <si>
    <t>uuid</t>
  </si>
  <si>
    <t>e854c3fb-8328-3f4c-9161-58b3c91379f7</t>
  </si>
  <si>
    <t>messageBoardId</t>
  </si>
  <si>
    <t>finmb_8285048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</si>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</sst>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nthe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93.61</v>
      </c>
      <c r="C4" s="2"/>
      <c r="D4" s="2"/>
      <c r="E4" s="2"/>
      <c r="F4" s="2"/>
      <c r="G4" s="2"/>
      <c r="H4" s="2"/>
      <c r="I4" s="2"/>
      <c r="J4" s="2"/>
      <c r="K4" s="2"/>
      <c r="L4" s="2"/>
      <c r="M4" s="2"/>
      <c r="N4" s="2"/>
      <c r="O4" s="2"/>
      <c r="P4" s="2"/>
      <c r="Q4" s="2"/>
      <c r="R4" s="2"/>
      <c r="S4" s="2"/>
      <c r="T4" s="2"/>
      <c r="U4" s="2"/>
      <c r="V4" s="2"/>
      <c r="W4" s="2"/>
      <c r="X4" s="2"/>
      <c r="Y4" s="2"/>
      <c r="Z4" s="2"/>
    </row>
    <row r="5">
      <c r="A5" s="1" t="s">
        <v>7</v>
      </c>
      <c r="B5" s="1">
        <v>9.397318025718317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6.666229248E9</v>
      </c>
      <c r="C8" s="2"/>
      <c r="D8" s="2"/>
      <c r="E8" s="2"/>
      <c r="F8" s="2"/>
      <c r="G8" s="2"/>
      <c r="H8" s="2"/>
      <c r="I8" s="2"/>
      <c r="J8" s="2"/>
      <c r="K8" s="2"/>
      <c r="L8" s="2"/>
      <c r="M8" s="2"/>
      <c r="N8" s="2"/>
      <c r="O8" s="2"/>
      <c r="P8" s="2"/>
      <c r="Q8" s="2"/>
      <c r="R8" s="2"/>
      <c r="S8" s="2"/>
      <c r="T8" s="2"/>
      <c r="U8" s="2"/>
      <c r="V8" s="2"/>
      <c r="W8" s="2"/>
      <c r="X8" s="2"/>
      <c r="Y8" s="2"/>
      <c r="Z8" s="2"/>
    </row>
    <row r="9">
      <c r="A9" s="1" t="s">
        <v>13</v>
      </c>
      <c r="B9" s="1">
        <v>16.971</v>
      </c>
      <c r="C9" s="2"/>
      <c r="D9" s="2"/>
      <c r="E9" s="2"/>
      <c r="F9" s="2"/>
      <c r="G9" s="2"/>
      <c r="H9" s="2"/>
      <c r="I9" s="2"/>
      <c r="J9" s="2"/>
      <c r="K9" s="2"/>
      <c r="L9" s="2"/>
      <c r="M9" s="2"/>
      <c r="N9" s="2"/>
      <c r="O9" s="2"/>
      <c r="P9" s="2"/>
      <c r="Q9" s="2"/>
      <c r="R9" s="2"/>
      <c r="S9" s="2"/>
      <c r="T9" s="2"/>
      <c r="U9" s="2"/>
      <c r="V9" s="2"/>
      <c r="W9" s="2"/>
      <c r="X9" s="2"/>
      <c r="Y9" s="2"/>
      <c r="Z9" s="2"/>
    </row>
    <row r="10">
      <c r="A10" s="1" t="s">
        <v>14</v>
      </c>
      <c r="B10" s="1">
        <v>13.863585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-14.0</v>
      </c>
      <c r="D2" s="1">
        <v>26.0</v>
      </c>
      <c r="E2" s="1">
        <v>123.0</v>
      </c>
      <c r="F2" s="1">
        <v>40.0</v>
      </c>
      <c r="G2" s="1">
        <v>31.0</v>
      </c>
      <c r="H2" s="1">
        <v>-13.0</v>
      </c>
      <c r="I2" s="1">
        <v>-71.0</v>
      </c>
      <c r="J2" s="1">
        <v>28.0</v>
      </c>
      <c r="K2" s="1">
        <v>327.0</v>
      </c>
      <c r="L2" s="2"/>
      <c r="M2" s="2"/>
      <c r="N2" s="2"/>
      <c r="O2" s="2"/>
      <c r="P2" s="2"/>
      <c r="Q2" s="2"/>
      <c r="R2" s="2"/>
      <c r="S2" s="2"/>
      <c r="T2" s="2"/>
      <c r="U2" s="2"/>
      <c r="V2" s="2"/>
      <c r="W2" s="2"/>
      <c r="X2" s="2"/>
      <c r="Y2" s="2"/>
      <c r="Z2" s="2"/>
    </row>
    <row r="3">
      <c r="A3" s="1" t="s">
        <v>27</v>
      </c>
      <c r="B3" s="1">
        <v>9.0</v>
      </c>
      <c r="C3" s="1">
        <v>11.0</v>
      </c>
      <c r="D3" s="1">
        <v>11.0</v>
      </c>
      <c r="E3" s="1">
        <v>14.0</v>
      </c>
      <c r="F3" s="1">
        <v>10.0</v>
      </c>
      <c r="G3" s="1">
        <v>10.0</v>
      </c>
      <c r="H3" s="1">
        <v>12.0</v>
      </c>
      <c r="I3" s="1">
        <v>13.0</v>
      </c>
      <c r="J3" s="1">
        <v>13.0</v>
      </c>
      <c r="K3" s="1">
        <v>13.0</v>
      </c>
      <c r="L3" s="2"/>
      <c r="M3" s="2"/>
      <c r="N3" s="2"/>
      <c r="O3" s="2"/>
      <c r="P3" s="2"/>
      <c r="Q3" s="2"/>
      <c r="R3" s="2"/>
      <c r="S3" s="2"/>
      <c r="T3" s="2"/>
      <c r="U3" s="2"/>
      <c r="V3" s="2"/>
      <c r="W3" s="2"/>
      <c r="X3" s="2"/>
      <c r="Y3" s="2"/>
      <c r="Z3" s="2"/>
    </row>
    <row r="4">
      <c r="A4" s="1" t="s">
        <v>28</v>
      </c>
      <c r="B4" s="1">
        <v>8.0</v>
      </c>
      <c r="C4" s="1">
        <v>6.0</v>
      </c>
      <c r="D4" s="1">
        <v>6.0</v>
      </c>
      <c r="E4" s="1">
        <v>4.0</v>
      </c>
      <c r="F4" s="1">
        <v>3.0</v>
      </c>
      <c r="G4" s="1">
        <v>3.0</v>
      </c>
      <c r="H4" s="1">
        <v>12.0</v>
      </c>
      <c r="I4" s="1">
        <v>29.0</v>
      </c>
      <c r="J4" s="1">
        <v>34.0</v>
      </c>
      <c r="K4" s="1">
        <v>46.0</v>
      </c>
      <c r="L4" s="2"/>
      <c r="M4" s="2"/>
      <c r="N4" s="2"/>
      <c r="O4" s="2"/>
      <c r="P4" s="2"/>
      <c r="Q4" s="2"/>
      <c r="R4" s="2"/>
      <c r="S4" s="2"/>
      <c r="T4" s="2"/>
      <c r="U4" s="2"/>
      <c r="V4" s="2"/>
      <c r="W4" s="2"/>
      <c r="X4" s="2"/>
      <c r="Y4" s="2"/>
      <c r="Z4" s="2"/>
    </row>
    <row r="5">
      <c r="A5" s="1" t="s">
        <v>29</v>
      </c>
      <c r="B5" s="1">
        <v>18.0</v>
      </c>
      <c r="C5" s="1">
        <v>18.0</v>
      </c>
      <c r="D5" s="1">
        <v>17.0</v>
      </c>
      <c r="E5" s="1">
        <v>19.0</v>
      </c>
      <c r="F5" s="1">
        <v>13.0</v>
      </c>
      <c r="G5" s="1">
        <v>13.0</v>
      </c>
      <c r="H5" s="1">
        <v>24.0</v>
      </c>
      <c r="I5" s="1">
        <v>42.0</v>
      </c>
      <c r="J5" s="1">
        <v>47.0</v>
      </c>
      <c r="K5" s="1">
        <v>60.0</v>
      </c>
      <c r="L5" s="2"/>
      <c r="M5" s="2"/>
      <c r="N5" s="2"/>
      <c r="O5" s="2"/>
      <c r="P5" s="2"/>
      <c r="Q5" s="2"/>
      <c r="R5" s="2"/>
      <c r="S5" s="2"/>
      <c r="T5" s="2"/>
      <c r="U5" s="2"/>
      <c r="V5" s="2"/>
      <c r="W5" s="2"/>
      <c r="X5" s="2"/>
      <c r="Y5" s="2"/>
      <c r="Z5" s="2"/>
    </row>
    <row r="6">
      <c r="A6" s="1" t="s">
        <v>30</v>
      </c>
      <c r="B6" s="1">
        <v>5.0</v>
      </c>
      <c r="C6" s="1">
        <v>3.0</v>
      </c>
      <c r="D6" s="1">
        <v>1.0</v>
      </c>
      <c r="E6" s="1">
        <v>1.0</v>
      </c>
      <c r="F6" s="1">
        <v>1.0</v>
      </c>
      <c r="G6" s="1">
        <v>97.0</v>
      </c>
      <c r="H6" s="1">
        <v>26.0</v>
      </c>
      <c r="I6" s="1">
        <v>67.0</v>
      </c>
      <c r="J6" s="1">
        <v>1.0</v>
      </c>
      <c r="K6" s="1">
        <v>4.0</v>
      </c>
      <c r="L6" s="2"/>
      <c r="M6" s="2"/>
      <c r="N6" s="2"/>
      <c r="O6" s="2"/>
      <c r="P6" s="2"/>
      <c r="Q6" s="2"/>
      <c r="R6" s="2"/>
      <c r="S6" s="2"/>
      <c r="T6" s="2"/>
      <c r="U6" s="2"/>
      <c r="V6" s="2"/>
      <c r="W6" s="2"/>
      <c r="X6" s="2"/>
      <c r="Y6" s="2"/>
      <c r="Z6" s="2"/>
    </row>
    <row r="7">
      <c r="A7" s="1" t="s">
        <v>31</v>
      </c>
      <c r="B7" s="1">
        <v>0.0</v>
      </c>
      <c r="C7" s="1">
        <v>0.0</v>
      </c>
      <c r="D7" s="1">
        <v>-6.0</v>
      </c>
      <c r="E7" s="1">
        <v>0.0</v>
      </c>
      <c r="F7" s="1">
        <v>0.0</v>
      </c>
      <c r="G7" s="1">
        <v>0.0</v>
      </c>
      <c r="H7" s="1">
        <v>2.0</v>
      </c>
      <c r="I7" s="1">
        <v>-15.0</v>
      </c>
      <c r="J7" s="1">
        <v>0.0</v>
      </c>
      <c r="K7" s="1">
        <v>-51.0</v>
      </c>
      <c r="L7" s="2"/>
      <c r="M7" s="2"/>
      <c r="N7" s="2"/>
      <c r="O7" s="2"/>
      <c r="P7" s="2"/>
      <c r="Q7" s="2"/>
      <c r="R7" s="2"/>
      <c r="S7" s="2"/>
      <c r="T7" s="2"/>
      <c r="U7" s="2"/>
      <c r="V7" s="2"/>
      <c r="W7" s="2"/>
      <c r="X7" s="2"/>
      <c r="Y7" s="2"/>
      <c r="Z7" s="2"/>
    </row>
    <row r="8">
      <c r="A8" s="1" t="s">
        <v>32</v>
      </c>
      <c r="B8" s="1">
        <v>0.0</v>
      </c>
      <c r="C8" s="1">
        <v>0.0</v>
      </c>
      <c r="D8" s="1">
        <v>80.0</v>
      </c>
      <c r="E8" s="1">
        <v>91.0</v>
      </c>
      <c r="F8" s="1">
        <v>0.0</v>
      </c>
      <c r="G8" s="1">
        <v>0.0</v>
      </c>
      <c r="H8" s="1">
        <v>7.0</v>
      </c>
      <c r="I8" s="1">
        <v>9.0</v>
      </c>
      <c r="J8" s="1">
        <v>260.0</v>
      </c>
      <c r="K8" s="1">
        <v>138.0</v>
      </c>
      <c r="L8" s="2"/>
      <c r="M8" s="2"/>
      <c r="N8" s="2"/>
      <c r="O8" s="2"/>
      <c r="P8" s="2"/>
      <c r="Q8" s="2"/>
      <c r="R8" s="2"/>
      <c r="S8" s="2"/>
      <c r="T8" s="2"/>
      <c r="U8" s="2"/>
      <c r="V8" s="2"/>
      <c r="W8" s="2"/>
      <c r="X8" s="2"/>
      <c r="Y8" s="2"/>
      <c r="Z8" s="2"/>
    </row>
    <row r="9">
      <c r="A9" s="1" t="s">
        <v>33</v>
      </c>
      <c r="B9" s="1">
        <v>1.0</v>
      </c>
      <c r="C9" s="1">
        <v>2.0</v>
      </c>
      <c r="D9" s="1">
        <v>2.0</v>
      </c>
      <c r="E9" s="1">
        <v>5.0</v>
      </c>
      <c r="F9" s="1">
        <v>8.0</v>
      </c>
      <c r="G9" s="1">
        <v>12.0</v>
      </c>
      <c r="H9" s="1">
        <v>14.0</v>
      </c>
      <c r="I9" s="1">
        <v>15.0</v>
      </c>
      <c r="J9" s="1">
        <v>29.0</v>
      </c>
      <c r="K9" s="1">
        <v>50.0</v>
      </c>
      <c r="L9" s="2"/>
      <c r="M9" s="2"/>
      <c r="N9" s="2"/>
      <c r="O9" s="2"/>
      <c r="P9" s="2"/>
      <c r="Q9" s="2"/>
      <c r="R9" s="2"/>
      <c r="S9" s="2"/>
      <c r="T9" s="2"/>
      <c r="U9" s="2"/>
      <c r="V9" s="2"/>
      <c r="W9" s="2"/>
      <c r="X9" s="2"/>
      <c r="Y9" s="2"/>
      <c r="Z9" s="2"/>
    </row>
    <row r="10">
      <c r="A10" s="1" t="s">
        <v>34</v>
      </c>
      <c r="B10" s="1">
        <v>30.0</v>
      </c>
      <c r="C10" s="1">
        <v>77.0</v>
      </c>
      <c r="D10" s="1">
        <v>5.0</v>
      </c>
      <c r="E10" s="1">
        <v>13.0</v>
      </c>
      <c r="F10" s="1">
        <v>32.0</v>
      </c>
      <c r="G10" s="1">
        <v>14.0</v>
      </c>
      <c r="H10" s="1">
        <v>0.0</v>
      </c>
      <c r="I10" s="1">
        <v>0.0</v>
      </c>
      <c r="J10" s="1">
        <v>0.0</v>
      </c>
      <c r="K10" s="1">
        <v>0.0</v>
      </c>
      <c r="L10" s="2"/>
      <c r="M10" s="2"/>
      <c r="N10" s="2"/>
      <c r="O10" s="2"/>
      <c r="P10" s="2"/>
      <c r="Q10" s="2"/>
      <c r="R10" s="2"/>
      <c r="S10" s="2"/>
      <c r="T10" s="2"/>
      <c r="U10" s="2"/>
      <c r="V10" s="2"/>
      <c r="W10" s="2"/>
      <c r="X10" s="2"/>
      <c r="Y10" s="2"/>
      <c r="Z10" s="2"/>
    </row>
    <row r="11">
      <c r="A11" s="1" t="s">
        <v>35</v>
      </c>
      <c r="B11" s="1">
        <v>1.0</v>
      </c>
      <c r="C11" s="1">
        <v>19.0</v>
      </c>
      <c r="D11" s="1">
        <v>4.0</v>
      </c>
      <c r="E11" s="1">
        <v>-87.0</v>
      </c>
      <c r="F11" s="1">
        <v>10.0</v>
      </c>
      <c r="G11" s="1">
        <v>12.0</v>
      </c>
      <c r="H11" s="1">
        <v>3.0</v>
      </c>
      <c r="I11" s="1">
        <v>86.0</v>
      </c>
      <c r="J11" s="1">
        <v>-9.0</v>
      </c>
      <c r="K11" s="1">
        <v>-51.0</v>
      </c>
      <c r="L11" s="2"/>
      <c r="M11" s="2"/>
      <c r="N11" s="2"/>
      <c r="O11" s="2"/>
      <c r="P11" s="2"/>
      <c r="Q11" s="2"/>
      <c r="R11" s="2"/>
      <c r="S11" s="2"/>
      <c r="T11" s="2"/>
      <c r="U11" s="2"/>
      <c r="V11" s="2"/>
      <c r="W11" s="2"/>
      <c r="X11" s="2"/>
      <c r="Y11" s="2"/>
      <c r="Z11" s="2"/>
    </row>
    <row r="12">
      <c r="A12" s="1" t="s">
        <v>36</v>
      </c>
      <c r="B12" s="1">
        <v>-3.0</v>
      </c>
      <c r="C12" s="1">
        <v>-1.0</v>
      </c>
      <c r="D12" s="1">
        <v>-1.0</v>
      </c>
      <c r="E12" s="1">
        <v>-3.0</v>
      </c>
      <c r="F12" s="1">
        <v>-3.0</v>
      </c>
      <c r="G12" s="1">
        <v>15.0</v>
      </c>
      <c r="H12" s="1">
        <v>-7.0</v>
      </c>
      <c r="I12" s="1">
        <v>-33.0</v>
      </c>
      <c r="J12" s="1">
        <v>-128.0</v>
      </c>
      <c r="K12" s="1">
        <v>-68.0</v>
      </c>
      <c r="L12" s="2"/>
      <c r="M12" s="2"/>
      <c r="N12" s="2"/>
      <c r="O12" s="2"/>
      <c r="P12" s="2"/>
      <c r="Q12" s="2"/>
      <c r="R12" s="2"/>
      <c r="S12" s="2"/>
      <c r="T12" s="2"/>
      <c r="U12" s="2"/>
      <c r="V12" s="2"/>
      <c r="W12" s="2"/>
      <c r="X12" s="2"/>
      <c r="Y12" s="2"/>
      <c r="Z12" s="2"/>
    </row>
    <row r="13">
      <c r="A13" s="1" t="s">
        <v>37</v>
      </c>
      <c r="B13" s="1">
        <v>1.0</v>
      </c>
      <c r="C13" s="1">
        <v>-2.0</v>
      </c>
      <c r="D13" s="1">
        <v>-3.0</v>
      </c>
      <c r="E13" s="1">
        <v>-9.0</v>
      </c>
      <c r="F13" s="1">
        <v>-8.0</v>
      </c>
      <c r="G13" s="1">
        <v>1.0</v>
      </c>
      <c r="H13" s="1">
        <v>-8.0</v>
      </c>
      <c r="I13" s="1">
        <v>-3.0</v>
      </c>
      <c r="J13" s="1">
        <v>-7.0</v>
      </c>
      <c r="K13" s="1">
        <v>-36.0</v>
      </c>
      <c r="L13" s="2"/>
      <c r="M13" s="2"/>
      <c r="N13" s="2"/>
      <c r="O13" s="2"/>
      <c r="P13" s="2"/>
      <c r="Q13" s="2"/>
      <c r="R13" s="2"/>
      <c r="S13" s="2"/>
      <c r="T13" s="2"/>
      <c r="U13" s="2"/>
      <c r="V13" s="2"/>
      <c r="W13" s="2"/>
      <c r="X13" s="2"/>
      <c r="Y13" s="2"/>
      <c r="Z13" s="2"/>
    </row>
    <row r="14">
      <c r="A14" s="1" t="s">
        <v>38</v>
      </c>
      <c r="B14" s="1">
        <v>-4.0</v>
      </c>
      <c r="C14" s="1">
        <v>-1.0</v>
      </c>
      <c r="D14" s="1">
        <v>5.0</v>
      </c>
      <c r="E14" s="1">
        <v>60.0</v>
      </c>
      <c r="F14" s="1">
        <v>-2.0</v>
      </c>
      <c r="G14" s="1">
        <v>3.0</v>
      </c>
      <c r="H14" s="1">
        <v>-4.0</v>
      </c>
      <c r="I14" s="1">
        <v>5.0</v>
      </c>
      <c r="J14" s="1">
        <v>30.0</v>
      </c>
      <c r="K14" s="1">
        <v>17.0</v>
      </c>
      <c r="L14" s="2"/>
      <c r="M14" s="2"/>
      <c r="N14" s="2"/>
      <c r="O14" s="2"/>
      <c r="P14" s="2"/>
      <c r="Q14" s="2"/>
      <c r="R14" s="2"/>
      <c r="S14" s="2"/>
      <c r="T14" s="2"/>
      <c r="U14" s="2"/>
      <c r="V14" s="2"/>
      <c r="W14" s="2"/>
      <c r="X14" s="2"/>
      <c r="Y14" s="2"/>
      <c r="Z14" s="2"/>
    </row>
    <row r="15">
      <c r="A15" s="1" t="s">
        <v>39</v>
      </c>
      <c r="B15" s="1">
        <v>-3.0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6.0</v>
      </c>
      <c r="C16" s="1">
        <v>18.0</v>
      </c>
      <c r="D16" s="1">
        <v>-11.0</v>
      </c>
      <c r="E16" s="1">
        <v>-3.0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-1.0</v>
      </c>
      <c r="C17" s="1">
        <v>-4.0</v>
      </c>
      <c r="D17" s="1">
        <v>1.0</v>
      </c>
      <c r="E17" s="1">
        <v>4.0</v>
      </c>
      <c r="F17" s="1">
        <v>1.0</v>
      </c>
      <c r="G17" s="1">
        <v>3.0</v>
      </c>
      <c r="H17" s="1">
        <v>-2.0</v>
      </c>
      <c r="I17" s="1">
        <v>16.0</v>
      </c>
      <c r="J17" s="1">
        <v>60.0</v>
      </c>
      <c r="K17" s="1">
        <v>-83.0</v>
      </c>
      <c r="L17" s="2"/>
      <c r="M17" s="2"/>
      <c r="N17" s="2"/>
      <c r="O17" s="2"/>
      <c r="P17" s="2"/>
      <c r="Q17" s="2"/>
      <c r="R17" s="2"/>
      <c r="S17" s="2"/>
      <c r="T17" s="2"/>
      <c r="U17" s="2"/>
      <c r="V17" s="2"/>
      <c r="W17" s="2"/>
      <c r="X17" s="2"/>
      <c r="Y17" s="2"/>
      <c r="Z17" s="2"/>
    </row>
    <row r="18">
      <c r="A18" s="1" t="s">
        <v>42</v>
      </c>
      <c r="B18" s="1">
        <v>11.0</v>
      </c>
      <c r="C18" s="1">
        <v>21.0</v>
      </c>
      <c r="D18" s="1">
        <v>49.0</v>
      </c>
      <c r="E18" s="1">
        <v>54.0</v>
      </c>
      <c r="F18" s="1">
        <v>61.0</v>
      </c>
      <c r="G18" s="1">
        <v>80.0</v>
      </c>
      <c r="H18" s="1">
        <v>16.0</v>
      </c>
      <c r="I18" s="1">
        <v>53.0</v>
      </c>
      <c r="J18" s="1">
        <v>282.0</v>
      </c>
      <c r="K18" s="1">
        <v>305.0</v>
      </c>
      <c r="L18" s="2"/>
      <c r="M18" s="2"/>
      <c r="N18" s="2"/>
      <c r="O18" s="2"/>
      <c r="P18" s="2"/>
      <c r="Q18" s="2"/>
      <c r="R18" s="2"/>
      <c r="S18" s="2"/>
      <c r="T18" s="2"/>
      <c r="U18" s="2"/>
      <c r="V18" s="2"/>
      <c r="W18" s="2"/>
      <c r="X18" s="2"/>
      <c r="Y18" s="2"/>
      <c r="Z18" s="2"/>
    </row>
    <row r="19">
      <c r="A19" s="1" t="s">
        <v>43</v>
      </c>
      <c r="B19" s="1">
        <v>-8.0</v>
      </c>
      <c r="C19" s="1">
        <v>-13.0</v>
      </c>
      <c r="D19" s="1">
        <v>-7.0</v>
      </c>
      <c r="E19" s="1">
        <v>-17.0</v>
      </c>
      <c r="F19" s="1">
        <v>-20.0</v>
      </c>
      <c r="G19" s="1">
        <v>-22.0</v>
      </c>
      <c r="H19" s="1">
        <v>-12.0</v>
      </c>
      <c r="I19" s="1">
        <v>-12.0</v>
      </c>
      <c r="J19" s="1">
        <v>-278.0</v>
      </c>
      <c r="K19" s="1">
        <v>-91.0</v>
      </c>
      <c r="L19" s="2"/>
      <c r="M19" s="2"/>
      <c r="N19" s="2"/>
      <c r="O19" s="2"/>
      <c r="P19" s="2"/>
      <c r="Q19" s="2"/>
      <c r="R19" s="2"/>
      <c r="S19" s="2"/>
      <c r="T19" s="2"/>
      <c r="U19" s="2"/>
      <c r="V19" s="2"/>
      <c r="W19" s="2"/>
      <c r="X19" s="2"/>
      <c r="Y19" s="2"/>
      <c r="Z19" s="2"/>
    </row>
    <row r="20">
      <c r="A20" s="1" t="s">
        <v>44</v>
      </c>
      <c r="B20" s="1">
        <v>22.0</v>
      </c>
      <c r="C20" s="1">
        <v>0.0</v>
      </c>
      <c r="D20" s="1">
        <v>10.0</v>
      </c>
      <c r="E20" s="1">
        <v>1.0</v>
      </c>
      <c r="F20" s="1">
        <v>1.0</v>
      </c>
      <c r="G20" s="1">
        <v>0.0</v>
      </c>
      <c r="H20" s="1">
        <v>0.0</v>
      </c>
      <c r="I20" s="1">
        <v>15.0</v>
      </c>
      <c r="J20" s="1">
        <v>1.0</v>
      </c>
      <c r="K20" s="1">
        <v>97.0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17.0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-10.0</v>
      </c>
      <c r="I22" s="1">
        <v>0.0</v>
      </c>
      <c r="J22" s="1">
        <v>0.0</v>
      </c>
      <c r="K22" s="1">
        <v>0.0</v>
      </c>
      <c r="L22" s="2"/>
      <c r="M22" s="2"/>
      <c r="N22" s="2"/>
      <c r="O22" s="2"/>
      <c r="P22" s="2"/>
      <c r="Q22" s="2"/>
      <c r="R22" s="2"/>
      <c r="S22" s="2"/>
      <c r="T22" s="2"/>
      <c r="U22" s="2"/>
      <c r="V22" s="2"/>
      <c r="W22" s="2"/>
      <c r="X22" s="2"/>
      <c r="Y22" s="2"/>
      <c r="Z22" s="2"/>
    </row>
    <row r="23" ht="15.75" customHeight="1">
      <c r="A23" s="1" t="s">
        <v>47</v>
      </c>
      <c r="B23" s="1">
        <v>22.0</v>
      </c>
      <c r="C23" s="1">
        <v>0.0</v>
      </c>
      <c r="D23" s="1">
        <v>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-7.0</v>
      </c>
      <c r="C24" s="1">
        <v>-13.0</v>
      </c>
      <c r="D24" s="1">
        <v>3.0</v>
      </c>
      <c r="E24" s="1">
        <v>-16.0</v>
      </c>
      <c r="F24" s="1">
        <v>-19.0</v>
      </c>
      <c r="G24" s="1">
        <v>-22.0</v>
      </c>
      <c r="H24" s="1">
        <v>-4.0</v>
      </c>
      <c r="I24" s="1">
        <v>3.0</v>
      </c>
      <c r="J24" s="1">
        <v>-277.0</v>
      </c>
      <c r="K24" s="1">
        <v>5.0</v>
      </c>
      <c r="L24" s="2"/>
      <c r="M24" s="2"/>
      <c r="N24" s="2"/>
      <c r="O24" s="2"/>
      <c r="P24" s="2"/>
      <c r="Q24" s="2"/>
      <c r="R24" s="2"/>
      <c r="S24" s="2"/>
      <c r="T24" s="2"/>
      <c r="U24" s="2"/>
      <c r="V24" s="2"/>
      <c r="W24" s="2"/>
      <c r="X24" s="2"/>
      <c r="Y24" s="2"/>
      <c r="Z24" s="2"/>
    </row>
    <row r="25" ht="15.75" customHeight="1">
      <c r="A25" s="1" t="s">
        <v>49</v>
      </c>
      <c r="B25" s="1">
        <v>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360.0</v>
      </c>
      <c r="D26" s="1">
        <v>0.0</v>
      </c>
      <c r="E26" s="1">
        <v>274.0</v>
      </c>
      <c r="F26" s="1">
        <v>0.0</v>
      </c>
      <c r="G26" s="1">
        <v>199.0</v>
      </c>
      <c r="H26" s="1">
        <v>0.0</v>
      </c>
      <c r="I26" s="1">
        <v>0.0</v>
      </c>
      <c r="J26" s="1">
        <v>558.0</v>
      </c>
      <c r="K26" s="1">
        <v>0.0</v>
      </c>
      <c r="L26" s="2"/>
      <c r="M26" s="2"/>
      <c r="N26" s="2"/>
      <c r="O26" s="2"/>
      <c r="P26" s="2"/>
      <c r="Q26" s="2"/>
      <c r="R26" s="2"/>
      <c r="S26" s="2"/>
      <c r="T26" s="2"/>
      <c r="U26" s="2"/>
      <c r="V26" s="2"/>
      <c r="W26" s="2"/>
      <c r="X26" s="2"/>
      <c r="Y26" s="2"/>
      <c r="Z26" s="2"/>
    </row>
    <row r="27" ht="15.75" customHeight="1">
      <c r="A27" s="1" t="s">
        <v>51</v>
      </c>
      <c r="B27" s="1">
        <v>5.0</v>
      </c>
      <c r="C27" s="1">
        <v>360.0</v>
      </c>
      <c r="D27" s="1">
        <v>0.0</v>
      </c>
      <c r="E27" s="1">
        <v>274.0</v>
      </c>
      <c r="F27" s="1">
        <v>0.0</v>
      </c>
      <c r="G27" s="1">
        <v>199.0</v>
      </c>
      <c r="H27" s="1">
        <v>0.0</v>
      </c>
      <c r="I27" s="1">
        <v>0.0</v>
      </c>
      <c r="J27" s="1">
        <v>558.0</v>
      </c>
      <c r="K27" s="1">
        <v>0.0</v>
      </c>
      <c r="L27" s="2"/>
      <c r="M27" s="2"/>
      <c r="N27" s="2"/>
      <c r="O27" s="2"/>
      <c r="P27" s="2"/>
      <c r="Q27" s="2"/>
      <c r="R27" s="2"/>
      <c r="S27" s="2"/>
      <c r="T27" s="2"/>
      <c r="U27" s="2"/>
      <c r="V27" s="2"/>
      <c r="W27" s="2"/>
      <c r="X27" s="2"/>
      <c r="Y27" s="2"/>
      <c r="Z27" s="2"/>
    </row>
    <row r="28" ht="15.75" customHeight="1">
      <c r="A28" s="1" t="s">
        <v>52</v>
      </c>
      <c r="B28" s="1">
        <v>-5.0</v>
      </c>
      <c r="C28" s="1">
        <v>-8.0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-7.0</v>
      </c>
      <c r="C29" s="1">
        <v>-402.0</v>
      </c>
      <c r="D29" s="1">
        <v>-78.0</v>
      </c>
      <c r="E29" s="1">
        <v>-287.0</v>
      </c>
      <c r="F29" s="1">
        <v>-2.0</v>
      </c>
      <c r="G29" s="1">
        <v>-275.0</v>
      </c>
      <c r="H29" s="1">
        <v>-15.0</v>
      </c>
      <c r="I29" s="1">
        <v>-43.0</v>
      </c>
      <c r="J29" s="1">
        <v>-175.0</v>
      </c>
      <c r="K29" s="1">
        <v>-71.0</v>
      </c>
      <c r="L29" s="2"/>
      <c r="M29" s="2"/>
      <c r="N29" s="2"/>
      <c r="O29" s="2"/>
      <c r="P29" s="2"/>
      <c r="Q29" s="2"/>
      <c r="R29" s="2"/>
      <c r="S29" s="2"/>
      <c r="T29" s="2"/>
      <c r="U29" s="2"/>
      <c r="V29" s="2"/>
      <c r="W29" s="2"/>
      <c r="X29" s="2"/>
      <c r="Y29" s="2"/>
      <c r="Z29" s="2"/>
    </row>
    <row r="30" ht="15.75" customHeight="1">
      <c r="A30" s="1" t="s">
        <v>54</v>
      </c>
      <c r="B30" s="1">
        <v>-5.0</v>
      </c>
      <c r="C30" s="1">
        <v>-410.0</v>
      </c>
      <c r="D30" s="1">
        <v>-78.0</v>
      </c>
      <c r="E30" s="1">
        <v>-287.0</v>
      </c>
      <c r="F30" s="1">
        <v>-2.0</v>
      </c>
      <c r="G30" s="1">
        <v>-275.0</v>
      </c>
      <c r="H30" s="1">
        <v>-15.0</v>
      </c>
      <c r="I30" s="1">
        <v>-43.0</v>
      </c>
      <c r="J30" s="1">
        <v>-175.0</v>
      </c>
      <c r="K30" s="1">
        <v>-71.0</v>
      </c>
      <c r="L30" s="2"/>
      <c r="M30" s="2"/>
      <c r="N30" s="2"/>
      <c r="O30" s="2"/>
      <c r="P30" s="2"/>
      <c r="Q30" s="2"/>
      <c r="R30" s="2"/>
      <c r="S30" s="2"/>
      <c r="T30" s="2"/>
      <c r="U30" s="2"/>
      <c r="V30" s="2"/>
      <c r="W30" s="2"/>
      <c r="X30" s="2"/>
      <c r="Y30" s="2"/>
      <c r="Z30" s="2"/>
    </row>
    <row r="31" ht="15.75" customHeight="1">
      <c r="A31" s="1" t="s">
        <v>55</v>
      </c>
      <c r="B31" s="1">
        <v>1.0</v>
      </c>
      <c r="C31" s="1">
        <v>73.0</v>
      </c>
      <c r="D31" s="1">
        <v>51.0</v>
      </c>
      <c r="E31" s="1">
        <v>3.0</v>
      </c>
      <c r="F31" s="1">
        <v>1.0</v>
      </c>
      <c r="G31" s="1">
        <v>1.0</v>
      </c>
      <c r="H31" s="1">
        <v>76.0</v>
      </c>
      <c r="I31" s="1">
        <v>6.0</v>
      </c>
      <c r="J31" s="1">
        <v>8.0</v>
      </c>
      <c r="K31" s="1">
        <v>5.0</v>
      </c>
      <c r="L31" s="2"/>
      <c r="M31" s="2"/>
      <c r="N31" s="2"/>
      <c r="O31" s="2"/>
      <c r="P31" s="2"/>
      <c r="Q31" s="2"/>
      <c r="R31" s="2"/>
      <c r="S31" s="2"/>
      <c r="T31" s="2"/>
      <c r="U31" s="2"/>
      <c r="V31" s="2"/>
      <c r="W31" s="2"/>
      <c r="X31" s="2"/>
      <c r="Y31" s="2"/>
      <c r="Z31" s="2"/>
    </row>
    <row r="32" ht="15.75" customHeight="1">
      <c r="A32" s="1" t="s">
        <v>56</v>
      </c>
      <c r="B32" s="1">
        <v>0.0</v>
      </c>
      <c r="C32" s="1">
        <v>-9.0</v>
      </c>
      <c r="D32" s="1">
        <v>-60.0</v>
      </c>
      <c r="E32" s="1">
        <v>-2.0</v>
      </c>
      <c r="F32" s="1">
        <v>-3.0</v>
      </c>
      <c r="G32" s="1">
        <v>-2.0</v>
      </c>
      <c r="H32" s="1">
        <v>-2.0</v>
      </c>
      <c r="I32" s="1">
        <v>-2.0</v>
      </c>
      <c r="J32" s="1">
        <v>-82.0</v>
      </c>
      <c r="K32" s="1">
        <v>-14.0</v>
      </c>
      <c r="L32" s="2"/>
      <c r="M32" s="2"/>
      <c r="N32" s="2"/>
      <c r="O32" s="2"/>
      <c r="P32" s="2"/>
      <c r="Q32" s="2"/>
      <c r="R32" s="2"/>
      <c r="S32" s="2"/>
      <c r="T32" s="2"/>
      <c r="U32" s="2"/>
      <c r="V32" s="2"/>
      <c r="W32" s="2"/>
      <c r="X32" s="2"/>
      <c r="Y32" s="2"/>
      <c r="Z32" s="2"/>
    </row>
    <row r="33" ht="15.75" customHeight="1">
      <c r="A33" s="1" t="s">
        <v>57</v>
      </c>
      <c r="B33" s="1">
        <v>-2.0</v>
      </c>
      <c r="C33" s="1">
        <v>-22.0</v>
      </c>
      <c r="D33" s="1">
        <v>-2.0</v>
      </c>
      <c r="E33" s="1">
        <v>-1.0</v>
      </c>
      <c r="F33" s="1">
        <v>0.0</v>
      </c>
      <c r="G33" s="1">
        <v>-2.0</v>
      </c>
      <c r="H33" s="1">
        <v>-5.0</v>
      </c>
      <c r="I33" s="1">
        <v>0.0</v>
      </c>
      <c r="J33" s="1">
        <v>3.0</v>
      </c>
      <c r="K33" s="1">
        <v>-3.0</v>
      </c>
      <c r="L33" s="2"/>
      <c r="M33" s="2"/>
      <c r="N33" s="2"/>
      <c r="O33" s="2"/>
      <c r="P33" s="2"/>
      <c r="Q33" s="2"/>
      <c r="R33" s="2"/>
      <c r="S33" s="2"/>
      <c r="T33" s="2"/>
      <c r="U33" s="2"/>
      <c r="V33" s="2"/>
      <c r="W33" s="2"/>
      <c r="X33" s="2"/>
      <c r="Y33" s="2"/>
      <c r="Z33" s="2"/>
    </row>
    <row r="34" ht="15.75" customHeight="1">
      <c r="A34" s="1" t="s">
        <v>58</v>
      </c>
      <c r="B34" s="1">
        <v>-2.0</v>
      </c>
      <c r="C34" s="1">
        <v>99.0</v>
      </c>
      <c r="D34" s="1">
        <v>-30.0</v>
      </c>
      <c r="E34" s="1">
        <v>-13.0</v>
      </c>
      <c r="F34" s="1">
        <v>-4.0</v>
      </c>
      <c r="G34" s="1">
        <v>-78.0</v>
      </c>
      <c r="H34" s="1">
        <v>-21.0</v>
      </c>
      <c r="I34" s="1">
        <v>-39.0</v>
      </c>
      <c r="J34" s="1">
        <v>312.0</v>
      </c>
      <c r="K34" s="1">
        <v>-13.0</v>
      </c>
      <c r="L34" s="2"/>
      <c r="M34" s="2"/>
      <c r="N34" s="2"/>
      <c r="O34" s="2"/>
      <c r="P34" s="2"/>
      <c r="Q34" s="2"/>
      <c r="R34" s="2"/>
      <c r="S34" s="2"/>
      <c r="T34" s="2"/>
      <c r="U34" s="2"/>
      <c r="V34" s="2"/>
      <c r="W34" s="2"/>
      <c r="X34" s="2"/>
      <c r="Y34" s="2"/>
      <c r="Z34" s="2"/>
    </row>
    <row r="35" ht="15.75" customHeight="1">
      <c r="A35" s="1" t="s">
        <v>59</v>
      </c>
      <c r="B35" s="1">
        <v>-45.0</v>
      </c>
      <c r="C35" s="1">
        <v>-75.0</v>
      </c>
      <c r="D35" s="1">
        <v>-12.0</v>
      </c>
      <c r="E35" s="1">
        <v>9.0</v>
      </c>
      <c r="F35" s="1">
        <v>-28.0</v>
      </c>
      <c r="G35" s="1">
        <v>7.0</v>
      </c>
      <c r="H35" s="1">
        <v>15.0</v>
      </c>
      <c r="I35" s="1">
        <v>-31.0</v>
      </c>
      <c r="J35" s="1">
        <v>-33.0</v>
      </c>
      <c r="K35" s="1">
        <v>-9.0</v>
      </c>
      <c r="L35" s="2"/>
      <c r="M35" s="2"/>
      <c r="N35" s="2"/>
      <c r="O35" s="2"/>
      <c r="P35" s="2"/>
      <c r="Q35" s="2"/>
      <c r="R35" s="2"/>
      <c r="S35" s="2"/>
      <c r="T35" s="2"/>
      <c r="U35" s="2"/>
      <c r="V35" s="2"/>
      <c r="W35" s="2"/>
      <c r="X35" s="2"/>
      <c r="Y35" s="2"/>
      <c r="Z35" s="2"/>
    </row>
    <row r="36" ht="15.75" customHeight="1">
      <c r="A36" s="1" t="s">
        <v>60</v>
      </c>
      <c r="B36" s="1">
        <v>1.0</v>
      </c>
      <c r="C36" s="1">
        <v>8.0</v>
      </c>
      <c r="D36" s="1">
        <v>22.0</v>
      </c>
      <c r="E36" s="1">
        <v>25.0</v>
      </c>
      <c r="F36" s="1">
        <v>37.0</v>
      </c>
      <c r="G36" s="1">
        <v>-20.0</v>
      </c>
      <c r="H36" s="1">
        <v>-10.0</v>
      </c>
      <c r="I36" s="1">
        <v>17.0</v>
      </c>
      <c r="J36" s="1">
        <v>317.0</v>
      </c>
      <c r="K36" s="1">
        <v>298.0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39.0</v>
      </c>
      <c r="C38" s="1">
        <v>40.0</v>
      </c>
      <c r="D38" s="1">
        <v>24.0</v>
      </c>
      <c r="E38" s="1">
        <v>16.0</v>
      </c>
      <c r="F38" s="1">
        <v>15.0</v>
      </c>
      <c r="G38" s="1">
        <v>12.0</v>
      </c>
      <c r="H38" s="1">
        <v>9.0</v>
      </c>
      <c r="I38" s="1">
        <v>6.0</v>
      </c>
      <c r="J38" s="1">
        <v>5.0</v>
      </c>
      <c r="K38" s="1">
        <v>15.0</v>
      </c>
      <c r="L38" s="2"/>
      <c r="M38" s="2"/>
      <c r="N38" s="2"/>
      <c r="O38" s="2"/>
      <c r="P38" s="2"/>
      <c r="Q38" s="2"/>
      <c r="R38" s="2"/>
      <c r="S38" s="2"/>
      <c r="T38" s="2"/>
      <c r="U38" s="2"/>
      <c r="V38" s="2"/>
      <c r="W38" s="2"/>
      <c r="X38" s="2"/>
      <c r="Y38" s="2"/>
      <c r="Z38" s="2"/>
    </row>
    <row r="39" ht="15.75" customHeight="1">
      <c r="A39" s="1" t="s">
        <v>63</v>
      </c>
      <c r="B39" s="1">
        <v>50.0</v>
      </c>
      <c r="C39" s="1">
        <v>17.0</v>
      </c>
      <c r="D39" s="1">
        <v>26.0</v>
      </c>
      <c r="E39" s="1">
        <v>10.0</v>
      </c>
      <c r="F39" s="1">
        <v>9.0</v>
      </c>
      <c r="G39" s="1">
        <v>27.0</v>
      </c>
      <c r="H39" s="1">
        <v>34.0</v>
      </c>
      <c r="I39" s="1">
        <v>21.0</v>
      </c>
      <c r="J39" s="1">
        <v>54.0</v>
      </c>
      <c r="K39" s="1">
        <v>152.0</v>
      </c>
      <c r="L39" s="2"/>
      <c r="M39" s="2"/>
      <c r="N39" s="2"/>
      <c r="O39" s="2"/>
      <c r="P39" s="2"/>
      <c r="Q39" s="2"/>
      <c r="R39" s="2"/>
      <c r="S39" s="2"/>
      <c r="T39" s="2"/>
      <c r="U39" s="2"/>
      <c r="V39" s="2"/>
      <c r="W39" s="2"/>
      <c r="X39" s="2"/>
      <c r="Y39" s="2"/>
      <c r="Z39" s="2"/>
    </row>
    <row r="40" ht="15.75" customHeight="1">
      <c r="A40" s="1" t="s">
        <v>64</v>
      </c>
      <c r="B40" s="1">
        <v>7.0</v>
      </c>
      <c r="C40" s="1">
        <v>5.0</v>
      </c>
      <c r="D40" s="1">
        <v>39.0</v>
      </c>
      <c r="E40" s="1">
        <v>23.0</v>
      </c>
      <c r="F40" s="1">
        <v>28.0</v>
      </c>
      <c r="G40" s="1">
        <v>36.0</v>
      </c>
      <c r="H40" s="1">
        <v>7.0</v>
      </c>
      <c r="I40" s="1">
        <v>31.0</v>
      </c>
      <c r="J40" s="1">
        <v>-139.0</v>
      </c>
      <c r="K40" s="1">
        <v>156.0</v>
      </c>
      <c r="L40" s="2"/>
      <c r="M40" s="2"/>
      <c r="N40" s="2"/>
      <c r="O40" s="2"/>
      <c r="P40" s="2"/>
      <c r="Q40" s="2"/>
      <c r="R40" s="2"/>
      <c r="S40" s="2"/>
      <c r="T40" s="2"/>
      <c r="U40" s="2"/>
      <c r="V40" s="2"/>
      <c r="W40" s="2"/>
      <c r="X40" s="2"/>
      <c r="Y40" s="2"/>
      <c r="Z40" s="2"/>
    </row>
    <row r="41" ht="15.75" customHeight="1">
      <c r="A41" s="1" t="s">
        <v>65</v>
      </c>
      <c r="B41" s="1">
        <v>31.0</v>
      </c>
      <c r="C41" s="1">
        <v>26.0</v>
      </c>
      <c r="D41" s="1">
        <v>54.0</v>
      </c>
      <c r="E41" s="1">
        <v>33.0</v>
      </c>
      <c r="F41" s="1">
        <v>38.0</v>
      </c>
      <c r="G41" s="1">
        <v>43.0</v>
      </c>
      <c r="H41" s="1">
        <v>13.0</v>
      </c>
      <c r="I41" s="1">
        <v>35.0</v>
      </c>
      <c r="J41" s="1">
        <v>-135.0</v>
      </c>
      <c r="K41" s="1">
        <v>164.0</v>
      </c>
      <c r="L41" s="2"/>
      <c r="M41" s="2"/>
      <c r="N41" s="2"/>
      <c r="O41" s="2"/>
      <c r="P41" s="2"/>
      <c r="Q41" s="2"/>
      <c r="R41" s="2"/>
      <c r="S41" s="2"/>
      <c r="T41" s="2"/>
      <c r="U41" s="2"/>
      <c r="V41" s="2"/>
      <c r="W41" s="2"/>
      <c r="X41" s="2"/>
      <c r="Y41" s="2"/>
      <c r="Z41" s="2"/>
    </row>
    <row r="42" ht="15.75" customHeight="1">
      <c r="A42" s="1" t="s">
        <v>66</v>
      </c>
      <c r="B42" s="1">
        <v>7.0</v>
      </c>
      <c r="C42" s="1">
        <v>8.0</v>
      </c>
      <c r="D42" s="1">
        <v>-10.0</v>
      </c>
      <c r="E42" s="1">
        <v>8.0</v>
      </c>
      <c r="F42" s="1">
        <v>4.0</v>
      </c>
      <c r="G42" s="1">
        <v>-7.0</v>
      </c>
      <c r="H42" s="1">
        <v>23.0</v>
      </c>
      <c r="I42" s="1">
        <v>12.0</v>
      </c>
      <c r="J42" s="1">
        <v>-43.0</v>
      </c>
      <c r="K42" s="1">
        <v>171.0</v>
      </c>
      <c r="L42" s="2"/>
      <c r="M42" s="2"/>
      <c r="N42" s="2"/>
      <c r="O42" s="2"/>
      <c r="P42" s="2"/>
      <c r="Q42" s="2"/>
      <c r="R42" s="2"/>
      <c r="S42" s="2"/>
      <c r="T42" s="2"/>
      <c r="U42" s="2"/>
      <c r="V42" s="2"/>
      <c r="W42" s="2"/>
      <c r="X42" s="2"/>
      <c r="Y42" s="2"/>
      <c r="Z42" s="2"/>
    </row>
    <row r="43" ht="15.75" customHeight="1">
      <c r="A43" s="1" t="s">
        <v>67</v>
      </c>
      <c r="B43" s="1">
        <v>-7.0</v>
      </c>
      <c r="C43" s="1">
        <v>-49.0</v>
      </c>
      <c r="D43" s="1">
        <v>-78.0</v>
      </c>
      <c r="E43" s="1">
        <v>-12.0</v>
      </c>
      <c r="F43" s="1">
        <v>-2.0</v>
      </c>
      <c r="G43" s="1">
        <v>-75.0</v>
      </c>
      <c r="H43" s="1">
        <v>-15.0</v>
      </c>
      <c r="I43" s="1">
        <v>-43.0</v>
      </c>
      <c r="J43" s="1">
        <v>382.0</v>
      </c>
      <c r="K43" s="1">
        <v>-71.0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19.0</v>
      </c>
      <c r="C3" s="1">
        <v>28.0</v>
      </c>
      <c r="D3" s="1">
        <v>51.0</v>
      </c>
      <c r="E3" s="1">
        <v>76.0</v>
      </c>
      <c r="F3" s="1">
        <v>113.0</v>
      </c>
      <c r="G3" s="1">
        <v>92.0</v>
      </c>
      <c r="H3" s="1">
        <v>79.0</v>
      </c>
      <c r="I3" s="1">
        <v>98.0</v>
      </c>
      <c r="J3" s="1">
        <v>416.0</v>
      </c>
      <c r="K3" s="1">
        <v>714.0</v>
      </c>
      <c r="L3" s="2"/>
      <c r="M3" s="2"/>
      <c r="N3" s="2"/>
      <c r="O3" s="2"/>
      <c r="P3" s="2"/>
      <c r="Q3" s="2"/>
      <c r="R3" s="2"/>
      <c r="S3" s="2"/>
      <c r="T3" s="2"/>
      <c r="U3" s="2"/>
      <c r="V3" s="2"/>
      <c r="W3" s="2"/>
      <c r="X3" s="2"/>
      <c r="Y3" s="2"/>
      <c r="Z3" s="2"/>
    </row>
    <row r="4">
      <c r="A4" s="1" t="s">
        <v>70</v>
      </c>
      <c r="B4" s="1">
        <v>19.0</v>
      </c>
      <c r="C4" s="1">
        <v>28.0</v>
      </c>
      <c r="D4" s="1">
        <v>51.0</v>
      </c>
      <c r="E4" s="1">
        <v>76.0</v>
      </c>
      <c r="F4" s="1">
        <v>113.0</v>
      </c>
      <c r="G4" s="1">
        <v>92.0</v>
      </c>
      <c r="H4" s="1">
        <v>79.0</v>
      </c>
      <c r="I4" s="1">
        <v>98.0</v>
      </c>
      <c r="J4" s="1">
        <v>416.0</v>
      </c>
      <c r="K4" s="1">
        <v>714.0</v>
      </c>
      <c r="L4" s="2"/>
      <c r="M4" s="2"/>
      <c r="N4" s="2"/>
      <c r="O4" s="2"/>
      <c r="P4" s="2"/>
      <c r="Q4" s="2"/>
      <c r="R4" s="2"/>
      <c r="S4" s="2"/>
      <c r="T4" s="2"/>
      <c r="U4" s="2"/>
      <c r="V4" s="2"/>
      <c r="W4" s="2"/>
      <c r="X4" s="2"/>
      <c r="Y4" s="2"/>
      <c r="Z4" s="2"/>
    </row>
    <row r="5">
      <c r="A5" s="1" t="s">
        <v>71</v>
      </c>
      <c r="B5" s="1">
        <v>39.0</v>
      </c>
      <c r="C5" s="1">
        <v>36.0</v>
      </c>
      <c r="D5" s="1">
        <v>36.0</v>
      </c>
      <c r="E5" s="1">
        <v>39.0</v>
      </c>
      <c r="F5" s="1">
        <v>43.0</v>
      </c>
      <c r="G5" s="1">
        <v>43.0</v>
      </c>
      <c r="H5" s="1">
        <v>54.0</v>
      </c>
      <c r="I5" s="1">
        <v>89.0</v>
      </c>
      <c r="J5" s="1">
        <v>213.0</v>
      </c>
      <c r="K5" s="1">
        <v>284.0</v>
      </c>
      <c r="L5" s="2"/>
      <c r="M5" s="2"/>
      <c r="N5" s="2"/>
      <c r="O5" s="2"/>
      <c r="P5" s="2"/>
      <c r="Q5" s="2"/>
      <c r="R5" s="2"/>
      <c r="S5" s="2"/>
      <c r="T5" s="2"/>
      <c r="U5" s="2"/>
      <c r="V5" s="2"/>
      <c r="W5" s="2"/>
      <c r="X5" s="2"/>
      <c r="Y5" s="2"/>
      <c r="Z5" s="2"/>
    </row>
    <row r="6">
      <c r="A6" s="1" t="s">
        <v>72</v>
      </c>
      <c r="B6" s="1">
        <v>2.0</v>
      </c>
      <c r="C6" s="1">
        <v>1.0</v>
      </c>
      <c r="D6" s="1">
        <v>70.0</v>
      </c>
      <c r="E6" s="1">
        <v>80.0</v>
      </c>
      <c r="F6" s="1">
        <v>30.0</v>
      </c>
      <c r="G6" s="1">
        <v>0.0</v>
      </c>
      <c r="H6" s="1">
        <v>0.0</v>
      </c>
      <c r="I6" s="1">
        <v>0.0</v>
      </c>
      <c r="J6" s="1">
        <v>0.0</v>
      </c>
      <c r="K6" s="1">
        <v>0.0</v>
      </c>
      <c r="L6" s="2"/>
      <c r="M6" s="2"/>
      <c r="N6" s="2"/>
      <c r="O6" s="2"/>
      <c r="P6" s="2"/>
      <c r="Q6" s="2"/>
      <c r="R6" s="2"/>
      <c r="S6" s="2"/>
      <c r="T6" s="2"/>
      <c r="U6" s="2"/>
      <c r="V6" s="2"/>
      <c r="W6" s="2"/>
      <c r="X6" s="2"/>
      <c r="Y6" s="2"/>
      <c r="Z6" s="2"/>
    </row>
    <row r="7">
      <c r="A7" s="1" t="s">
        <v>73</v>
      </c>
      <c r="B7" s="1">
        <v>41.0</v>
      </c>
      <c r="C7" s="1">
        <v>37.0</v>
      </c>
      <c r="D7" s="1">
        <v>36.0</v>
      </c>
      <c r="E7" s="1">
        <v>40.0</v>
      </c>
      <c r="F7" s="1">
        <v>43.0</v>
      </c>
      <c r="G7" s="1">
        <v>43.0</v>
      </c>
      <c r="H7" s="1">
        <v>54.0</v>
      </c>
      <c r="I7" s="1">
        <v>89.0</v>
      </c>
      <c r="J7" s="1">
        <v>213.0</v>
      </c>
      <c r="K7" s="1">
        <v>284.0</v>
      </c>
      <c r="L7" s="2"/>
      <c r="M7" s="2"/>
      <c r="N7" s="2"/>
      <c r="O7" s="2"/>
      <c r="P7" s="2"/>
      <c r="Q7" s="2"/>
      <c r="R7" s="2"/>
      <c r="S7" s="2"/>
      <c r="T7" s="2"/>
      <c r="U7" s="2"/>
      <c r="V7" s="2"/>
      <c r="W7" s="2"/>
      <c r="X7" s="2"/>
      <c r="Y7" s="2"/>
      <c r="Z7" s="2"/>
    </row>
    <row r="8">
      <c r="A8" s="1" t="s">
        <v>74</v>
      </c>
      <c r="B8" s="1">
        <v>15.0</v>
      </c>
      <c r="C8" s="1">
        <v>15.0</v>
      </c>
      <c r="D8" s="1">
        <v>17.0</v>
      </c>
      <c r="E8" s="1">
        <v>26.0</v>
      </c>
      <c r="F8" s="1">
        <v>33.0</v>
      </c>
      <c r="G8" s="1">
        <v>29.0</v>
      </c>
      <c r="H8" s="1">
        <v>35.0</v>
      </c>
      <c r="I8" s="1">
        <v>35.0</v>
      </c>
      <c r="J8" s="1">
        <v>35.0</v>
      </c>
      <c r="K8" s="1">
        <v>64.0</v>
      </c>
      <c r="L8" s="2"/>
      <c r="M8" s="2"/>
      <c r="N8" s="2"/>
      <c r="O8" s="2"/>
      <c r="P8" s="2"/>
      <c r="Q8" s="2"/>
      <c r="R8" s="2"/>
      <c r="S8" s="2"/>
      <c r="T8" s="2"/>
      <c r="U8" s="2"/>
      <c r="V8" s="2"/>
      <c r="W8" s="2"/>
      <c r="X8" s="2"/>
      <c r="Y8" s="2"/>
      <c r="Z8" s="2"/>
    </row>
    <row r="9">
      <c r="A9" s="1" t="s">
        <v>75</v>
      </c>
      <c r="B9" s="1">
        <v>4.0</v>
      </c>
      <c r="C9" s="1">
        <v>0.0</v>
      </c>
      <c r="D9" s="1">
        <v>0.0</v>
      </c>
      <c r="E9" s="1">
        <v>0.0</v>
      </c>
      <c r="F9" s="1">
        <v>0.0</v>
      </c>
      <c r="G9" s="1">
        <v>0.0</v>
      </c>
      <c r="H9" s="1">
        <v>0.0</v>
      </c>
      <c r="I9" s="1">
        <v>10.0</v>
      </c>
      <c r="J9" s="1">
        <v>12.0</v>
      </c>
      <c r="K9" s="1">
        <v>16.0</v>
      </c>
      <c r="L9" s="2"/>
      <c r="M9" s="2"/>
      <c r="N9" s="2"/>
      <c r="O9" s="2"/>
      <c r="P9" s="2"/>
      <c r="Q9" s="2"/>
      <c r="R9" s="2"/>
      <c r="S9" s="2"/>
      <c r="T9" s="2"/>
      <c r="U9" s="2"/>
      <c r="V9" s="2"/>
      <c r="W9" s="2"/>
      <c r="X9" s="2"/>
      <c r="Y9" s="2"/>
      <c r="Z9" s="2"/>
    </row>
    <row r="10">
      <c r="A10" s="1" t="s">
        <v>76</v>
      </c>
      <c r="B10" s="1">
        <v>25.0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10.0</v>
      </c>
      <c r="C11" s="1">
        <v>10.0</v>
      </c>
      <c r="D11" s="1">
        <v>10.0</v>
      </c>
      <c r="E11" s="1">
        <v>10.0</v>
      </c>
      <c r="F11" s="1">
        <v>10.0</v>
      </c>
      <c r="G11" s="1">
        <v>20.0</v>
      </c>
      <c r="H11" s="1">
        <v>0.0</v>
      </c>
      <c r="I11" s="1">
        <v>0.0</v>
      </c>
      <c r="J11" s="1">
        <v>0.0</v>
      </c>
      <c r="K11" s="1">
        <v>0.0</v>
      </c>
      <c r="L11" s="2"/>
      <c r="M11" s="2"/>
      <c r="N11" s="2"/>
      <c r="O11" s="2"/>
      <c r="P11" s="2"/>
      <c r="Q11" s="2"/>
      <c r="R11" s="2"/>
      <c r="S11" s="2"/>
      <c r="T11" s="2"/>
      <c r="U11" s="2"/>
      <c r="V11" s="2"/>
      <c r="W11" s="2"/>
      <c r="X11" s="2"/>
      <c r="Y11" s="2"/>
      <c r="Z11" s="2"/>
    </row>
    <row r="12">
      <c r="A12" s="1" t="s">
        <v>78</v>
      </c>
      <c r="B12" s="1">
        <v>3.0</v>
      </c>
      <c r="C12" s="1">
        <v>8.0</v>
      </c>
      <c r="D12" s="1">
        <v>5.0</v>
      </c>
      <c r="E12" s="1">
        <v>5.0</v>
      </c>
      <c r="F12" s="1">
        <v>5.0</v>
      </c>
      <c r="G12" s="1">
        <v>7.0</v>
      </c>
      <c r="H12" s="1">
        <v>14.0</v>
      </c>
      <c r="I12" s="1">
        <v>2.0</v>
      </c>
      <c r="J12" s="1">
        <v>20.0</v>
      </c>
      <c r="K12" s="1">
        <v>7.0</v>
      </c>
      <c r="L12" s="2"/>
      <c r="M12" s="2"/>
      <c r="N12" s="2"/>
      <c r="O12" s="2"/>
      <c r="P12" s="2"/>
      <c r="Q12" s="2"/>
      <c r="R12" s="2"/>
      <c r="S12" s="2"/>
      <c r="T12" s="2"/>
      <c r="U12" s="2"/>
      <c r="V12" s="2"/>
      <c r="W12" s="2"/>
      <c r="X12" s="2"/>
      <c r="Y12" s="2"/>
      <c r="Z12" s="2"/>
    </row>
    <row r="13">
      <c r="A13" s="1" t="s">
        <v>79</v>
      </c>
      <c r="B13" s="1">
        <v>81.0</v>
      </c>
      <c r="C13" s="1">
        <v>90.0</v>
      </c>
      <c r="D13" s="1">
        <v>111.0</v>
      </c>
      <c r="E13" s="1">
        <v>148.0</v>
      </c>
      <c r="F13" s="1">
        <v>195.0</v>
      </c>
      <c r="G13" s="1">
        <v>173.0</v>
      </c>
      <c r="H13" s="1">
        <v>184.0</v>
      </c>
      <c r="I13" s="1">
        <v>236.0</v>
      </c>
      <c r="J13" s="1">
        <v>678.0</v>
      </c>
      <c r="K13" s="1">
        <v>1090.0</v>
      </c>
      <c r="L13" s="2"/>
      <c r="M13" s="2"/>
      <c r="N13" s="2"/>
      <c r="O13" s="2"/>
      <c r="P13" s="2"/>
      <c r="Q13" s="2"/>
      <c r="R13" s="2"/>
      <c r="S13" s="2"/>
      <c r="T13" s="2"/>
      <c r="U13" s="2"/>
      <c r="V13" s="2"/>
      <c r="W13" s="2"/>
      <c r="X13" s="2"/>
      <c r="Y13" s="2"/>
      <c r="Z13" s="2"/>
    </row>
    <row r="14">
      <c r="A14" s="1" t="s">
        <v>80</v>
      </c>
      <c r="B14" s="1">
        <v>157.0</v>
      </c>
      <c r="C14" s="1">
        <v>154.0</v>
      </c>
      <c r="D14" s="1">
        <v>177.0</v>
      </c>
      <c r="E14" s="1">
        <v>189.0</v>
      </c>
      <c r="F14" s="1">
        <v>191.0</v>
      </c>
      <c r="G14" s="1">
        <v>209.0</v>
      </c>
      <c r="H14" s="1">
        <v>215.0</v>
      </c>
      <c r="I14" s="1">
        <v>214.0</v>
      </c>
      <c r="J14" s="1">
        <v>241.0</v>
      </c>
      <c r="K14" s="1">
        <v>299.0</v>
      </c>
      <c r="L14" s="2"/>
      <c r="M14" s="2"/>
      <c r="N14" s="2"/>
      <c r="O14" s="2"/>
      <c r="P14" s="2"/>
      <c r="Q14" s="2"/>
      <c r="R14" s="2"/>
      <c r="S14" s="2"/>
      <c r="T14" s="2"/>
      <c r="U14" s="2"/>
      <c r="V14" s="2"/>
      <c r="W14" s="2"/>
      <c r="X14" s="2"/>
      <c r="Y14" s="2"/>
      <c r="Z14" s="2"/>
    </row>
    <row r="15">
      <c r="A15" s="1" t="s">
        <v>81</v>
      </c>
      <c r="B15" s="1">
        <v>-61.0</v>
      </c>
      <c r="C15" s="1">
        <v>-67.0</v>
      </c>
      <c r="D15" s="1">
        <v>-82.0</v>
      </c>
      <c r="E15" s="1">
        <v>-96.0</v>
      </c>
      <c r="F15" s="1">
        <v>-82.0</v>
      </c>
      <c r="G15" s="1">
        <v>-91.0</v>
      </c>
      <c r="H15" s="1">
        <v>-76.0</v>
      </c>
      <c r="I15" s="1">
        <v>-88.0</v>
      </c>
      <c r="J15" s="1">
        <v>-100.0</v>
      </c>
      <c r="K15" s="1">
        <v>-107.0</v>
      </c>
      <c r="L15" s="2"/>
      <c r="M15" s="2"/>
      <c r="N15" s="2"/>
      <c r="O15" s="2"/>
      <c r="P15" s="2"/>
      <c r="Q15" s="2"/>
      <c r="R15" s="2"/>
      <c r="S15" s="2"/>
      <c r="T15" s="2"/>
      <c r="U15" s="2"/>
      <c r="V15" s="2"/>
      <c r="W15" s="2"/>
      <c r="X15" s="2"/>
      <c r="Y15" s="2"/>
      <c r="Z15" s="2"/>
    </row>
    <row r="16">
      <c r="A16" s="1" t="s">
        <v>82</v>
      </c>
      <c r="B16" s="1">
        <v>96.0</v>
      </c>
      <c r="C16" s="1">
        <v>86.0</v>
      </c>
      <c r="D16" s="1">
        <v>94.0</v>
      </c>
      <c r="E16" s="1">
        <v>93.0</v>
      </c>
      <c r="F16" s="1">
        <v>108.0</v>
      </c>
      <c r="G16" s="1">
        <v>117.0</v>
      </c>
      <c r="H16" s="1">
        <v>139.0</v>
      </c>
      <c r="I16" s="1">
        <v>126.0</v>
      </c>
      <c r="J16" s="1">
        <v>141.0</v>
      </c>
      <c r="K16" s="1">
        <v>192.0</v>
      </c>
      <c r="L16" s="2"/>
      <c r="M16" s="2"/>
      <c r="N16" s="2"/>
      <c r="O16" s="2"/>
      <c r="P16" s="2"/>
      <c r="Q16" s="2"/>
      <c r="R16" s="2"/>
      <c r="S16" s="2"/>
      <c r="T16" s="2"/>
      <c r="U16" s="2"/>
      <c r="V16" s="2"/>
      <c r="W16" s="2"/>
      <c r="X16" s="2"/>
      <c r="Y16" s="2"/>
      <c r="Z16" s="2"/>
    </row>
    <row r="17">
      <c r="A17" s="1" t="s">
        <v>83</v>
      </c>
      <c r="B17" s="1">
        <v>15.0</v>
      </c>
      <c r="C17" s="1">
        <v>15.0</v>
      </c>
      <c r="D17" s="1">
        <v>15.0</v>
      </c>
      <c r="E17" s="1">
        <v>15.0</v>
      </c>
      <c r="F17" s="1">
        <v>15.0</v>
      </c>
      <c r="G17" s="1">
        <v>15.0</v>
      </c>
      <c r="H17" s="1">
        <v>58.0</v>
      </c>
      <c r="I17" s="1">
        <v>61.0</v>
      </c>
      <c r="J17" s="1">
        <v>61.0</v>
      </c>
      <c r="K17" s="1">
        <v>61.0</v>
      </c>
      <c r="L17" s="2"/>
      <c r="M17" s="2"/>
      <c r="N17" s="2"/>
      <c r="O17" s="2"/>
      <c r="P17" s="2"/>
      <c r="Q17" s="2"/>
      <c r="R17" s="2"/>
      <c r="S17" s="2"/>
      <c r="T17" s="2"/>
      <c r="U17" s="2"/>
      <c r="V17" s="2"/>
      <c r="W17" s="2"/>
      <c r="X17" s="2"/>
      <c r="Y17" s="2"/>
      <c r="Z17" s="2"/>
    </row>
    <row r="18">
      <c r="A18" s="1" t="s">
        <v>84</v>
      </c>
      <c r="B18" s="1">
        <v>29.0</v>
      </c>
      <c r="C18" s="1">
        <v>29.0</v>
      </c>
      <c r="D18" s="1">
        <v>15.0</v>
      </c>
      <c r="E18" s="1">
        <v>11.0</v>
      </c>
      <c r="F18" s="1">
        <v>9.0</v>
      </c>
      <c r="G18" s="1">
        <v>7.0</v>
      </c>
      <c r="H18" s="1">
        <v>376.0</v>
      </c>
      <c r="I18" s="1">
        <v>349.0</v>
      </c>
      <c r="J18" s="1">
        <v>315.0</v>
      </c>
      <c r="K18" s="1">
        <v>152.0</v>
      </c>
      <c r="L18" s="2"/>
      <c r="M18" s="2"/>
      <c r="N18" s="2"/>
      <c r="O18" s="2"/>
      <c r="P18" s="2"/>
      <c r="Q18" s="2"/>
      <c r="R18" s="2"/>
      <c r="S18" s="2"/>
      <c r="T18" s="2"/>
      <c r="U18" s="2"/>
      <c r="V18" s="2"/>
      <c r="W18" s="2"/>
      <c r="X18" s="2"/>
      <c r="Y18" s="2"/>
      <c r="Z18" s="2"/>
    </row>
    <row r="19">
      <c r="A19" s="1" t="s">
        <v>85</v>
      </c>
      <c r="B19" s="1">
        <v>32.0</v>
      </c>
      <c r="C19" s="1">
        <v>0.0</v>
      </c>
      <c r="D19" s="1">
        <v>0.0</v>
      </c>
      <c r="E19" s="1">
        <v>87.0</v>
      </c>
      <c r="F19" s="1">
        <v>81.0</v>
      </c>
      <c r="G19" s="1">
        <v>71.0</v>
      </c>
      <c r="H19" s="1">
        <v>70.0</v>
      </c>
      <c r="I19" s="1">
        <v>62.0</v>
      </c>
      <c r="J19" s="1">
        <v>111.0</v>
      </c>
      <c r="K19" s="1">
        <v>150.0</v>
      </c>
      <c r="L19" s="2"/>
      <c r="M19" s="2"/>
      <c r="N19" s="2"/>
      <c r="O19" s="2"/>
      <c r="P19" s="2"/>
      <c r="Q19" s="2"/>
      <c r="R19" s="2"/>
      <c r="S19" s="2"/>
      <c r="T19" s="2"/>
      <c r="U19" s="2"/>
      <c r="V19" s="2"/>
      <c r="W19" s="2"/>
      <c r="X19" s="2"/>
      <c r="Y19" s="2"/>
      <c r="Z19" s="2"/>
    </row>
    <row r="20">
      <c r="A20" s="1" t="s">
        <v>86</v>
      </c>
      <c r="B20" s="1">
        <v>7.0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19.0</v>
      </c>
      <c r="C21" s="1">
        <v>19.0</v>
      </c>
      <c r="D21" s="1">
        <v>20.0</v>
      </c>
      <c r="E21" s="1">
        <v>28.0</v>
      </c>
      <c r="F21" s="1">
        <v>30.0</v>
      </c>
      <c r="G21" s="1">
        <v>20.0</v>
      </c>
      <c r="H21" s="1">
        <v>42.0</v>
      </c>
      <c r="I21" s="1">
        <v>29.0</v>
      </c>
      <c r="J21" s="1">
        <v>15.0</v>
      </c>
      <c r="K21" s="1">
        <v>9.0</v>
      </c>
      <c r="L21" s="2"/>
      <c r="M21" s="2"/>
      <c r="N21" s="2"/>
      <c r="O21" s="2"/>
      <c r="P21" s="2"/>
      <c r="Q21" s="2"/>
      <c r="R21" s="2"/>
      <c r="S21" s="2"/>
      <c r="T21" s="2"/>
      <c r="U21" s="2"/>
      <c r="V21" s="2"/>
      <c r="W21" s="2"/>
      <c r="X21" s="2"/>
      <c r="Y21" s="2"/>
      <c r="Z21" s="2"/>
    </row>
    <row r="22" ht="15.75" customHeight="1">
      <c r="A22" s="1" t="s">
        <v>88</v>
      </c>
      <c r="B22" s="1">
        <v>250.0</v>
      </c>
      <c r="C22" s="1">
        <v>242.0</v>
      </c>
      <c r="D22" s="1">
        <v>256.0</v>
      </c>
      <c r="E22" s="1">
        <v>384.0</v>
      </c>
      <c r="F22" s="1">
        <v>440.0</v>
      </c>
      <c r="G22" s="1">
        <v>406.0</v>
      </c>
      <c r="H22" s="1">
        <v>870.0</v>
      </c>
      <c r="I22" s="1">
        <v>864.0</v>
      </c>
      <c r="J22" s="1">
        <v>1320.0</v>
      </c>
      <c r="K22" s="1">
        <v>1650.0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15.0</v>
      </c>
      <c r="C24" s="1">
        <v>11.0</v>
      </c>
      <c r="D24" s="1">
        <v>18.0</v>
      </c>
      <c r="E24" s="1">
        <v>17.0</v>
      </c>
      <c r="F24" s="1">
        <v>17.0</v>
      </c>
      <c r="G24" s="1">
        <v>18.0</v>
      </c>
      <c r="H24" s="1">
        <v>16.0</v>
      </c>
      <c r="I24" s="1">
        <v>20.0</v>
      </c>
      <c r="J24" s="1">
        <v>20.0</v>
      </c>
      <c r="K24" s="1">
        <v>41.0</v>
      </c>
      <c r="L24" s="2"/>
      <c r="M24" s="2"/>
      <c r="N24" s="2"/>
      <c r="O24" s="2"/>
      <c r="P24" s="2"/>
      <c r="Q24" s="2"/>
      <c r="R24" s="2"/>
      <c r="S24" s="2"/>
      <c r="T24" s="2"/>
      <c r="U24" s="2"/>
      <c r="V24" s="2"/>
      <c r="W24" s="2"/>
      <c r="X24" s="2"/>
      <c r="Y24" s="2"/>
      <c r="Z24" s="2"/>
    </row>
    <row r="25" ht="15.75" customHeight="1">
      <c r="A25" s="1" t="s">
        <v>91</v>
      </c>
      <c r="B25" s="1">
        <v>24.0</v>
      </c>
      <c r="C25" s="1">
        <v>18.0</v>
      </c>
      <c r="D25" s="1">
        <v>21.0</v>
      </c>
      <c r="E25" s="1">
        <v>26.0</v>
      </c>
      <c r="F25" s="1">
        <v>31.0</v>
      </c>
      <c r="G25" s="1">
        <v>37.0</v>
      </c>
      <c r="H25" s="1">
        <v>38.0</v>
      </c>
      <c r="I25" s="1">
        <v>56.0</v>
      </c>
      <c r="J25" s="1">
        <v>102.0</v>
      </c>
      <c r="K25" s="1">
        <v>130.0</v>
      </c>
      <c r="L25" s="2"/>
      <c r="M25" s="2"/>
      <c r="N25" s="2"/>
      <c r="O25" s="2"/>
      <c r="P25" s="2"/>
      <c r="Q25" s="2"/>
      <c r="R25" s="2"/>
      <c r="S25" s="2"/>
      <c r="T25" s="2"/>
      <c r="U25" s="2"/>
      <c r="V25" s="2"/>
      <c r="W25" s="2"/>
      <c r="X25" s="2"/>
      <c r="Y25" s="2"/>
      <c r="Z25" s="2"/>
    </row>
    <row r="26" ht="15.75" customHeight="1">
      <c r="A26" s="1" t="s">
        <v>92</v>
      </c>
      <c r="B26" s="1">
        <v>8.0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0.0</v>
      </c>
      <c r="C27" s="1">
        <v>3.0</v>
      </c>
      <c r="D27" s="1">
        <v>3.0</v>
      </c>
      <c r="E27" s="1">
        <v>2.0</v>
      </c>
      <c r="F27" s="1">
        <v>2.0</v>
      </c>
      <c r="G27" s="1">
        <v>10.0</v>
      </c>
      <c r="H27" s="1">
        <v>22.0</v>
      </c>
      <c r="I27" s="1">
        <v>11.0</v>
      </c>
      <c r="J27" s="1">
        <v>35.0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12.0</v>
      </c>
      <c r="G28" s="1">
        <v>33.0</v>
      </c>
      <c r="H28" s="1">
        <v>1.0</v>
      </c>
      <c r="I28" s="1">
        <v>1.0</v>
      </c>
      <c r="J28" s="1">
        <v>2.0</v>
      </c>
      <c r="K28" s="1">
        <v>2.0</v>
      </c>
      <c r="L28" s="2"/>
      <c r="M28" s="2"/>
      <c r="N28" s="2"/>
      <c r="O28" s="2"/>
      <c r="P28" s="2"/>
      <c r="Q28" s="2"/>
      <c r="R28" s="2"/>
      <c r="S28" s="2"/>
      <c r="T28" s="2"/>
      <c r="U28" s="2"/>
      <c r="V28" s="2"/>
      <c r="W28" s="2"/>
      <c r="X28" s="2"/>
      <c r="Y28" s="2"/>
      <c r="Z28" s="2"/>
    </row>
    <row r="29" ht="15.75" customHeight="1">
      <c r="A29" s="1" t="s">
        <v>95</v>
      </c>
      <c r="B29" s="1">
        <v>13.0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15.0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0.0</v>
      </c>
      <c r="C31" s="1">
        <v>1.0</v>
      </c>
      <c r="D31" s="1">
        <v>0.0</v>
      </c>
      <c r="E31" s="1">
        <v>0.0</v>
      </c>
      <c r="F31" s="1">
        <v>0.0</v>
      </c>
      <c r="G31" s="1">
        <v>0.0</v>
      </c>
      <c r="H31" s="1">
        <v>1.0</v>
      </c>
      <c r="I31" s="1">
        <v>0.0</v>
      </c>
      <c r="J31" s="1">
        <v>123.0</v>
      </c>
      <c r="K31" s="1">
        <v>13.0</v>
      </c>
      <c r="L31" s="2"/>
      <c r="M31" s="2"/>
      <c r="N31" s="2"/>
      <c r="O31" s="2"/>
      <c r="P31" s="2"/>
      <c r="Q31" s="2"/>
      <c r="R31" s="2"/>
      <c r="S31" s="2"/>
      <c r="T31" s="2"/>
      <c r="U31" s="2"/>
      <c r="V31" s="2"/>
      <c r="W31" s="2"/>
      <c r="X31" s="2"/>
      <c r="Y31" s="2"/>
      <c r="Z31" s="2"/>
    </row>
    <row r="32" ht="15.75" customHeight="1">
      <c r="A32" s="1" t="s">
        <v>98</v>
      </c>
      <c r="B32" s="1">
        <v>48.0</v>
      </c>
      <c r="C32" s="1">
        <v>35.0</v>
      </c>
      <c r="D32" s="1">
        <v>43.0</v>
      </c>
      <c r="E32" s="1">
        <v>46.0</v>
      </c>
      <c r="F32" s="1">
        <v>52.0</v>
      </c>
      <c r="G32" s="1">
        <v>66.0</v>
      </c>
      <c r="H32" s="1">
        <v>80.0</v>
      </c>
      <c r="I32" s="1">
        <v>90.0</v>
      </c>
      <c r="J32" s="1">
        <v>248.0</v>
      </c>
      <c r="K32" s="1">
        <v>187.0</v>
      </c>
      <c r="L32" s="2"/>
      <c r="M32" s="2"/>
      <c r="N32" s="2"/>
      <c r="O32" s="2"/>
      <c r="P32" s="2"/>
      <c r="Q32" s="2"/>
      <c r="R32" s="2"/>
      <c r="S32" s="2"/>
      <c r="T32" s="2"/>
      <c r="U32" s="2"/>
      <c r="V32" s="2"/>
      <c r="W32" s="2"/>
      <c r="X32" s="2"/>
      <c r="Y32" s="2"/>
      <c r="Z32" s="2"/>
    </row>
    <row r="33" ht="15.75" customHeight="1">
      <c r="A33" s="1" t="s">
        <v>99</v>
      </c>
      <c r="B33" s="1">
        <v>399.0</v>
      </c>
      <c r="C33" s="1">
        <v>350.0</v>
      </c>
      <c r="D33" s="1">
        <v>274.0</v>
      </c>
      <c r="E33" s="1">
        <v>265.0</v>
      </c>
      <c r="F33" s="1">
        <v>264.0</v>
      </c>
      <c r="G33" s="1">
        <v>184.0</v>
      </c>
      <c r="H33" s="1">
        <v>197.0</v>
      </c>
      <c r="I33" s="1">
        <v>163.0</v>
      </c>
      <c r="J33" s="1">
        <v>557.0</v>
      </c>
      <c r="K33" s="1">
        <v>561.0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2.0</v>
      </c>
      <c r="G34" s="1">
        <v>99.0</v>
      </c>
      <c r="H34" s="1">
        <v>17.0</v>
      </c>
      <c r="I34" s="1">
        <v>16.0</v>
      </c>
      <c r="J34" s="1">
        <v>25.0</v>
      </c>
      <c r="K34" s="1">
        <v>55.0</v>
      </c>
      <c r="L34" s="2"/>
      <c r="M34" s="2"/>
      <c r="N34" s="2"/>
      <c r="O34" s="2"/>
      <c r="P34" s="2"/>
      <c r="Q34" s="2"/>
      <c r="R34" s="2"/>
      <c r="S34" s="2"/>
      <c r="T34" s="2"/>
      <c r="U34" s="2"/>
      <c r="V34" s="2"/>
      <c r="W34" s="2"/>
      <c r="X34" s="2"/>
      <c r="Y34" s="2"/>
      <c r="Z34" s="2"/>
    </row>
    <row r="35" ht="15.75" customHeight="1">
      <c r="A35" s="1" t="s">
        <v>101</v>
      </c>
      <c r="B35" s="1">
        <v>24.0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40.0</v>
      </c>
      <c r="C36" s="1">
        <v>42.0</v>
      </c>
      <c r="D36" s="1">
        <v>44.0</v>
      </c>
      <c r="E36" s="1">
        <v>48.0</v>
      </c>
      <c r="F36" s="1">
        <v>52.0</v>
      </c>
      <c r="G36" s="1">
        <v>40.0</v>
      </c>
      <c r="H36" s="1">
        <v>59.0</v>
      </c>
      <c r="I36" s="1">
        <v>129.0</v>
      </c>
      <c r="J36" s="1">
        <v>43.0</v>
      </c>
      <c r="K36" s="1">
        <v>31.0</v>
      </c>
      <c r="L36" s="2"/>
      <c r="M36" s="2"/>
      <c r="N36" s="2"/>
      <c r="O36" s="2"/>
      <c r="P36" s="2"/>
      <c r="Q36" s="2"/>
      <c r="R36" s="2"/>
      <c r="S36" s="2"/>
      <c r="T36" s="2"/>
      <c r="U36" s="2"/>
      <c r="V36" s="2"/>
      <c r="W36" s="2"/>
      <c r="X36" s="2"/>
      <c r="Y36" s="2"/>
      <c r="Z36" s="2"/>
    </row>
    <row r="37" ht="15.75" customHeight="1">
      <c r="A37" s="1" t="s">
        <v>103</v>
      </c>
      <c r="B37" s="1">
        <v>489.0</v>
      </c>
      <c r="C37" s="1">
        <v>428.0</v>
      </c>
      <c r="D37" s="1">
        <v>362.0</v>
      </c>
      <c r="E37" s="1">
        <v>361.0</v>
      </c>
      <c r="F37" s="1">
        <v>369.0</v>
      </c>
      <c r="G37" s="1">
        <v>291.0</v>
      </c>
      <c r="H37" s="1">
        <v>356.0</v>
      </c>
      <c r="I37" s="1">
        <v>399.0</v>
      </c>
      <c r="J37" s="1">
        <v>874.0</v>
      </c>
      <c r="K37" s="1">
        <v>835.0</v>
      </c>
      <c r="L37" s="2"/>
      <c r="M37" s="2"/>
      <c r="N37" s="2"/>
      <c r="O37" s="2"/>
      <c r="P37" s="2"/>
      <c r="Q37" s="2"/>
      <c r="R37" s="2"/>
      <c r="S37" s="2"/>
      <c r="T37" s="2"/>
      <c r="U37" s="2"/>
      <c r="V37" s="2"/>
      <c r="W37" s="2"/>
      <c r="X37" s="2"/>
      <c r="Y37" s="2"/>
      <c r="Z37" s="2"/>
    </row>
    <row r="38" ht="15.75" customHeight="1">
      <c r="A38" s="1" t="s">
        <v>104</v>
      </c>
      <c r="B38" s="1">
        <v>5.0</v>
      </c>
      <c r="C38" s="1">
        <v>30.0</v>
      </c>
      <c r="D38" s="1">
        <v>36.0</v>
      </c>
      <c r="E38" s="1">
        <v>37.0</v>
      </c>
      <c r="F38" s="1">
        <v>38.0</v>
      </c>
      <c r="G38" s="1">
        <v>39.0</v>
      </c>
      <c r="H38" s="1">
        <v>66.0</v>
      </c>
      <c r="I38" s="1">
        <v>67.0</v>
      </c>
      <c r="J38" s="1">
        <v>68.0</v>
      </c>
      <c r="K38" s="1">
        <v>69.0</v>
      </c>
      <c r="L38" s="2"/>
      <c r="M38" s="2"/>
      <c r="N38" s="2"/>
      <c r="O38" s="2"/>
      <c r="P38" s="2"/>
      <c r="Q38" s="2"/>
      <c r="R38" s="2"/>
      <c r="S38" s="2"/>
      <c r="T38" s="2"/>
      <c r="U38" s="2"/>
      <c r="V38" s="2"/>
      <c r="W38" s="2"/>
      <c r="X38" s="2"/>
      <c r="Y38" s="2"/>
      <c r="Z38" s="2"/>
    </row>
    <row r="39" ht="15.75" customHeight="1">
      <c r="A39" s="1" t="s">
        <v>105</v>
      </c>
      <c r="B39" s="1">
        <v>107.0</v>
      </c>
      <c r="C39" s="1">
        <v>176.0</v>
      </c>
      <c r="D39" s="1">
        <v>226.0</v>
      </c>
      <c r="E39" s="1">
        <v>233.0</v>
      </c>
      <c r="F39" s="1">
        <v>240.0</v>
      </c>
      <c r="G39" s="1">
        <v>252.0</v>
      </c>
      <c r="H39" s="1">
        <v>666.0</v>
      </c>
      <c r="I39" s="1">
        <v>685.0</v>
      </c>
      <c r="J39" s="1">
        <v>716.0</v>
      </c>
      <c r="K39" s="1">
        <v>758.0</v>
      </c>
      <c r="L39" s="2"/>
      <c r="M39" s="2"/>
      <c r="N39" s="2"/>
      <c r="O39" s="2"/>
      <c r="P39" s="2"/>
      <c r="Q39" s="2"/>
      <c r="R39" s="2"/>
      <c r="S39" s="2"/>
      <c r="T39" s="2"/>
      <c r="U39" s="2"/>
      <c r="V39" s="2"/>
      <c r="W39" s="2"/>
      <c r="X39" s="2"/>
      <c r="Y39" s="2"/>
      <c r="Z39" s="2"/>
    </row>
    <row r="40" ht="15.75" customHeight="1">
      <c r="A40" s="1" t="s">
        <v>106</v>
      </c>
      <c r="B40" s="1">
        <v>-344.0</v>
      </c>
      <c r="C40" s="1">
        <v>-359.0</v>
      </c>
      <c r="D40" s="1">
        <v>-332.0</v>
      </c>
      <c r="E40" s="1">
        <v>-209.0</v>
      </c>
      <c r="F40" s="1">
        <v>-168.0</v>
      </c>
      <c r="G40" s="1">
        <v>-136.0</v>
      </c>
      <c r="H40" s="1">
        <v>-150.0</v>
      </c>
      <c r="I40" s="1">
        <v>-221.0</v>
      </c>
      <c r="J40" s="1">
        <v>-193.0</v>
      </c>
      <c r="K40" s="1">
        <v>134.0</v>
      </c>
      <c r="L40" s="2"/>
      <c r="M40" s="2"/>
      <c r="N40" s="2"/>
      <c r="O40" s="2"/>
      <c r="P40" s="2"/>
      <c r="Q40" s="2"/>
      <c r="R40" s="2"/>
      <c r="S40" s="2"/>
      <c r="T40" s="2"/>
      <c r="U40" s="2"/>
      <c r="V40" s="2"/>
      <c r="W40" s="2"/>
      <c r="X40" s="2"/>
      <c r="Y40" s="2"/>
      <c r="Z40" s="2"/>
    </row>
    <row r="41" ht="15.75" customHeight="1">
      <c r="A41" s="1" t="s">
        <v>107</v>
      </c>
      <c r="B41" s="1">
        <v>-10.0</v>
      </c>
      <c r="C41" s="1">
        <v>0.0</v>
      </c>
      <c r="D41" s="1">
        <v>0.0</v>
      </c>
      <c r="E41" s="1">
        <v>0.0</v>
      </c>
      <c r="F41" s="1">
        <v>0.0</v>
      </c>
      <c r="G41" s="1">
        <v>0.0</v>
      </c>
      <c r="H41" s="1">
        <v>0.0</v>
      </c>
      <c r="I41" s="1">
        <v>0.0</v>
      </c>
      <c r="J41" s="1">
        <v>-75.0</v>
      </c>
      <c r="K41" s="1">
        <v>-75.0</v>
      </c>
      <c r="L41" s="2"/>
      <c r="M41" s="2"/>
      <c r="N41" s="2"/>
      <c r="O41" s="2"/>
      <c r="P41" s="2"/>
      <c r="Q41" s="2"/>
      <c r="R41" s="2"/>
      <c r="S41" s="2"/>
      <c r="T41" s="2"/>
      <c r="U41" s="2"/>
      <c r="V41" s="2"/>
      <c r="W41" s="2"/>
      <c r="X41" s="2"/>
      <c r="Y41" s="2"/>
      <c r="Z41" s="2"/>
    </row>
    <row r="42" ht="15.75" customHeight="1">
      <c r="A42" s="1" t="s">
        <v>108</v>
      </c>
      <c r="B42" s="1">
        <v>-1.0</v>
      </c>
      <c r="C42" s="1">
        <v>-1.0</v>
      </c>
      <c r="D42" s="1">
        <v>-94.0</v>
      </c>
      <c r="E42" s="1">
        <v>-1.0</v>
      </c>
      <c r="F42" s="1">
        <v>-1.0</v>
      </c>
      <c r="G42" s="1">
        <v>-96.0</v>
      </c>
      <c r="H42" s="1">
        <v>-2.0</v>
      </c>
      <c r="I42" s="1">
        <v>-48.0</v>
      </c>
      <c r="J42" s="1">
        <v>-1.0</v>
      </c>
      <c r="K42" s="1">
        <v>-1.0</v>
      </c>
      <c r="L42" s="2"/>
      <c r="M42" s="2"/>
      <c r="N42" s="2"/>
      <c r="O42" s="2"/>
      <c r="P42" s="2"/>
      <c r="Q42" s="2"/>
      <c r="R42" s="2"/>
      <c r="S42" s="2"/>
      <c r="T42" s="2"/>
      <c r="U42" s="2"/>
      <c r="V42" s="2"/>
      <c r="W42" s="2"/>
      <c r="X42" s="2"/>
      <c r="Y42" s="2"/>
      <c r="Z42" s="2"/>
    </row>
    <row r="43" ht="15.75" customHeight="1">
      <c r="A43" s="1" t="s">
        <v>109</v>
      </c>
      <c r="B43" s="1">
        <v>-239.0</v>
      </c>
      <c r="C43" s="1">
        <v>-185.0</v>
      </c>
      <c r="D43" s="1">
        <v>-107.0</v>
      </c>
      <c r="E43" s="1">
        <v>23.0</v>
      </c>
      <c r="F43" s="1">
        <v>71.0</v>
      </c>
      <c r="G43" s="1">
        <v>115.0</v>
      </c>
      <c r="H43" s="1">
        <v>514.0</v>
      </c>
      <c r="I43" s="1">
        <v>464.0</v>
      </c>
      <c r="J43" s="1">
        <v>447.0</v>
      </c>
      <c r="K43" s="1">
        <v>816.0</v>
      </c>
      <c r="L43" s="2"/>
      <c r="M43" s="2"/>
      <c r="N43" s="2"/>
      <c r="O43" s="2"/>
      <c r="P43" s="2"/>
      <c r="Q43" s="2"/>
      <c r="R43" s="2"/>
      <c r="S43" s="2"/>
      <c r="T43" s="2"/>
      <c r="U43" s="2"/>
      <c r="V43" s="2"/>
      <c r="W43" s="2"/>
      <c r="X43" s="2"/>
      <c r="Y43" s="2"/>
      <c r="Z43" s="2"/>
    </row>
    <row r="44" ht="15.75" customHeight="1">
      <c r="A44" s="1" t="s">
        <v>110</v>
      </c>
      <c r="B44" s="1">
        <v>-239.0</v>
      </c>
      <c r="C44" s="1">
        <v>-185.0</v>
      </c>
      <c r="D44" s="1">
        <v>-107.0</v>
      </c>
      <c r="E44" s="1">
        <v>23.0</v>
      </c>
      <c r="F44" s="1">
        <v>71.0</v>
      </c>
      <c r="G44" s="1">
        <v>115.0</v>
      </c>
      <c r="H44" s="1">
        <v>514.0</v>
      </c>
      <c r="I44" s="1">
        <v>464.0</v>
      </c>
      <c r="J44" s="1">
        <v>447.0</v>
      </c>
      <c r="K44" s="1">
        <v>816.0</v>
      </c>
      <c r="L44" s="2"/>
      <c r="M44" s="2"/>
      <c r="N44" s="2"/>
      <c r="O44" s="2"/>
      <c r="P44" s="2"/>
      <c r="Q44" s="2"/>
      <c r="R44" s="2"/>
      <c r="S44" s="2"/>
      <c r="T44" s="2"/>
      <c r="U44" s="2"/>
      <c r="V44" s="2"/>
      <c r="W44" s="2"/>
      <c r="X44" s="2"/>
      <c r="Y44" s="2"/>
      <c r="Z44" s="2"/>
    </row>
    <row r="45" ht="15.75" customHeight="1">
      <c r="A45" s="1" t="s">
        <v>111</v>
      </c>
      <c r="B45" s="1">
        <v>250.0</v>
      </c>
      <c r="C45" s="1">
        <v>242.0</v>
      </c>
      <c r="D45" s="1">
        <v>256.0</v>
      </c>
      <c r="E45" s="1">
        <v>384.0</v>
      </c>
      <c r="F45" s="1">
        <v>440.0</v>
      </c>
      <c r="G45" s="1">
        <v>406.0</v>
      </c>
      <c r="H45" s="1">
        <v>870.0</v>
      </c>
      <c r="I45" s="1">
        <v>864.0</v>
      </c>
      <c r="J45" s="1">
        <v>1320.0</v>
      </c>
      <c r="K45" s="1">
        <v>1650.0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112</v>
      </c>
      <c r="B47" s="1">
        <v>18.0</v>
      </c>
      <c r="C47" s="1">
        <v>31.0</v>
      </c>
      <c r="D47" s="1">
        <v>36.0</v>
      </c>
      <c r="E47" s="1">
        <v>37.0</v>
      </c>
      <c r="F47" s="1">
        <v>38.0</v>
      </c>
      <c r="G47" s="1">
        <v>39.0</v>
      </c>
      <c r="H47" s="1">
        <v>66.0</v>
      </c>
      <c r="I47" s="1">
        <v>67.0</v>
      </c>
      <c r="J47" s="1">
        <v>67.0</v>
      </c>
      <c r="K47" s="1">
        <v>68.0</v>
      </c>
      <c r="L47" s="2"/>
      <c r="M47" s="2"/>
      <c r="N47" s="2"/>
      <c r="O47" s="2"/>
      <c r="P47" s="2"/>
      <c r="Q47" s="2"/>
      <c r="R47" s="2"/>
      <c r="S47" s="2"/>
      <c r="T47" s="2"/>
      <c r="U47" s="2"/>
      <c r="V47" s="2"/>
      <c r="W47" s="2"/>
      <c r="X47" s="2"/>
      <c r="Y47" s="2"/>
      <c r="Z47" s="2"/>
    </row>
    <row r="48" ht="15.75" customHeight="1">
      <c r="A48" s="1" t="s">
        <v>113</v>
      </c>
      <c r="B48" s="1">
        <v>18.0</v>
      </c>
      <c r="C48" s="1">
        <v>30.0</v>
      </c>
      <c r="D48" s="1">
        <v>36.0</v>
      </c>
      <c r="E48" s="1">
        <v>37.0</v>
      </c>
      <c r="F48" s="1">
        <v>38.0</v>
      </c>
      <c r="G48" s="1">
        <v>39.0</v>
      </c>
      <c r="H48" s="1">
        <v>66.0</v>
      </c>
      <c r="I48" s="1">
        <v>67.0</v>
      </c>
      <c r="J48" s="1">
        <v>67.0</v>
      </c>
      <c r="K48" s="1">
        <v>68.0</v>
      </c>
      <c r="L48" s="2"/>
      <c r="M48" s="2"/>
      <c r="N48" s="2"/>
      <c r="O48" s="2"/>
      <c r="P48" s="2"/>
      <c r="Q48" s="2"/>
      <c r="R48" s="2"/>
      <c r="S48" s="2"/>
      <c r="T48" s="2"/>
      <c r="U48" s="2"/>
      <c r="V48" s="2"/>
      <c r="W48" s="2"/>
      <c r="X48" s="2"/>
      <c r="Y48" s="2"/>
      <c r="Z48" s="2"/>
    </row>
    <row r="49" ht="15.75" customHeight="1">
      <c r="A49" s="1" t="s">
        <v>114</v>
      </c>
      <c r="B49" s="1" t="s">
        <v>115</v>
      </c>
      <c r="C49" s="1" t="s">
        <v>116</v>
      </c>
      <c r="D49" s="1" t="s">
        <v>117</v>
      </c>
      <c r="E49" s="1" t="s">
        <v>118</v>
      </c>
      <c r="F49" s="1" t="s">
        <v>119</v>
      </c>
      <c r="G49" s="1" t="s">
        <v>120</v>
      </c>
      <c r="H49" s="1" t="s">
        <v>121</v>
      </c>
      <c r="I49" s="1" t="s">
        <v>122</v>
      </c>
      <c r="J49" s="1" t="s">
        <v>123</v>
      </c>
      <c r="K49" s="1" t="s">
        <v>124</v>
      </c>
      <c r="L49" s="2"/>
      <c r="M49" s="2"/>
      <c r="N49" s="2"/>
      <c r="O49" s="2"/>
      <c r="P49" s="2"/>
      <c r="Q49" s="2"/>
      <c r="R49" s="2"/>
      <c r="S49" s="2"/>
      <c r="T49" s="2"/>
      <c r="U49" s="2"/>
      <c r="V49" s="2"/>
      <c r="W49" s="2"/>
      <c r="X49" s="2"/>
      <c r="Y49" s="2"/>
      <c r="Z49" s="2"/>
    </row>
    <row r="50" ht="15.75" customHeight="1">
      <c r="A50" s="1" t="s">
        <v>125</v>
      </c>
      <c r="B50" s="1">
        <v>-285.0</v>
      </c>
      <c r="C50" s="1">
        <v>-231.0</v>
      </c>
      <c r="D50" s="1">
        <v>-137.0</v>
      </c>
      <c r="E50" s="1">
        <v>-4.0</v>
      </c>
      <c r="F50" s="1">
        <v>46.0</v>
      </c>
      <c r="G50" s="1">
        <v>91.0</v>
      </c>
      <c r="H50" s="1">
        <v>79.0</v>
      </c>
      <c r="I50" s="1">
        <v>54.0</v>
      </c>
      <c r="J50" s="1">
        <v>70.0</v>
      </c>
      <c r="K50" s="1">
        <v>603.0</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407.0</v>
      </c>
      <c r="C52" s="1">
        <v>354.0</v>
      </c>
      <c r="D52" s="1">
        <v>278.0</v>
      </c>
      <c r="E52" s="1">
        <v>268.0</v>
      </c>
      <c r="F52" s="1">
        <v>267.0</v>
      </c>
      <c r="G52" s="1">
        <v>195.0</v>
      </c>
      <c r="H52" s="1">
        <v>239.0</v>
      </c>
      <c r="I52" s="1">
        <v>193.0</v>
      </c>
      <c r="J52" s="1">
        <v>586.0</v>
      </c>
      <c r="K52" s="1">
        <v>619.0</v>
      </c>
      <c r="L52" s="2"/>
      <c r="M52" s="2"/>
      <c r="N52" s="2"/>
      <c r="O52" s="2"/>
      <c r="P52" s="2"/>
      <c r="Q52" s="2"/>
      <c r="R52" s="2"/>
      <c r="S52" s="2"/>
      <c r="T52" s="2"/>
      <c r="U52" s="2"/>
      <c r="V52" s="2"/>
      <c r="W52" s="2"/>
      <c r="X52" s="2"/>
      <c r="Y52" s="2"/>
      <c r="Z52" s="2"/>
    </row>
    <row r="53" ht="15.75" customHeight="1">
      <c r="A53" s="1" t="s">
        <v>138</v>
      </c>
      <c r="B53" s="1">
        <v>388.0</v>
      </c>
      <c r="C53" s="1">
        <v>325.0</v>
      </c>
      <c r="D53" s="1">
        <v>227.0</v>
      </c>
      <c r="E53" s="1">
        <v>192.0</v>
      </c>
      <c r="F53" s="1">
        <v>153.0</v>
      </c>
      <c r="G53" s="1">
        <v>102.0</v>
      </c>
      <c r="H53" s="1">
        <v>159.0</v>
      </c>
      <c r="I53" s="1">
        <v>94.0</v>
      </c>
      <c r="J53" s="1">
        <v>170.0</v>
      </c>
      <c r="K53" s="1">
        <v>-94.0</v>
      </c>
      <c r="L53" s="2"/>
      <c r="M53" s="2"/>
      <c r="N53" s="2"/>
      <c r="O53" s="2"/>
      <c r="P53" s="2"/>
      <c r="Q53" s="2"/>
      <c r="R53" s="2"/>
      <c r="S53" s="2"/>
      <c r="T53" s="2"/>
      <c r="U53" s="2"/>
      <c r="V53" s="2"/>
      <c r="W53" s="2"/>
      <c r="X53" s="2"/>
      <c r="Y53" s="2"/>
      <c r="Z53" s="2"/>
    </row>
    <row r="54" ht="15.75" customHeight="1">
      <c r="A54" s="1" t="s">
        <v>139</v>
      </c>
      <c r="B54" s="1">
        <v>8.0</v>
      </c>
      <c r="C54" s="1">
        <v>7.0</v>
      </c>
      <c r="D54" s="1">
        <v>3.0</v>
      </c>
      <c r="E54" s="1">
        <v>2.0</v>
      </c>
      <c r="F54" s="1">
        <v>2.0</v>
      </c>
      <c r="G54" s="1">
        <v>2.0</v>
      </c>
      <c r="H54" s="1">
        <v>12.0</v>
      </c>
      <c r="I54" s="1">
        <v>18.0</v>
      </c>
      <c r="J54" s="1">
        <v>14.0</v>
      </c>
      <c r="K54" s="1">
        <v>81.0</v>
      </c>
      <c r="L54" s="2"/>
      <c r="M54" s="2"/>
      <c r="N54" s="2"/>
      <c r="O54" s="2"/>
      <c r="P54" s="2"/>
      <c r="Q54" s="2"/>
      <c r="R54" s="2"/>
      <c r="S54" s="2"/>
      <c r="T54" s="2"/>
      <c r="U54" s="2"/>
      <c r="V54" s="2"/>
      <c r="W54" s="2"/>
      <c r="X54" s="2"/>
      <c r="Y54" s="2"/>
      <c r="Z54" s="2"/>
    </row>
    <row r="55" ht="15.75" customHeight="1">
      <c r="A55" s="1" t="s">
        <v>140</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141</v>
      </c>
      <c r="B56" s="1">
        <v>6.0</v>
      </c>
      <c r="C56" s="1">
        <v>7.0</v>
      </c>
      <c r="D56" s="1">
        <v>9.0</v>
      </c>
      <c r="E56" s="1">
        <v>10.0</v>
      </c>
      <c r="F56" s="1">
        <v>11.0</v>
      </c>
      <c r="G56" s="1">
        <v>11.0</v>
      </c>
      <c r="H56" s="1">
        <v>16.0</v>
      </c>
      <c r="I56" s="1">
        <v>15.0</v>
      </c>
      <c r="J56" s="1">
        <v>19.0</v>
      </c>
      <c r="K56" s="1">
        <v>31.0</v>
      </c>
      <c r="L56" s="2"/>
      <c r="M56" s="2"/>
      <c r="N56" s="2"/>
      <c r="O56" s="2"/>
      <c r="P56" s="2"/>
      <c r="Q56" s="2"/>
      <c r="R56" s="2"/>
      <c r="S56" s="2"/>
      <c r="T56" s="2"/>
      <c r="U56" s="2"/>
      <c r="V56" s="2"/>
      <c r="W56" s="2"/>
      <c r="X56" s="2"/>
      <c r="Y56" s="2"/>
      <c r="Z56" s="2"/>
    </row>
    <row r="57" ht="15.75" customHeight="1">
      <c r="A57" s="1" t="s">
        <v>142</v>
      </c>
      <c r="B57" s="1">
        <v>1.0</v>
      </c>
      <c r="C57" s="1">
        <v>2.0</v>
      </c>
      <c r="D57" s="1">
        <v>3.0</v>
      </c>
      <c r="E57" s="1">
        <v>5.0</v>
      </c>
      <c r="F57" s="1">
        <v>4.0</v>
      </c>
      <c r="G57" s="1">
        <v>9.0</v>
      </c>
      <c r="H57" s="1">
        <v>11.0</v>
      </c>
      <c r="I57" s="1">
        <v>13.0</v>
      </c>
      <c r="J57" s="1">
        <v>8.0</v>
      </c>
      <c r="K57" s="1">
        <v>13.0</v>
      </c>
      <c r="L57" s="2"/>
      <c r="M57" s="2"/>
      <c r="N57" s="2"/>
      <c r="O57" s="2"/>
      <c r="P57" s="2"/>
      <c r="Q57" s="2"/>
      <c r="R57" s="2"/>
      <c r="S57" s="2"/>
      <c r="T57" s="2"/>
      <c r="U57" s="2"/>
      <c r="V57" s="2"/>
      <c r="W57" s="2"/>
      <c r="X57" s="2"/>
      <c r="Y57" s="2"/>
      <c r="Z57" s="2"/>
    </row>
    <row r="58" ht="15.75" customHeight="1">
      <c r="A58" s="1" t="s">
        <v>143</v>
      </c>
      <c r="B58" s="1">
        <v>7.0</v>
      </c>
      <c r="C58" s="1">
        <v>5.0</v>
      </c>
      <c r="D58" s="1">
        <v>4.0</v>
      </c>
      <c r="E58" s="1">
        <v>10.0</v>
      </c>
      <c r="F58" s="1">
        <v>17.0</v>
      </c>
      <c r="G58" s="1">
        <v>8.0</v>
      </c>
      <c r="H58" s="1">
        <v>8.0</v>
      </c>
      <c r="I58" s="1">
        <v>6.0</v>
      </c>
      <c r="J58" s="1">
        <v>7.0</v>
      </c>
      <c r="K58" s="1">
        <v>18.0</v>
      </c>
      <c r="L58" s="2"/>
      <c r="M58" s="2"/>
      <c r="N58" s="2"/>
      <c r="O58" s="2"/>
      <c r="P58" s="2"/>
      <c r="Q58" s="2"/>
      <c r="R58" s="2"/>
      <c r="S58" s="2"/>
      <c r="T58" s="2"/>
      <c r="U58" s="2"/>
      <c r="V58" s="2"/>
      <c r="W58" s="2"/>
      <c r="X58" s="2"/>
      <c r="Y58" s="2"/>
      <c r="Z58" s="2"/>
    </row>
    <row r="59" ht="15.75" customHeight="1">
      <c r="A59" s="1" t="s">
        <v>144</v>
      </c>
      <c r="B59" s="1">
        <v>14.0</v>
      </c>
      <c r="C59" s="1">
        <v>14.0</v>
      </c>
      <c r="D59" s="1">
        <v>14.0</v>
      </c>
      <c r="E59" s="1">
        <v>13.0</v>
      </c>
      <c r="F59" s="1">
        <v>13.0</v>
      </c>
      <c r="G59" s="1">
        <v>13.0</v>
      </c>
      <c r="H59" s="1">
        <v>13.0</v>
      </c>
      <c r="I59" s="1">
        <v>13.0</v>
      </c>
      <c r="J59" s="1">
        <v>13.0</v>
      </c>
      <c r="K59" s="1">
        <v>9.0</v>
      </c>
      <c r="L59" s="2"/>
      <c r="M59" s="2"/>
      <c r="N59" s="2"/>
      <c r="O59" s="2"/>
      <c r="P59" s="2"/>
      <c r="Q59" s="2"/>
      <c r="R59" s="2"/>
      <c r="S59" s="2"/>
      <c r="T59" s="2"/>
      <c r="U59" s="2"/>
      <c r="V59" s="2"/>
      <c r="W59" s="2"/>
      <c r="X59" s="2"/>
      <c r="Y59" s="2"/>
      <c r="Z59" s="2"/>
    </row>
    <row r="60" ht="15.75" customHeight="1">
      <c r="A60" s="1" t="s">
        <v>145</v>
      </c>
      <c r="B60" s="1">
        <v>67.0</v>
      </c>
      <c r="C60" s="1">
        <v>68.0</v>
      </c>
      <c r="D60" s="1">
        <v>70.0</v>
      </c>
      <c r="E60" s="1">
        <v>76.0</v>
      </c>
      <c r="F60" s="1">
        <v>64.0</v>
      </c>
      <c r="G60" s="1">
        <v>75.0</v>
      </c>
      <c r="H60" s="1">
        <v>70.0</v>
      </c>
      <c r="I60" s="1">
        <v>73.0</v>
      </c>
      <c r="J60" s="1">
        <v>76.0</v>
      </c>
      <c r="K60" s="1">
        <v>73.0</v>
      </c>
      <c r="L60" s="2"/>
      <c r="M60" s="2"/>
      <c r="N60" s="2"/>
      <c r="O60" s="2"/>
      <c r="P60" s="2"/>
      <c r="Q60" s="2"/>
      <c r="R60" s="2"/>
      <c r="S60" s="2"/>
      <c r="T60" s="2"/>
      <c r="U60" s="2"/>
      <c r="V60" s="2"/>
      <c r="W60" s="2"/>
      <c r="X60" s="2"/>
      <c r="Y60" s="2"/>
      <c r="Z60" s="2"/>
    </row>
    <row r="61" ht="15.75" customHeight="1">
      <c r="A61" s="1" t="s">
        <v>146</v>
      </c>
      <c r="B61" s="1">
        <v>65.0</v>
      </c>
      <c r="C61" s="1">
        <v>60.0</v>
      </c>
      <c r="D61" s="1">
        <v>65.0</v>
      </c>
      <c r="E61" s="1">
        <v>71.0</v>
      </c>
      <c r="F61" s="1">
        <v>69.0</v>
      </c>
      <c r="G61" s="1">
        <v>87.0</v>
      </c>
      <c r="H61" s="1">
        <v>77.0</v>
      </c>
      <c r="I61" s="1">
        <v>83.0</v>
      </c>
      <c r="J61" s="1">
        <v>92.0</v>
      </c>
      <c r="K61" s="1">
        <v>103.0</v>
      </c>
      <c r="L61" s="2"/>
      <c r="M61" s="2"/>
      <c r="N61" s="2"/>
      <c r="O61" s="2"/>
      <c r="P61" s="2"/>
      <c r="Q61" s="2"/>
      <c r="R61" s="2"/>
      <c r="S61" s="2"/>
      <c r="T61" s="2"/>
      <c r="U61" s="2"/>
      <c r="V61" s="2"/>
      <c r="W61" s="2"/>
      <c r="X61" s="2"/>
      <c r="Y61" s="2"/>
      <c r="Z61" s="2"/>
    </row>
    <row r="62" ht="15.75" customHeight="1">
      <c r="A62" s="1" t="s">
        <v>147</v>
      </c>
      <c r="B62" s="1">
        <v>524.0</v>
      </c>
      <c r="C62" s="1">
        <v>474.0</v>
      </c>
      <c r="D62" s="1">
        <v>465.0</v>
      </c>
      <c r="E62" s="1">
        <v>483.0</v>
      </c>
      <c r="F62" s="1">
        <v>488.0</v>
      </c>
      <c r="G62" s="1">
        <v>508.0</v>
      </c>
      <c r="H62" s="1">
        <v>595.0</v>
      </c>
      <c r="I62" s="1">
        <v>612.0</v>
      </c>
      <c r="J62" s="1">
        <v>698.0</v>
      </c>
      <c r="K62" s="1">
        <v>834.0</v>
      </c>
      <c r="L62" s="2"/>
      <c r="M62" s="2"/>
      <c r="N62" s="2"/>
      <c r="O62" s="2"/>
      <c r="P62" s="2"/>
      <c r="Q62" s="2"/>
      <c r="R62" s="2"/>
      <c r="S62" s="2"/>
      <c r="T62" s="2"/>
      <c r="U62" s="2"/>
      <c r="V62" s="2"/>
      <c r="W62" s="2"/>
      <c r="X62" s="2"/>
      <c r="Y62" s="2"/>
      <c r="Z62" s="2"/>
    </row>
    <row r="63" ht="15.75" customHeight="1">
      <c r="A63" s="1" t="s">
        <v>148</v>
      </c>
      <c r="B63" s="1">
        <v>58.0</v>
      </c>
      <c r="C63" s="1">
        <v>88.0</v>
      </c>
      <c r="D63" s="1">
        <v>96.0</v>
      </c>
      <c r="E63" s="1">
        <v>97.0</v>
      </c>
      <c r="F63" s="1">
        <v>1.0</v>
      </c>
      <c r="G63" s="1">
        <v>94.0</v>
      </c>
      <c r="H63" s="1">
        <v>1.0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302.0</v>
      </c>
      <c r="C2" s="1">
        <v>293.0</v>
      </c>
      <c r="D2" s="1">
        <v>302.0</v>
      </c>
      <c r="E2" s="1">
        <v>331.0</v>
      </c>
      <c r="F2" s="1">
        <v>343.0</v>
      </c>
      <c r="G2" s="1">
        <v>347.0</v>
      </c>
      <c r="H2" s="1">
        <v>339.0</v>
      </c>
      <c r="I2" s="1">
        <v>425.0</v>
      </c>
      <c r="J2" s="1">
        <v>935.0</v>
      </c>
      <c r="K2" s="1">
        <v>1300.0</v>
      </c>
      <c r="L2" s="2"/>
      <c r="M2" s="2"/>
      <c r="N2" s="2"/>
      <c r="O2" s="2"/>
      <c r="P2" s="2"/>
      <c r="Q2" s="2"/>
      <c r="R2" s="2"/>
      <c r="S2" s="2"/>
      <c r="T2" s="2"/>
      <c r="U2" s="2"/>
      <c r="V2" s="2"/>
      <c r="W2" s="2"/>
      <c r="X2" s="2"/>
      <c r="Y2" s="2"/>
      <c r="Z2" s="2"/>
    </row>
    <row r="3">
      <c r="A3" s="1" t="s">
        <v>150</v>
      </c>
      <c r="B3" s="1">
        <v>302.0</v>
      </c>
      <c r="C3" s="1">
        <v>293.0</v>
      </c>
      <c r="D3" s="1">
        <v>302.0</v>
      </c>
      <c r="E3" s="1">
        <v>331.0</v>
      </c>
      <c r="F3" s="1">
        <v>343.0</v>
      </c>
      <c r="G3" s="1">
        <v>347.0</v>
      </c>
      <c r="H3" s="1">
        <v>339.0</v>
      </c>
      <c r="I3" s="1">
        <v>425.0</v>
      </c>
      <c r="J3" s="1">
        <v>935.0</v>
      </c>
      <c r="K3" s="1">
        <v>1300.0</v>
      </c>
      <c r="L3" s="2"/>
      <c r="M3" s="2"/>
      <c r="N3" s="2"/>
      <c r="O3" s="2"/>
      <c r="P3" s="2"/>
      <c r="Q3" s="2"/>
      <c r="R3" s="2"/>
      <c r="S3" s="2"/>
      <c r="T3" s="2"/>
      <c r="U3" s="2"/>
      <c r="V3" s="2"/>
      <c r="W3" s="2"/>
      <c r="X3" s="2"/>
      <c r="Y3" s="2"/>
      <c r="Z3" s="2"/>
    </row>
    <row r="4">
      <c r="A4" s="1" t="s">
        <v>151</v>
      </c>
      <c r="B4" s="1">
        <v>176.0</v>
      </c>
      <c r="C4" s="1">
        <v>158.0</v>
      </c>
      <c r="D4" s="1">
        <v>164.0</v>
      </c>
      <c r="E4" s="1">
        <v>169.0</v>
      </c>
      <c r="F4" s="1">
        <v>168.0</v>
      </c>
      <c r="G4" s="1">
        <v>173.0</v>
      </c>
      <c r="H4" s="1">
        <v>193.0</v>
      </c>
      <c r="I4" s="1">
        <v>238.0</v>
      </c>
      <c r="J4" s="1">
        <v>353.0</v>
      </c>
      <c r="K4" s="1">
        <v>470.0</v>
      </c>
      <c r="L4" s="2"/>
      <c r="M4" s="2"/>
      <c r="N4" s="2"/>
      <c r="O4" s="2"/>
      <c r="P4" s="2"/>
      <c r="Q4" s="2"/>
      <c r="R4" s="2"/>
      <c r="S4" s="2"/>
      <c r="T4" s="2"/>
      <c r="U4" s="2"/>
      <c r="V4" s="2"/>
      <c r="W4" s="2"/>
      <c r="X4" s="2"/>
      <c r="Y4" s="2"/>
      <c r="Z4" s="2"/>
    </row>
    <row r="5">
      <c r="A5" s="1" t="s">
        <v>152</v>
      </c>
      <c r="B5" s="1">
        <v>126.0</v>
      </c>
      <c r="C5" s="1">
        <v>136.0</v>
      </c>
      <c r="D5" s="1">
        <v>138.0</v>
      </c>
      <c r="E5" s="1">
        <v>162.0</v>
      </c>
      <c r="F5" s="1">
        <v>175.0</v>
      </c>
      <c r="G5" s="1">
        <v>175.0</v>
      </c>
      <c r="H5" s="1">
        <v>146.0</v>
      </c>
      <c r="I5" s="1">
        <v>188.0</v>
      </c>
      <c r="J5" s="1">
        <v>582.0</v>
      </c>
      <c r="K5" s="1">
        <v>826.0</v>
      </c>
      <c r="L5" s="2"/>
      <c r="M5" s="2"/>
      <c r="N5" s="2"/>
      <c r="O5" s="2"/>
      <c r="P5" s="2"/>
      <c r="Q5" s="2"/>
      <c r="R5" s="2"/>
      <c r="S5" s="2"/>
      <c r="T5" s="2"/>
      <c r="U5" s="2"/>
      <c r="V5" s="2"/>
      <c r="W5" s="2"/>
      <c r="X5" s="2"/>
      <c r="Y5" s="2"/>
      <c r="Z5" s="2"/>
    </row>
    <row r="6">
      <c r="A6" s="1" t="s">
        <v>153</v>
      </c>
      <c r="B6" s="1">
        <v>72.0</v>
      </c>
      <c r="C6" s="1">
        <v>78.0</v>
      </c>
      <c r="D6" s="1">
        <v>75.0</v>
      </c>
      <c r="E6" s="1">
        <v>89.0</v>
      </c>
      <c r="F6" s="1">
        <v>93.0</v>
      </c>
      <c r="G6" s="1">
        <v>103.0</v>
      </c>
      <c r="H6" s="1">
        <v>98.0</v>
      </c>
      <c r="I6" s="1">
        <v>139.0</v>
      </c>
      <c r="J6" s="1">
        <v>234.0</v>
      </c>
      <c r="K6" s="1">
        <v>258.0</v>
      </c>
      <c r="L6" s="2"/>
      <c r="M6" s="2"/>
      <c r="N6" s="2"/>
      <c r="O6" s="2"/>
      <c r="P6" s="2"/>
      <c r="Q6" s="2"/>
      <c r="R6" s="2"/>
      <c r="S6" s="2"/>
      <c r="T6" s="2"/>
      <c r="U6" s="2"/>
      <c r="V6" s="2"/>
      <c r="W6" s="2"/>
      <c r="X6" s="2"/>
      <c r="Y6" s="2"/>
      <c r="Z6" s="2"/>
    </row>
    <row r="7">
      <c r="A7" s="1" t="s">
        <v>154</v>
      </c>
      <c r="B7" s="1">
        <v>13.0</v>
      </c>
      <c r="C7" s="1">
        <v>14.0</v>
      </c>
      <c r="D7" s="1">
        <v>11.0</v>
      </c>
      <c r="E7" s="1">
        <v>18.0</v>
      </c>
      <c r="F7" s="1">
        <v>17.0</v>
      </c>
      <c r="G7" s="1">
        <v>20.0</v>
      </c>
      <c r="H7" s="1">
        <v>30.0</v>
      </c>
      <c r="I7" s="1">
        <v>44.0</v>
      </c>
      <c r="J7" s="1">
        <v>312.0</v>
      </c>
      <c r="K7" s="1">
        <v>62.0</v>
      </c>
      <c r="L7" s="2"/>
      <c r="M7" s="2"/>
      <c r="N7" s="2"/>
      <c r="O7" s="2"/>
      <c r="P7" s="2"/>
      <c r="Q7" s="2"/>
      <c r="R7" s="2"/>
      <c r="S7" s="2"/>
      <c r="T7" s="2"/>
      <c r="U7" s="2"/>
      <c r="V7" s="2"/>
      <c r="W7" s="2"/>
      <c r="X7" s="2"/>
      <c r="Y7" s="2"/>
      <c r="Z7" s="2"/>
    </row>
    <row r="8">
      <c r="A8" s="1" t="s">
        <v>155</v>
      </c>
      <c r="B8" s="1">
        <v>86.0</v>
      </c>
      <c r="C8" s="1">
        <v>92.0</v>
      </c>
      <c r="D8" s="1">
        <v>86.0</v>
      </c>
      <c r="E8" s="1">
        <v>107.0</v>
      </c>
      <c r="F8" s="1">
        <v>110.0</v>
      </c>
      <c r="G8" s="1">
        <v>123.0</v>
      </c>
      <c r="H8" s="1">
        <v>128.0</v>
      </c>
      <c r="I8" s="1">
        <v>184.0</v>
      </c>
      <c r="J8" s="1">
        <v>546.0</v>
      </c>
      <c r="K8" s="1">
        <v>320.0</v>
      </c>
      <c r="L8" s="2"/>
      <c r="M8" s="2"/>
      <c r="N8" s="2"/>
      <c r="O8" s="2"/>
      <c r="P8" s="2"/>
      <c r="Q8" s="2"/>
      <c r="R8" s="2"/>
      <c r="S8" s="2"/>
      <c r="T8" s="2"/>
      <c r="U8" s="2"/>
      <c r="V8" s="2"/>
      <c r="W8" s="2"/>
      <c r="X8" s="2"/>
      <c r="Y8" s="2"/>
      <c r="Z8" s="2"/>
    </row>
    <row r="9">
      <c r="A9" s="1" t="s">
        <v>156</v>
      </c>
      <c r="B9" s="1">
        <v>39.0</v>
      </c>
      <c r="C9" s="1">
        <v>42.0</v>
      </c>
      <c r="D9" s="1">
        <v>51.0</v>
      </c>
      <c r="E9" s="1">
        <v>54.0</v>
      </c>
      <c r="F9" s="1">
        <v>64.0</v>
      </c>
      <c r="G9" s="1">
        <v>51.0</v>
      </c>
      <c r="H9" s="1">
        <v>17.0</v>
      </c>
      <c r="I9" s="1">
        <v>3.0</v>
      </c>
      <c r="J9" s="1">
        <v>36.0</v>
      </c>
      <c r="K9" s="1">
        <v>506.0</v>
      </c>
      <c r="L9" s="2"/>
      <c r="M9" s="2"/>
      <c r="N9" s="2"/>
      <c r="O9" s="2"/>
      <c r="P9" s="2"/>
      <c r="Q9" s="2"/>
      <c r="R9" s="2"/>
      <c r="S9" s="2"/>
      <c r="T9" s="2"/>
      <c r="U9" s="2"/>
      <c r="V9" s="2"/>
      <c r="W9" s="2"/>
      <c r="X9" s="2"/>
      <c r="Y9" s="2"/>
      <c r="Z9" s="2"/>
    </row>
    <row r="10">
      <c r="A10" s="1" t="s">
        <v>157</v>
      </c>
      <c r="B10" s="1">
        <v>-42.0</v>
      </c>
      <c r="C10" s="1">
        <v>-38.0</v>
      </c>
      <c r="D10" s="1">
        <v>-26.0</v>
      </c>
      <c r="E10" s="1">
        <v>-18.0</v>
      </c>
      <c r="F10" s="1">
        <v>-17.0</v>
      </c>
      <c r="G10" s="1">
        <v>-13.0</v>
      </c>
      <c r="H10" s="1">
        <v>-9.0</v>
      </c>
      <c r="I10" s="1">
        <v>-7.0</v>
      </c>
      <c r="J10" s="1">
        <v>-7.0</v>
      </c>
      <c r="K10" s="1">
        <v>-20.0</v>
      </c>
      <c r="L10" s="2"/>
      <c r="M10" s="2"/>
      <c r="N10" s="2"/>
      <c r="O10" s="2"/>
      <c r="P10" s="2"/>
      <c r="Q10" s="2"/>
      <c r="R10" s="2"/>
      <c r="S10" s="2"/>
      <c r="T10" s="2"/>
      <c r="U10" s="2"/>
      <c r="V10" s="2"/>
      <c r="W10" s="2"/>
      <c r="X10" s="2"/>
      <c r="Y10" s="2"/>
      <c r="Z10" s="2"/>
    </row>
    <row r="11">
      <c r="A11" s="1" t="s">
        <v>158</v>
      </c>
      <c r="B11" s="1">
        <v>2.0</v>
      </c>
      <c r="C11" s="1">
        <v>2.0</v>
      </c>
      <c r="D11" s="1">
        <v>0.0</v>
      </c>
      <c r="E11" s="1">
        <v>0.0</v>
      </c>
      <c r="F11" s="1">
        <v>0.0</v>
      </c>
      <c r="G11" s="1">
        <v>68.0</v>
      </c>
      <c r="H11" s="1">
        <v>23.0</v>
      </c>
      <c r="I11" s="1">
        <v>4.0</v>
      </c>
      <c r="J11" s="1">
        <v>2.0</v>
      </c>
      <c r="K11" s="1">
        <v>19.0</v>
      </c>
      <c r="L11" s="2"/>
      <c r="M11" s="2"/>
      <c r="N11" s="2"/>
      <c r="O11" s="2"/>
      <c r="P11" s="2"/>
      <c r="Q11" s="2"/>
      <c r="R11" s="2"/>
      <c r="S11" s="2"/>
      <c r="T11" s="2"/>
      <c r="U11" s="2"/>
      <c r="V11" s="2"/>
      <c r="W11" s="2"/>
      <c r="X11" s="2"/>
      <c r="Y11" s="2"/>
      <c r="Z11" s="2"/>
    </row>
    <row r="12">
      <c r="A12" s="1" t="s">
        <v>159</v>
      </c>
      <c r="B12" s="1">
        <v>-42.0</v>
      </c>
      <c r="C12" s="1">
        <v>-38.0</v>
      </c>
      <c r="D12" s="1">
        <v>-26.0</v>
      </c>
      <c r="E12" s="1">
        <v>-18.0</v>
      </c>
      <c r="F12" s="1">
        <v>-17.0</v>
      </c>
      <c r="G12" s="1">
        <v>-12.0</v>
      </c>
      <c r="H12" s="1">
        <v>-9.0</v>
      </c>
      <c r="I12" s="1">
        <v>-7.0</v>
      </c>
      <c r="J12" s="1">
        <v>-4.0</v>
      </c>
      <c r="K12" s="1">
        <v>-38.0</v>
      </c>
      <c r="L12" s="2"/>
      <c r="M12" s="2"/>
      <c r="N12" s="2"/>
      <c r="O12" s="2"/>
      <c r="P12" s="2"/>
      <c r="Q12" s="2"/>
      <c r="R12" s="2"/>
      <c r="S12" s="2"/>
      <c r="T12" s="2"/>
      <c r="U12" s="2"/>
      <c r="V12" s="2"/>
      <c r="W12" s="2"/>
      <c r="X12" s="2"/>
      <c r="Y12" s="2"/>
      <c r="Z12" s="2"/>
    </row>
    <row r="13">
      <c r="A13" s="1" t="s">
        <v>160</v>
      </c>
      <c r="B13" s="1">
        <v>-27.0</v>
      </c>
      <c r="C13" s="1">
        <v>-1.0</v>
      </c>
      <c r="D13" s="1">
        <v>-85.0</v>
      </c>
      <c r="E13" s="1">
        <v>25.0</v>
      </c>
      <c r="F13" s="1">
        <v>-55.0</v>
      </c>
      <c r="G13" s="1">
        <v>3.0</v>
      </c>
      <c r="H13" s="1">
        <v>-26.0</v>
      </c>
      <c r="I13" s="1">
        <v>-27.0</v>
      </c>
      <c r="J13" s="1">
        <v>-25.0</v>
      </c>
      <c r="K13" s="1">
        <v>-2.0</v>
      </c>
      <c r="L13" s="2"/>
      <c r="M13" s="2"/>
      <c r="N13" s="2"/>
      <c r="O13" s="2"/>
      <c r="P13" s="2"/>
      <c r="Q13" s="2"/>
      <c r="R13" s="2"/>
      <c r="S13" s="2"/>
      <c r="T13" s="2"/>
      <c r="U13" s="2"/>
      <c r="V13" s="2"/>
      <c r="W13" s="2"/>
      <c r="X13" s="2"/>
      <c r="Y13" s="2"/>
      <c r="Z13" s="2"/>
    </row>
    <row r="14">
      <c r="A14" s="1" t="s">
        <v>161</v>
      </c>
      <c r="B14" s="1">
        <v>75.0</v>
      </c>
      <c r="C14" s="1">
        <v>1.0</v>
      </c>
      <c r="D14" s="1">
        <v>1.0</v>
      </c>
      <c r="E14" s="1">
        <v>8.0</v>
      </c>
      <c r="F14" s="1">
        <v>3.0</v>
      </c>
      <c r="G14" s="1">
        <v>3.0</v>
      </c>
      <c r="H14" s="1">
        <v>2.0</v>
      </c>
      <c r="I14" s="1">
        <v>-7.0</v>
      </c>
      <c r="J14" s="1">
        <v>-4.0</v>
      </c>
      <c r="K14" s="1">
        <v>-5.0</v>
      </c>
      <c r="L14" s="2"/>
      <c r="M14" s="2"/>
      <c r="N14" s="2"/>
      <c r="O14" s="2"/>
      <c r="P14" s="2"/>
      <c r="Q14" s="2"/>
      <c r="R14" s="2"/>
      <c r="S14" s="2"/>
      <c r="T14" s="2"/>
      <c r="U14" s="2"/>
      <c r="V14" s="2"/>
      <c r="W14" s="2"/>
      <c r="X14" s="2"/>
      <c r="Y14" s="2"/>
      <c r="Z14" s="2"/>
    </row>
    <row r="15">
      <c r="A15" s="1" t="s">
        <v>162</v>
      </c>
      <c r="B15" s="1">
        <v>-2.0</v>
      </c>
      <c r="C15" s="1">
        <v>3.0</v>
      </c>
      <c r="D15" s="1">
        <v>24.0</v>
      </c>
      <c r="E15" s="1">
        <v>45.0</v>
      </c>
      <c r="F15" s="1">
        <v>49.0</v>
      </c>
      <c r="G15" s="1">
        <v>42.0</v>
      </c>
      <c r="H15" s="1">
        <v>10.0</v>
      </c>
      <c r="I15" s="1">
        <v>-11.0</v>
      </c>
      <c r="J15" s="1">
        <v>27.0</v>
      </c>
      <c r="K15" s="1">
        <v>500.0</v>
      </c>
      <c r="L15" s="2"/>
      <c r="M15" s="2"/>
      <c r="N15" s="2"/>
      <c r="O15" s="2"/>
      <c r="P15" s="2"/>
      <c r="Q15" s="2"/>
      <c r="R15" s="2"/>
      <c r="S15" s="2"/>
      <c r="T15" s="2"/>
      <c r="U15" s="2"/>
      <c r="V15" s="2"/>
      <c r="W15" s="2"/>
      <c r="X15" s="2"/>
      <c r="Y15" s="2"/>
      <c r="Z15" s="2"/>
    </row>
    <row r="16">
      <c r="A16" s="1" t="s">
        <v>163</v>
      </c>
      <c r="B16" s="1">
        <v>0.0</v>
      </c>
      <c r="C16" s="1">
        <v>0.0</v>
      </c>
      <c r="D16" s="1">
        <v>0.0</v>
      </c>
      <c r="E16" s="1">
        <v>-2.0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0.0</v>
      </c>
      <c r="H17" s="1">
        <v>-11.0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6.0</v>
      </c>
      <c r="E18" s="1">
        <v>0.0</v>
      </c>
      <c r="F18" s="1">
        <v>0.0</v>
      </c>
      <c r="G18" s="1">
        <v>0.0</v>
      </c>
      <c r="H18" s="1">
        <v>0.0</v>
      </c>
      <c r="I18" s="1">
        <v>15.0</v>
      </c>
      <c r="J18" s="1">
        <v>0.0</v>
      </c>
      <c r="K18" s="1">
        <v>51.0</v>
      </c>
      <c r="L18" s="2"/>
      <c r="M18" s="2"/>
      <c r="N18" s="2"/>
      <c r="O18" s="2"/>
      <c r="P18" s="2"/>
      <c r="Q18" s="2"/>
      <c r="R18" s="2"/>
      <c r="S18" s="2"/>
      <c r="T18" s="2"/>
      <c r="U18" s="2"/>
      <c r="V18" s="2"/>
      <c r="W18" s="2"/>
      <c r="X18" s="2"/>
      <c r="Y18" s="2"/>
      <c r="Z18" s="2"/>
    </row>
    <row r="19">
      <c r="A19" s="1" t="s">
        <v>166</v>
      </c>
      <c r="B19" s="1">
        <v>0.0</v>
      </c>
      <c r="C19" s="1">
        <v>0.0</v>
      </c>
      <c r="D19" s="1">
        <v>-80.0</v>
      </c>
      <c r="E19" s="1">
        <v>-91.0</v>
      </c>
      <c r="F19" s="1">
        <v>0.0</v>
      </c>
      <c r="G19" s="1">
        <v>0.0</v>
      </c>
      <c r="H19" s="1">
        <v>-10.0</v>
      </c>
      <c r="I19" s="1">
        <v>-9.0</v>
      </c>
      <c r="J19" s="1">
        <v>0.0</v>
      </c>
      <c r="K19" s="1">
        <v>-132.0</v>
      </c>
      <c r="L19" s="2"/>
      <c r="M19" s="2"/>
      <c r="N19" s="2"/>
      <c r="O19" s="2"/>
      <c r="P19" s="2"/>
      <c r="Q19" s="2"/>
      <c r="R19" s="2"/>
      <c r="S19" s="2"/>
      <c r="T19" s="2"/>
      <c r="U19" s="2"/>
      <c r="V19" s="2"/>
      <c r="W19" s="2"/>
      <c r="X19" s="2"/>
      <c r="Y19" s="2"/>
      <c r="Z19" s="2"/>
    </row>
    <row r="20">
      <c r="A20" s="1" t="s">
        <v>167</v>
      </c>
      <c r="B20" s="1">
        <v>0.0</v>
      </c>
      <c r="C20" s="1">
        <v>-15.0</v>
      </c>
      <c r="D20" s="1">
        <v>-1.0</v>
      </c>
      <c r="E20" s="1">
        <v>-2.0</v>
      </c>
      <c r="F20" s="1">
        <v>0.0</v>
      </c>
      <c r="G20" s="1">
        <v>25.0</v>
      </c>
      <c r="H20" s="1">
        <v>0.0</v>
      </c>
      <c r="I20" s="1">
        <v>-69.0</v>
      </c>
      <c r="J20" s="1">
        <v>-58.0</v>
      </c>
      <c r="K20" s="1">
        <v>-9.0</v>
      </c>
      <c r="L20" s="2"/>
      <c r="M20" s="2"/>
      <c r="N20" s="2"/>
      <c r="O20" s="2"/>
      <c r="P20" s="2"/>
      <c r="Q20" s="2"/>
      <c r="R20" s="2"/>
      <c r="S20" s="2"/>
      <c r="T20" s="2"/>
      <c r="U20" s="2"/>
      <c r="V20" s="2"/>
      <c r="W20" s="2"/>
      <c r="X20" s="2"/>
      <c r="Y20" s="2"/>
      <c r="Z20" s="2"/>
    </row>
    <row r="21" ht="15.75" customHeight="1">
      <c r="A21" s="1" t="s">
        <v>168</v>
      </c>
      <c r="B21" s="1">
        <v>-2.0</v>
      </c>
      <c r="C21" s="1">
        <v>-11.0</v>
      </c>
      <c r="D21" s="1">
        <v>28.0</v>
      </c>
      <c r="E21" s="1">
        <v>39.0</v>
      </c>
      <c r="F21" s="1">
        <v>49.0</v>
      </c>
      <c r="G21" s="1">
        <v>42.0</v>
      </c>
      <c r="H21" s="1">
        <v>-11.0</v>
      </c>
      <c r="I21" s="1">
        <v>-75.0</v>
      </c>
      <c r="J21" s="1">
        <v>26.0</v>
      </c>
      <c r="K21" s="1">
        <v>411.0</v>
      </c>
      <c r="L21" s="2"/>
      <c r="M21" s="2"/>
      <c r="N21" s="2"/>
      <c r="O21" s="2"/>
      <c r="P21" s="2"/>
      <c r="Q21" s="2"/>
      <c r="R21" s="2"/>
      <c r="S21" s="2"/>
      <c r="T21" s="2"/>
      <c r="U21" s="2"/>
      <c r="V21" s="2"/>
      <c r="W21" s="2"/>
      <c r="X21" s="2"/>
      <c r="Y21" s="2"/>
      <c r="Z21" s="2"/>
    </row>
    <row r="22" ht="15.75" customHeight="1">
      <c r="A22" s="1" t="s">
        <v>169</v>
      </c>
      <c r="B22" s="1">
        <v>1.0</v>
      </c>
      <c r="C22" s="1">
        <v>2.0</v>
      </c>
      <c r="D22" s="1">
        <v>1.0</v>
      </c>
      <c r="E22" s="1">
        <v>-83.0</v>
      </c>
      <c r="F22" s="1">
        <v>9.0</v>
      </c>
      <c r="G22" s="1">
        <v>10.0</v>
      </c>
      <c r="H22" s="1">
        <v>1.0</v>
      </c>
      <c r="I22" s="1">
        <v>-3.0</v>
      </c>
      <c r="J22" s="1">
        <v>-1.0</v>
      </c>
      <c r="K22" s="1">
        <v>84.0</v>
      </c>
      <c r="L22" s="2"/>
      <c r="M22" s="2"/>
      <c r="N22" s="2"/>
      <c r="O22" s="2"/>
      <c r="P22" s="2"/>
      <c r="Q22" s="2"/>
      <c r="R22" s="2"/>
      <c r="S22" s="2"/>
      <c r="T22" s="2"/>
      <c r="U22" s="2"/>
      <c r="V22" s="2"/>
      <c r="W22" s="2"/>
      <c r="X22" s="2"/>
      <c r="Y22" s="2"/>
      <c r="Z22" s="2"/>
    </row>
    <row r="23" ht="15.75" customHeight="1">
      <c r="A23" s="1" t="s">
        <v>170</v>
      </c>
      <c r="B23" s="1">
        <v>-3.0</v>
      </c>
      <c r="C23" s="1">
        <v>-14.0</v>
      </c>
      <c r="D23" s="1">
        <v>26.0</v>
      </c>
      <c r="E23" s="1">
        <v>123.0</v>
      </c>
      <c r="F23" s="1">
        <v>40.0</v>
      </c>
      <c r="G23" s="1">
        <v>31.0</v>
      </c>
      <c r="H23" s="1">
        <v>-13.0</v>
      </c>
      <c r="I23" s="1">
        <v>-71.0</v>
      </c>
      <c r="J23" s="1">
        <v>28.0</v>
      </c>
      <c r="K23" s="1">
        <v>327.0</v>
      </c>
      <c r="L23" s="2"/>
      <c r="M23" s="2"/>
      <c r="N23" s="2"/>
      <c r="O23" s="2"/>
      <c r="P23" s="2"/>
      <c r="Q23" s="2"/>
      <c r="R23" s="2"/>
      <c r="S23" s="2"/>
      <c r="T23" s="2"/>
      <c r="U23" s="2"/>
      <c r="V23" s="2"/>
      <c r="W23" s="2"/>
      <c r="X23" s="2"/>
      <c r="Y23" s="2"/>
      <c r="Z23" s="2"/>
    </row>
    <row r="24" ht="15.75" customHeight="1">
      <c r="A24" s="1" t="s">
        <v>171</v>
      </c>
      <c r="B24" s="1">
        <v>-3.0</v>
      </c>
      <c r="C24" s="1">
        <v>-14.0</v>
      </c>
      <c r="D24" s="1">
        <v>26.0</v>
      </c>
      <c r="E24" s="1">
        <v>123.0</v>
      </c>
      <c r="F24" s="1">
        <v>40.0</v>
      </c>
      <c r="G24" s="1">
        <v>31.0</v>
      </c>
      <c r="H24" s="1">
        <v>-13.0</v>
      </c>
      <c r="I24" s="1">
        <v>-71.0</v>
      </c>
      <c r="J24" s="1">
        <v>28.0</v>
      </c>
      <c r="K24" s="1">
        <v>327.0</v>
      </c>
      <c r="L24" s="2"/>
      <c r="M24" s="2"/>
      <c r="N24" s="2"/>
      <c r="O24" s="2"/>
      <c r="P24" s="2"/>
      <c r="Q24" s="2"/>
      <c r="R24" s="2"/>
      <c r="S24" s="2"/>
      <c r="T24" s="2"/>
      <c r="U24" s="2"/>
      <c r="V24" s="2"/>
      <c r="W24" s="2"/>
      <c r="X24" s="2"/>
      <c r="Y24" s="2"/>
      <c r="Z24" s="2"/>
    </row>
    <row r="25" ht="15.75" customHeight="1">
      <c r="A25" s="1" t="s">
        <v>172</v>
      </c>
      <c r="B25" s="1">
        <v>-3.0</v>
      </c>
      <c r="C25" s="1">
        <v>-14.0</v>
      </c>
      <c r="D25" s="1">
        <v>26.0</v>
      </c>
      <c r="E25" s="1">
        <v>123.0</v>
      </c>
      <c r="F25" s="1">
        <v>40.0</v>
      </c>
      <c r="G25" s="1">
        <v>31.0</v>
      </c>
      <c r="H25" s="1">
        <v>-13.0</v>
      </c>
      <c r="I25" s="1">
        <v>-71.0</v>
      </c>
      <c r="J25" s="1">
        <v>28.0</v>
      </c>
      <c r="K25" s="1">
        <v>327.0</v>
      </c>
      <c r="L25" s="2"/>
      <c r="M25" s="2"/>
      <c r="N25" s="2"/>
      <c r="O25" s="2"/>
      <c r="P25" s="2"/>
      <c r="Q25" s="2"/>
      <c r="R25" s="2"/>
      <c r="S25" s="2"/>
      <c r="T25" s="2"/>
      <c r="U25" s="2"/>
      <c r="V25" s="2"/>
      <c r="W25" s="2"/>
      <c r="X25" s="2"/>
      <c r="Y25" s="2"/>
      <c r="Z25" s="2"/>
    </row>
    <row r="26" ht="15.75" customHeight="1">
      <c r="A26" s="1" t="s">
        <v>173</v>
      </c>
      <c r="B26" s="1">
        <v>-3.0</v>
      </c>
      <c r="C26" s="1">
        <v>-14.0</v>
      </c>
      <c r="D26" s="1">
        <v>26.0</v>
      </c>
      <c r="E26" s="1">
        <v>123.0</v>
      </c>
      <c r="F26" s="1">
        <v>40.0</v>
      </c>
      <c r="G26" s="1">
        <v>31.0</v>
      </c>
      <c r="H26" s="1">
        <v>-13.0</v>
      </c>
      <c r="I26" s="1">
        <v>-71.0</v>
      </c>
      <c r="J26" s="1">
        <v>28.0</v>
      </c>
      <c r="K26" s="1">
        <v>327.0</v>
      </c>
      <c r="L26" s="2"/>
      <c r="M26" s="2"/>
      <c r="N26" s="2"/>
      <c r="O26" s="2"/>
      <c r="P26" s="2"/>
      <c r="Q26" s="2"/>
      <c r="R26" s="2"/>
      <c r="S26" s="2"/>
      <c r="T26" s="2"/>
      <c r="U26" s="2"/>
      <c r="V26" s="2"/>
      <c r="W26" s="2"/>
      <c r="X26" s="2"/>
      <c r="Y26" s="2"/>
      <c r="Z26" s="2"/>
    </row>
    <row r="27" ht="15.75" customHeight="1">
      <c r="A27" s="1" t="s">
        <v>174</v>
      </c>
      <c r="B27" s="1">
        <v>-3.0</v>
      </c>
      <c r="C27" s="1">
        <v>-14.0</v>
      </c>
      <c r="D27" s="1">
        <v>26.0</v>
      </c>
      <c r="E27" s="1">
        <v>123.0</v>
      </c>
      <c r="F27" s="1">
        <v>40.0</v>
      </c>
      <c r="G27" s="1">
        <v>31.0</v>
      </c>
      <c r="H27" s="1">
        <v>-13.0</v>
      </c>
      <c r="I27" s="1">
        <v>-71.0</v>
      </c>
      <c r="J27" s="1">
        <v>28.0</v>
      </c>
      <c r="K27" s="1">
        <v>327.0</v>
      </c>
      <c r="L27" s="2"/>
      <c r="M27" s="2"/>
      <c r="N27" s="2"/>
      <c r="O27" s="2"/>
      <c r="P27" s="2"/>
      <c r="Q27" s="2"/>
      <c r="R27" s="2"/>
      <c r="S27" s="2"/>
      <c r="T27" s="2"/>
      <c r="U27" s="2"/>
      <c r="V27" s="2"/>
      <c r="W27" s="2"/>
      <c r="X27" s="2"/>
      <c r="Y27" s="2"/>
      <c r="Z27" s="2"/>
    </row>
    <row r="28" ht="15.75" customHeight="1">
      <c r="A28" s="1" t="s">
        <v>175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t="s">
        <v>177</v>
      </c>
      <c r="C29" s="1" t="s">
        <v>178</v>
      </c>
      <c r="D29" s="1" t="s">
        <v>179</v>
      </c>
      <c r="E29" s="1" t="s">
        <v>180</v>
      </c>
      <c r="F29" s="1" t="s">
        <v>181</v>
      </c>
      <c r="G29" s="1" t="s">
        <v>134</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186</v>
      </c>
      <c r="B30" s="1" t="s">
        <v>177</v>
      </c>
      <c r="C30" s="1" t="s">
        <v>178</v>
      </c>
      <c r="D30" s="1" t="s">
        <v>179</v>
      </c>
      <c r="E30" s="1" t="s">
        <v>180</v>
      </c>
      <c r="F30" s="1" t="s">
        <v>181</v>
      </c>
      <c r="G30" s="1" t="s">
        <v>134</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187</v>
      </c>
      <c r="B31" s="1">
        <v>18.0</v>
      </c>
      <c r="C31" s="1">
        <v>24.0</v>
      </c>
      <c r="D31" s="1">
        <v>32.0</v>
      </c>
      <c r="E31" s="1">
        <v>37.0</v>
      </c>
      <c r="F31" s="1">
        <v>38.0</v>
      </c>
      <c r="G31" s="1">
        <v>38.0</v>
      </c>
      <c r="H31" s="1">
        <v>54.0</v>
      </c>
      <c r="I31" s="1">
        <v>67.0</v>
      </c>
      <c r="J31" s="1">
        <v>68.0</v>
      </c>
      <c r="K31" s="1">
        <v>68.0</v>
      </c>
      <c r="L31" s="2"/>
      <c r="M31" s="2"/>
      <c r="N31" s="2"/>
      <c r="O31" s="2"/>
      <c r="P31" s="2"/>
      <c r="Q31" s="2"/>
      <c r="R31" s="2"/>
      <c r="S31" s="2"/>
      <c r="T31" s="2"/>
      <c r="U31" s="2"/>
      <c r="V31" s="2"/>
      <c r="W31" s="2"/>
      <c r="X31" s="2"/>
      <c r="Y31" s="2"/>
      <c r="Z31" s="2"/>
    </row>
    <row r="32" ht="15.75" customHeight="1">
      <c r="A32" s="1" t="s">
        <v>188</v>
      </c>
      <c r="B32" s="1" t="s">
        <v>177</v>
      </c>
      <c r="C32" s="1" t="s">
        <v>178</v>
      </c>
      <c r="D32" s="1" t="s">
        <v>189</v>
      </c>
      <c r="E32" s="1" t="s">
        <v>190</v>
      </c>
      <c r="F32" s="1" t="s">
        <v>191</v>
      </c>
      <c r="G32" s="1" t="s">
        <v>192</v>
      </c>
      <c r="H32" s="1" t="s">
        <v>182</v>
      </c>
      <c r="I32" s="1" t="s">
        <v>183</v>
      </c>
      <c r="J32" s="1" t="s">
        <v>193</v>
      </c>
      <c r="K32" s="1" t="s">
        <v>194</v>
      </c>
      <c r="L32" s="2"/>
      <c r="M32" s="2"/>
      <c r="N32" s="2"/>
      <c r="O32" s="2"/>
      <c r="P32" s="2"/>
      <c r="Q32" s="2"/>
      <c r="R32" s="2"/>
      <c r="S32" s="2"/>
      <c r="T32" s="2"/>
      <c r="U32" s="2"/>
      <c r="V32" s="2"/>
      <c r="W32" s="2"/>
      <c r="X32" s="2"/>
      <c r="Y32" s="2"/>
      <c r="Z32" s="2"/>
    </row>
    <row r="33" ht="15.75" customHeight="1">
      <c r="A33" s="1" t="s">
        <v>195</v>
      </c>
      <c r="B33" s="1" t="s">
        <v>177</v>
      </c>
      <c r="C33" s="1" t="s">
        <v>178</v>
      </c>
      <c r="D33" s="1" t="s">
        <v>189</v>
      </c>
      <c r="E33" s="1" t="s">
        <v>190</v>
      </c>
      <c r="F33" s="1" t="s">
        <v>191</v>
      </c>
      <c r="G33" s="1" t="s">
        <v>192</v>
      </c>
      <c r="H33" s="1" t="s">
        <v>182</v>
      </c>
      <c r="I33" s="1" t="s">
        <v>183</v>
      </c>
      <c r="J33" s="1" t="s">
        <v>193</v>
      </c>
      <c r="K33" s="1" t="s">
        <v>194</v>
      </c>
      <c r="L33" s="2"/>
      <c r="M33" s="2"/>
      <c r="N33" s="2"/>
      <c r="O33" s="2"/>
      <c r="P33" s="2"/>
      <c r="Q33" s="2"/>
      <c r="R33" s="2"/>
      <c r="S33" s="2"/>
      <c r="T33" s="2"/>
      <c r="U33" s="2"/>
      <c r="V33" s="2"/>
      <c r="W33" s="2"/>
      <c r="X33" s="2"/>
      <c r="Y33" s="2"/>
      <c r="Z33" s="2"/>
    </row>
    <row r="34" ht="15.75" customHeight="1">
      <c r="A34" s="1" t="s">
        <v>196</v>
      </c>
      <c r="B34" s="1">
        <v>18.0</v>
      </c>
      <c r="C34" s="1">
        <v>24.0</v>
      </c>
      <c r="D34" s="1">
        <v>32.0</v>
      </c>
      <c r="E34" s="1">
        <v>38.0</v>
      </c>
      <c r="F34" s="1">
        <v>39.0</v>
      </c>
      <c r="G34" s="1">
        <v>40.0</v>
      </c>
      <c r="H34" s="1">
        <v>54.0</v>
      </c>
      <c r="I34" s="1">
        <v>67.0</v>
      </c>
      <c r="J34" s="1">
        <v>70.0</v>
      </c>
      <c r="K34" s="1">
        <v>70.0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134</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198</v>
      </c>
      <c r="C36" s="1" t="s">
        <v>199</v>
      </c>
      <c r="D36" s="1" t="s">
        <v>208</v>
      </c>
      <c r="E36" s="1" t="s">
        <v>209</v>
      </c>
      <c r="F36" s="1" t="s">
        <v>210</v>
      </c>
      <c r="G36" s="1" t="s">
        <v>211</v>
      </c>
      <c r="H36" s="1" t="s">
        <v>203</v>
      </c>
      <c r="I36" s="1" t="s">
        <v>204</v>
      </c>
      <c r="J36" s="1" t="s">
        <v>212</v>
      </c>
      <c r="K36" s="1" t="s">
        <v>213</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214</v>
      </c>
      <c r="B38" s="1">
        <v>57.0</v>
      </c>
      <c r="C38" s="1">
        <v>61.0</v>
      </c>
      <c r="D38" s="1">
        <v>68.0</v>
      </c>
      <c r="E38" s="1">
        <v>74.0</v>
      </c>
      <c r="F38" s="1">
        <v>78.0</v>
      </c>
      <c r="G38" s="1">
        <v>65.0</v>
      </c>
      <c r="H38" s="1">
        <v>42.0</v>
      </c>
      <c r="I38" s="1">
        <v>46.0</v>
      </c>
      <c r="J38" s="1">
        <v>84.0</v>
      </c>
      <c r="K38" s="1">
        <v>566.0</v>
      </c>
      <c r="L38" s="2"/>
      <c r="M38" s="2"/>
      <c r="N38" s="2"/>
      <c r="O38" s="2"/>
      <c r="P38" s="2"/>
      <c r="Q38" s="2"/>
      <c r="R38" s="2"/>
      <c r="S38" s="2"/>
      <c r="T38" s="2"/>
      <c r="U38" s="2"/>
      <c r="V38" s="2"/>
      <c r="W38" s="2"/>
      <c r="X38" s="2"/>
      <c r="Y38" s="2"/>
      <c r="Z38" s="2"/>
    </row>
    <row r="39" ht="15.75" customHeight="1">
      <c r="A39" s="1" t="s">
        <v>215</v>
      </c>
      <c r="B39" s="1">
        <v>47.0</v>
      </c>
      <c r="C39" s="1">
        <v>49.0</v>
      </c>
      <c r="D39" s="1">
        <v>57.0</v>
      </c>
      <c r="E39" s="1">
        <v>59.0</v>
      </c>
      <c r="F39" s="1">
        <v>68.0</v>
      </c>
      <c r="G39" s="1">
        <v>54.0</v>
      </c>
      <c r="H39" s="1">
        <v>29.0</v>
      </c>
      <c r="I39" s="1">
        <v>32.0</v>
      </c>
      <c r="J39" s="1">
        <v>70.0</v>
      </c>
      <c r="K39" s="1">
        <v>553.0</v>
      </c>
      <c r="L39" s="2"/>
      <c r="M39" s="2"/>
      <c r="N39" s="2"/>
      <c r="O39" s="2"/>
      <c r="P39" s="2"/>
      <c r="Q39" s="2"/>
      <c r="R39" s="2"/>
      <c r="S39" s="2"/>
      <c r="T39" s="2"/>
      <c r="U39" s="2"/>
      <c r="V39" s="2"/>
      <c r="W39" s="2"/>
      <c r="X39" s="2"/>
      <c r="Y39" s="2"/>
      <c r="Z39" s="2"/>
    </row>
    <row r="40" ht="15.75" customHeight="1">
      <c r="A40" s="1" t="s">
        <v>216</v>
      </c>
      <c r="B40" s="1">
        <v>39.0</v>
      </c>
      <c r="C40" s="1">
        <v>42.0</v>
      </c>
      <c r="D40" s="1">
        <v>51.0</v>
      </c>
      <c r="E40" s="1">
        <v>54.0</v>
      </c>
      <c r="F40" s="1">
        <v>64.0</v>
      </c>
      <c r="G40" s="1">
        <v>51.0</v>
      </c>
      <c r="H40" s="1">
        <v>17.0</v>
      </c>
      <c r="I40" s="1">
        <v>3.0</v>
      </c>
      <c r="J40" s="1">
        <v>36.0</v>
      </c>
      <c r="K40" s="1">
        <v>506.0</v>
      </c>
      <c r="L40" s="2"/>
      <c r="M40" s="2"/>
      <c r="N40" s="2"/>
      <c r="O40" s="2"/>
      <c r="P40" s="2"/>
      <c r="Q40" s="2"/>
      <c r="R40" s="2"/>
      <c r="S40" s="2"/>
      <c r="T40" s="2"/>
      <c r="U40" s="2"/>
      <c r="V40" s="2"/>
      <c r="W40" s="2"/>
      <c r="X40" s="2"/>
      <c r="Y40" s="2"/>
      <c r="Z40" s="2"/>
    </row>
    <row r="41" ht="15.75" customHeight="1">
      <c r="A41" s="1" t="s">
        <v>217</v>
      </c>
      <c r="B41" s="1">
        <v>58.0</v>
      </c>
      <c r="C41" s="1">
        <v>61.0</v>
      </c>
      <c r="D41" s="1">
        <v>68.0</v>
      </c>
      <c r="E41" s="1">
        <v>74.0</v>
      </c>
      <c r="F41" s="1">
        <v>78.0</v>
      </c>
      <c r="G41" s="1">
        <v>65.0</v>
      </c>
      <c r="H41" s="1">
        <v>43.0</v>
      </c>
      <c r="I41" s="1">
        <v>48.0</v>
      </c>
      <c r="J41" s="1">
        <v>85.0</v>
      </c>
      <c r="K41" s="1">
        <v>576.0</v>
      </c>
      <c r="L41" s="2"/>
      <c r="M41" s="2"/>
      <c r="N41" s="2"/>
      <c r="O41" s="2"/>
      <c r="P41" s="2"/>
      <c r="Q41" s="2"/>
      <c r="R41" s="2"/>
      <c r="S41" s="2"/>
      <c r="T41" s="2"/>
      <c r="U41" s="2"/>
      <c r="V41" s="2"/>
      <c r="W41" s="2"/>
      <c r="X41" s="2"/>
      <c r="Y41" s="2"/>
      <c r="Z41" s="2"/>
    </row>
    <row r="42" ht="15.75" customHeight="1">
      <c r="A42" s="1" t="s">
        <v>218</v>
      </c>
      <c r="B42" s="1" t="s">
        <v>219</v>
      </c>
      <c r="C42" s="1" t="s">
        <v>220</v>
      </c>
      <c r="D42" s="1" t="s">
        <v>221</v>
      </c>
      <c r="E42" s="1" t="s">
        <v>222</v>
      </c>
      <c r="F42" s="1" t="s">
        <v>223</v>
      </c>
      <c r="G42" s="1" t="s">
        <v>224</v>
      </c>
      <c r="H42" s="1" t="s">
        <v>225</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v>1.0</v>
      </c>
      <c r="C43" s="1">
        <v>2.0</v>
      </c>
      <c r="D43" s="1">
        <v>1.0</v>
      </c>
      <c r="E43" s="1">
        <v>3.0</v>
      </c>
      <c r="F43" s="1">
        <v>3.0</v>
      </c>
      <c r="G43" s="1">
        <v>-12.0</v>
      </c>
      <c r="H43" s="1">
        <v>3.0</v>
      </c>
      <c r="I43" s="1">
        <v>-8.0</v>
      </c>
      <c r="J43" s="1">
        <v>4.0</v>
      </c>
      <c r="K43" s="1">
        <v>140.0</v>
      </c>
      <c r="L43" s="2"/>
      <c r="M43" s="2"/>
      <c r="N43" s="2"/>
      <c r="O43" s="2"/>
      <c r="P43" s="2"/>
      <c r="Q43" s="2"/>
      <c r="R43" s="2"/>
      <c r="S43" s="2"/>
      <c r="T43" s="2"/>
      <c r="U43" s="2"/>
      <c r="V43" s="2"/>
      <c r="W43" s="2"/>
      <c r="X43" s="2"/>
      <c r="Y43" s="2"/>
      <c r="Z43" s="2"/>
    </row>
    <row r="44" ht="15.75" customHeight="1">
      <c r="A44" s="1" t="s">
        <v>230</v>
      </c>
      <c r="B44" s="1">
        <v>32.0</v>
      </c>
      <c r="C44" s="1">
        <v>21.0</v>
      </c>
      <c r="D44" s="1">
        <v>-4.0</v>
      </c>
      <c r="E44" s="1">
        <v>1.0</v>
      </c>
      <c r="F44" s="1">
        <v>-13.0</v>
      </c>
      <c r="G44" s="1">
        <v>11.0</v>
      </c>
      <c r="H44" s="1">
        <v>17.0</v>
      </c>
      <c r="I44" s="1">
        <v>-3.0</v>
      </c>
      <c r="J44" s="1">
        <v>-16.0</v>
      </c>
      <c r="K44" s="1">
        <v>0.0</v>
      </c>
      <c r="L44" s="2"/>
      <c r="M44" s="2"/>
      <c r="N44" s="2"/>
      <c r="O44" s="2"/>
      <c r="P44" s="2"/>
      <c r="Q44" s="2"/>
      <c r="R44" s="2"/>
      <c r="S44" s="2"/>
      <c r="T44" s="2"/>
      <c r="U44" s="2"/>
      <c r="V44" s="2"/>
      <c r="W44" s="2"/>
      <c r="X44" s="2"/>
      <c r="Y44" s="2"/>
      <c r="Z44" s="2"/>
    </row>
    <row r="45" ht="15.75" customHeight="1">
      <c r="A45" s="1" t="s">
        <v>231</v>
      </c>
      <c r="B45" s="1">
        <v>1.0</v>
      </c>
      <c r="C45" s="1">
        <v>2.0</v>
      </c>
      <c r="D45" s="1">
        <v>1.0</v>
      </c>
      <c r="E45" s="1">
        <v>3.0</v>
      </c>
      <c r="F45" s="1">
        <v>3.0</v>
      </c>
      <c r="G45" s="1">
        <v>-12.0</v>
      </c>
      <c r="H45" s="1">
        <v>3.0</v>
      </c>
      <c r="I45" s="1">
        <v>-8.0</v>
      </c>
      <c r="J45" s="1">
        <v>4.0</v>
      </c>
      <c r="K45" s="1">
        <v>140.0</v>
      </c>
      <c r="L45" s="2"/>
      <c r="M45" s="2"/>
      <c r="N45" s="2"/>
      <c r="O45" s="2"/>
      <c r="P45" s="2"/>
      <c r="Q45" s="2"/>
      <c r="R45" s="2"/>
      <c r="S45" s="2"/>
      <c r="T45" s="2"/>
      <c r="U45" s="2"/>
      <c r="V45" s="2"/>
      <c r="W45" s="2"/>
      <c r="X45" s="2"/>
      <c r="Y45" s="2"/>
      <c r="Z45" s="2"/>
    </row>
    <row r="46" ht="15.75" customHeight="1">
      <c r="A46" s="1" t="s">
        <v>232</v>
      </c>
      <c r="B46" s="1">
        <v>-27.0</v>
      </c>
      <c r="C46" s="1">
        <v>0.0</v>
      </c>
      <c r="D46" s="1">
        <v>0.0</v>
      </c>
      <c r="E46" s="1">
        <v>-86.0</v>
      </c>
      <c r="F46" s="1">
        <v>9.0</v>
      </c>
      <c r="G46" s="1">
        <v>9.0</v>
      </c>
      <c r="H46" s="1">
        <v>-1.0</v>
      </c>
      <c r="I46" s="1">
        <v>4.0</v>
      </c>
      <c r="J46" s="1">
        <v>-48.0</v>
      </c>
      <c r="K46" s="1">
        <v>-55.0</v>
      </c>
      <c r="L46" s="2"/>
      <c r="M46" s="2"/>
      <c r="N46" s="2"/>
      <c r="O46" s="2"/>
      <c r="P46" s="2"/>
      <c r="Q46" s="2"/>
      <c r="R46" s="2"/>
      <c r="S46" s="2"/>
      <c r="T46" s="2"/>
      <c r="U46" s="2"/>
      <c r="V46" s="2"/>
      <c r="W46" s="2"/>
      <c r="X46" s="2"/>
      <c r="Y46" s="2"/>
      <c r="Z46" s="2"/>
    </row>
    <row r="47" ht="15.75" customHeight="1">
      <c r="A47" s="1" t="s">
        <v>233</v>
      </c>
      <c r="B47" s="1">
        <v>7.0</v>
      </c>
      <c r="C47" s="1">
        <v>9.0</v>
      </c>
      <c r="D47" s="1">
        <v>-1.0</v>
      </c>
      <c r="E47" s="1">
        <v>1.0</v>
      </c>
      <c r="F47" s="1">
        <v>-3.0</v>
      </c>
      <c r="G47" s="1">
        <v>22.0</v>
      </c>
      <c r="H47" s="1">
        <v>35.0</v>
      </c>
      <c r="I47" s="1">
        <v>33.0</v>
      </c>
      <c r="J47" s="1">
        <v>21.0</v>
      </c>
      <c r="K47" s="1">
        <v>35.0</v>
      </c>
      <c r="L47" s="2"/>
      <c r="M47" s="2"/>
      <c r="N47" s="2"/>
      <c r="O47" s="2"/>
      <c r="P47" s="2"/>
      <c r="Q47" s="2"/>
      <c r="R47" s="2"/>
      <c r="S47" s="2"/>
      <c r="T47" s="2"/>
      <c r="U47" s="2"/>
      <c r="V47" s="2"/>
      <c r="W47" s="2"/>
      <c r="X47" s="2"/>
      <c r="Y47" s="2"/>
      <c r="Z47" s="2"/>
    </row>
    <row r="48" ht="15.75" customHeight="1">
      <c r="A48" s="1" t="s">
        <v>234</v>
      </c>
      <c r="B48" s="1">
        <v>-20.0</v>
      </c>
      <c r="C48" s="1">
        <v>9.0</v>
      </c>
      <c r="D48" s="1">
        <v>-1.0</v>
      </c>
      <c r="E48" s="1">
        <v>-86.0</v>
      </c>
      <c r="F48" s="1">
        <v>5.0</v>
      </c>
      <c r="G48" s="1">
        <v>9.0</v>
      </c>
      <c r="H48" s="1">
        <v>-1.0</v>
      </c>
      <c r="I48" s="1">
        <v>4.0</v>
      </c>
      <c r="J48" s="1">
        <v>-48.0</v>
      </c>
      <c r="K48" s="1">
        <v>-55.0</v>
      </c>
      <c r="L48" s="2"/>
      <c r="M48" s="2"/>
      <c r="N48" s="2"/>
      <c r="O48" s="2"/>
      <c r="P48" s="2"/>
      <c r="Q48" s="2"/>
      <c r="R48" s="2"/>
      <c r="S48" s="2"/>
      <c r="T48" s="2"/>
      <c r="U48" s="2"/>
      <c r="V48" s="2"/>
      <c r="W48" s="2"/>
      <c r="X48" s="2"/>
      <c r="Y48" s="2"/>
      <c r="Z48" s="2"/>
    </row>
    <row r="49" ht="15.75" customHeight="1">
      <c r="A49" s="1" t="s">
        <v>235</v>
      </c>
      <c r="B49" s="1">
        <v>-1.0</v>
      </c>
      <c r="C49" s="1">
        <v>2.0</v>
      </c>
      <c r="D49" s="1">
        <v>15.0</v>
      </c>
      <c r="E49" s="1">
        <v>28.0</v>
      </c>
      <c r="F49" s="1">
        <v>30.0</v>
      </c>
      <c r="G49" s="1">
        <v>26.0</v>
      </c>
      <c r="H49" s="1">
        <v>6.0</v>
      </c>
      <c r="I49" s="1">
        <v>-7.0</v>
      </c>
      <c r="J49" s="1">
        <v>17.0</v>
      </c>
      <c r="K49" s="1">
        <v>313.0</v>
      </c>
      <c r="L49" s="2"/>
      <c r="M49" s="2"/>
      <c r="N49" s="2"/>
      <c r="O49" s="2"/>
      <c r="P49" s="2"/>
      <c r="Q49" s="2"/>
      <c r="R49" s="2"/>
      <c r="S49" s="2"/>
      <c r="T49" s="2"/>
      <c r="U49" s="2"/>
      <c r="V49" s="2"/>
      <c r="W49" s="2"/>
      <c r="X49" s="2"/>
      <c r="Y49" s="2"/>
      <c r="Z49" s="2"/>
    </row>
    <row r="50" ht="15.75" customHeight="1">
      <c r="A50" s="1" t="s">
        <v>236</v>
      </c>
      <c r="B50" s="1">
        <v>42.0</v>
      </c>
      <c r="C50" s="1">
        <v>44.0</v>
      </c>
      <c r="D50" s="1">
        <v>26.0</v>
      </c>
      <c r="E50" s="1">
        <v>20.0</v>
      </c>
      <c r="F50" s="1">
        <v>17.0</v>
      </c>
      <c r="G50" s="1">
        <v>16.0</v>
      </c>
      <c r="H50" s="1">
        <v>2.0</v>
      </c>
      <c r="I50" s="1">
        <v>2.0</v>
      </c>
      <c r="J50" s="1">
        <v>2.0</v>
      </c>
      <c r="K50" s="1">
        <v>8.0</v>
      </c>
      <c r="L50" s="2"/>
      <c r="M50" s="2"/>
      <c r="N50" s="2"/>
      <c r="O50" s="2"/>
      <c r="P50" s="2"/>
      <c r="Q50" s="2"/>
      <c r="R50" s="2"/>
      <c r="S50" s="2"/>
      <c r="T50" s="2"/>
      <c r="U50" s="2"/>
      <c r="V50" s="2"/>
      <c r="W50" s="2"/>
      <c r="X50" s="2"/>
      <c r="Y50" s="2"/>
      <c r="Z50" s="2"/>
    </row>
    <row r="51" ht="15.75" customHeight="1">
      <c r="A51" s="1" t="s">
        <v>237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238</v>
      </c>
      <c r="B52" s="1">
        <v>2.0</v>
      </c>
      <c r="C52" s="1">
        <v>3.0</v>
      </c>
      <c r="D52" s="1">
        <v>3.0</v>
      </c>
      <c r="E52" s="1">
        <v>4.0</v>
      </c>
      <c r="F52" s="1">
        <v>4.0</v>
      </c>
      <c r="G52" s="1">
        <v>3.0</v>
      </c>
      <c r="H52" s="1">
        <v>5.0</v>
      </c>
      <c r="I52" s="1">
        <v>17.0</v>
      </c>
      <c r="J52" s="1">
        <v>26.0</v>
      </c>
      <c r="K52" s="1">
        <v>26.0</v>
      </c>
      <c r="L52" s="2"/>
      <c r="M52" s="2"/>
      <c r="N52" s="2"/>
      <c r="O52" s="2"/>
      <c r="P52" s="2"/>
      <c r="Q52" s="2"/>
      <c r="R52" s="2"/>
      <c r="S52" s="2"/>
      <c r="T52" s="2"/>
      <c r="U52" s="2"/>
      <c r="V52" s="2"/>
      <c r="W52" s="2"/>
      <c r="X52" s="2"/>
      <c r="Y52" s="2"/>
      <c r="Z52" s="2"/>
    </row>
    <row r="53" ht="15.75" customHeight="1">
      <c r="A53" s="1" t="s">
        <v>239</v>
      </c>
      <c r="B53" s="1">
        <v>35.0</v>
      </c>
      <c r="C53" s="1">
        <v>34.0</v>
      </c>
      <c r="D53" s="1">
        <v>36.0</v>
      </c>
      <c r="E53" s="1">
        <v>42.0</v>
      </c>
      <c r="F53" s="1">
        <v>43.0</v>
      </c>
      <c r="G53" s="1">
        <v>41.0</v>
      </c>
      <c r="H53" s="1">
        <v>40.0</v>
      </c>
      <c r="I53" s="1">
        <v>68.0</v>
      </c>
      <c r="J53" s="1">
        <v>100.0</v>
      </c>
      <c r="K53" s="1">
        <v>142.0</v>
      </c>
      <c r="L53" s="2"/>
      <c r="M53" s="2"/>
      <c r="N53" s="2"/>
      <c r="O53" s="2"/>
      <c r="P53" s="2"/>
      <c r="Q53" s="2"/>
      <c r="R53" s="2"/>
      <c r="S53" s="2"/>
      <c r="T53" s="2"/>
      <c r="U53" s="2"/>
      <c r="V53" s="2"/>
      <c r="W53" s="2"/>
      <c r="X53" s="2"/>
      <c r="Y53" s="2"/>
      <c r="Z53" s="2"/>
    </row>
    <row r="54" ht="15.75" customHeight="1">
      <c r="A54" s="1" t="s">
        <v>240</v>
      </c>
      <c r="B54" s="1">
        <v>37.0</v>
      </c>
      <c r="C54" s="1">
        <v>43.0</v>
      </c>
      <c r="D54" s="1">
        <v>38.0</v>
      </c>
      <c r="E54" s="1">
        <v>46.0</v>
      </c>
      <c r="F54" s="1">
        <v>50.0</v>
      </c>
      <c r="G54" s="1">
        <v>61.0</v>
      </c>
      <c r="H54" s="1">
        <v>57.0</v>
      </c>
      <c r="I54" s="1">
        <v>70.0</v>
      </c>
      <c r="J54" s="1">
        <v>134.0</v>
      </c>
      <c r="K54" s="1">
        <v>116.0</v>
      </c>
      <c r="L54" s="2"/>
      <c r="M54" s="2"/>
      <c r="N54" s="2"/>
      <c r="O54" s="2"/>
      <c r="P54" s="2"/>
      <c r="Q54" s="2"/>
      <c r="R54" s="2"/>
      <c r="S54" s="2"/>
      <c r="T54" s="2"/>
      <c r="U54" s="2"/>
      <c r="V54" s="2"/>
      <c r="W54" s="2"/>
      <c r="X54" s="2"/>
      <c r="Y54" s="2"/>
      <c r="Z54" s="2"/>
    </row>
    <row r="55" ht="15.75" customHeight="1">
      <c r="A55" s="1" t="s">
        <v>241</v>
      </c>
      <c r="B55" s="1">
        <v>14.0</v>
      </c>
      <c r="C55" s="1">
        <v>15.0</v>
      </c>
      <c r="D55" s="1">
        <v>12.0</v>
      </c>
      <c r="E55" s="1">
        <v>18.0</v>
      </c>
      <c r="F55" s="1">
        <v>17.0</v>
      </c>
      <c r="G55" s="1">
        <v>20.0</v>
      </c>
      <c r="H55" s="1">
        <v>32.0</v>
      </c>
      <c r="I55" s="1">
        <v>44.0</v>
      </c>
      <c r="J55" s="1">
        <v>312.0</v>
      </c>
      <c r="K55" s="1">
        <v>77.0</v>
      </c>
      <c r="L55" s="2"/>
      <c r="M55" s="2"/>
      <c r="N55" s="2"/>
      <c r="O55" s="2"/>
      <c r="P55" s="2"/>
      <c r="Q55" s="2"/>
      <c r="R55" s="2"/>
      <c r="S55" s="2"/>
      <c r="T55" s="2"/>
      <c r="U55" s="2"/>
      <c r="V55" s="2"/>
      <c r="W55" s="2"/>
      <c r="X55" s="2"/>
      <c r="Y55" s="2"/>
      <c r="Z55" s="2"/>
    </row>
    <row r="56" ht="15.75" customHeight="1">
      <c r="A56" s="1" t="s">
        <v>242</v>
      </c>
      <c r="B56" s="1">
        <v>1.0</v>
      </c>
      <c r="C56" s="1">
        <v>90.0</v>
      </c>
      <c r="D56" s="1">
        <v>40.0</v>
      </c>
      <c r="E56" s="1">
        <v>30.0</v>
      </c>
      <c r="F56" s="1">
        <v>30.0</v>
      </c>
      <c r="G56" s="1">
        <v>31.0</v>
      </c>
      <c r="H56" s="1">
        <v>1.0</v>
      </c>
      <c r="I56" s="1">
        <v>2.0</v>
      </c>
      <c r="J56" s="1">
        <v>1.0</v>
      </c>
      <c r="K56" s="1">
        <v>10.0</v>
      </c>
      <c r="L56" s="2"/>
      <c r="M56" s="2"/>
      <c r="N56" s="2"/>
      <c r="O56" s="2"/>
      <c r="P56" s="2"/>
      <c r="Q56" s="2"/>
      <c r="R56" s="2"/>
      <c r="S56" s="2"/>
      <c r="T56" s="2"/>
      <c r="U56" s="2"/>
      <c r="V56" s="2"/>
      <c r="W56" s="2"/>
      <c r="X56" s="2"/>
      <c r="Y56" s="2"/>
      <c r="Z56" s="2"/>
    </row>
    <row r="57" ht="15.75" customHeight="1">
      <c r="A57" s="1" t="s">
        <v>243</v>
      </c>
      <c r="B57" s="1">
        <v>83.0</v>
      </c>
      <c r="C57" s="1">
        <v>73.0</v>
      </c>
      <c r="D57" s="1">
        <v>27.0</v>
      </c>
      <c r="E57" s="1">
        <v>16.0</v>
      </c>
      <c r="F57" s="1">
        <v>15.0</v>
      </c>
      <c r="G57" s="1">
        <v>14.0</v>
      </c>
      <c r="H57" s="1">
        <v>53.0</v>
      </c>
      <c r="I57" s="1">
        <v>66.0</v>
      </c>
      <c r="J57" s="1">
        <v>26.0</v>
      </c>
      <c r="K57" s="1">
        <v>2.0</v>
      </c>
      <c r="L57" s="2"/>
      <c r="M57" s="2"/>
      <c r="N57" s="2"/>
      <c r="O57" s="2"/>
      <c r="P57" s="2"/>
      <c r="Q57" s="2"/>
      <c r="R57" s="2"/>
      <c r="S57" s="2"/>
      <c r="T57" s="2"/>
      <c r="U57" s="2"/>
      <c r="V57" s="2"/>
      <c r="W57" s="2"/>
      <c r="X57" s="2"/>
      <c r="Y57" s="2"/>
      <c r="Z57" s="2"/>
    </row>
    <row r="58" ht="15.75" customHeight="1">
      <c r="A58" s="1" t="s">
        <v>244</v>
      </c>
      <c r="B58" s="1">
        <v>16.0</v>
      </c>
      <c r="C58" s="1">
        <v>16.0</v>
      </c>
      <c r="D58" s="1">
        <v>13.0</v>
      </c>
      <c r="E58" s="1">
        <v>13.0</v>
      </c>
      <c r="F58" s="1">
        <v>14.0</v>
      </c>
      <c r="G58" s="1">
        <v>16.0</v>
      </c>
      <c r="H58" s="1">
        <v>1.0</v>
      </c>
      <c r="I58" s="1">
        <v>1.0</v>
      </c>
      <c r="J58" s="1">
        <v>1.0</v>
      </c>
      <c r="K58" s="1">
        <v>7.0</v>
      </c>
      <c r="L58" s="2"/>
      <c r="M58" s="2"/>
      <c r="N58" s="2"/>
      <c r="O58" s="2"/>
      <c r="P58" s="2"/>
      <c r="Q58" s="2"/>
      <c r="R58" s="2"/>
      <c r="S58" s="2"/>
      <c r="T58" s="2"/>
      <c r="U58" s="2"/>
      <c r="V58" s="2"/>
      <c r="W58" s="2"/>
      <c r="X58" s="2"/>
      <c r="Y58" s="2"/>
      <c r="Z58" s="2"/>
    </row>
    <row r="59" ht="15.75" customHeight="1">
      <c r="A59" s="1" t="s">
        <v>245</v>
      </c>
      <c r="B59" s="1">
        <v>13.0</v>
      </c>
      <c r="C59" s="1">
        <v>19.0</v>
      </c>
      <c r="D59" s="1">
        <v>35.0</v>
      </c>
      <c r="E59" s="1">
        <v>1.0</v>
      </c>
      <c r="F59" s="1">
        <v>1.0</v>
      </c>
      <c r="G59" s="1">
        <v>2.0</v>
      </c>
      <c r="H59" s="1">
        <v>2.0</v>
      </c>
      <c r="I59" s="1">
        <v>2.0</v>
      </c>
      <c r="J59" s="1">
        <v>4.0</v>
      </c>
      <c r="K59" s="1">
        <v>9.0</v>
      </c>
      <c r="L59" s="2"/>
      <c r="M59" s="2"/>
      <c r="N59" s="2"/>
      <c r="O59" s="2"/>
      <c r="P59" s="2"/>
      <c r="Q59" s="2"/>
      <c r="R59" s="2"/>
      <c r="S59" s="2"/>
      <c r="T59" s="2"/>
      <c r="U59" s="2"/>
      <c r="V59" s="2"/>
      <c r="W59" s="2"/>
      <c r="X59" s="2"/>
      <c r="Y59" s="2"/>
      <c r="Z59" s="2"/>
    </row>
    <row r="60" ht="15.75" customHeight="1">
      <c r="A60" s="1" t="s">
        <v>246</v>
      </c>
      <c r="B60" s="1">
        <v>12.0</v>
      </c>
      <c r="C60" s="1">
        <v>22.0</v>
      </c>
      <c r="D60" s="1">
        <v>38.0</v>
      </c>
      <c r="E60" s="1">
        <v>63.0</v>
      </c>
      <c r="F60" s="1">
        <v>1.0</v>
      </c>
      <c r="G60" s="1">
        <v>1.0</v>
      </c>
      <c r="H60" s="1">
        <v>2.0</v>
      </c>
      <c r="I60" s="1">
        <v>2.0</v>
      </c>
      <c r="J60" s="1">
        <v>3.0</v>
      </c>
      <c r="K60" s="1">
        <v>7.0</v>
      </c>
      <c r="L60" s="2"/>
      <c r="M60" s="2"/>
      <c r="N60" s="2"/>
      <c r="O60" s="2"/>
      <c r="P60" s="2"/>
      <c r="Q60" s="2"/>
      <c r="R60" s="2"/>
      <c r="S60" s="2"/>
      <c r="T60" s="2"/>
      <c r="U60" s="2"/>
      <c r="V60" s="2"/>
      <c r="W60" s="2"/>
      <c r="X60" s="2"/>
      <c r="Y60" s="2"/>
      <c r="Z60" s="2"/>
    </row>
    <row r="61" ht="15.75" customHeight="1">
      <c r="A61" s="1" t="s">
        <v>247</v>
      </c>
      <c r="B61" s="1">
        <v>15.0</v>
      </c>
      <c r="C61" s="1">
        <v>25.0</v>
      </c>
      <c r="D61" s="1">
        <v>33.0</v>
      </c>
      <c r="E61" s="1">
        <v>64.0</v>
      </c>
      <c r="F61" s="1">
        <v>1.0</v>
      </c>
      <c r="G61" s="1">
        <v>1.0</v>
      </c>
      <c r="H61" s="1">
        <v>1.0</v>
      </c>
      <c r="I61" s="1">
        <v>2.0</v>
      </c>
      <c r="J61" s="1">
        <v>6.0</v>
      </c>
      <c r="K61" s="1">
        <v>9.0</v>
      </c>
      <c r="L61" s="2"/>
      <c r="M61" s="2"/>
      <c r="N61" s="2"/>
      <c r="O61" s="2"/>
      <c r="P61" s="2"/>
      <c r="Q61" s="2"/>
      <c r="R61" s="2"/>
      <c r="S61" s="2"/>
      <c r="T61" s="2"/>
      <c r="U61" s="2"/>
      <c r="V61" s="2"/>
      <c r="W61" s="2"/>
      <c r="X61" s="2"/>
      <c r="Y61" s="2"/>
      <c r="Z61" s="2"/>
    </row>
    <row r="62" ht="15.75" customHeight="1">
      <c r="A62" s="1" t="s">
        <v>248</v>
      </c>
      <c r="B62" s="1">
        <v>62.0</v>
      </c>
      <c r="C62" s="1">
        <v>1.0</v>
      </c>
      <c r="D62" s="1">
        <v>1.0</v>
      </c>
      <c r="E62" s="1">
        <v>2.0</v>
      </c>
      <c r="F62" s="1">
        <v>4.0</v>
      </c>
      <c r="G62" s="1">
        <v>6.0</v>
      </c>
      <c r="H62" s="1">
        <v>7.0</v>
      </c>
      <c r="I62" s="1">
        <v>9.0</v>
      </c>
      <c r="J62" s="1">
        <v>14.0</v>
      </c>
      <c r="K62" s="1">
        <v>24.0</v>
      </c>
      <c r="L62" s="2"/>
      <c r="M62" s="2"/>
      <c r="N62" s="2"/>
      <c r="O62" s="2"/>
      <c r="P62" s="2"/>
      <c r="Q62" s="2"/>
      <c r="R62" s="2"/>
      <c r="S62" s="2"/>
      <c r="T62" s="2"/>
      <c r="U62" s="2"/>
      <c r="V62" s="2"/>
      <c r="W62" s="2"/>
      <c r="X62" s="2"/>
      <c r="Y62" s="2"/>
      <c r="Z62" s="2"/>
    </row>
    <row r="63" ht="15.75" customHeight="1">
      <c r="A63" s="1" t="s">
        <v>249</v>
      </c>
      <c r="B63" s="1">
        <v>1.0</v>
      </c>
      <c r="C63" s="1">
        <v>2.0</v>
      </c>
      <c r="D63" s="1">
        <v>2.0</v>
      </c>
      <c r="E63" s="1">
        <v>5.0</v>
      </c>
      <c r="F63" s="1">
        <v>8.0</v>
      </c>
      <c r="G63" s="1">
        <v>12.0</v>
      </c>
      <c r="H63" s="1">
        <v>14.0</v>
      </c>
      <c r="I63" s="1">
        <v>15.0</v>
      </c>
      <c r="J63" s="1">
        <v>29.0</v>
      </c>
      <c r="K63" s="1">
        <v>50.0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v>9.0</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v>3.0</v>
      </c>
      <c r="K13" s="1" t="s">
        <v>349</v>
      </c>
      <c r="L13" s="2"/>
      <c r="M13" s="2"/>
      <c r="N13" s="2"/>
      <c r="O13" s="2"/>
      <c r="P13" s="2"/>
      <c r="Q13" s="2"/>
      <c r="R13" s="2"/>
      <c r="S13" s="2"/>
      <c r="T13" s="2"/>
      <c r="U13" s="2"/>
      <c r="V13" s="2"/>
      <c r="W13" s="2"/>
      <c r="X13" s="2"/>
      <c r="Y13" s="2"/>
      <c r="Z13" s="2"/>
    </row>
    <row r="14">
      <c r="A14" s="1" t="s">
        <v>350</v>
      </c>
      <c r="B14" s="1" t="s">
        <v>341</v>
      </c>
      <c r="C14" s="1" t="s">
        <v>342</v>
      </c>
      <c r="D14" s="1" t="s">
        <v>343</v>
      </c>
      <c r="E14" s="1" t="s">
        <v>344</v>
      </c>
      <c r="F14" s="1" t="s">
        <v>345</v>
      </c>
      <c r="G14" s="1" t="s">
        <v>346</v>
      </c>
      <c r="H14" s="1" t="s">
        <v>347</v>
      </c>
      <c r="I14" s="1" t="s">
        <v>348</v>
      </c>
      <c r="J14" s="1">
        <v>3.0</v>
      </c>
      <c r="K14" s="1" t="s">
        <v>349</v>
      </c>
      <c r="L14" s="2"/>
      <c r="M14" s="2"/>
      <c r="N14" s="2"/>
      <c r="O14" s="2"/>
      <c r="P14" s="2"/>
      <c r="Q14" s="2"/>
      <c r="R14" s="2"/>
      <c r="S14" s="2"/>
      <c r="T14" s="2"/>
      <c r="U14" s="2"/>
      <c r="V14" s="2"/>
      <c r="W14" s="2"/>
      <c r="X14" s="2"/>
      <c r="Y14" s="2"/>
      <c r="Z14" s="2"/>
    </row>
    <row r="15">
      <c r="A15" s="1" t="s">
        <v>351</v>
      </c>
      <c r="B15" s="1" t="s">
        <v>341</v>
      </c>
      <c r="C15" s="1" t="s">
        <v>342</v>
      </c>
      <c r="D15" s="1" t="s">
        <v>343</v>
      </c>
      <c r="E15" s="1" t="s">
        <v>344</v>
      </c>
      <c r="F15" s="1" t="s">
        <v>345</v>
      </c>
      <c r="G15" s="1" t="s">
        <v>346</v>
      </c>
      <c r="H15" s="1" t="s">
        <v>347</v>
      </c>
      <c r="I15" s="1" t="s">
        <v>348</v>
      </c>
      <c r="J15" s="1">
        <v>3.0</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258</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386</v>
      </c>
      <c r="E20" s="1" t="s">
        <v>387</v>
      </c>
      <c r="F20" s="1" t="s">
        <v>388</v>
      </c>
      <c r="G20" s="1" t="s">
        <v>189</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395</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367</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405</v>
      </c>
      <c r="F23" s="1" t="s">
        <v>417</v>
      </c>
      <c r="G23" s="1" t="s">
        <v>418</v>
      </c>
      <c r="H23" s="1" t="s">
        <v>419</v>
      </c>
      <c r="I23" s="1" t="s">
        <v>420</v>
      </c>
      <c r="J23" s="1" t="s">
        <v>421</v>
      </c>
      <c r="K23" s="1" t="s">
        <v>422</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431</v>
      </c>
      <c r="I25" s="1" t="s">
        <v>432</v>
      </c>
      <c r="J25" s="1" t="s">
        <v>433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441</v>
      </c>
      <c r="H26" s="1" t="s">
        <v>442</v>
      </c>
      <c r="I26" s="1" t="s">
        <v>269</v>
      </c>
      <c r="J26" s="1" t="s">
        <v>443</v>
      </c>
      <c r="K26" s="1" t="s">
        <v>444</v>
      </c>
      <c r="L26" s="2"/>
      <c r="M26" s="2"/>
      <c r="N26" s="2"/>
      <c r="O26" s="2"/>
      <c r="P26" s="2"/>
      <c r="Q26" s="2"/>
      <c r="R26" s="2"/>
      <c r="S26" s="2"/>
      <c r="T26" s="2"/>
      <c r="U26" s="2"/>
      <c r="V26" s="2"/>
      <c r="W26" s="2"/>
      <c r="X26" s="2"/>
      <c r="Y26" s="2"/>
      <c r="Z26" s="2"/>
    </row>
    <row r="27" ht="15.75" customHeight="1">
      <c r="A27" s="1" t="s">
        <v>445</v>
      </c>
      <c r="B27" s="1" t="s">
        <v>212</v>
      </c>
      <c r="C27" s="1" t="s">
        <v>446</v>
      </c>
      <c r="D27" s="1" t="s">
        <v>447</v>
      </c>
      <c r="E27" s="1" t="s">
        <v>448</v>
      </c>
      <c r="F27" s="1" t="s">
        <v>449</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287</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t="s">
        <v>490</v>
      </c>
      <c r="E31" s="1" t="s">
        <v>491</v>
      </c>
      <c r="F31" s="1" t="s">
        <v>492</v>
      </c>
      <c r="G31" s="1" t="s">
        <v>493</v>
      </c>
      <c r="H31" s="1" t="s">
        <v>494</v>
      </c>
      <c r="I31" s="1" t="s">
        <v>495</v>
      </c>
      <c r="J31" s="1" t="s">
        <v>496</v>
      </c>
      <c r="K31" s="1" t="s">
        <v>497</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t="s">
        <v>500</v>
      </c>
      <c r="C33" s="1" t="s">
        <v>501</v>
      </c>
      <c r="D33" s="1" t="s">
        <v>502</v>
      </c>
      <c r="E33" s="1">
        <v>0.0</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v>0.0</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359</v>
      </c>
      <c r="E38" s="1" t="s">
        <v>555</v>
      </c>
      <c r="F38" s="1" t="s">
        <v>556</v>
      </c>
      <c r="G38" s="1" t="s">
        <v>557</v>
      </c>
      <c r="H38" s="1" t="s">
        <v>558</v>
      </c>
      <c r="I38" s="1" t="s">
        <v>390</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380</v>
      </c>
      <c r="F39" s="1" t="s">
        <v>565</v>
      </c>
      <c r="G39" s="1" t="s">
        <v>566</v>
      </c>
      <c r="H39" s="1" t="s">
        <v>567</v>
      </c>
      <c r="I39" s="1" t="s">
        <v>568</v>
      </c>
      <c r="J39" s="1" t="s">
        <v>569</v>
      </c>
      <c r="K39" s="1" t="s">
        <v>570</v>
      </c>
      <c r="L39" s="2"/>
      <c r="M39" s="2"/>
      <c r="N39" s="2"/>
      <c r="O39" s="2"/>
      <c r="P39" s="2"/>
      <c r="Q39" s="2"/>
      <c r="R39" s="2"/>
      <c r="S39" s="2"/>
      <c r="T39" s="2"/>
      <c r="U39" s="2"/>
      <c r="V39" s="2"/>
      <c r="W39" s="2"/>
      <c r="X39" s="2"/>
      <c r="Y39" s="2"/>
      <c r="Z39" s="2"/>
    </row>
    <row r="40" ht="15.75" customHeight="1">
      <c r="A40" s="1" t="s">
        <v>571</v>
      </c>
      <c r="B40" s="1" t="s">
        <v>448</v>
      </c>
      <c r="C40" s="1" t="s">
        <v>572</v>
      </c>
      <c r="D40" s="1" t="s">
        <v>431</v>
      </c>
      <c r="E40" s="1" t="s">
        <v>399</v>
      </c>
      <c r="F40" s="1" t="s">
        <v>573</v>
      </c>
      <c r="G40" s="1" t="s">
        <v>396</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440</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180</v>
      </c>
      <c r="E42" s="1" t="s">
        <v>591</v>
      </c>
      <c r="F42" s="1" t="s">
        <v>592</v>
      </c>
      <c r="G42" s="1" t="s">
        <v>593</v>
      </c>
      <c r="H42" s="1" t="s">
        <v>594</v>
      </c>
      <c r="I42" s="1" t="s">
        <v>595</v>
      </c>
      <c r="J42" s="1" t="s">
        <v>596</v>
      </c>
      <c r="K42" s="1" t="s">
        <v>597</v>
      </c>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603</v>
      </c>
      <c r="G43" s="1" t="s">
        <v>565</v>
      </c>
      <c r="H43" s="1" t="s">
        <v>604</v>
      </c>
      <c r="I43" s="1" t="s">
        <v>444</v>
      </c>
      <c r="J43" s="1" t="s">
        <v>605</v>
      </c>
      <c r="K43" s="1" t="s">
        <v>606</v>
      </c>
      <c r="L43" s="2"/>
      <c r="M43" s="2"/>
      <c r="N43" s="2"/>
      <c r="O43" s="2"/>
      <c r="P43" s="2"/>
      <c r="Q43" s="2"/>
      <c r="R43" s="2"/>
      <c r="S43" s="2"/>
      <c r="T43" s="2"/>
      <c r="U43" s="2"/>
      <c r="V43" s="2"/>
      <c r="W43" s="2"/>
      <c r="X43" s="2"/>
      <c r="Y43" s="2"/>
      <c r="Z43" s="2"/>
    </row>
    <row r="44" ht="15.75" customHeight="1">
      <c r="A44" s="1" t="s">
        <v>607</v>
      </c>
      <c r="B44" s="1" t="s">
        <v>608</v>
      </c>
      <c r="C44" s="1" t="s">
        <v>609</v>
      </c>
      <c r="D44" s="1" t="s">
        <v>610</v>
      </c>
      <c r="E44" s="1" t="s">
        <v>611</v>
      </c>
      <c r="F44" s="1" t="s">
        <v>612</v>
      </c>
      <c r="G44" s="1" t="s">
        <v>613</v>
      </c>
      <c r="H44" s="1" t="s">
        <v>355</v>
      </c>
      <c r="I44" s="1" t="s">
        <v>432</v>
      </c>
      <c r="J44" s="1" t="s">
        <v>614</v>
      </c>
      <c r="K44" s="1" t="s">
        <v>177</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621</v>
      </c>
      <c r="G46" s="1" t="s">
        <v>622</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425</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394</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v>0.0</v>
      </c>
      <c r="C50" s="1" t="s">
        <v>659</v>
      </c>
      <c r="D50" s="1" t="s">
        <v>660</v>
      </c>
      <c r="E50" s="1" t="s">
        <v>661</v>
      </c>
      <c r="F50" s="1" t="s">
        <v>662</v>
      </c>
      <c r="G50" s="1" t="s">
        <v>663</v>
      </c>
      <c r="H50" s="1" t="s">
        <v>664</v>
      </c>
      <c r="I50" s="1" t="s">
        <v>665</v>
      </c>
      <c r="J50" s="1" t="s">
        <v>666</v>
      </c>
      <c r="K50" s="1">
        <v>0.0</v>
      </c>
      <c r="L50" s="2"/>
      <c r="M50" s="2"/>
      <c r="N50" s="2"/>
      <c r="O50" s="2"/>
      <c r="P50" s="2"/>
      <c r="Q50" s="2"/>
      <c r="R50" s="2"/>
      <c r="S50" s="2"/>
      <c r="T50" s="2"/>
      <c r="U50" s="2"/>
      <c r="V50" s="2"/>
      <c r="W50" s="2"/>
      <c r="X50" s="2"/>
      <c r="Y50" s="2"/>
      <c r="Z50" s="2"/>
    </row>
    <row r="51" ht="15.75" customHeight="1">
      <c r="A51" s="1" t="s">
        <v>667</v>
      </c>
      <c r="B51" s="1" t="s">
        <v>668</v>
      </c>
      <c r="C51" s="1" t="s">
        <v>669</v>
      </c>
      <c r="D51" s="1" t="s">
        <v>670</v>
      </c>
      <c r="E51" s="1" t="s">
        <v>671</v>
      </c>
      <c r="F51" s="1" t="s">
        <v>672</v>
      </c>
      <c r="G51" s="1" t="s">
        <v>673</v>
      </c>
      <c r="H51" s="1" t="s">
        <v>674</v>
      </c>
      <c r="I51" s="1" t="s">
        <v>675</v>
      </c>
      <c r="J51" s="1" t="s">
        <v>676</v>
      </c>
      <c r="K51" s="1">
        <v>0.0</v>
      </c>
      <c r="L51" s="2"/>
      <c r="M51" s="2"/>
      <c r="N51" s="2"/>
      <c r="O51" s="2"/>
      <c r="P51" s="2"/>
      <c r="Q51" s="2"/>
      <c r="R51" s="2"/>
      <c r="S51" s="2"/>
      <c r="T51" s="2"/>
      <c r="U51" s="2"/>
      <c r="V51" s="2"/>
      <c r="W51" s="2"/>
      <c r="X51" s="2"/>
      <c r="Y51" s="2"/>
      <c r="Z51" s="2"/>
    </row>
    <row r="52" ht="15.75" customHeight="1">
      <c r="A52" s="1" t="s">
        <v>677</v>
      </c>
      <c r="B52" s="1" t="s">
        <v>668</v>
      </c>
      <c r="C52" s="1" t="s">
        <v>669</v>
      </c>
      <c r="D52" s="1" t="s">
        <v>670</v>
      </c>
      <c r="E52" s="1" t="s">
        <v>671</v>
      </c>
      <c r="F52" s="1" t="s">
        <v>672</v>
      </c>
      <c r="G52" s="1" t="s">
        <v>673</v>
      </c>
      <c r="H52" s="1" t="s">
        <v>674</v>
      </c>
      <c r="I52" s="1" t="s">
        <v>675</v>
      </c>
      <c r="J52" s="1" t="s">
        <v>676</v>
      </c>
      <c r="K52" s="1">
        <v>0.0</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t="s">
        <v>687</v>
      </c>
      <c r="K53" s="1">
        <v>0.0</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t="s">
        <v>695</v>
      </c>
      <c r="I54" s="1">
        <v>324.0</v>
      </c>
      <c r="J54" s="1" t="s">
        <v>696</v>
      </c>
      <c r="K54" s="1">
        <v>0.0</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415</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v>50.0</v>
      </c>
      <c r="F58" s="1" t="s">
        <v>733</v>
      </c>
      <c r="G58" s="1" t="s">
        <v>734</v>
      </c>
      <c r="H58" s="1" t="s">
        <v>735</v>
      </c>
      <c r="I58" s="1" t="s">
        <v>736</v>
      </c>
      <c r="J58" s="1" t="s">
        <v>737</v>
      </c>
      <c r="K58" s="1" t="s">
        <v>300</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v>0.0</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v>0.0</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v>0.0</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v>0.0</v>
      </c>
      <c r="K64" s="1" t="s">
        <v>799</v>
      </c>
      <c r="L64" s="2"/>
      <c r="M64" s="2"/>
      <c r="N64" s="2"/>
      <c r="O64" s="2"/>
      <c r="P64" s="2"/>
      <c r="Q64" s="2"/>
      <c r="R64" s="2"/>
      <c r="S64" s="2"/>
      <c r="T64" s="2"/>
      <c r="U64" s="2"/>
      <c r="V64" s="2"/>
      <c r="W64" s="2"/>
      <c r="X64" s="2"/>
      <c r="Y64" s="2"/>
      <c r="Z64" s="2"/>
    </row>
    <row r="65" ht="15.75" customHeight="1">
      <c r="A65" s="1" t="s">
        <v>800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801</v>
      </c>
      <c r="B66" s="1" t="s">
        <v>369</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383</v>
      </c>
      <c r="G67" s="1" t="s">
        <v>816</v>
      </c>
      <c r="H67" s="1" t="s">
        <v>817</v>
      </c>
      <c r="I67" s="1" t="s">
        <v>621</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701</v>
      </c>
      <c r="E69" s="1" t="s">
        <v>834</v>
      </c>
      <c r="F69" s="1" t="s">
        <v>835</v>
      </c>
      <c r="G69" s="1" t="s">
        <v>836</v>
      </c>
      <c r="H69" s="1" t="s">
        <v>837</v>
      </c>
      <c r="I69" s="1" t="s">
        <v>838</v>
      </c>
      <c r="J69" s="1" t="s">
        <v>839</v>
      </c>
      <c r="K69" s="1" t="s">
        <v>840</v>
      </c>
      <c r="L69" s="2"/>
      <c r="M69" s="2"/>
      <c r="N69" s="2"/>
      <c r="O69" s="2"/>
      <c r="P69" s="2"/>
      <c r="Q69" s="2"/>
      <c r="R69" s="2"/>
      <c r="S69" s="2"/>
      <c r="T69" s="2"/>
      <c r="U69" s="2"/>
      <c r="V69" s="2"/>
      <c r="W69" s="2"/>
      <c r="X69" s="2"/>
      <c r="Y69" s="2"/>
      <c r="Z69" s="2"/>
    </row>
    <row r="70" ht="15.75" customHeight="1">
      <c r="A70" s="1" t="s">
        <v>841</v>
      </c>
      <c r="B70" s="1" t="s">
        <v>732</v>
      </c>
      <c r="C70" s="1" t="s">
        <v>842</v>
      </c>
      <c r="D70" s="1" t="s">
        <v>843</v>
      </c>
      <c r="E70" s="1" t="s">
        <v>844</v>
      </c>
      <c r="F70" s="1" t="s">
        <v>845</v>
      </c>
      <c r="G70" s="1" t="s">
        <v>846</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852</v>
      </c>
      <c r="C72" s="1" t="s">
        <v>853</v>
      </c>
      <c r="D72" s="1" t="s">
        <v>854</v>
      </c>
      <c r="E72" s="1" t="s">
        <v>855</v>
      </c>
      <c r="F72" s="1" t="s">
        <v>856</v>
      </c>
      <c r="G72" s="1" t="s">
        <v>857</v>
      </c>
      <c r="H72" s="1" t="s">
        <v>858</v>
      </c>
      <c r="I72" s="1" t="s">
        <v>859</v>
      </c>
      <c r="J72" s="1" t="s">
        <v>860</v>
      </c>
      <c r="K72" s="1" t="s">
        <v>861</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882</v>
      </c>
      <c r="J74" s="1" t="s">
        <v>883</v>
      </c>
      <c r="K74" s="1" t="s">
        <v>884</v>
      </c>
      <c r="L74" s="2"/>
      <c r="M74" s="2"/>
      <c r="N74" s="2"/>
      <c r="O74" s="2"/>
      <c r="P74" s="2"/>
      <c r="Q74" s="2"/>
      <c r="R74" s="2"/>
      <c r="S74" s="2"/>
      <c r="T74" s="2"/>
      <c r="U74" s="2"/>
      <c r="V74" s="2"/>
      <c r="W74" s="2"/>
      <c r="X74" s="2"/>
      <c r="Y74" s="2"/>
      <c r="Z74" s="2"/>
    </row>
    <row r="75" ht="15.75" customHeight="1">
      <c r="A75" s="1" t="s">
        <v>885</v>
      </c>
      <c r="B75" s="1" t="s">
        <v>886</v>
      </c>
      <c r="C75" s="1" t="s">
        <v>887</v>
      </c>
      <c r="D75" s="1" t="s">
        <v>888</v>
      </c>
      <c r="E75" s="1" t="s">
        <v>889</v>
      </c>
      <c r="F75" s="1" t="s">
        <v>890</v>
      </c>
      <c r="G75" s="1" t="s">
        <v>891</v>
      </c>
      <c r="H75" s="1" t="s">
        <v>892</v>
      </c>
      <c r="I75" s="1" t="s">
        <v>893</v>
      </c>
      <c r="J75" s="1" t="s">
        <v>894</v>
      </c>
      <c r="K75" s="1" t="s">
        <v>895</v>
      </c>
      <c r="L75" s="2"/>
      <c r="M75" s="2"/>
      <c r="N75" s="2"/>
      <c r="O75" s="2"/>
      <c r="P75" s="2"/>
      <c r="Q75" s="2"/>
      <c r="R75" s="2"/>
      <c r="S75" s="2"/>
      <c r="T75" s="2"/>
      <c r="U75" s="2"/>
      <c r="V75" s="2"/>
      <c r="W75" s="2"/>
      <c r="X75" s="2"/>
      <c r="Y75" s="2"/>
      <c r="Z75" s="2"/>
    </row>
    <row r="76" ht="15.75" customHeight="1">
      <c r="A76" s="1" t="s">
        <v>896</v>
      </c>
      <c r="B76" s="1" t="s">
        <v>897</v>
      </c>
      <c r="C76" s="1" t="s">
        <v>898</v>
      </c>
      <c r="D76" s="1" t="s">
        <v>899</v>
      </c>
      <c r="E76" s="1" t="s">
        <v>900</v>
      </c>
      <c r="F76" s="1" t="s">
        <v>901</v>
      </c>
      <c r="G76" s="1" t="s">
        <v>639</v>
      </c>
      <c r="H76" s="1" t="s">
        <v>902</v>
      </c>
      <c r="I76" s="1" t="s">
        <v>903</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583</v>
      </c>
      <c r="J77" s="1" t="s">
        <v>553</v>
      </c>
      <c r="K77" s="1" t="s">
        <v>914</v>
      </c>
      <c r="L77" s="2"/>
      <c r="M77" s="2"/>
      <c r="N77" s="2"/>
      <c r="O77" s="2"/>
      <c r="P77" s="2"/>
      <c r="Q77" s="2"/>
      <c r="R77" s="2"/>
      <c r="S77" s="2"/>
      <c r="T77" s="2"/>
      <c r="U77" s="2"/>
      <c r="V77" s="2"/>
      <c r="W77" s="2"/>
      <c r="X77" s="2"/>
      <c r="Y77" s="2"/>
      <c r="Z77" s="2"/>
    </row>
    <row r="78" ht="15.75" customHeight="1">
      <c r="A78" s="1" t="s">
        <v>915</v>
      </c>
      <c r="B78" s="1" t="s">
        <v>916</v>
      </c>
      <c r="C78" s="1" t="s">
        <v>917</v>
      </c>
      <c r="D78" s="1" t="s">
        <v>591</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t="s">
        <v>933</v>
      </c>
      <c r="J79" s="1" t="s">
        <v>934</v>
      </c>
      <c r="K79" s="1" t="s">
        <v>935</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943</v>
      </c>
      <c r="I80" s="1" t="s">
        <v>944</v>
      </c>
      <c r="J80" s="1" t="s">
        <v>945</v>
      </c>
      <c r="K80" s="1" t="s">
        <v>946</v>
      </c>
      <c r="L80" s="2"/>
      <c r="M80" s="2"/>
      <c r="N80" s="2"/>
      <c r="O80" s="2"/>
      <c r="P80" s="2"/>
      <c r="Q80" s="2"/>
      <c r="R80" s="2"/>
      <c r="S80" s="2"/>
      <c r="T80" s="2"/>
      <c r="U80" s="2"/>
      <c r="V80" s="2"/>
      <c r="W80" s="2"/>
      <c r="X80" s="2"/>
      <c r="Y80" s="2"/>
      <c r="Z80" s="2"/>
    </row>
    <row r="81" ht="15.75" customHeight="1">
      <c r="A81" s="1" t="s">
        <v>947</v>
      </c>
      <c r="B81" s="1" t="s">
        <v>948</v>
      </c>
      <c r="C81" s="1" t="s">
        <v>223</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962</v>
      </c>
      <c r="G82" s="1" t="s">
        <v>963</v>
      </c>
      <c r="H82" s="1" t="s">
        <v>964</v>
      </c>
      <c r="I82" s="1" t="s">
        <v>965</v>
      </c>
      <c r="J82" s="1" t="s">
        <v>966</v>
      </c>
      <c r="K82" s="1" t="s">
        <v>967</v>
      </c>
      <c r="L82" s="2"/>
      <c r="M82" s="2"/>
      <c r="N82" s="2"/>
      <c r="O82" s="2"/>
      <c r="P82" s="2"/>
      <c r="Q82" s="2"/>
      <c r="R82" s="2"/>
      <c r="S82" s="2"/>
      <c r="T82" s="2"/>
      <c r="U82" s="2"/>
      <c r="V82" s="2"/>
      <c r="W82" s="2"/>
      <c r="X82" s="2"/>
      <c r="Y82" s="2"/>
      <c r="Z82" s="2"/>
    </row>
    <row r="83" ht="15.75" customHeight="1">
      <c r="A83" s="1" t="s">
        <v>968</v>
      </c>
      <c r="B83" s="1" t="s">
        <v>969</v>
      </c>
      <c r="C83" s="1" t="s">
        <v>970</v>
      </c>
      <c r="D83" s="1" t="s">
        <v>971</v>
      </c>
      <c r="E83" s="1" t="s">
        <v>972</v>
      </c>
      <c r="F83" s="1" t="s">
        <v>973</v>
      </c>
      <c r="G83" s="1" t="s">
        <v>974</v>
      </c>
      <c r="H83" s="1" t="s">
        <v>975</v>
      </c>
      <c r="I83" s="1" t="s">
        <v>976</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991</v>
      </c>
      <c r="B86" s="1" t="s">
        <v>992</v>
      </c>
      <c r="C86" s="1" t="s">
        <v>118</v>
      </c>
      <c r="D86" s="1" t="s">
        <v>993</v>
      </c>
      <c r="E86" s="1" t="s">
        <v>994</v>
      </c>
      <c r="F86" s="1" t="s">
        <v>995</v>
      </c>
      <c r="G86" s="1" t="s">
        <v>185</v>
      </c>
      <c r="H86" s="1" t="s">
        <v>354</v>
      </c>
      <c r="I86" s="1" t="s">
        <v>996</v>
      </c>
      <c r="J86" s="1" t="s">
        <v>997</v>
      </c>
      <c r="K86" s="1" t="s">
        <v>998</v>
      </c>
      <c r="L86" s="2"/>
      <c r="M86" s="2"/>
      <c r="N86" s="2"/>
      <c r="O86" s="2"/>
      <c r="P86" s="2"/>
      <c r="Q86" s="2"/>
      <c r="R86" s="2"/>
      <c r="S86" s="2"/>
      <c r="T86" s="2"/>
      <c r="U86" s="2"/>
      <c r="V86" s="2"/>
      <c r="W86" s="2"/>
      <c r="X86" s="2"/>
      <c r="Y86" s="2"/>
      <c r="Z86" s="2"/>
    </row>
    <row r="87" ht="15.75" customHeight="1">
      <c r="A87" s="1" t="s">
        <v>999</v>
      </c>
      <c r="B87" s="1" t="s">
        <v>1000</v>
      </c>
      <c r="C87" s="1" t="s">
        <v>1001</v>
      </c>
      <c r="D87" s="1" t="s">
        <v>1002</v>
      </c>
      <c r="E87" s="1" t="s">
        <v>1003</v>
      </c>
      <c r="F87" s="1" t="s">
        <v>343</v>
      </c>
      <c r="G87" s="1" t="s">
        <v>1004</v>
      </c>
      <c r="H87" s="1" t="s">
        <v>1005</v>
      </c>
      <c r="I87" s="1" t="s">
        <v>806</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1024</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t="s">
        <v>1043</v>
      </c>
      <c r="D91" s="1" t="s">
        <v>1044</v>
      </c>
      <c r="E91" s="1" t="s">
        <v>1045</v>
      </c>
      <c r="F91" s="1" t="s">
        <v>1046</v>
      </c>
      <c r="G91" s="1" t="s">
        <v>1047</v>
      </c>
      <c r="H91" s="1" t="s">
        <v>1048</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1042</v>
      </c>
      <c r="C92" s="1" t="s">
        <v>1043</v>
      </c>
      <c r="D92" s="1" t="s">
        <v>1044</v>
      </c>
      <c r="E92" s="1" t="s">
        <v>1045</v>
      </c>
      <c r="F92" s="1" t="s">
        <v>1046</v>
      </c>
      <c r="G92" s="1" t="s">
        <v>1047</v>
      </c>
      <c r="H92" s="1" t="s">
        <v>1048</v>
      </c>
      <c r="I92" s="1" t="s">
        <v>1049</v>
      </c>
      <c r="J92" s="1" t="s">
        <v>1050</v>
      </c>
      <c r="K92" s="1" t="s">
        <v>1051</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v>21.0</v>
      </c>
      <c r="H93" s="1" t="s">
        <v>1059</v>
      </c>
      <c r="I93" s="1" t="s">
        <v>1060</v>
      </c>
      <c r="J93" s="1" t="s">
        <v>722</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1036</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1077</v>
      </c>
      <c r="G95" s="1" t="s">
        <v>1078</v>
      </c>
      <c r="H95" s="1" t="s">
        <v>951</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314</v>
      </c>
      <c r="F96" s="1" t="s">
        <v>1086</v>
      </c>
      <c r="G96" s="1" t="s">
        <v>1087</v>
      </c>
      <c r="H96" s="1" t="s">
        <v>1088</v>
      </c>
      <c r="I96" s="1" t="s">
        <v>993</v>
      </c>
      <c r="J96" s="1" t="s">
        <v>1089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183</v>
      </c>
      <c r="F97" s="1" t="s">
        <v>1095</v>
      </c>
      <c r="G97" s="1" t="s">
        <v>604</v>
      </c>
      <c r="H97" s="1" t="s">
        <v>1096</v>
      </c>
      <c r="I97" s="1" t="s">
        <v>1097</v>
      </c>
      <c r="J97" s="1" t="s">
        <v>1032</v>
      </c>
      <c r="K97" s="1" t="s">
        <v>1098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1106</v>
      </c>
      <c r="I98" s="1" t="s">
        <v>1107</v>
      </c>
      <c r="J98" s="1" t="s">
        <v>1108</v>
      </c>
      <c r="K98" s="1" t="s">
        <v>1109</v>
      </c>
      <c r="L98" s="2"/>
      <c r="M98" s="2"/>
      <c r="N98" s="2"/>
      <c r="O98" s="2"/>
      <c r="P98" s="2"/>
      <c r="Q98" s="2"/>
      <c r="R98" s="2"/>
      <c r="S98" s="2"/>
      <c r="T98" s="2"/>
      <c r="U98" s="2"/>
      <c r="V98" s="2"/>
      <c r="W98" s="2"/>
      <c r="X98" s="2"/>
      <c r="Y98" s="2"/>
      <c r="Z98" s="2"/>
    </row>
    <row r="99" ht="15.75" customHeight="1">
      <c r="A99" s="1" t="s">
        <v>1110</v>
      </c>
      <c r="B99" s="1" t="s">
        <v>1111</v>
      </c>
      <c r="C99" s="1" t="s">
        <v>1112</v>
      </c>
      <c r="D99" s="1" t="s">
        <v>673</v>
      </c>
      <c r="E99" s="1" t="s">
        <v>1113</v>
      </c>
      <c r="F99" s="1" t="s">
        <v>1114</v>
      </c>
      <c r="G99" s="1" t="s">
        <v>1115</v>
      </c>
      <c r="H99" s="1" t="s">
        <v>1116</v>
      </c>
      <c r="I99" s="1" t="s">
        <v>1117</v>
      </c>
      <c r="J99" s="1" t="s">
        <v>1118</v>
      </c>
      <c r="K99" s="1" t="s">
        <v>1119</v>
      </c>
      <c r="L99" s="2"/>
      <c r="M99" s="2"/>
      <c r="N99" s="2"/>
      <c r="O99" s="2"/>
      <c r="P99" s="2"/>
      <c r="Q99" s="2"/>
      <c r="R99" s="2"/>
      <c r="S99" s="2"/>
      <c r="T99" s="2"/>
      <c r="U99" s="2"/>
      <c r="V99" s="2"/>
      <c r="W99" s="2"/>
      <c r="X99" s="2"/>
      <c r="Y99" s="2"/>
      <c r="Z99" s="2"/>
    </row>
    <row r="100" ht="15.75" customHeight="1">
      <c r="A100" s="1" t="s">
        <v>1120</v>
      </c>
      <c r="B100" s="1" t="s">
        <v>1121</v>
      </c>
      <c r="C100" s="1" t="s">
        <v>431</v>
      </c>
      <c r="D100" s="1" t="s">
        <v>1122</v>
      </c>
      <c r="E100" s="1">
        <v>-54.0</v>
      </c>
      <c r="F100" s="1" t="s">
        <v>1123</v>
      </c>
      <c r="G100" s="1" t="s">
        <v>1124</v>
      </c>
      <c r="H100" s="1" t="s">
        <v>1125</v>
      </c>
      <c r="I100" s="1" t="s">
        <v>1126</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1133</v>
      </c>
      <c r="F101" s="1" t="s">
        <v>1134</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1" t="s">
        <v>1000</v>
      </c>
      <c r="C102" s="1" t="s">
        <v>1141</v>
      </c>
      <c r="D102" s="1" t="s">
        <v>1142</v>
      </c>
      <c r="E102" s="1" t="s">
        <v>1143</v>
      </c>
      <c r="F102" s="1" t="s">
        <v>1144</v>
      </c>
      <c r="G102" s="1" t="s">
        <v>1145</v>
      </c>
      <c r="H102" s="1" t="s">
        <v>1146</v>
      </c>
      <c r="I102" s="1" t="s">
        <v>1147</v>
      </c>
      <c r="J102" s="1" t="s">
        <v>971</v>
      </c>
      <c r="K102" s="1" t="s">
        <v>1148</v>
      </c>
      <c r="L102" s="2"/>
      <c r="M102" s="2"/>
      <c r="N102" s="2"/>
      <c r="O102" s="2"/>
      <c r="P102" s="2"/>
      <c r="Q102" s="2"/>
      <c r="R102" s="2"/>
      <c r="S102" s="2"/>
      <c r="T102" s="2"/>
      <c r="U102" s="2"/>
      <c r="V102" s="2"/>
      <c r="W102" s="2"/>
      <c r="X102" s="2"/>
      <c r="Y102" s="2"/>
      <c r="Z102" s="2"/>
    </row>
    <row r="103" ht="15.75" customHeight="1">
      <c r="A103" s="1" t="s">
        <v>1149</v>
      </c>
      <c r="B103" s="1" t="s">
        <v>1150</v>
      </c>
      <c r="C103" s="1" t="s">
        <v>1151</v>
      </c>
      <c r="D103" s="1" t="s">
        <v>1152</v>
      </c>
      <c r="E103" s="1" t="s">
        <v>1153</v>
      </c>
      <c r="F103" s="1" t="s">
        <v>1154</v>
      </c>
      <c r="G103" s="1" t="s">
        <v>1155</v>
      </c>
      <c r="H103" s="1" t="s">
        <v>1156</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t="s">
        <v>1161</v>
      </c>
      <c r="C104" s="1" t="s">
        <v>1162</v>
      </c>
      <c r="D104" s="1" t="s">
        <v>1163</v>
      </c>
      <c r="E104" s="1" t="s">
        <v>440</v>
      </c>
      <c r="F104" s="1" t="s">
        <v>383</v>
      </c>
      <c r="G104" s="1" t="s">
        <v>1164</v>
      </c>
      <c r="H104" s="1" t="s">
        <v>1165</v>
      </c>
      <c r="I104" s="1" t="s">
        <v>1166</v>
      </c>
      <c r="J104" s="1" t="s">
        <v>1167</v>
      </c>
      <c r="K104" s="1" t="s">
        <v>1168</v>
      </c>
      <c r="L104" s="2"/>
      <c r="M104" s="2"/>
      <c r="N104" s="2"/>
      <c r="O104" s="2"/>
      <c r="P104" s="2"/>
      <c r="Q104" s="2"/>
      <c r="R104" s="2"/>
      <c r="S104" s="2"/>
      <c r="T104" s="2"/>
      <c r="U104" s="2"/>
      <c r="V104" s="2"/>
      <c r="W104" s="2"/>
      <c r="X104" s="2"/>
      <c r="Y104" s="2"/>
      <c r="Z104" s="2"/>
    </row>
    <row r="105" ht="15.75" customHeight="1">
      <c r="A105" s="1" t="s">
        <v>1169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1173</v>
      </c>
      <c r="E106" s="1" t="s">
        <v>1174</v>
      </c>
      <c r="F106" s="1" t="s">
        <v>1175</v>
      </c>
      <c r="G106" s="1" t="s">
        <v>619</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1181</v>
      </c>
      <c r="C107" s="1">
        <v>-2.0</v>
      </c>
      <c r="D107" s="1" t="s">
        <v>1182</v>
      </c>
      <c r="E107" s="1" t="s">
        <v>1183</v>
      </c>
      <c r="F107" s="1" t="s">
        <v>365</v>
      </c>
      <c r="G107" s="1" t="s">
        <v>1184</v>
      </c>
      <c r="H107" s="1" t="s">
        <v>1073</v>
      </c>
      <c r="I107" s="1" t="s">
        <v>1185</v>
      </c>
      <c r="J107" s="1" t="s">
        <v>746</v>
      </c>
      <c r="K107" s="1" t="s">
        <v>1186</v>
      </c>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1199</v>
      </c>
      <c r="C109" s="1" t="s">
        <v>1094</v>
      </c>
      <c r="D109" s="1" t="s">
        <v>1200</v>
      </c>
      <c r="E109" s="1" t="s">
        <v>1201</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t="s">
        <v>1212</v>
      </c>
      <c r="F110" s="1" t="s">
        <v>1213</v>
      </c>
      <c r="G110" s="1" t="s">
        <v>1214</v>
      </c>
      <c r="H110" s="1" t="s">
        <v>1215</v>
      </c>
      <c r="I110" s="1" t="s">
        <v>1216</v>
      </c>
      <c r="J110" s="1" t="s">
        <v>1217</v>
      </c>
      <c r="K110" s="1" t="s">
        <v>1218</v>
      </c>
      <c r="L110" s="2"/>
      <c r="M110" s="2"/>
      <c r="N110" s="2"/>
      <c r="O110" s="2"/>
      <c r="P110" s="2"/>
      <c r="Q110" s="2"/>
      <c r="R110" s="2"/>
      <c r="S110" s="2"/>
      <c r="T110" s="2"/>
      <c r="U110" s="2"/>
      <c r="V110" s="2"/>
      <c r="W110" s="2"/>
      <c r="X110" s="2"/>
      <c r="Y110" s="2"/>
      <c r="Z110" s="2"/>
    </row>
    <row r="111" ht="15.75" customHeight="1">
      <c r="A111" s="1" t="s">
        <v>1219</v>
      </c>
      <c r="B111" s="1" t="s">
        <v>1220</v>
      </c>
      <c r="C111" s="1" t="s">
        <v>1221</v>
      </c>
      <c r="D111" s="1" t="s">
        <v>1222</v>
      </c>
      <c r="E111" s="1" t="s">
        <v>1223</v>
      </c>
      <c r="F111" s="1" t="s">
        <v>1224</v>
      </c>
      <c r="G111" s="1" t="s">
        <v>1225</v>
      </c>
      <c r="H111" s="1" t="s">
        <v>1226</v>
      </c>
      <c r="I111" s="1" t="s">
        <v>1227</v>
      </c>
      <c r="J111" s="1" t="s">
        <v>1228</v>
      </c>
      <c r="K111" s="1" t="s">
        <v>1229</v>
      </c>
      <c r="L111" s="2"/>
      <c r="M111" s="2"/>
      <c r="N111" s="2"/>
      <c r="O111" s="2"/>
      <c r="P111" s="2"/>
      <c r="Q111" s="2"/>
      <c r="R111" s="2"/>
      <c r="S111" s="2"/>
      <c r="T111" s="2"/>
      <c r="U111" s="2"/>
      <c r="V111" s="2"/>
      <c r="W111" s="2"/>
      <c r="X111" s="2"/>
      <c r="Y111" s="2"/>
      <c r="Z111" s="2"/>
    </row>
    <row r="112" ht="15.75" customHeight="1">
      <c r="A112" s="1" t="s">
        <v>1230</v>
      </c>
      <c r="B112" s="1" t="s">
        <v>1220</v>
      </c>
      <c r="C112" s="1" t="s">
        <v>1221</v>
      </c>
      <c r="D112" s="1" t="s">
        <v>1222</v>
      </c>
      <c r="E112" s="1" t="s">
        <v>1223</v>
      </c>
      <c r="F112" s="1" t="s">
        <v>1224</v>
      </c>
      <c r="G112" s="1" t="s">
        <v>1225</v>
      </c>
      <c r="H112" s="1" t="s">
        <v>1226</v>
      </c>
      <c r="I112" s="1" t="s">
        <v>1227</v>
      </c>
      <c r="J112" s="1" t="s">
        <v>1228</v>
      </c>
      <c r="K112" s="1" t="s">
        <v>1229</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1234</v>
      </c>
      <c r="E113" s="1" t="s">
        <v>1235</v>
      </c>
      <c r="F113" s="1" t="s">
        <v>1236</v>
      </c>
      <c r="G113" s="1" t="s">
        <v>1237</v>
      </c>
      <c r="H113" s="1" t="s">
        <v>311</v>
      </c>
      <c r="I113" s="1" t="s">
        <v>1238</v>
      </c>
      <c r="J113" s="1" t="s">
        <v>1239</v>
      </c>
      <c r="K113" s="1" t="s">
        <v>1240</v>
      </c>
      <c r="L113" s="2"/>
      <c r="M113" s="2"/>
      <c r="N113" s="2"/>
      <c r="O113" s="2"/>
      <c r="P113" s="2"/>
      <c r="Q113" s="2"/>
      <c r="R113" s="2"/>
      <c r="S113" s="2"/>
      <c r="T113" s="2"/>
      <c r="U113" s="2"/>
      <c r="V113" s="2"/>
      <c r="W113" s="2"/>
      <c r="X113" s="2"/>
      <c r="Y113" s="2"/>
      <c r="Z113" s="2"/>
    </row>
    <row r="114" ht="15.75" customHeight="1">
      <c r="A114" s="1" t="s">
        <v>1241</v>
      </c>
      <c r="B114" s="1">
        <v>0.0</v>
      </c>
      <c r="C114" s="1">
        <v>0.0</v>
      </c>
      <c r="D114" s="1" t="s">
        <v>1242</v>
      </c>
      <c r="E114" s="1" t="s">
        <v>1243</v>
      </c>
      <c r="F114" s="1" t="s">
        <v>1244</v>
      </c>
      <c r="G114" s="1" t="s">
        <v>1245</v>
      </c>
      <c r="H114" s="1" t="s">
        <v>1246</v>
      </c>
      <c r="I114" s="1" t="s">
        <v>1247</v>
      </c>
      <c r="J114" s="1" t="s">
        <v>1248</v>
      </c>
      <c r="K114" s="1" t="s">
        <v>1249</v>
      </c>
      <c r="L114" s="2"/>
      <c r="M114" s="2"/>
      <c r="N114" s="2"/>
      <c r="O114" s="2"/>
      <c r="P114" s="2"/>
      <c r="Q114" s="2"/>
      <c r="R114" s="2"/>
      <c r="S114" s="2"/>
      <c r="T114" s="2"/>
      <c r="U114" s="2"/>
      <c r="V114" s="2"/>
      <c r="W114" s="2"/>
      <c r="X114" s="2"/>
      <c r="Y114" s="2"/>
      <c r="Z114" s="2"/>
    </row>
    <row r="115" ht="15.75" customHeight="1">
      <c r="A115" s="1" t="s">
        <v>1250</v>
      </c>
      <c r="B115" s="1" t="s">
        <v>1251</v>
      </c>
      <c r="C115" s="1" t="s">
        <v>1252</v>
      </c>
      <c r="D115" s="1" t="s">
        <v>1253</v>
      </c>
      <c r="E115" s="1" t="s">
        <v>1254</v>
      </c>
      <c r="F115" s="1" t="s">
        <v>1255</v>
      </c>
      <c r="G115" s="1" t="s">
        <v>1256</v>
      </c>
      <c r="H115" s="1" t="s">
        <v>1257</v>
      </c>
      <c r="I115" s="1" t="s">
        <v>1258</v>
      </c>
      <c r="J115" s="1" t="s">
        <v>1259</v>
      </c>
      <c r="K115" s="1" t="s">
        <v>1260</v>
      </c>
      <c r="L115" s="2"/>
      <c r="M115" s="2"/>
      <c r="N115" s="2"/>
      <c r="O115" s="2"/>
      <c r="P115" s="2"/>
      <c r="Q115" s="2"/>
      <c r="R115" s="2"/>
      <c r="S115" s="2"/>
      <c r="T115" s="2"/>
      <c r="U115" s="2"/>
      <c r="V115" s="2"/>
      <c r="W115" s="2"/>
      <c r="X115" s="2"/>
      <c r="Y115" s="2"/>
      <c r="Z115" s="2"/>
    </row>
    <row r="116" ht="15.75" customHeight="1">
      <c r="A116" s="1" t="s">
        <v>1261</v>
      </c>
      <c r="B116" s="1" t="s">
        <v>1262</v>
      </c>
      <c r="C116" s="1" t="s">
        <v>1263</v>
      </c>
      <c r="D116" s="1" t="s">
        <v>621</v>
      </c>
      <c r="E116" s="1" t="s">
        <v>257</v>
      </c>
      <c r="F116" s="1" t="s">
        <v>983</v>
      </c>
      <c r="G116" s="1" t="s">
        <v>1264</v>
      </c>
      <c r="H116" s="1">
        <v>18.0</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438</v>
      </c>
      <c r="G117" s="1" t="s">
        <v>1273</v>
      </c>
      <c r="H117" s="1" t="s">
        <v>1274</v>
      </c>
      <c r="I117" s="1" t="s">
        <v>1275</v>
      </c>
      <c r="J117" s="1" t="s">
        <v>1276</v>
      </c>
      <c r="K117" s="1" t="s">
        <v>1277</v>
      </c>
      <c r="L117" s="2"/>
      <c r="M117" s="2"/>
      <c r="N117" s="2"/>
      <c r="O117" s="2"/>
      <c r="P117" s="2"/>
      <c r="Q117" s="2"/>
      <c r="R117" s="2"/>
      <c r="S117" s="2"/>
      <c r="T117" s="2"/>
      <c r="U117" s="2"/>
      <c r="V117" s="2"/>
      <c r="W117" s="2"/>
      <c r="X117" s="2"/>
      <c r="Y117" s="2"/>
      <c r="Z117" s="2"/>
    </row>
    <row r="118" ht="15.75" customHeight="1">
      <c r="A118" s="1" t="s">
        <v>1278</v>
      </c>
      <c r="B118" s="1" t="s">
        <v>1279</v>
      </c>
      <c r="C118" s="1" t="s">
        <v>1280</v>
      </c>
      <c r="D118" s="1" t="s">
        <v>1281</v>
      </c>
      <c r="E118" s="1" t="s">
        <v>1282</v>
      </c>
      <c r="F118" s="1" t="s">
        <v>1283</v>
      </c>
      <c r="G118" s="1" t="s">
        <v>1284</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1290</v>
      </c>
      <c r="C119" s="1" t="s">
        <v>1291</v>
      </c>
      <c r="D119" s="1" t="s">
        <v>1292</v>
      </c>
      <c r="E119" s="1" t="s">
        <v>1293</v>
      </c>
      <c r="F119" s="1" t="s">
        <v>1294</v>
      </c>
      <c r="G119" s="1" t="s">
        <v>1295</v>
      </c>
      <c r="H119" s="1" t="s">
        <v>1296</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t="s">
        <v>1301</v>
      </c>
      <c r="C120" s="1" t="s">
        <v>816</v>
      </c>
      <c r="D120" s="1" t="s">
        <v>1302</v>
      </c>
      <c r="E120" s="1" t="s">
        <v>1303</v>
      </c>
      <c r="F120" s="1" t="s">
        <v>1304</v>
      </c>
      <c r="G120" s="1" t="s">
        <v>1305</v>
      </c>
      <c r="H120" s="1" t="s">
        <v>1306</v>
      </c>
      <c r="I120" s="1" t="s">
        <v>1307</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1313</v>
      </c>
      <c r="E121" s="1" t="s">
        <v>1314</v>
      </c>
      <c r="F121" s="1" t="s">
        <v>1315</v>
      </c>
      <c r="G121" s="1" t="s">
        <v>1316</v>
      </c>
      <c r="H121" s="1" t="s">
        <v>1317</v>
      </c>
      <c r="I121" s="1" t="s">
        <v>425</v>
      </c>
      <c r="J121" s="1" t="s">
        <v>1318</v>
      </c>
      <c r="K121" s="1" t="s">
        <v>1319</v>
      </c>
      <c r="L121" s="2"/>
      <c r="M121" s="2"/>
      <c r="N121" s="2"/>
      <c r="O121" s="2"/>
      <c r="P121" s="2"/>
      <c r="Q121" s="2"/>
      <c r="R121" s="2"/>
      <c r="S121" s="2"/>
      <c r="T121" s="2"/>
      <c r="U121" s="2"/>
      <c r="V121" s="2"/>
      <c r="W121" s="2"/>
      <c r="X121" s="2"/>
      <c r="Y121" s="2"/>
      <c r="Z121" s="2"/>
    </row>
    <row r="122" ht="15.75" customHeight="1">
      <c r="A122" s="1" t="s">
        <v>1320</v>
      </c>
      <c r="B122" s="1" t="s">
        <v>719</v>
      </c>
      <c r="C122" s="1" t="s">
        <v>1321</v>
      </c>
      <c r="D122" s="1" t="s">
        <v>1322</v>
      </c>
      <c r="E122" s="1" t="s">
        <v>1323</v>
      </c>
      <c r="F122" s="1" t="s">
        <v>1324</v>
      </c>
      <c r="G122" s="1" t="s">
        <v>1325</v>
      </c>
      <c r="H122" s="1" t="s">
        <v>1326</v>
      </c>
      <c r="I122" s="1" t="s">
        <v>1327</v>
      </c>
      <c r="J122" s="1" t="s">
        <v>1328</v>
      </c>
      <c r="K122" s="1" t="s">
        <v>1329</v>
      </c>
      <c r="L122" s="2"/>
      <c r="M122" s="2"/>
      <c r="N122" s="2"/>
      <c r="O122" s="2"/>
      <c r="P122" s="2"/>
      <c r="Q122" s="2"/>
      <c r="R122" s="2"/>
      <c r="S122" s="2"/>
      <c r="T122" s="2"/>
      <c r="U122" s="2"/>
      <c r="V122" s="2"/>
      <c r="W122" s="2"/>
      <c r="X122" s="2"/>
      <c r="Y122" s="2"/>
      <c r="Z122" s="2"/>
    </row>
    <row r="123" ht="15.75" customHeight="1">
      <c r="A123" s="1" t="s">
        <v>1330</v>
      </c>
      <c r="B123" s="1" t="s">
        <v>1331</v>
      </c>
      <c r="C123" s="1" t="s">
        <v>1331</v>
      </c>
      <c r="D123" s="1" t="s">
        <v>1332</v>
      </c>
      <c r="E123" s="1" t="s">
        <v>1333</v>
      </c>
      <c r="F123" s="1" t="s">
        <v>1334</v>
      </c>
      <c r="G123" s="1" t="s">
        <v>1335</v>
      </c>
      <c r="H123" s="1" t="s">
        <v>1336</v>
      </c>
      <c r="I123" s="1" t="s">
        <v>1337</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1341</v>
      </c>
      <c r="C124" s="1" t="s">
        <v>1342</v>
      </c>
      <c r="D124" s="1" t="s">
        <v>1343</v>
      </c>
      <c r="E124" s="1" t="s">
        <v>1344</v>
      </c>
      <c r="F124" s="1" t="s">
        <v>923</v>
      </c>
      <c r="G124" s="1" t="s">
        <v>1345</v>
      </c>
      <c r="H124" s="1" t="s">
        <v>1346</v>
      </c>
      <c r="I124" s="1" t="s">
        <v>1347</v>
      </c>
      <c r="J124" s="1" t="s">
        <v>1348</v>
      </c>
      <c r="K124" s="1" t="s">
        <v>1349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1364</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1372</v>
      </c>
      <c r="I3" s="1" t="s">
        <v>1365</v>
      </c>
      <c r="J3" s="2"/>
      <c r="K3" s="2"/>
      <c r="L3" s="2"/>
      <c r="M3" s="2"/>
      <c r="N3" s="2"/>
      <c r="O3" s="2"/>
      <c r="P3" s="2"/>
      <c r="Q3" s="2"/>
      <c r="R3" s="2"/>
      <c r="S3" s="2"/>
      <c r="T3" s="2"/>
      <c r="U3" s="2"/>
      <c r="V3" s="2"/>
      <c r="W3" s="2"/>
      <c r="X3" s="2"/>
      <c r="Y3" s="2"/>
      <c r="Z3" s="2"/>
    </row>
    <row r="4">
      <c r="A4" s="1" t="s">
        <v>1373</v>
      </c>
      <c r="B4" s="1" t="s">
        <v>1374</v>
      </c>
      <c r="C4" s="1" t="s">
        <v>1375</v>
      </c>
      <c r="D4" s="1" t="s">
        <v>1361</v>
      </c>
      <c r="E4" s="1" t="s">
        <v>1362</v>
      </c>
      <c r="F4" s="1" t="s">
        <v>1363</v>
      </c>
      <c r="G4" s="1" t="s">
        <v>1376</v>
      </c>
      <c r="H4" s="1" t="s">
        <v>1377</v>
      </c>
      <c r="I4" s="1" t="s">
        <v>1378</v>
      </c>
      <c r="J4" s="2"/>
      <c r="K4" s="2"/>
      <c r="L4" s="2"/>
      <c r="M4" s="2"/>
      <c r="N4" s="2"/>
      <c r="O4" s="2"/>
      <c r="P4" s="2"/>
      <c r="Q4" s="2"/>
      <c r="R4" s="2"/>
      <c r="S4" s="2"/>
      <c r="T4" s="2"/>
      <c r="U4" s="2"/>
      <c r="V4" s="2"/>
      <c r="W4" s="2"/>
      <c r="X4" s="2"/>
      <c r="Y4" s="2"/>
      <c r="Z4" s="2"/>
    </row>
    <row r="5">
      <c r="A5" s="1" t="s">
        <v>1366</v>
      </c>
      <c r="B5" s="1" t="s">
        <v>1365</v>
      </c>
      <c r="C5" s="1" t="s">
        <v>1379</v>
      </c>
      <c r="D5" s="1" t="s">
        <v>1380</v>
      </c>
      <c r="E5" s="1" t="s">
        <v>1369</v>
      </c>
      <c r="F5" s="1" t="s">
        <v>1370</v>
      </c>
      <c r="G5" s="1" t="s">
        <v>1381</v>
      </c>
      <c r="H5" s="1" t="s">
        <v>1382</v>
      </c>
      <c r="I5" s="1" t="s">
        <v>1383</v>
      </c>
      <c r="J5" s="2"/>
      <c r="K5" s="2"/>
      <c r="L5" s="2"/>
      <c r="M5" s="2"/>
      <c r="N5" s="2"/>
      <c r="O5" s="2"/>
      <c r="P5" s="2"/>
      <c r="Q5" s="2"/>
      <c r="R5" s="2"/>
      <c r="S5" s="2"/>
      <c r="T5" s="2"/>
      <c r="U5" s="2"/>
      <c r="V5" s="2"/>
      <c r="W5" s="2"/>
      <c r="X5" s="2"/>
      <c r="Y5" s="2"/>
      <c r="Z5" s="2"/>
    </row>
    <row r="6">
      <c r="A6" s="1" t="s">
        <v>1384</v>
      </c>
      <c r="B6" s="1" t="s">
        <v>1365</v>
      </c>
      <c r="C6" s="1" t="s">
        <v>1365</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1365</v>
      </c>
      <c r="E7" s="1" t="s">
        <v>1365</v>
      </c>
      <c r="F7" s="1" t="s">
        <v>1365</v>
      </c>
      <c r="G7" s="1" t="s">
        <v>1365</v>
      </c>
      <c r="H7" s="1" t="s">
        <v>1365</v>
      </c>
      <c r="I7" s="1" t="s">
        <v>1365</v>
      </c>
      <c r="J7" s="2"/>
      <c r="K7" s="2"/>
      <c r="L7" s="2"/>
      <c r="M7" s="2"/>
      <c r="N7" s="2"/>
      <c r="O7" s="2"/>
      <c r="P7" s="2"/>
      <c r="Q7" s="2"/>
      <c r="R7" s="2"/>
      <c r="S7" s="2"/>
      <c r="T7" s="2"/>
      <c r="U7" s="2"/>
      <c r="V7" s="2"/>
      <c r="W7" s="2"/>
      <c r="X7" s="2"/>
      <c r="Y7" s="2"/>
      <c r="Z7" s="2"/>
    </row>
    <row r="8">
      <c r="A8" s="1" t="s">
        <v>1394</v>
      </c>
      <c r="B8" s="1" t="s">
        <v>1365</v>
      </c>
      <c r="C8" s="1" t="s">
        <v>1365</v>
      </c>
      <c r="D8" s="1" t="s">
        <v>1365</v>
      </c>
      <c r="E8" s="1" t="s">
        <v>1395</v>
      </c>
      <c r="F8" s="1" t="s">
        <v>1396</v>
      </c>
      <c r="G8" s="1" t="s">
        <v>1397</v>
      </c>
      <c r="H8" s="1" t="s">
        <v>1398</v>
      </c>
      <c r="I8" s="1" t="s">
        <v>1399</v>
      </c>
      <c r="J8" s="2"/>
      <c r="K8" s="2"/>
      <c r="L8" s="2"/>
      <c r="M8" s="2"/>
      <c r="N8" s="2"/>
      <c r="O8" s="2"/>
      <c r="P8" s="2"/>
      <c r="Q8" s="2"/>
      <c r="R8" s="2"/>
      <c r="S8" s="2"/>
      <c r="T8" s="2"/>
      <c r="U8" s="2"/>
      <c r="V8" s="2"/>
      <c r="W8" s="2"/>
      <c r="X8" s="2"/>
      <c r="Y8" s="2"/>
      <c r="Z8" s="2"/>
    </row>
    <row r="9">
      <c r="A9" s="1" t="s">
        <v>1400</v>
      </c>
      <c r="B9" s="1" t="s">
        <v>1401</v>
      </c>
      <c r="C9" s="1" t="s">
        <v>1402</v>
      </c>
      <c r="D9" s="1" t="s">
        <v>1403</v>
      </c>
      <c r="E9" s="1" t="s">
        <v>1404</v>
      </c>
      <c r="F9" s="1" t="s">
        <v>1405</v>
      </c>
      <c r="G9" s="1" t="s">
        <v>1406</v>
      </c>
      <c r="H9" s="1" t="s">
        <v>1407</v>
      </c>
      <c r="I9" s="1" t="s">
        <v>1408</v>
      </c>
      <c r="J9" s="2"/>
      <c r="K9" s="2"/>
      <c r="L9" s="2"/>
      <c r="M9" s="2"/>
      <c r="N9" s="2"/>
      <c r="O9" s="2"/>
      <c r="P9" s="2"/>
      <c r="Q9" s="2"/>
      <c r="R9" s="2"/>
      <c r="S9" s="2"/>
      <c r="T9" s="2"/>
      <c r="U9" s="2"/>
      <c r="V9" s="2"/>
      <c r="W9" s="2"/>
      <c r="X9" s="2"/>
      <c r="Y9" s="2"/>
      <c r="Z9" s="2"/>
    </row>
    <row r="10">
      <c r="A10" s="1" t="s">
        <v>1409</v>
      </c>
      <c r="B10" s="1" t="s">
        <v>1410</v>
      </c>
      <c r="C10" s="1" t="s">
        <v>1411</v>
      </c>
      <c r="D10" s="1" t="s">
        <v>1403</v>
      </c>
      <c r="E10" s="1" t="s">
        <v>1404</v>
      </c>
      <c r="F10" s="1" t="s">
        <v>1405</v>
      </c>
      <c r="G10" s="1" t="s">
        <v>1412</v>
      </c>
      <c r="H10" s="1" t="s">
        <v>1404</v>
      </c>
      <c r="I10" s="1" t="s">
        <v>1413</v>
      </c>
      <c r="J10" s="2"/>
      <c r="K10" s="2"/>
      <c r="L10" s="2"/>
      <c r="M10" s="2"/>
      <c r="N10" s="2"/>
      <c r="O10" s="2"/>
      <c r="P10" s="2"/>
      <c r="Q10" s="2"/>
      <c r="R10" s="2"/>
      <c r="S10" s="2"/>
      <c r="T10" s="2"/>
      <c r="U10" s="2"/>
      <c r="V10" s="2"/>
      <c r="W10" s="2"/>
      <c r="X10" s="2"/>
      <c r="Y10" s="2"/>
      <c r="Z10" s="2"/>
    </row>
    <row r="11">
      <c r="A11" s="1" t="s">
        <v>1414</v>
      </c>
      <c r="B11" s="1" t="s">
        <v>1415</v>
      </c>
      <c r="C11" s="1" t="s">
        <v>1416</v>
      </c>
      <c r="D11" s="1" t="s">
        <v>1417</v>
      </c>
      <c r="E11" s="1" t="s">
        <v>1418</v>
      </c>
      <c r="F11" s="1" t="s">
        <v>1419</v>
      </c>
      <c r="G11" s="1" t="s">
        <v>1420</v>
      </c>
      <c r="H11" s="1" t="s">
        <v>1421</v>
      </c>
      <c r="I11" s="1" t="s">
        <v>1422</v>
      </c>
      <c r="J11" s="2"/>
      <c r="K11" s="2"/>
      <c r="L11" s="2"/>
      <c r="M11" s="2"/>
      <c r="N11" s="2"/>
      <c r="O11" s="2"/>
      <c r="P11" s="2"/>
      <c r="Q11" s="2"/>
      <c r="R11" s="2"/>
      <c r="S11" s="2"/>
      <c r="T11" s="2"/>
      <c r="U11" s="2"/>
      <c r="V11" s="2"/>
      <c r="W11" s="2"/>
      <c r="X11" s="2"/>
      <c r="Y11" s="2"/>
      <c r="Z11" s="2"/>
    </row>
    <row r="12">
      <c r="A12" s="1" t="s">
        <v>1423</v>
      </c>
      <c r="B12" s="1" t="s">
        <v>1424</v>
      </c>
      <c r="C12" s="1" t="s">
        <v>1425</v>
      </c>
      <c r="D12" s="1" t="s">
        <v>1426</v>
      </c>
      <c r="E12" s="1" t="s">
        <v>1427</v>
      </c>
      <c r="F12" s="1" t="s">
        <v>1428</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1365</v>
      </c>
      <c r="E13" s="1" t="s">
        <v>1435</v>
      </c>
      <c r="F13" s="1" t="s">
        <v>1365</v>
      </c>
      <c r="G13" s="1" t="s">
        <v>1436</v>
      </c>
      <c r="H13" s="1" t="s">
        <v>1437</v>
      </c>
      <c r="I13" s="1" t="s">
        <v>1438</v>
      </c>
      <c r="J13" s="2"/>
      <c r="K13" s="2"/>
      <c r="L13" s="2"/>
      <c r="M13" s="2"/>
      <c r="N13" s="2"/>
      <c r="O13" s="2"/>
      <c r="P13" s="2"/>
      <c r="Q13" s="2"/>
      <c r="R13" s="2"/>
      <c r="S13" s="2"/>
      <c r="T13" s="2"/>
      <c r="U13" s="2"/>
      <c r="V13" s="2"/>
      <c r="W13" s="2"/>
      <c r="X13" s="2"/>
      <c r="Y13" s="2"/>
      <c r="Z13" s="2"/>
    </row>
    <row r="14">
      <c r="A14" s="1" t="s">
        <v>1439</v>
      </c>
      <c r="B14" s="1" t="s">
        <v>1440</v>
      </c>
      <c r="C14" s="1" t="s">
        <v>1441</v>
      </c>
      <c r="D14" s="1" t="s">
        <v>1365</v>
      </c>
      <c r="E14" s="1" t="s">
        <v>1442</v>
      </c>
      <c r="F14" s="1" t="s">
        <v>1365</v>
      </c>
      <c r="G14" s="1" t="s">
        <v>1443</v>
      </c>
      <c r="H14" s="1" t="s">
        <v>1444</v>
      </c>
      <c r="I14" s="1" t="s">
        <v>1445</v>
      </c>
      <c r="J14" s="2"/>
      <c r="K14" s="2"/>
      <c r="L14" s="2"/>
      <c r="M14" s="2"/>
      <c r="N14" s="2"/>
      <c r="O14" s="2"/>
      <c r="P14" s="2"/>
      <c r="Q14" s="2"/>
      <c r="R14" s="2"/>
      <c r="S14" s="2"/>
      <c r="T14" s="2"/>
      <c r="U14" s="2"/>
      <c r="V14" s="2"/>
      <c r="W14" s="2"/>
      <c r="X14" s="2"/>
      <c r="Y14" s="2"/>
      <c r="Z14" s="2"/>
    </row>
    <row r="15">
      <c r="A15" s="1" t="s">
        <v>1446</v>
      </c>
      <c r="B15" s="1" t="s">
        <v>1365</v>
      </c>
      <c r="C15" s="1" t="s">
        <v>1365</v>
      </c>
      <c r="D15" s="1" t="s">
        <v>1365</v>
      </c>
      <c r="E15" s="1" t="s">
        <v>1365</v>
      </c>
      <c r="F15" s="1" t="s">
        <v>1365</v>
      </c>
      <c r="G15" s="1" t="s">
        <v>1365</v>
      </c>
      <c r="H15" s="1" t="s">
        <v>1365</v>
      </c>
      <c r="I15" s="1" t="s">
        <v>1365</v>
      </c>
      <c r="J15" s="2"/>
      <c r="K15" s="2"/>
      <c r="L15" s="2"/>
      <c r="M15" s="2"/>
      <c r="N15" s="2"/>
      <c r="O15" s="2"/>
      <c r="P15" s="2"/>
      <c r="Q15" s="2"/>
      <c r="R15" s="2"/>
      <c r="S15" s="2"/>
      <c r="T15" s="2"/>
      <c r="U15" s="2"/>
      <c r="V15" s="2"/>
      <c r="W15" s="2"/>
      <c r="X15" s="2"/>
      <c r="Y15" s="2"/>
      <c r="Z15" s="2"/>
    </row>
    <row r="16">
      <c r="A16" s="1" t="s">
        <v>1447</v>
      </c>
      <c r="B16" s="1" t="s">
        <v>1365</v>
      </c>
      <c r="C16" s="1" t="s">
        <v>1365</v>
      </c>
      <c r="D16" s="1" t="s">
        <v>1365</v>
      </c>
      <c r="E16" s="1" t="s">
        <v>1365</v>
      </c>
      <c r="F16" s="1" t="s">
        <v>1365</v>
      </c>
      <c r="G16" s="1" t="s">
        <v>1365</v>
      </c>
      <c r="H16" s="1" t="s">
        <v>1365</v>
      </c>
      <c r="I16" s="1" t="s">
        <v>1365</v>
      </c>
      <c r="J16" s="2"/>
      <c r="K16" s="2"/>
      <c r="L16" s="2"/>
      <c r="M16" s="2"/>
      <c r="N16" s="2"/>
      <c r="O16" s="2"/>
      <c r="P16" s="2"/>
      <c r="Q16" s="2"/>
      <c r="R16" s="2"/>
      <c r="S16" s="2"/>
      <c r="T16" s="2"/>
      <c r="U16" s="2"/>
      <c r="V16" s="2"/>
      <c r="W16" s="2"/>
      <c r="X16" s="2"/>
      <c r="Y16" s="2"/>
      <c r="Z16" s="2"/>
    </row>
    <row r="17">
      <c r="A17" s="1" t="s">
        <v>1448</v>
      </c>
      <c r="B17" s="1" t="s">
        <v>1365</v>
      </c>
      <c r="C17" s="1" t="s">
        <v>1365</v>
      </c>
      <c r="D17" s="1" t="s">
        <v>183</v>
      </c>
      <c r="E17" s="1" t="s">
        <v>193</v>
      </c>
      <c r="F17" s="1" t="s">
        <v>194</v>
      </c>
      <c r="G17" s="1" t="s">
        <v>1449</v>
      </c>
      <c r="H17" s="1" t="s">
        <v>1450</v>
      </c>
      <c r="I17" s="1" t="s">
        <v>1451</v>
      </c>
      <c r="J17" s="2"/>
      <c r="K17" s="2"/>
      <c r="L17" s="2"/>
      <c r="M17" s="2"/>
      <c r="N17" s="2"/>
      <c r="O17" s="2"/>
      <c r="P17" s="2"/>
      <c r="Q17" s="2"/>
      <c r="R17" s="2"/>
      <c r="S17" s="2"/>
      <c r="T17" s="2"/>
      <c r="U17" s="2"/>
      <c r="V17" s="2"/>
      <c r="W17" s="2"/>
      <c r="X17" s="2"/>
      <c r="Y17" s="2"/>
      <c r="Z17" s="2"/>
    </row>
    <row r="18">
      <c r="A18" s="1" t="s">
        <v>1452</v>
      </c>
      <c r="B18" s="1" t="s">
        <v>1365</v>
      </c>
      <c r="C18" s="1" t="s">
        <v>1365</v>
      </c>
      <c r="D18" s="1" t="s">
        <v>1365</v>
      </c>
      <c r="E18" s="1" t="s">
        <v>1365</v>
      </c>
      <c r="F18" s="1" t="s">
        <v>1365</v>
      </c>
      <c r="G18" s="1" t="s">
        <v>1365</v>
      </c>
      <c r="H18" s="1" t="s">
        <v>1365</v>
      </c>
      <c r="I18" s="1" t="s">
        <v>1365</v>
      </c>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1" t="s">
        <v>1461</v>
      </c>
      <c r="J19" s="2"/>
      <c r="K19" s="2"/>
      <c r="L19" s="2"/>
      <c r="M19" s="2"/>
      <c r="N19" s="2"/>
      <c r="O19" s="2"/>
      <c r="P19" s="2"/>
      <c r="Q19" s="2"/>
      <c r="R19" s="2"/>
      <c r="S19" s="2"/>
      <c r="T19" s="2"/>
      <c r="U19" s="2"/>
      <c r="V19" s="2"/>
      <c r="W19" s="2"/>
      <c r="X19" s="2"/>
      <c r="Y19" s="2"/>
      <c r="Z19" s="2"/>
    </row>
    <row r="20">
      <c r="A20" s="1" t="s">
        <v>1462</v>
      </c>
      <c r="B20" s="1" t="s">
        <v>1463</v>
      </c>
      <c r="C20" s="1" t="s">
        <v>1464</v>
      </c>
      <c r="D20" s="1" t="s">
        <v>1465</v>
      </c>
      <c r="E20" s="1" t="s">
        <v>1466</v>
      </c>
      <c r="F20" s="1" t="s">
        <v>1467</v>
      </c>
      <c r="G20" s="1" t="s">
        <v>1468</v>
      </c>
      <c r="H20" s="1" t="s">
        <v>1469</v>
      </c>
      <c r="I20" s="1" t="s">
        <v>1470</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1486</v>
      </c>
      <c r="H22" s="1" t="s">
        <v>1487</v>
      </c>
      <c r="I22" s="1" t="s">
        <v>1488</v>
      </c>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1365</v>
      </c>
      <c r="E23" s="1" t="s">
        <v>1365</v>
      </c>
      <c r="F23" s="1" t="s">
        <v>1365</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228</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1365</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1523</v>
      </c>
      <c r="C6" s="2"/>
      <c r="D6" s="2"/>
      <c r="E6" s="2"/>
      <c r="F6" s="2"/>
      <c r="G6" s="2"/>
      <c r="H6" s="2"/>
      <c r="I6" s="2"/>
      <c r="J6" s="2"/>
      <c r="K6" s="2"/>
      <c r="L6" s="2"/>
      <c r="M6" s="2"/>
      <c r="N6" s="2"/>
      <c r="O6" s="2"/>
      <c r="P6" s="2"/>
      <c r="Q6" s="2"/>
      <c r="R6" s="2"/>
      <c r="S6" s="2"/>
      <c r="T6" s="2"/>
      <c r="U6" s="2"/>
      <c r="V6" s="2"/>
      <c r="W6" s="2"/>
      <c r="X6" s="2"/>
      <c r="Y6" s="2"/>
      <c r="Z6" s="2"/>
    </row>
    <row r="7">
      <c r="A7" s="3" t="s">
        <v>1524</v>
      </c>
      <c r="B7" s="1" t="s">
        <v>11</v>
      </c>
      <c r="C7" s="2"/>
      <c r="D7" s="2"/>
      <c r="E7" s="2"/>
      <c r="F7" s="2"/>
      <c r="G7" s="2"/>
      <c r="H7" s="2"/>
      <c r="I7" s="2"/>
      <c r="J7" s="2"/>
      <c r="K7" s="2"/>
      <c r="L7" s="2"/>
      <c r="M7" s="2"/>
      <c r="N7" s="2"/>
      <c r="O7" s="2"/>
      <c r="P7" s="2"/>
      <c r="Q7" s="2"/>
      <c r="R7" s="2"/>
      <c r="S7" s="2"/>
      <c r="T7" s="2"/>
      <c r="U7" s="2"/>
      <c r="V7" s="2"/>
      <c r="W7" s="2"/>
      <c r="X7" s="2"/>
      <c r="Y7" s="2"/>
      <c r="Z7" s="2"/>
    </row>
    <row r="8">
      <c r="A8" s="3" t="s">
        <v>1525</v>
      </c>
      <c r="B8" s="1" t="s">
        <v>1526</v>
      </c>
      <c r="C8" s="2"/>
      <c r="D8" s="2"/>
      <c r="E8" s="2"/>
      <c r="F8" s="2"/>
      <c r="G8" s="2"/>
      <c r="H8" s="2"/>
      <c r="I8" s="2"/>
      <c r="J8" s="2"/>
      <c r="K8" s="2"/>
      <c r="L8" s="2"/>
      <c r="M8" s="2"/>
      <c r="N8" s="2"/>
      <c r="O8" s="2"/>
      <c r="P8" s="2"/>
      <c r="Q8" s="2"/>
      <c r="R8" s="2"/>
      <c r="S8" s="2"/>
      <c r="T8" s="2"/>
      <c r="U8" s="2"/>
      <c r="V8" s="2"/>
      <c r="W8" s="2"/>
      <c r="X8" s="2"/>
      <c r="Y8" s="2"/>
      <c r="Z8" s="2"/>
    </row>
    <row r="9">
      <c r="A9" s="3" t="s">
        <v>1527</v>
      </c>
      <c r="B9" s="1" t="s">
        <v>1528</v>
      </c>
      <c r="C9" s="2"/>
      <c r="D9" s="2"/>
      <c r="E9" s="2"/>
      <c r="F9" s="2"/>
      <c r="G9" s="2"/>
      <c r="H9" s="2"/>
      <c r="I9" s="2"/>
      <c r="J9" s="2"/>
      <c r="K9" s="2"/>
      <c r="L9" s="2"/>
      <c r="M9" s="2"/>
      <c r="N9" s="2"/>
      <c r="O9" s="2"/>
      <c r="P9" s="2"/>
      <c r="Q9" s="2"/>
      <c r="R9" s="2"/>
      <c r="S9" s="2"/>
      <c r="T9" s="2"/>
      <c r="U9" s="2"/>
      <c r="V9" s="2"/>
      <c r="W9" s="2"/>
      <c r="X9" s="2"/>
      <c r="Y9" s="2"/>
      <c r="Z9" s="2"/>
    </row>
    <row r="10">
      <c r="A10" s="3" t="s">
        <v>1529</v>
      </c>
      <c r="B10" s="4"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t="s">
        <v>1542</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v>834.0</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t="s">
        <v>1545</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94.0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93.61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93.32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97.25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94.0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93.61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93.32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97.25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0.512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15.926909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13.863585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645895.0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645895.0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1060106.0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693440.0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693440.0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95.66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96.02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6.666229248E9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50.2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126.89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4.453657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91.8372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91.2306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t="s">
        <v>1582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6.42115072E9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0.28568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6.8221127E7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6.95268E7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4680705.0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4454939.0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0.0673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0.02497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1.06826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4.22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0.0887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6.95268E7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16.971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5.649637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-0.007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4.27612E8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6.93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4.29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v>11.716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v>0.73381555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1609</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1610</v>
      </c>
      <c r="B83" s="1" t="s">
        <v>1611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t="s">
        <v>1613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1616</v>
      </c>
      <c r="B87" s="1" t="s">
        <v>1617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1618</v>
      </c>
      <c r="B88" s="1" t="s">
        <v>1617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1619</v>
      </c>
      <c r="B89" s="1">
        <v>1.435239E9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1620</v>
      </c>
      <c r="B90" s="1" t="s">
        <v>1621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t="s">
        <v>1623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1624</v>
      </c>
      <c r="B92" s="1" t="s">
        <v>1625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t="s">
        <v>1627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1629</v>
      </c>
      <c r="B95" s="1">
        <v>95.88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1630</v>
      </c>
      <c r="B96" s="1">
        <v>166.0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v>110.0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1632</v>
      </c>
      <c r="B98" s="1">
        <v>134.6923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1633</v>
      </c>
      <c r="B99" s="1">
        <v>135.0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1634</v>
      </c>
      <c r="B100" s="1">
        <v>1.38462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t="s">
        <v>1636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1637</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v>8.66385984E8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1639</v>
      </c>
      <c r="B104" s="1">
        <v>12.461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1640</v>
      </c>
      <c r="B105" s="1">
        <v>5.48062976E8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1641</v>
      </c>
      <c r="B106" s="1">
        <v>6.21302976E8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1642</v>
      </c>
      <c r="B107" s="1">
        <v>1.525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1643</v>
      </c>
      <c r="B108" s="1">
        <v>1.653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1.496798976E9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52.666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21.687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0.17001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0.45528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2.46266496E8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4.99307008E8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-0.048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0.184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0.64378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0.36616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0.35312998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t="s">
        <v>1582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31.0</v>
      </c>
      <c r="C3" s="1">
        <v>26.0</v>
      </c>
      <c r="D3" s="1">
        <v>54.0</v>
      </c>
      <c r="E3" s="1">
        <v>33.0</v>
      </c>
      <c r="F3" s="1">
        <v>38.0</v>
      </c>
      <c r="G3" s="1">
        <v>43.0</v>
      </c>
      <c r="H3" s="1">
        <v>13.0</v>
      </c>
      <c r="I3" s="1">
        <v>35.0</v>
      </c>
      <c r="J3" s="1">
        <v>-135.0</v>
      </c>
      <c r="K3" s="1">
        <v>164.0</v>
      </c>
      <c r="L3" s="1">
        <f>IF(K3*FORECAST(L2,B3:K3,B2:K2)&gt;0,FORECAST(L2,B3:K3,B2:K2),K3)*$X$1</f>
        <v>27.53333333</v>
      </c>
      <c r="M3" s="1">
        <f>IF(L3*FORECAST(M2,B3:L3,B2:L2)&gt;0,FORECAST(M2,B3:L3,B2:L2),L3)*$X$1</f>
        <v>27.04848485</v>
      </c>
      <c r="N3" s="1">
        <f>IF(M3*FORECAST(N2,B3:M3,B2:M2)&gt;0,FORECAST(N2,B3:M3,B2:M2),M3)*$X$1</f>
        <v>26.56363636</v>
      </c>
      <c r="O3" s="1">
        <f>IF(N3*FORECAST(O2,B3:N3,B2:N2)&gt;0,FORECAST(O2,B3:N3,B2:N2),N3)*$X$1</f>
        <v>26.07878788</v>
      </c>
      <c r="P3" s="1">
        <f>IF(O3*FORECAST(P2,B3:O3,B2:O2)&gt;0,FORECAST(P2,B3:O3,B2:O2),O3)*$X$1</f>
        <v>25.59393939</v>
      </c>
      <c r="Q3" s="1">
        <f>IF(P3*FORECAST(Q2,B3:P3,B2:P2)&gt;0,FORECAST(Q2,B3:P3,B2:P2),P3)*$X$1</f>
        <v>25.10909091</v>
      </c>
      <c r="R3" s="1">
        <f>IF(Q3*FORECAST(R2,B3:Q3,B2:Q2)&gt;0,FORECAST(R2,B3:Q3,B2:Q2),Q3)*$X$1</f>
        <v>24.62424242</v>
      </c>
      <c r="S3" s="5">
        <f>IF(R3*FORECAST(S2,B3:R3,B2:R2)&gt;0,FORECAST(S2,B3:R3,B2:R2),R3)*$X$1</f>
        <v>24.13939394</v>
      </c>
      <c r="T3" s="5">
        <f>IF(S3*FORECAST(T2,B3:S3,B2:S2)&gt;0,FORECAST(T2,B3:S3,B2:S2),S3)*$X$1</f>
        <v>23.65454545</v>
      </c>
      <c r="U3" s="5">
        <f>IF(T3*FORECAST(U2,B3:T3,B2:T2)&gt;0,FORECAST(U2,B3:T3,B2:T2),T3)*$X$1</f>
        <v>23.16969697</v>
      </c>
      <c r="V3" s="5">
        <f>IF(U3*FORECAST(V2,B3:U3,B2:U2)&gt;0,FORECAST(V2,B3:U3,B2:U2),U3)*$X$1</f>
        <v>22.68484848</v>
      </c>
      <c r="W3" s="5">
        <f>IF(V3*FORECAST(W2,B3:V3,B2:V2)&gt;0,FORECAST(W2,B3:V3,B2:V2),V3)*$X$1</f>
        <v>22.2</v>
      </c>
      <c r="X3" s="2"/>
      <c r="Y3" s="2"/>
      <c r="Z3" s="2"/>
    </row>
    <row r="4">
      <c r="A4" s="3" t="s">
        <v>137</v>
      </c>
      <c r="B4" s="1">
        <v>388.0</v>
      </c>
      <c r="C4" s="1">
        <v>325.0</v>
      </c>
      <c r="D4" s="1">
        <v>227.0</v>
      </c>
      <c r="E4" s="1">
        <v>192.0</v>
      </c>
      <c r="F4" s="1">
        <v>153.0</v>
      </c>
      <c r="G4" s="1">
        <v>102.0</v>
      </c>
      <c r="H4" s="1">
        <v>159.0</v>
      </c>
      <c r="I4" s="1">
        <v>94.0</v>
      </c>
      <c r="J4" s="1">
        <v>170.0</v>
      </c>
      <c r="K4" s="1">
        <v>-94.0</v>
      </c>
      <c r="L4" s="2"/>
      <c r="M4" s="2"/>
      <c r="N4" s="2"/>
      <c r="O4" s="2"/>
      <c r="P4" s="2"/>
      <c r="Q4" s="2"/>
      <c r="R4" s="2"/>
      <c r="S4" s="2"/>
      <c r="T4" s="2"/>
      <c r="U4" s="2"/>
      <c r="V4" s="2"/>
      <c r="W4" s="2"/>
      <c r="X4" s="2"/>
      <c r="Y4" s="2"/>
      <c r="Z4" s="2"/>
    </row>
    <row r="5">
      <c r="A5" s="3" t="s">
        <v>1658</v>
      </c>
      <c r="B5" s="1">
        <v>18.0</v>
      </c>
      <c r="C5" s="1">
        <v>24.0</v>
      </c>
      <c r="D5" s="1">
        <v>32.0</v>
      </c>
      <c r="E5" s="1">
        <v>38.0</v>
      </c>
      <c r="F5" s="1">
        <v>39.0</v>
      </c>
      <c r="G5" s="1">
        <v>40.0</v>
      </c>
      <c r="H5" s="1">
        <v>54.0</v>
      </c>
      <c r="I5" s="1">
        <v>67.0</v>
      </c>
      <c r="J5" s="1">
        <v>70.0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(1+0.02)/(0.0789-0.02)</f>
        <v>384.4482173</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NPV(0.0789,M3:W3)</f>
        <v>179.3457723</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NPV(0.0789,M16:W16)</f>
        <v>166.7418929</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346.0876652</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440.0876652</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6.286966646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384.4482173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-14.0</v>
      </c>
      <c r="D3" s="1">
        <v>26.0</v>
      </c>
      <c r="E3" s="1">
        <v>123.0</v>
      </c>
      <c r="F3" s="1">
        <v>40.0</v>
      </c>
      <c r="G3" s="1">
        <v>31.0</v>
      </c>
      <c r="H3" s="1">
        <v>-13.0</v>
      </c>
      <c r="I3" s="1">
        <v>-71.0</v>
      </c>
      <c r="J3" s="1">
        <v>28.0</v>
      </c>
      <c r="K3" s="1">
        <v>327.0</v>
      </c>
      <c r="L3" s="1">
        <f>IF(K3*FORECAST(L2,B3:K3,B2:K2)&gt;0,FORECAST(L2,B3:K3,B2:K2),K3)*$X$1</f>
        <v>126.1333333</v>
      </c>
      <c r="M3" s="1">
        <f>IF(L3*FORECAST(M2,B3:L3,B2:L2)&gt;0,FORECAST(M2,B3:L3,B2:L2),L3)*$X$1</f>
        <v>140.4484848</v>
      </c>
      <c r="N3" s="1">
        <f>IF(M3*FORECAST(N2,B3:M3,B2:M2)&gt;0,FORECAST(N2,B3:M3,B2:M2),M3)*$X$1</f>
        <v>154.7636364</v>
      </c>
      <c r="O3" s="1">
        <f>IF(N3*FORECAST(O2,B3:N3,B2:N2)&gt;0,FORECAST(O2,B3:N3,B2:N2),N3)*$X$1</f>
        <v>169.0787879</v>
      </c>
      <c r="P3" s="1">
        <f>IF(O3*FORECAST(P2,B3:O3,B2:O2)&gt;0,FORECAST(P2,B3:O3,B2:O2),O3)*$X$1</f>
        <v>183.3939394</v>
      </c>
      <c r="Q3" s="1">
        <f>IF(P3*FORECAST(Q2,B3:P3,B2:P2)&gt;0,FORECAST(Q2,B3:P3,B2:P2),P3)*$X$1</f>
        <v>197.7090909</v>
      </c>
      <c r="R3" s="1">
        <f>IF(Q3*FORECAST(R2,B3:Q3,B2:Q2)&gt;0,FORECAST(R2,B3:Q3,B2:Q2),Q3)*$X$1</f>
        <v>212.0242424</v>
      </c>
      <c r="S3" s="5">
        <f>IF(R3*FORECAST(S2,B3:R3,B2:R2)&gt;0,FORECAST(S2,B3:R3,B2:R2),R3)*$X$1</f>
        <v>226.3393939</v>
      </c>
      <c r="T3" s="5">
        <f>IF(S3*FORECAST(T2,B3:S3,B2:S2)&gt;0,FORECAST(T2,B3:S3,B2:S2),S3)*$X$1</f>
        <v>240.6545455</v>
      </c>
      <c r="U3" s="5">
        <f>IF(T3*FORECAST(U2,B3:T3,B2:T2)&gt;0,FORECAST(U2,B3:T3,B2:T2),T3)*$X$1</f>
        <v>254.969697</v>
      </c>
      <c r="V3" s="5">
        <f>IF(U3*FORECAST(V2,B3:U3,B2:U2)&gt;0,FORECAST(V2,B3:U3,B2:U2),U3)*$X$1</f>
        <v>269.2848485</v>
      </c>
      <c r="W3" s="5">
        <f>IF(V3*FORECAST(W2,B3:V3,B2:V2)&gt;0,FORECAST(W2,B3:V3,B2:V2),V3)*$X$1</f>
        <v>283.6</v>
      </c>
      <c r="X3" s="2"/>
      <c r="Y3" s="2"/>
      <c r="Z3" s="2"/>
    </row>
    <row r="4">
      <c r="A4" s="3" t="s">
        <v>137</v>
      </c>
      <c r="B4" s="1">
        <v>388.0</v>
      </c>
      <c r="C4" s="1">
        <v>325.0</v>
      </c>
      <c r="D4" s="1">
        <v>227.0</v>
      </c>
      <c r="E4" s="1">
        <v>192.0</v>
      </c>
      <c r="F4" s="1">
        <v>153.0</v>
      </c>
      <c r="G4" s="1">
        <v>102.0</v>
      </c>
      <c r="H4" s="1">
        <v>159.0</v>
      </c>
      <c r="I4" s="1">
        <v>94.0</v>
      </c>
      <c r="J4" s="1">
        <v>170.0</v>
      </c>
      <c r="K4" s="1">
        <v>-94.0</v>
      </c>
      <c r="L4" s="2"/>
      <c r="M4" s="2"/>
      <c r="N4" s="2"/>
      <c r="O4" s="2"/>
      <c r="P4" s="2"/>
      <c r="Q4" s="2"/>
      <c r="R4" s="2"/>
      <c r="S4" s="2"/>
      <c r="T4" s="2"/>
      <c r="U4" s="2"/>
      <c r="V4" s="2"/>
      <c r="W4" s="2"/>
      <c r="X4" s="2"/>
      <c r="Y4" s="2"/>
      <c r="Z4" s="2"/>
    </row>
    <row r="5">
      <c r="A5" s="3" t="s">
        <v>1658</v>
      </c>
      <c r="B5" s="1">
        <v>18.0</v>
      </c>
      <c r="C5" s="1">
        <v>24.0</v>
      </c>
      <c r="D5" s="1">
        <v>32.0</v>
      </c>
      <c r="E5" s="1">
        <v>38.0</v>
      </c>
      <c r="F5" s="1">
        <v>39.0</v>
      </c>
      <c r="G5" s="1">
        <v>40.0</v>
      </c>
      <c r="H5" s="1">
        <v>54.0</v>
      </c>
      <c r="I5" s="1">
        <v>67.0</v>
      </c>
      <c r="J5" s="1">
        <v>70.0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1659</v>
      </c>
      <c r="L7" s="1">
        <f>IF(W3*FORECAST(W2,B3:W3,B2:W2)&gt;0,FORECAST(W2,B3:W3,B2:W2),V3)*$X$1 * (1+0.02)/(0.0789-0.02)</f>
        <v>4911.239389</v>
      </c>
      <c r="M7" s="2"/>
      <c r="N7" s="2"/>
      <c r="O7" s="2"/>
      <c r="P7" s="2"/>
      <c r="Q7" s="2"/>
      <c r="R7" s="2"/>
      <c r="S7" s="2"/>
      <c r="T7" s="2"/>
      <c r="U7" s="2"/>
      <c r="V7" s="2"/>
      <c r="W7" s="2"/>
      <c r="X7" s="2"/>
      <c r="Y7" s="2"/>
      <c r="Z7" s="2"/>
    </row>
    <row r="8">
      <c r="A8" s="2"/>
      <c r="B8" s="2"/>
      <c r="C8" s="2"/>
      <c r="D8" s="2"/>
      <c r="E8" s="2"/>
      <c r="F8" s="2"/>
      <c r="G8" s="2"/>
      <c r="H8" s="2"/>
      <c r="I8" s="2"/>
      <c r="J8" s="2"/>
      <c r="K8" s="1" t="s">
        <v>1660</v>
      </c>
      <c r="L8" s="6">
        <f t="array" ref="L8">NPV(0.0789,M3:W3)</f>
        <v>1444.619349</v>
      </c>
      <c r="M8" s="2"/>
      <c r="N8" s="2"/>
      <c r="O8" s="2"/>
      <c r="P8" s="2"/>
      <c r="Q8" s="2"/>
      <c r="R8" s="2"/>
      <c r="S8" s="2"/>
      <c r="T8" s="2"/>
      <c r="U8" s="2"/>
      <c r="V8" s="2"/>
      <c r="W8" s="2"/>
      <c r="X8" s="2"/>
      <c r="Y8" s="2"/>
      <c r="Z8" s="2"/>
    </row>
    <row r="9">
      <c r="A9" s="2"/>
      <c r="B9" s="2"/>
      <c r="C9" s="2"/>
      <c r="D9" s="2"/>
      <c r="E9" s="2"/>
      <c r="F9" s="2"/>
      <c r="G9" s="2"/>
      <c r="H9" s="2"/>
      <c r="I9" s="2"/>
      <c r="J9" s="2"/>
      <c r="K9" s="1" t="s">
        <v>1661</v>
      </c>
      <c r="L9" s="6">
        <f t="array" ref="L9">NPV(0.0789,M16:W16)</f>
        <v>2130.090127</v>
      </c>
      <c r="M9" s="2"/>
      <c r="N9" s="2"/>
      <c r="O9" s="2"/>
      <c r="P9" s="2"/>
      <c r="Q9" s="2"/>
      <c r="R9" s="2"/>
      <c r="S9" s="2"/>
      <c r="T9" s="2"/>
      <c r="U9" s="2"/>
      <c r="V9" s="2"/>
      <c r="W9" s="2"/>
      <c r="X9" s="2"/>
      <c r="Y9" s="2"/>
      <c r="Z9" s="2"/>
    </row>
    <row r="10">
      <c r="A10" s="2"/>
      <c r="B10" s="2"/>
      <c r="C10" s="2"/>
      <c r="D10" s="2"/>
      <c r="E10" s="2"/>
      <c r="F10" s="2"/>
      <c r="G10" s="2"/>
      <c r="H10" s="2"/>
      <c r="I10" s="2"/>
      <c r="J10" s="2"/>
      <c r="K10" s="1" t="s">
        <v>1662</v>
      </c>
      <c r="L10" s="6">
        <f>L8 + L9</f>
        <v>3574.709476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1663</v>
      </c>
      <c r="L12" s="6">
        <f>L10 - L11</f>
        <v>3668.709476</v>
      </c>
      <c r="M12" s="2"/>
      <c r="N12" s="2"/>
      <c r="O12" s="2"/>
      <c r="P12" s="2"/>
      <c r="Q12" s="2"/>
      <c r="R12" s="2"/>
      <c r="S12" s="2"/>
      <c r="T12" s="2"/>
      <c r="U12" s="2"/>
      <c r="V12" s="2"/>
      <c r="W12" s="2"/>
      <c r="X12" s="2"/>
      <c r="Y12" s="2"/>
      <c r="Z12" s="2"/>
    </row>
    <row r="13">
      <c r="A13" s="2"/>
      <c r="B13" s="2"/>
      <c r="C13" s="2"/>
      <c r="D13" s="2"/>
      <c r="E13" s="2"/>
      <c r="F13" s="2"/>
      <c r="G13" s="2"/>
      <c r="H13" s="2"/>
      <c r="I13" s="2"/>
      <c r="J13" s="2"/>
      <c r="K13" s="1" t="s">
        <v>1664</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52.41013537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4911.239389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