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<sst xmlns="http://schemas.openxmlformats.org/spreadsheetml/2006/main" count="1258" uniqueCount="1142">
  <si>
    <t>ticker</t>
  </si>
  <si>
    <t>LKCO</t>
  </si>
  <si>
    <t>nombre</t>
  </si>
  <si>
    <t>LUOKUNG TECHNOLOGY CORP</t>
  </si>
  <si>
    <t>empresa</t>
  </si>
  <si>
    <t>Software</t>
  </si>
  <si>
    <t>Open</t>
  </si>
  <si>
    <t>Target Price</t>
  </si>
  <si>
    <t>Upside</t>
  </si>
  <si>
    <t>3576.32%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</si>
  <si>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</si>
  <si>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</si>
  <si>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</si>
  <si>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</si>
  <si>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</si>
  <si>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</si>
  <si>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</si>
  <si>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Net Debt Growth</t>
  </si>
  <si>
    <t>-233.33%</t>
  </si>
  <si>
    <t>Total Assets Growth</t>
  </si>
  <si>
    <t>-43.24%</t>
  </si>
  <si>
    <t>Net Property, Plant and Equipment Growth</t>
  </si>
  <si>
    <t>40.00%</t>
  </si>
  <si>
    <t>EBITDA Growth</t>
  </si>
  <si>
    <t>239.03%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</si>
  <si>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</si>
  <si>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</si>
  <si>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</si>
  <si>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</si>
  <si>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</si>
  <si>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</si>
  <si>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</si>
  <si>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</si>
  <si>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</si>
  <si>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</si>
  <si>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</si>
  <si>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</si>
  <si>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</si>
  <si>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</si>
  <si>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</si>
  <si>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</si>
  <si>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</si>
  <si>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</si>
  <si>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</si>
  <si>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</si>
  <si>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</si>
  <si>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</si>
  <si>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</si>
  <si>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</si>
  <si>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</si>
  <si>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</si>
  <si>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</si>
  <si>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</si>
  <si>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</si>
  <si>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</si>
  <si>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</si>
  <si>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Preferred Stock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</si>
  <si>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</si>
  <si>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</si>
  <si>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</si>
  <si>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</si>
  <si>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</si>
  <si>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</si>
  <si>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</si>
  <si>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</si>
  <si>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</si>
  <si>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</si>
  <si>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</si>
  <si>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</si>
  <si>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</si>
  <si>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</si>
  <si>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</si>
  <si>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</si>
  <si>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</si>
  <si>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</si>
  <si>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</si>
  <si>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</si>
  <si>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</si>
  <si>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</si>
  <si>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</si>
  <si>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</si>
  <si>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</si>
  <si>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</si>
  <si>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</si>
  <si>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</si>
  <si>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</si>
  <si>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</si>
  <si>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</si>
  <si>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</si>
  <si>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</si>
  <si>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</si>
  <si>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</si>
  <si>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</si>
  <si>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</si>
  <si>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</si>
  <si>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</si>
  <si>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</si>
  <si>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</si>
  <si>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</si>
  <si>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</si>
  <si>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</si>
  <si>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</si>
  <si>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</si>
  <si>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</si>
  <si>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</si>
  <si>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</si>
  <si>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</si>
  <si>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</si>
  <si>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</si>
  <si>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</si>
  <si>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</si>
  <si>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</si>
  <si>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</si>
  <si>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</si>
  <si>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</si>
  <si>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</si>
  <si>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</si>
  <si>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75.97</t>
  </si>
  <si>
    <t>62.19</t>
  </si>
  <si>
    <t>52.44</t>
  </si>
  <si>
    <t>90.8</t>
  </si>
  <si>
    <t>55.61</t>
  </si>
  <si>
    <t>-25.17</t>
  </si>
  <si>
    <t>Tangible Book Value</t>
  </si>
  <si>
    <t>Tangible Book Value Per Share</t>
  </si>
  <si>
    <t>-1.69</t>
  </si>
  <si>
    <t>-5.57</t>
  </si>
  <si>
    <t>-2.29</t>
  </si>
  <si>
    <t>-24.15</t>
  </si>
  <si>
    <t>-26.23</t>
  </si>
  <si>
    <t>-43.08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</si>
  <si>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</si>
  <si>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</si>
  <si>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</si>
  <si>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</si>
  <si>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</si>
  <si>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</si>
  <si>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</si>
  <si>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</si>
  <si>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</si>
  <si>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</si>
  <si>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</si>
  <si>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</si>
  <si>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</si>
  <si>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</si>
  <si>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</si>
  <si>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</si>
  <si>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</si>
  <si>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</si>
  <si>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</si>
  <si>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</si>
  <si>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</si>
  <si>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</si>
  <si>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</si>
  <si>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</si>
  <si>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</si>
  <si>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</si>
  <si>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</si>
  <si>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</si>
  <si>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</si>
  <si>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</si>
  <si>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</si>
  <si>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</si>
  <si>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</si>
  <si>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</si>
  <si>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</si>
  <si>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-39.26</t>
  </si>
  <si>
    <t>-37.63</t>
  </si>
  <si>
    <t>-43.1</t>
  </si>
  <si>
    <t>-49.3</t>
  </si>
  <si>
    <t>-29.76</t>
  </si>
  <si>
    <t>-81.55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</si>
  <si>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</si>
  <si>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</si>
  <si>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</si>
  <si>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</si>
  <si>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</si>
  <si>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</si>
  <si>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-20.37</t>
  </si>
  <si>
    <t>-23.3</t>
  </si>
  <si>
    <t>-24.41</t>
  </si>
  <si>
    <t>-35.53</t>
  </si>
  <si>
    <t>-19.84</t>
  </si>
  <si>
    <t>-29.23</t>
  </si>
  <si>
    <t>Normalized Diluted EPS</t>
  </si>
  <si>
    <t>Payout Ratio</t>
  </si>
  <si>
    <t>-0.97</t>
  </si>
  <si>
    <t>EBITDA</t>
  </si>
  <si>
    <t>EBITA</t>
  </si>
  <si>
    <t>EBIT</t>
  </si>
  <si>
    <t>EBITDAR</t>
  </si>
  <si>
    <t>Effective Tax Rate - (Ratio)</t>
  </si>
  <si>
    <t>-0.62</t>
  </si>
  <si>
    <t>0.22</t>
  </si>
  <si>
    <t>11.68</t>
  </si>
  <si>
    <t>7.28</t>
  </si>
  <si>
    <t>-1.54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</si>
  <si>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</si>
  <si>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</si>
  <si>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</si>
  <si>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</si>
  <si>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</si>
  <si>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</si>
  <si>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</si>
  <si>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</si>
  <si>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</si>
  <si>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</si>
  <si>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</si>
  <si>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</si>
  <si>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</si>
  <si>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</si>
  <si>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-14.63</t>
  </si>
  <si>
    <t>-8.23</t>
  </si>
  <si>
    <t>-18.27</t>
  </si>
  <si>
    <t>-18.53</t>
  </si>
  <si>
    <t>-20.17</t>
  </si>
  <si>
    <t>-14.71</t>
  </si>
  <si>
    <t>-44.11</t>
  </si>
  <si>
    <t>Return on Total Capital</t>
  </si>
  <si>
    <t>-154.02</t>
  </si>
  <si>
    <t>-12.99</t>
  </si>
  <si>
    <t>-25.08</t>
  </si>
  <si>
    <t>-25.09</t>
  </si>
  <si>
    <t>-25.92</t>
  </si>
  <si>
    <t>-18.26</t>
  </si>
  <si>
    <t>-66.85</t>
  </si>
  <si>
    <t>Return On Equity %</t>
  </si>
  <si>
    <t>-31.65</t>
  </si>
  <si>
    <t>-54.58</t>
  </si>
  <si>
    <t>-75.11</t>
  </si>
  <si>
    <t>-59.52</t>
  </si>
  <si>
    <t>-34.85</t>
  </si>
  <si>
    <t>-447.12</t>
  </si>
  <si>
    <t>Return on Common Equity</t>
  </si>
  <si>
    <t>-53.75</t>
  </si>
  <si>
    <t>-74.82</t>
  </si>
  <si>
    <t>-69.41</t>
  </si>
  <si>
    <t>-42.03</t>
  </si>
  <si>
    <t>-687.93</t>
  </si>
  <si>
    <t>Margin Analysis</t>
  </si>
  <si>
    <t>Gross Profit Margin %</t>
  </si>
  <si>
    <t>-20.68</t>
  </si>
  <si>
    <t>78.73</t>
  </si>
  <si>
    <t>67.03</t>
  </si>
  <si>
    <t>20.25</t>
  </si>
  <si>
    <t>4.29</t>
  </si>
  <si>
    <t>11.06</t>
  </si>
  <si>
    <t>16.72</t>
  </si>
  <si>
    <t>44.99</t>
  </si>
  <si>
    <t>SG&amp;A Margin</t>
  </si>
  <si>
    <t>158.96</t>
  </si>
  <si>
    <t>101.06</t>
  </si>
  <si>
    <t>88.15</t>
  </si>
  <si>
    <t>136.56</t>
  </si>
  <si>
    <t>153.38</t>
  </si>
  <si>
    <t>23.57</t>
  </si>
  <si>
    <t>26.14</t>
  </si>
  <si>
    <t>597.26</t>
  </si>
  <si>
    <t>EBITDA Margin %</t>
  </si>
  <si>
    <t>-172.71</t>
  </si>
  <si>
    <t>-13.63</t>
  </si>
  <si>
    <t>-17.8</t>
  </si>
  <si>
    <t>-136.16</t>
  </si>
  <si>
    <t>-169.92</t>
  </si>
  <si>
    <t>-34.6</t>
  </si>
  <si>
    <t>-44.39</t>
  </si>
  <si>
    <t>-846.91</t>
  </si>
  <si>
    <t>EBITA Margin %</t>
  </si>
  <si>
    <t>-219.99</t>
  </si>
  <si>
    <t>-23.71</t>
  </si>
  <si>
    <t>-31.57</t>
  </si>
  <si>
    <t>-138.26</t>
  </si>
  <si>
    <t>-170.69</t>
  </si>
  <si>
    <t>-35.12</t>
  </si>
  <si>
    <t>-46.42</t>
  </si>
  <si>
    <t>-859.97</t>
  </si>
  <si>
    <t>EBIT Margin %</t>
  </si>
  <si>
    <t>-234.72</t>
  </si>
  <si>
    <t>-26.35</t>
  </si>
  <si>
    <t>-42.14</t>
  </si>
  <si>
    <t>-167.32</t>
  </si>
  <si>
    <t>-200.57</t>
  </si>
  <si>
    <t>-43.86</t>
  </si>
  <si>
    <t>-62.71</t>
  </si>
  <si>
    <t>-990.38</t>
  </si>
  <si>
    <t>Income From Continuing Operations Margin %</t>
  </si>
  <si>
    <t>-249.35</t>
  </si>
  <si>
    <t>-26.11</t>
  </si>
  <si>
    <t>-56.68</t>
  </si>
  <si>
    <t>-170.14</t>
  </si>
  <si>
    <t>-219.32</t>
  </si>
  <si>
    <t>-42.37</t>
  </si>
  <si>
    <t>-53.65</t>
  </si>
  <si>
    <t>Net Income Margin %</t>
  </si>
  <si>
    <t>-167.81</t>
  </si>
  <si>
    <t>-218.28</t>
  </si>
  <si>
    <t>-47.43</t>
  </si>
  <si>
    <t>-56.14</t>
  </si>
  <si>
    <t>Net Avail. For Common Margin %</t>
  </si>
  <si>
    <t>Normalized Net Income Margin</t>
  </si>
  <si>
    <t>-150.73</t>
  </si>
  <si>
    <t>-16.32</t>
  </si>
  <si>
    <t>-29.41</t>
  </si>
  <si>
    <t>-103.92</t>
  </si>
  <si>
    <t>-123.64</t>
  </si>
  <si>
    <t>-34.18</t>
  </si>
  <si>
    <t>-37.42</t>
  </si>
  <si>
    <t>-634.82</t>
  </si>
  <si>
    <t>Levered Free Cash Flow Margin</t>
  </si>
  <si>
    <t>-135.77</t>
  </si>
  <si>
    <t>11.82</t>
  </si>
  <si>
    <t>-110.36</t>
  </si>
  <si>
    <t>80.24</t>
  </si>
  <si>
    <t>-17.04</t>
  </si>
  <si>
    <t>-8.63</t>
  </si>
  <si>
    <t>4.18</t>
  </si>
  <si>
    <t>Unlevered Free Cash Flow Margin</t>
  </si>
  <si>
    <t>-135.7</t>
  </si>
  <si>
    <t>12.06</t>
  </si>
  <si>
    <t>-110.02</t>
  </si>
  <si>
    <t>92.65</t>
  </si>
  <si>
    <t>-15.27</t>
  </si>
  <si>
    <t>-6.38</t>
  </si>
  <si>
    <t>25.55</t>
  </si>
  <si>
    <t>Asset Turnover</t>
  </si>
  <si>
    <t>0.89</t>
  </si>
  <si>
    <t>0.31</t>
  </si>
  <si>
    <t>0.17</t>
  </si>
  <si>
    <t>0.15</t>
  </si>
  <si>
    <t>0.74</t>
  </si>
  <si>
    <t>0.38</t>
  </si>
  <si>
    <t>0.07</t>
  </si>
  <si>
    <t>Fixed Assets Turnover</t>
  </si>
  <si>
    <t>4.07</t>
  </si>
  <si>
    <t>7.08</t>
  </si>
  <si>
    <t>17.41</t>
  </si>
  <si>
    <t>17.04</t>
  </si>
  <si>
    <t>26.49</t>
  </si>
  <si>
    <t>11.47</t>
  </si>
  <si>
    <t>2.54</t>
  </si>
  <si>
    <t>Receivables Turnover (Average Receivables)</t>
  </si>
  <si>
    <t>4.5</t>
  </si>
  <si>
    <t>1.3</t>
  </si>
  <si>
    <t>1.15</t>
  </si>
  <si>
    <t>2.61</t>
  </si>
  <si>
    <t>15.72</t>
  </si>
  <si>
    <t>8.57</t>
  </si>
  <si>
    <t>1.91</t>
  </si>
  <si>
    <t>Short Term Liquidity</t>
  </si>
  <si>
    <t>Current Ratio</t>
  </si>
  <si>
    <t>0.12</t>
  </si>
  <si>
    <t>0.95</t>
  </si>
  <si>
    <t>0.93</t>
  </si>
  <si>
    <t>1.34</t>
  </si>
  <si>
    <t>0.16</t>
  </si>
  <si>
    <t>0.57</t>
  </si>
  <si>
    <t>0.47</t>
  </si>
  <si>
    <t>Quick Ratio</t>
  </si>
  <si>
    <t>0.85</t>
  </si>
  <si>
    <t>0.1</t>
  </si>
  <si>
    <t>0.56</t>
  </si>
  <si>
    <t>0.18</t>
  </si>
  <si>
    <t>Operating Cash Flow to Current Liabilities</t>
  </si>
  <si>
    <t>-0.35</t>
  </si>
  <si>
    <t>-0.21</t>
  </si>
  <si>
    <t>-0.6</t>
  </si>
  <si>
    <t>-0.53</t>
  </si>
  <si>
    <t>-0.19</t>
  </si>
  <si>
    <t>Days Sales Outstanding (Average Receivables)</t>
  </si>
  <si>
    <t>81.13</t>
  </si>
  <si>
    <t>280.93</t>
  </si>
  <si>
    <t>317.46</t>
  </si>
  <si>
    <t>140.14</t>
  </si>
  <si>
    <t>23.22</t>
  </si>
  <si>
    <t>42.57</t>
  </si>
  <si>
    <t>190.88</t>
  </si>
  <si>
    <t>Average Days Payable Outstanding</t>
  </si>
  <si>
    <t>501.04</t>
  </si>
  <si>
    <t>97.08</t>
  </si>
  <si>
    <t>61.81</t>
  </si>
  <si>
    <t>106.32</t>
  </si>
  <si>
    <t>21.26</t>
  </si>
  <si>
    <t>40.47</t>
  </si>
  <si>
    <t>529.17</t>
  </si>
  <si>
    <t>Long Term Solvency</t>
  </si>
  <si>
    <t>Total Debt/Equity</t>
  </si>
  <si>
    <t>49.67</t>
  </si>
  <si>
    <t>7.24</t>
  </si>
  <si>
    <t>64.75</t>
  </si>
  <si>
    <t>77.62</t>
  </si>
  <si>
    <t>38.59</t>
  </si>
  <si>
    <t>40.4</t>
  </si>
  <si>
    <t>-101.89</t>
  </si>
  <si>
    <t>Total Debt / Total Capital</t>
  </si>
  <si>
    <t>33.19</t>
  </si>
  <si>
    <t>6.75</t>
  </si>
  <si>
    <t>39.3</t>
  </si>
  <si>
    <t>43.7</t>
  </si>
  <si>
    <t>27.84</t>
  </si>
  <si>
    <t>28.77</t>
  </si>
  <si>
    <t>LT Debt/Equity</t>
  </si>
  <si>
    <t>0.39</t>
  </si>
  <si>
    <t>61.58</t>
  </si>
  <si>
    <t>1.99</t>
  </si>
  <si>
    <t>0.86</t>
  </si>
  <si>
    <t>-0.12</t>
  </si>
  <si>
    <t>Long-Term Debt / Total Capital</t>
  </si>
  <si>
    <t>0.36</t>
  </si>
  <si>
    <t>37.38</t>
  </si>
  <si>
    <t>1.44</t>
  </si>
  <si>
    <t>0.61</t>
  </si>
  <si>
    <t>6.24</t>
  </si>
  <si>
    <t>Total Liabilities / Total Assets</t>
  </si>
  <si>
    <t>160.58</t>
  </si>
  <si>
    <t>67.35</t>
  </si>
  <si>
    <t>54.22</t>
  </si>
  <si>
    <t>59.21</t>
  </si>
  <si>
    <t>41.99</t>
  </si>
  <si>
    <t>42.51</t>
  </si>
  <si>
    <t>198.86</t>
  </si>
  <si>
    <t>EBIT / Interest Expense</t>
  </si>
  <si>
    <t>-258.22</t>
  </si>
  <si>
    <t>-110.58</t>
  </si>
  <si>
    <t>-307.8</t>
  </si>
  <si>
    <t>-10.1</t>
  </si>
  <si>
    <t>-15.43</t>
  </si>
  <si>
    <t>-17.45</t>
  </si>
  <si>
    <t>-28.96</t>
  </si>
  <si>
    <t>EBITDA / Interest Expense</t>
  </si>
  <si>
    <t>-133.6</t>
  </si>
  <si>
    <t>-46.72</t>
  </si>
  <si>
    <t>-244.35</t>
  </si>
  <si>
    <t>-8.39</t>
  </si>
  <si>
    <t>-11.79</t>
  </si>
  <si>
    <t>-11.88</t>
  </si>
  <si>
    <t>-24.34</t>
  </si>
  <si>
    <t>(EBITDA - Capex) / Interest Expense</t>
  </si>
  <si>
    <t>-134.08</t>
  </si>
  <si>
    <t>-47.13</t>
  </si>
  <si>
    <t>-245.63</t>
  </si>
  <si>
    <t>-8.4</t>
  </si>
  <si>
    <t>-12.16</t>
  </si>
  <si>
    <t>-24.35</t>
  </si>
  <si>
    <t>Total Debt / EBITDA</t>
  </si>
  <si>
    <t>-1.71</t>
  </si>
  <si>
    <t>-1.22</t>
  </si>
  <si>
    <t>-1.4</t>
  </si>
  <si>
    <t>-1.34</t>
  </si>
  <si>
    <t>-1.36</t>
  </si>
  <si>
    <t>-0.63</t>
  </si>
  <si>
    <t>Net Debt / EBITDA</t>
  </si>
  <si>
    <t>0.01</t>
  </si>
  <si>
    <t>-0.9</t>
  </si>
  <si>
    <t>-1.25</t>
  </si>
  <si>
    <t>-0.88</t>
  </si>
  <si>
    <t>-1.33</t>
  </si>
  <si>
    <t>Total Debt / (EBITDA - Capex)</t>
  </si>
  <si>
    <t>-1.21</t>
  </si>
  <si>
    <t>-1.39</t>
  </si>
  <si>
    <t>-1.18</t>
  </si>
  <si>
    <t>Net Debt / (EBITDA - Capex)</t>
  </si>
  <si>
    <t>-0.89</t>
  </si>
  <si>
    <t>-0.86</t>
  </si>
  <si>
    <t>-1.31</t>
  </si>
  <si>
    <t>Growth Over Prior Year</t>
  </si>
  <si>
    <t>Total Revenues, 1 Yr. Growth %</t>
  </si>
  <si>
    <t>398.41</t>
  </si>
  <si>
    <t>-19.32</t>
  </si>
  <si>
    <t>-10.76</t>
  </si>
  <si>
    <t>-2.74</t>
  </si>
  <si>
    <t>694.29</t>
  </si>
  <si>
    <t>-35.48</t>
  </si>
  <si>
    <t>-89.06</t>
  </si>
  <si>
    <t>Gross Profit, 1 Yr. Growth %</t>
  </si>
  <si>
    <t>-31.31</t>
  </si>
  <si>
    <t>-73.04</t>
  </si>
  <si>
    <t>-79.38</t>
  </si>
  <si>
    <t>-2.43</t>
  </si>
  <si>
    <t>-70.57</t>
  </si>
  <si>
    <t>EBITDA, 1 Yr. Growth %</t>
  </si>
  <si>
    <t>-60.66</t>
  </si>
  <si>
    <t>5.37</t>
  </si>
  <si>
    <t>582.51</t>
  </si>
  <si>
    <t>21.37</t>
  </si>
  <si>
    <t>61.73</t>
  </si>
  <si>
    <t>-17.23</t>
  </si>
  <si>
    <t>108.67</t>
  </si>
  <si>
    <t>EBITA, 1 Yr. Growth %</t>
  </si>
  <si>
    <t>-46.28</t>
  </si>
  <si>
    <t>6.15</t>
  </si>
  <si>
    <t>290.82</t>
  </si>
  <si>
    <t>20.07</t>
  </si>
  <si>
    <t>63.43</t>
  </si>
  <si>
    <t>-14.72</t>
  </si>
  <si>
    <t>102.6</t>
  </si>
  <si>
    <t>EBIT, 1 Yr. Growth %</t>
  </si>
  <si>
    <t>-44.06</t>
  </si>
  <si>
    <t>29.04</t>
  </si>
  <si>
    <t>254.36</t>
  </si>
  <si>
    <t>16.58</t>
  </si>
  <si>
    <t>73.69</t>
  </si>
  <si>
    <t>-7.76</t>
  </si>
  <si>
    <t>72.74</t>
  </si>
  <si>
    <t>Earnings From Cont. Operations, 1 Yr. Growth %</t>
  </si>
  <si>
    <t>-47.81</t>
  </si>
  <si>
    <t>75.14</t>
  </si>
  <si>
    <t>167.88</t>
  </si>
  <si>
    <t>25.37</t>
  </si>
  <si>
    <t>53.46</t>
  </si>
  <si>
    <t>-18.32</t>
  </si>
  <si>
    <t>261.91</t>
  </si>
  <si>
    <t>Net Income, 1 Yr. Growth %</t>
  </si>
  <si>
    <t>164.21</t>
  </si>
  <si>
    <t>26.5</t>
  </si>
  <si>
    <t>72.58</t>
  </si>
  <si>
    <t>-23.64</t>
  </si>
  <si>
    <t>245.13</t>
  </si>
  <si>
    <t>Normalized Net Income, 1 Yr. Growth %</t>
  </si>
  <si>
    <t>-46.04</t>
  </si>
  <si>
    <t>45.38</t>
  </si>
  <si>
    <t>215.39</t>
  </si>
  <si>
    <t>15.71</t>
  </si>
  <si>
    <t>119.56</t>
  </si>
  <si>
    <t>-29.37</t>
  </si>
  <si>
    <t>85.55</t>
  </si>
  <si>
    <t>Diluted EPS Before Extra, 1 Yr. Growth %</t>
  </si>
  <si>
    <t>-4.15</t>
  </si>
  <si>
    <t>14.55</t>
  </si>
  <si>
    <t>14.39</t>
  </si>
  <si>
    <t>-40.95</t>
  </si>
  <si>
    <t>174.03</t>
  </si>
  <si>
    <t>Accounts Receivable, 1 Yr. Growth %</t>
  </si>
  <si>
    <t>421.46</t>
  </si>
  <si>
    <t>132.91</t>
  </si>
  <si>
    <t>-55.85</t>
  </si>
  <si>
    <t>-60.21</t>
  </si>
  <si>
    <t>263.63</t>
  </si>
  <si>
    <t>-49.18</t>
  </si>
  <si>
    <t>-54.47</t>
  </si>
  <si>
    <t>Net Property, Plant and Equip., 1 Yr. Growth %</t>
  </si>
  <si>
    <t>-35.08</t>
  </si>
  <si>
    <t>-82.2</t>
  </si>
  <si>
    <t>40.25</t>
  </si>
  <si>
    <t>-29.8</t>
  </si>
  <si>
    <t>-37.92</t>
  </si>
  <si>
    <t>-70.78</t>
  </si>
  <si>
    <t>Total Assets, 1 Yr. Growth %</t>
  </si>
  <si>
    <t>77.99</t>
  </si>
  <si>
    <t>158.31</t>
  </si>
  <si>
    <t>21.44</t>
  </si>
  <si>
    <t>9.57</t>
  </si>
  <si>
    <t>105.28</t>
  </si>
  <si>
    <t>-11.9</t>
  </si>
  <si>
    <t>-77.04</t>
  </si>
  <si>
    <t>Tangible Book Value, 1 Yr. Growth %</t>
  </si>
  <si>
    <t>-117.86</t>
  </si>
  <si>
    <t>-136.15</t>
  </si>
  <si>
    <t>245.94</t>
  </si>
  <si>
    <t>-52.79</t>
  </si>
  <si>
    <t>10.36</t>
  </si>
  <si>
    <t>95.24</t>
  </si>
  <si>
    <t>Common Equity, 1 Yr. Growth %</t>
  </si>
  <si>
    <t>-195.94</t>
  </si>
  <si>
    <t>414.11</t>
  </si>
  <si>
    <t>-14.13</t>
  </si>
  <si>
    <t>-3.31</t>
  </si>
  <si>
    <t>178.44</t>
  </si>
  <si>
    <t>-16.01</t>
  </si>
  <si>
    <t>-153.8</t>
  </si>
  <si>
    <t>Cash From Operations, 1 Yr. Growth %</t>
  </si>
  <si>
    <t>-327.8</t>
  </si>
  <si>
    <t>-22.83</t>
  </si>
  <si>
    <t>163.74</t>
  </si>
  <si>
    <t>-13.36</t>
  </si>
  <si>
    <t>239.92</t>
  </si>
  <si>
    <t>-66.78</t>
  </si>
  <si>
    <t>-97.65</t>
  </si>
  <si>
    <t>Capital Expenditures, 1 Yr. Growth %</t>
  </si>
  <si>
    <t>-99.64</t>
  </si>
  <si>
    <t>157.63</t>
  </si>
  <si>
    <t>301.52</t>
  </si>
  <si>
    <t>-74.12</t>
  </si>
  <si>
    <t>-72.44</t>
  </si>
  <si>
    <t>-93.31</t>
  </si>
  <si>
    <t>Levered Free Cash Flow, 1 Yr. Growth %</t>
  </si>
  <si>
    <t>-107.17</t>
  </si>
  <si>
    <t>-932.99</t>
  </si>
  <si>
    <t>-170.71</t>
  </si>
  <si>
    <t>-268.71</t>
  </si>
  <si>
    <t>-67.33</t>
  </si>
  <si>
    <t>-105.3</t>
  </si>
  <si>
    <t>Unlevered Free Cash Flow, 1 Yr. Growth %</t>
  </si>
  <si>
    <t>-107.32</t>
  </si>
  <si>
    <t>-914.03</t>
  </si>
  <si>
    <t>-181.9</t>
  </si>
  <si>
    <t>-230.89</t>
  </si>
  <si>
    <t>-73.02</t>
  </si>
  <si>
    <t>-143.77</t>
  </si>
  <si>
    <t>Compound Annual Growth Rate Over Two Years</t>
  </si>
  <si>
    <t>Total Revenues, 2 Yr. CAGR %</t>
  </si>
  <si>
    <t>100.52</t>
  </si>
  <si>
    <t>-15.15</t>
  </si>
  <si>
    <t>-6.84</t>
  </si>
  <si>
    <t>177.94</t>
  </si>
  <si>
    <t>126.37</t>
  </si>
  <si>
    <t>-73.44</t>
  </si>
  <si>
    <t>Gross Profit, 2 Yr. CAGR %</t>
  </si>
  <si>
    <t>260.99</t>
  </si>
  <si>
    <t>-56.96</t>
  </si>
  <si>
    <t>-76.42</t>
  </si>
  <si>
    <t>105.38</t>
  </si>
  <si>
    <t>346.72</t>
  </si>
  <si>
    <t>EBITDA, 2 Yr. CAGR %</t>
  </si>
  <si>
    <t>-35.62</t>
  </si>
  <si>
    <t>168.17</t>
  </si>
  <si>
    <t>187.82</t>
  </si>
  <si>
    <t>39.85</t>
  </si>
  <si>
    <t>15.7</t>
  </si>
  <si>
    <t>31.42</t>
  </si>
  <si>
    <t>EBITA, 2 Yr. CAGR %</t>
  </si>
  <si>
    <t>-24.45</t>
  </si>
  <si>
    <t>103.68</t>
  </si>
  <si>
    <t>116.62</t>
  </si>
  <si>
    <t>39.82</t>
  </si>
  <si>
    <t>18.06</t>
  </si>
  <si>
    <t>31.45</t>
  </si>
  <si>
    <t>EBIT, 2 Yr. CAGR %</t>
  </si>
  <si>
    <t>-15.04</t>
  </si>
  <si>
    <t>113.84</t>
  </si>
  <si>
    <t>103.25</t>
  </si>
  <si>
    <t>42.08</t>
  </si>
  <si>
    <t>26.58</t>
  </si>
  <si>
    <t>26.23</t>
  </si>
  <si>
    <t>Earnings From Cont. Operations, 2 Yr. CAGR %</t>
  </si>
  <si>
    <t>-4.39</t>
  </si>
  <si>
    <t>116.6</t>
  </si>
  <si>
    <t>83.26</t>
  </si>
  <si>
    <t>38.7</t>
  </si>
  <si>
    <t>11.96</t>
  </si>
  <si>
    <t>71.94</t>
  </si>
  <si>
    <t>Net Income, 2 Yr. CAGR %</t>
  </si>
  <si>
    <t>115.11</t>
  </si>
  <si>
    <t>82.82</t>
  </si>
  <si>
    <t>47.76</t>
  </si>
  <si>
    <t>14.8</t>
  </si>
  <si>
    <t>62.34</t>
  </si>
  <si>
    <t>Normalized Net Income, 2 Yr. CAGR %</t>
  </si>
  <si>
    <t>-11.43</t>
  </si>
  <si>
    <t>114.13</t>
  </si>
  <si>
    <t>91.03</t>
  </si>
  <si>
    <t>59.15</t>
  </si>
  <si>
    <t>24.53</t>
  </si>
  <si>
    <t>14.48</t>
  </si>
  <si>
    <t>Diluted EPS Before Extra, 2 Yr. CAGR %</t>
  </si>
  <si>
    <t>4.78</t>
  </si>
  <si>
    <t>14.47</t>
  </si>
  <si>
    <t>28.61</t>
  </si>
  <si>
    <t>Accounts Receivable, 2 Yr. CAGR %</t>
  </si>
  <si>
    <t>248.5</t>
  </si>
  <si>
    <t>1.4</t>
  </si>
  <si>
    <t>-58.09</t>
  </si>
  <si>
    <t>20.29</t>
  </si>
  <si>
    <t>35.94</t>
  </si>
  <si>
    <t>-51.9</t>
  </si>
  <si>
    <t>Net Property, Plant and Equip., 2 Yr. CAGR %</t>
  </si>
  <si>
    <t>-66.01</t>
  </si>
  <si>
    <t>-50.03</t>
  </si>
  <si>
    <t>-0.78</t>
  </si>
  <si>
    <t>182.72</t>
  </si>
  <si>
    <t>165.87</t>
  </si>
  <si>
    <t>-57.41</t>
  </si>
  <si>
    <t>Total Assets, 2 Yr. CAGR %</t>
  </si>
  <si>
    <t>114.42</t>
  </si>
  <si>
    <t>77.11</t>
  </si>
  <si>
    <t>15.36</t>
  </si>
  <si>
    <t>49.98</t>
  </si>
  <si>
    <t>34.48</t>
  </si>
  <si>
    <t>-55.03</t>
  </si>
  <si>
    <t>Tangible Book Value, 2 Yr. CAGR %</t>
  </si>
  <si>
    <t>-74.59</t>
  </si>
  <si>
    <t>11.83</t>
  </si>
  <si>
    <t>27.8</t>
  </si>
  <si>
    <t>182.84</t>
  </si>
  <si>
    <t>384.89</t>
  </si>
  <si>
    <t>46.79</t>
  </si>
  <si>
    <t>Common Equity, 2 Yr. CAGR %</t>
  </si>
  <si>
    <t>122.09</t>
  </si>
  <si>
    <t>110.12</t>
  </si>
  <si>
    <t>-8.88</t>
  </si>
  <si>
    <t>64.08</t>
  </si>
  <si>
    <t>47.6</t>
  </si>
  <si>
    <t>-32.78</t>
  </si>
  <si>
    <t>Cash From Operations, 2 Yr. CAGR %</t>
  </si>
  <si>
    <t>32.59</t>
  </si>
  <si>
    <t>42.66</t>
  </si>
  <si>
    <t>51.16</t>
  </si>
  <si>
    <t>71.61</t>
  </si>
  <si>
    <t>6.27</t>
  </si>
  <si>
    <t>-91.15</t>
  </si>
  <si>
    <t>Capital Expenditures, 2 Yr. CAGR %</t>
  </si>
  <si>
    <t>-90.41</t>
  </si>
  <si>
    <t>221.63</t>
  </si>
  <si>
    <t>1.94</t>
  </si>
  <si>
    <t>242.73</t>
  </si>
  <si>
    <t>253.64</t>
  </si>
  <si>
    <t>-86.42</t>
  </si>
  <si>
    <t>Levered Free Cash Flow, 2 Yr. CAGR %</t>
  </si>
  <si>
    <t>-22.7</t>
  </si>
  <si>
    <t>142.7</t>
  </si>
  <si>
    <t>9.07</t>
  </si>
  <si>
    <t>-25.76</t>
  </si>
  <si>
    <t>-86.84</t>
  </si>
  <si>
    <t>Unlevered Free Cash Flow, 2 Yr. CAGR %</t>
  </si>
  <si>
    <t>-22.8</t>
  </si>
  <si>
    <t>158.2</t>
  </si>
  <si>
    <t>3.39</t>
  </si>
  <si>
    <t>-40.58</t>
  </si>
  <si>
    <t>-65.64</t>
  </si>
  <si>
    <t>Compound Annual Growth Rate Over Three Years</t>
  </si>
  <si>
    <t>Total Revenues, 3 Yr. CAGR %</t>
  </si>
  <si>
    <t>53.1</t>
  </si>
  <si>
    <t>-11.2</t>
  </si>
  <si>
    <t>90.32</t>
  </si>
  <si>
    <t>70.81</t>
  </si>
  <si>
    <t>-17.55</t>
  </si>
  <si>
    <t>Gross Profit, 3 Yr. CAGR %</t>
  </si>
  <si>
    <t>52.03</t>
  </si>
  <si>
    <t>-66.32</t>
  </si>
  <si>
    <t>4.38</t>
  </si>
  <si>
    <t>60.25</t>
  </si>
  <si>
    <t>80.41</t>
  </si>
  <si>
    <t>EBITDA, 3 Yr. CAGR %</t>
  </si>
  <si>
    <t>41.43</t>
  </si>
  <si>
    <t>105.9</t>
  </si>
  <si>
    <t>137.51</t>
  </si>
  <si>
    <t>17.42</t>
  </si>
  <si>
    <t>40.84</t>
  </si>
  <si>
    <t>EBITA, 3 Yr. CAGR %</t>
  </si>
  <si>
    <t>30.66</t>
  </si>
  <si>
    <t>70.78</t>
  </si>
  <si>
    <t>97.2</t>
  </si>
  <si>
    <t>18.58</t>
  </si>
  <si>
    <t>41.34</t>
  </si>
  <si>
    <t>EBIT, 3 Yr. CAGR %</t>
  </si>
  <si>
    <t>36.76</t>
  </si>
  <si>
    <t>74.69</t>
  </si>
  <si>
    <t>92.88</t>
  </si>
  <si>
    <t>23.03</t>
  </si>
  <si>
    <t>Earnings From Cont. Operations, 3 Yr. CAGR %</t>
  </si>
  <si>
    <t>34.78</t>
  </si>
  <si>
    <t>80.51</t>
  </si>
  <si>
    <t>72.73</t>
  </si>
  <si>
    <t>16.26</t>
  </si>
  <si>
    <t>65.54</t>
  </si>
  <si>
    <t>Net Income, 3 Yr. CAGR %</t>
  </si>
  <si>
    <t>34.16</t>
  </si>
  <si>
    <t>80.22</t>
  </si>
  <si>
    <t>79.34</t>
  </si>
  <si>
    <t>65.69</t>
  </si>
  <si>
    <t>Normalized Net Income, 3 Yr. CAGR %</t>
  </si>
  <si>
    <t>35.25</t>
  </si>
  <si>
    <t>74.41</t>
  </si>
  <si>
    <t>100.11</t>
  </si>
  <si>
    <t>21.39</t>
  </si>
  <si>
    <t>42.24</t>
  </si>
  <si>
    <t>Diluted EPS Before Extra, 3 Yr. CAGR %</t>
  </si>
  <si>
    <t>7.89</t>
  </si>
  <si>
    <t>-7.52</t>
  </si>
  <si>
    <t>23.59</t>
  </si>
  <si>
    <t>Accounts Receivable, 3 Yr. CAGR %</t>
  </si>
  <si>
    <t>75.03</t>
  </si>
  <si>
    <t>-13.88</t>
  </si>
  <si>
    <t>-9.74</t>
  </si>
  <si>
    <t>-5.59</t>
  </si>
  <si>
    <t>Net Property, Plant and Equip., 3 Yr. CAGR %</t>
  </si>
  <si>
    <t>-45.48</t>
  </si>
  <si>
    <t>-44.04</t>
  </si>
  <si>
    <t>123.81</t>
  </si>
  <si>
    <t>70.56</t>
  </si>
  <si>
    <t>27.35</t>
  </si>
  <si>
    <t>Total Assets, 3 Yr. CAGR %</t>
  </si>
  <si>
    <t>77.41</t>
  </si>
  <si>
    <t>50.92</t>
  </si>
  <si>
    <t>39.79</t>
  </si>
  <si>
    <t>25.61</t>
  </si>
  <si>
    <t>-25.4</t>
  </si>
  <si>
    <t>Tangible Book Value, 3 Yr. CAGR %</t>
  </si>
  <si>
    <t>-39.33</t>
  </si>
  <si>
    <t>-16.11</t>
  </si>
  <si>
    <t>202.48</t>
  </si>
  <si>
    <t>123.08</t>
  </si>
  <si>
    <t>258.06</t>
  </si>
  <si>
    <t>Common Equity, 3 Yr. CAGR %</t>
  </si>
  <si>
    <t>61.8</t>
  </si>
  <si>
    <t>62.22</t>
  </si>
  <si>
    <t>32.23</t>
  </si>
  <si>
    <t>28.19</t>
  </si>
  <si>
    <t>5.44</t>
  </si>
  <si>
    <t>Cash From Operations, 3 Yr. CAGR %</t>
  </si>
  <si>
    <t>66.75</t>
  </si>
  <si>
    <t>20.81</t>
  </si>
  <si>
    <t>98.04</t>
  </si>
  <si>
    <t>-0.72</t>
  </si>
  <si>
    <t>-70.15</t>
  </si>
  <si>
    <t>Capital Expenditures, 3 Yr. CAGR %</t>
  </si>
  <si>
    <t>-66.7</t>
  </si>
  <si>
    <t>38.86</t>
  </si>
  <si>
    <t>261.3</t>
  </si>
  <si>
    <t>47.92</t>
  </si>
  <si>
    <t>-5.76</t>
  </si>
  <si>
    <t>Levered Free Cash Flow, 3 Yr. CAGR %</t>
  </si>
  <si>
    <t>-24.96</t>
  </si>
  <si>
    <t>-27.02</t>
  </si>
  <si>
    <t>-69.21</t>
  </si>
  <si>
    <t>Unlevered Free Cash Flow, 3 Yr. CAGR %</t>
  </si>
  <si>
    <t>-21.27</t>
  </si>
  <si>
    <t>105.88</t>
  </si>
  <si>
    <t>-33.93</t>
  </si>
  <si>
    <t>-46.33</t>
  </si>
  <si>
    <t>Compound Annual Growth Rate Over Five Years</t>
  </si>
  <si>
    <t>Total Revenues, 5 Yr. CAGR %</t>
  </si>
  <si>
    <t>94.34</t>
  </si>
  <si>
    <t>29.12</t>
  </si>
  <si>
    <t>-13.42</t>
  </si>
  <si>
    <t>Gross Profit, 5 Yr. CAGR %</t>
  </si>
  <si>
    <t>71.47</t>
  </si>
  <si>
    <t>-5.29</t>
  </si>
  <si>
    <t>-20.06</t>
  </si>
  <si>
    <t>EBITDA, 5 Yr. CAGR %</t>
  </si>
  <si>
    <t>40.9</t>
  </si>
  <si>
    <t>63.5</t>
  </si>
  <si>
    <t>87.45</t>
  </si>
  <si>
    <t>EBITA, 5 Yr. CAGR %</t>
  </si>
  <si>
    <t>34.35</t>
  </si>
  <si>
    <t>47.33</t>
  </si>
  <si>
    <t>67.67</t>
  </si>
  <si>
    <t>EBIT, 5 Yr. CAGR %</t>
  </si>
  <si>
    <t>38.95</t>
  </si>
  <si>
    <t>53.57</t>
  </si>
  <si>
    <t>62.79</t>
  </si>
  <si>
    <t>Earnings From Cont. Operations, 5 Yr. CAGR %</t>
  </si>
  <si>
    <t>36.34</t>
  </si>
  <si>
    <t>49.12</t>
  </si>
  <si>
    <t>72.41</t>
  </si>
  <si>
    <t>Net Income, 5 Yr. CAGR %</t>
  </si>
  <si>
    <t>39.45</t>
  </si>
  <si>
    <t>50.47</t>
  </si>
  <si>
    <t>72.34</t>
  </si>
  <si>
    <t>Normalized Net Income, 5 Yr. CAGR %</t>
  </si>
  <si>
    <t>44.44</t>
  </si>
  <si>
    <t>52.42</t>
  </si>
  <si>
    <t>60.05</t>
  </si>
  <si>
    <t>Diluted EPS Before Extra, 5 Yr. CAGR %</t>
  </si>
  <si>
    <t>15.75</t>
  </si>
  <si>
    <t>Accounts Receivable, 5 Yr. CAGR %</t>
  </si>
  <si>
    <t>50.64</t>
  </si>
  <si>
    <t>-5.44</t>
  </si>
  <si>
    <t>-31.78</t>
  </si>
  <si>
    <t>Net Property, Plant and Equip., 5 Yr. CAGR %</t>
  </si>
  <si>
    <t>5.31</t>
  </si>
  <si>
    <t>15.25</t>
  </si>
  <si>
    <t>Total Assets, 5 Yr. CAGR %</t>
  </si>
  <si>
    <t>65.88</t>
  </si>
  <si>
    <t>44.12</t>
  </si>
  <si>
    <t>-11.19</t>
  </si>
  <si>
    <t>Tangible Book Value, 5 Yr. CAGR %</t>
  </si>
  <si>
    <t>12.31</t>
  </si>
  <si>
    <t>69.24</t>
  </si>
  <si>
    <t>137.13</t>
  </si>
  <si>
    <t>Common Equity, 5 Yr. CAGR %</t>
  </si>
  <si>
    <t>62.71</t>
  </si>
  <si>
    <t>56.2</t>
  </si>
  <si>
    <t>-0.54</t>
  </si>
  <si>
    <t>Cash From Operations, 5 Yr. CAGR %</t>
  </si>
  <si>
    <t>68.68</t>
  </si>
  <si>
    <t>14.77</t>
  </si>
  <si>
    <t>-42.89</t>
  </si>
  <si>
    <t>Capital Expenditures, 5 Yr. CAGR %</t>
  </si>
  <si>
    <t>-15.38</t>
  </si>
  <si>
    <t>101.82</t>
  </si>
  <si>
    <t>-2.75</t>
  </si>
  <si>
    <t>Levered Free Cash Flow, 5 Yr. CAGR %</t>
  </si>
  <si>
    <t>-25.28</t>
  </si>
  <si>
    <t>-29.68</t>
  </si>
  <si>
    <t>Unlevered Free Cash Flow, 5 Yr. CAGR %</t>
  </si>
  <si>
    <t>-29.65</t>
  </si>
  <si>
    <t>0.6</t>
  </si>
  <si>
    <t>2019</t>
  </si>
  <si>
    <t>2020</t>
  </si>
  <si>
    <t>2021</t>
  </si>
  <si>
    <t>2022</t>
  </si>
  <si>
    <t>2023</t>
  </si>
  <si>
    <t>Capitalization
                                    1</t>
  </si>
  <si>
    <t>329.8</t>
  </si>
  <si>
    <t>144.4</t>
  </si>
  <si>
    <t>231.4</t>
  </si>
  <si>
    <t>64.76</t>
  </si>
  <si>
    <t>8.642</t>
  </si>
  <si>
    <t>Change</t>
  </si>
  <si>
    <t>-</t>
  </si>
  <si>
    <t>-56.23%</t>
  </si>
  <si>
    <t>60.32%</t>
  </si>
  <si>
    <t>-72.02%</t>
  </si>
  <si>
    <t>-86.66%</t>
  </si>
  <si>
    <t>Enterprise Value (EV)
                                    1</t>
  </si>
  <si>
    <t>361</t>
  </si>
  <si>
    <t>185.2</t>
  </si>
  <si>
    <t>274.3</t>
  </si>
  <si>
    <t>117.7</t>
  </si>
  <si>
    <t>62.58</t>
  </si>
  <si>
    <t>-48.71%</t>
  </si>
  <si>
    <t>48.15%</t>
  </si>
  <si>
    <t>-57.08%</t>
  </si>
  <si>
    <t>-46.85%</t>
  </si>
  <si>
    <t>P/E ratio</t>
  </si>
  <si>
    <t>-10.4x</t>
  </si>
  <si>
    <t>-3.79x</t>
  </si>
  <si>
    <t>-2.95x</t>
  </si>
  <si>
    <t>-1.22x</t>
  </si>
  <si>
    <t>-0.05x</t>
  </si>
  <si>
    <t>PBR</t>
  </si>
  <si>
    <t>6.29x</t>
  </si>
  <si>
    <t>3.11x</t>
  </si>
  <si>
    <t>1.6x</t>
  </si>
  <si>
    <t>0.65x</t>
  </si>
  <si>
    <t>-0.16x</t>
  </si>
  <si>
    <t>PEG</t>
  </si>
  <si>
    <t>2.5x</t>
  </si>
  <si>
    <t>-0.3x</t>
  </si>
  <si>
    <t>-0.2x</t>
  </si>
  <si>
    <t>0x</t>
  </si>
  <si>
    <t>-0x</t>
  </si>
  <si>
    <t>Capitalization / Revenue</t>
  </si>
  <si>
    <t>17.6x</t>
  </si>
  <si>
    <t>7.9x</t>
  </si>
  <si>
    <t>0.69x</t>
  </si>
  <si>
    <t>0.84x</t>
  </si>
  <si>
    <t>EV / Revenue</t>
  </si>
  <si>
    <t>19.2x</t>
  </si>
  <si>
    <t>10.1x</t>
  </si>
  <si>
    <t>1.89x</t>
  </si>
  <si>
    <t>1.26x</t>
  </si>
  <si>
    <t>6.11x</t>
  </si>
  <si>
    <t>EV / EBITDA</t>
  </si>
  <si>
    <t>-14.1x</t>
  </si>
  <si>
    <t>-5.97x</t>
  </si>
  <si>
    <t>-5.47x</t>
  </si>
  <si>
    <t>-2.83x</t>
  </si>
  <si>
    <t>-0.72x</t>
  </si>
  <si>
    <t>EV / EBIT</t>
  </si>
  <si>
    <t>-11.5x</t>
  </si>
  <si>
    <t>-5.06x</t>
  </si>
  <si>
    <t>-4.31x</t>
  </si>
  <si>
    <t>-2.01x</t>
  </si>
  <si>
    <t>-0.62x</t>
  </si>
  <si>
    <t>EV / FCF</t>
  </si>
  <si>
    <t>-17.4x</t>
  </si>
  <si>
    <t>12.6x</t>
  </si>
  <si>
    <t>-11.1x</t>
  </si>
  <si>
    <t>-14.6x</t>
  </si>
  <si>
    <t>146x</t>
  </si>
  <si>
    <t>FCF Yield</t>
  </si>
  <si>
    <t>-5.74%</t>
  </si>
  <si>
    <t>7.91%</t>
  </si>
  <si>
    <t>-9.01%</t>
  </si>
  <si>
    <t>-6.86%</t>
  </si>
  <si>
    <t>0.68%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</si>
  <si>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</si>
  <si>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</si>
  <si>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</si>
  <si>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</si>
  <si>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</si>
  <si>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18.78</t>
  </si>
  <si>
    <t>18.26</t>
  </si>
  <si>
    <t>145.1</t>
  </si>
  <si>
    <t>93.59</t>
  </si>
  <si>
    <t>10.24</t>
  </si>
  <si>
    <t>EBITDA
                                    1</t>
  </si>
  <si>
    <t>-25.57</t>
  </si>
  <si>
    <t>-31.03</t>
  </si>
  <si>
    <t>-50.19</t>
  </si>
  <si>
    <t>-41.55</t>
  </si>
  <si>
    <t>-86.69</t>
  </si>
  <si>
    <t>EBIT
                                    1</t>
  </si>
  <si>
    <t>-31.42</t>
  </si>
  <si>
    <t>-36.63</t>
  </si>
  <si>
    <t>-63.62</t>
  </si>
  <si>
    <t>-58.69</t>
  </si>
  <si>
    <t>-101.4</t>
  </si>
  <si>
    <t>Net income
                                    1</t>
  </si>
  <si>
    <t>-31.51</t>
  </si>
  <si>
    <t>-39.87</t>
  </si>
  <si>
    <t>-68.8</t>
  </si>
  <si>
    <t>-52.54</t>
  </si>
  <si>
    <t>-181.3</t>
  </si>
  <si>
    <t>Net Debt
                                    1</t>
  </si>
  <si>
    <t>31.25</t>
  </si>
  <si>
    <t>40.83</t>
  </si>
  <si>
    <t>42.92</t>
  </si>
  <si>
    <t>52.99</t>
  </si>
  <si>
    <t>53.94</t>
  </si>
  <si>
    <t>Reference price
                                    2</t>
  </si>
  <si>
    <t>391.200</t>
  </si>
  <si>
    <t>163.200</t>
  </si>
  <si>
    <t>145.248</t>
  </si>
  <si>
    <t>36.336</t>
  </si>
  <si>
    <t>3.946</t>
  </si>
  <si>
    <t>Nbr of stocks (in thousands)</t>
  </si>
  <si>
    <t>843</t>
  </si>
  <si>
    <t>884</t>
  </si>
  <si>
    <t>1,593</t>
  </si>
  <si>
    <t>1,782</t>
  </si>
  <si>
    <t>2,190</t>
  </si>
  <si>
    <t>Announcement Date</t>
  </si>
  <si>
    <t>6/29/20</t>
  </si>
  <si>
    <t>5/14/21</t>
  </si>
  <si>
    <t>5/17/22</t>
  </si>
  <si>
    <t>5/16/23</t>
  </si>
  <si>
    <t>10/22/24</t>
  </si>
  <si>
    <t>address1</t>
  </si>
  <si>
    <t>SOHO Phase II</t>
  </si>
  <si>
    <t>address2</t>
  </si>
  <si>
    <t>B9-8, Block B No 9, Guanghua Road Chaoyang District</t>
  </si>
  <si>
    <t>city</t>
  </si>
  <si>
    <t>Beijing</t>
  </si>
  <si>
    <t>zip</t>
  </si>
  <si>
    <t>100020</t>
  </si>
  <si>
    <t>country</t>
  </si>
  <si>
    <t>website</t>
  </si>
  <si>
    <t>https://www.luokung.com</t>
  </si>
  <si>
    <t>industry</t>
  </si>
  <si>
    <t>Advertising Agencies</t>
  </si>
  <si>
    <t>industryKey</t>
  </si>
  <si>
    <t>advertising-agencies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</si>
  <si>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</si>
  <si>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</si>
  <si>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</si>
  <si>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</si>
  <si>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</si>
  <si>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</si>
  <si>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</si>
  <si>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Luokung Technology Corp., a spatial-temporal intelligent big data services company, provides interactive location-based services and high definition maps in the People's Republic of China. The company offers Luokung SDKs and APIs, which provide spatial-temporal big data analysis and customized map to software and mobile application developers that allows location-based contents and information to be integrated and presented on the map; and spatial temporal indexing cloud service, a data-level virtualization technology. It also offers information Information SuperEngine that includes the server engine to store, manage, and index the spatial temporal big data on the server side; and Web graphics image engine that supports transmission of graphics images, as well as display and edge computing for multi-terminal and cross-platform. In addition, the company provides spatial temporal cloud platform, which offers online cloud services, including data storage, data resource, and platform support services, as well as supports users to aggregate multi-source spatial data, map services, and Internet of Things streaming data; HD Map, an infrastructural component in smart transportation, autonomous driving, and smart cities; and autonomous driving enabling services. Luokung Technology Corp. was incorporated in 2009 and is headquartered in Beijing, China.</t>
  </si>
  <si>
    <t>fullTimeEmployees</t>
  </si>
  <si>
    <t>companyOfficers</t>
  </si>
  <si>
    <t>[{'maxAge': 1, 'name': 'Mr. Xuesong  Song', 'age': 55, 'title': 'Chairman, Co-Founder &amp; CEO', 'yearBorn': 1969, 'exercisedValue': 0, 'unexercisedValue': 0}, {'maxAge': 1, 'name': 'Mr. Dongpu  Zhang', 'age': 55, 'title': 'President &amp; Director', 'yearBorn': 1969, 'exercisedValue': 0, 'unexercisedValue': 0}, {'maxAge': 1, 'name': 'Mr. Jian  Zhang', 'age': 43, 'title': 'Chief Financial Officer', 'yearBorn': 1981, 'exercisedValue': 0, 'unexercisedValue': 0}, {'maxAge': 1, 'name': 'Mr. Baomin  Li', 'age': 54, 'title': 'Chief Technical Officer', 'yearBorn': 1970,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</si>
  <si>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</si>
  <si>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</si>
  <si>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</si>
  <si>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</si>
  <si>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</si>
  <si>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</si>
  <si>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</si>
  <si>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</si>
  <si>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</si>
  <si>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</si>
  <si>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</si>
  <si>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</si>
  <si>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</si>
  <si>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</si>
  <si>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</si>
  <si>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</si>
  <si>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</si>
  <si>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</si>
  <si>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</si>
  <si>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</si>
  <si>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</si>
  <si>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</si>
  <si>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</si>
  <si>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</si>
  <si>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</si>
  <si>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</si>
  <si>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</si>
  <si>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</si>
  <si>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</si>
  <si>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</si>
  <si>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</si>
  <si>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</si>
  <si>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</si>
  <si>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</si>
  <si>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</si>
  <si>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</si>
  <si>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</si>
  <si>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</si>
  <si>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</si>
  <si>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</si>
  <si>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</si>
  <si>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</si>
  <si>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</si>
  <si>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</si>
  <si>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1:8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</si>
  <si>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</si>
  <si>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</si>
  <si>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</si>
  <si>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</si>
  <si>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</si>
  <si>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</si>
  <si>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</si>
  <si>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</si>
  <si>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</si>
  <si>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</si>
  <si>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</si>
  <si>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</si>
  <si>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Luokung Technology Corp</t>
  </si>
  <si>
    <t>longName</t>
  </si>
  <si>
    <t>Luokung Technology Corp.</t>
  </si>
  <si>
    <t>firstTradeDateEpochUtc</t>
  </si>
  <si>
    <t>timeZoneFullName</t>
  </si>
  <si>
    <t>America/New_York</t>
  </si>
  <si>
    <t>timeZoneShortName</t>
  </si>
  <si>
    <t>EST</t>
  </si>
  <si>
    <t>uuid</t>
  </si>
  <si>
    <t>574056d1-c076-3d87-b674-84612569f1d1</t>
  </si>
  <si>
    <t>messageBoardId</t>
  </si>
  <si>
    <t>finmb_242746781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</si>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</sst>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uoku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77.20280324503568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5269817.0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-25.168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-13.0</v>
      </c>
      <c r="C2" s="1">
        <v>-6.0</v>
      </c>
      <c r="D2" s="1">
        <v>-11.0</v>
      </c>
      <c r="E2" s="1">
        <v>-31.0</v>
      </c>
      <c r="F2" s="1">
        <v>-39.0</v>
      </c>
      <c r="G2" s="1">
        <v>-68.0</v>
      </c>
      <c r="H2" s="1">
        <v>-52.0</v>
      </c>
      <c r="I2" s="1">
        <v>-181.0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2.0</v>
      </c>
      <c r="D3" s="1">
        <v>2.0</v>
      </c>
      <c r="E3" s="1">
        <v>1.0</v>
      </c>
      <c r="F3" s="1">
        <v>54.0</v>
      </c>
      <c r="G3" s="1">
        <v>1.0</v>
      </c>
      <c r="H3" s="1">
        <v>3.0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77.0</v>
      </c>
      <c r="C4" s="1">
        <v>68.0</v>
      </c>
      <c r="D4" s="1">
        <v>2.0</v>
      </c>
      <c r="E4" s="1">
        <v>5.0</v>
      </c>
      <c r="F4" s="1">
        <v>5.0</v>
      </c>
      <c r="G4" s="1">
        <v>12.0</v>
      </c>
      <c r="H4" s="1">
        <v>15.0</v>
      </c>
      <c r="I4" s="1">
        <v>13.0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3.0</v>
      </c>
      <c r="D5" s="1">
        <v>5.0</v>
      </c>
      <c r="E5" s="1">
        <v>6.0</v>
      </c>
      <c r="F5" s="1">
        <v>6.0</v>
      </c>
      <c r="G5" s="1">
        <v>14.0</v>
      </c>
      <c r="H5" s="1">
        <v>18.0</v>
      </c>
      <c r="I5" s="1">
        <v>15.0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7.0</v>
      </c>
      <c r="C6" s="1">
        <v>11.0</v>
      </c>
      <c r="D6" s="1">
        <v>0.0</v>
      </c>
      <c r="E6" s="1">
        <v>4.0</v>
      </c>
      <c r="F6" s="1">
        <v>14.0</v>
      </c>
      <c r="G6" s="1">
        <v>10.0</v>
      </c>
      <c r="H6" s="1">
        <v>0.0</v>
      </c>
      <c r="I6" s="1">
        <v>-5.0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7.0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1.0</v>
      </c>
      <c r="E8" s="1">
        <v>9.0</v>
      </c>
      <c r="F8" s="1">
        <v>3.0</v>
      </c>
      <c r="G8" s="1">
        <v>1.0</v>
      </c>
      <c r="H8" s="1">
        <v>2.0</v>
      </c>
      <c r="I8" s="1">
        <v>116.0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4.0</v>
      </c>
      <c r="G9" s="1">
        <v>21.0</v>
      </c>
      <c r="H9" s="1">
        <v>18.0</v>
      </c>
      <c r="I9" s="1">
        <v>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6.0</v>
      </c>
      <c r="C10" s="1">
        <v>44.0</v>
      </c>
      <c r="D10" s="1">
        <v>2.0</v>
      </c>
      <c r="E10" s="1">
        <v>12.0</v>
      </c>
      <c r="F10" s="1">
        <v>17.0</v>
      </c>
      <c r="G10" s="1">
        <v>5.0</v>
      </c>
      <c r="H10" s="1">
        <v>-22.0</v>
      </c>
      <c r="I10" s="1">
        <v>19.0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1.0</v>
      </c>
      <c r="E11" s="1">
        <v>-1.0</v>
      </c>
      <c r="F11" s="1">
        <v>-2.0</v>
      </c>
      <c r="G11" s="1">
        <v>-82.0</v>
      </c>
      <c r="H11" s="1">
        <v>-1.0</v>
      </c>
      <c r="I11" s="1">
        <v>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-7.0</v>
      </c>
      <c r="D12" s="1">
        <v>-16.0</v>
      </c>
      <c r="E12" s="1">
        <v>42.0</v>
      </c>
      <c r="F12" s="1">
        <v>-1.0</v>
      </c>
      <c r="G12" s="1">
        <v>-8.0</v>
      </c>
      <c r="H12" s="1">
        <v>8.0</v>
      </c>
      <c r="I12" s="1">
        <v>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8.0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4.0</v>
      </c>
      <c r="C14" s="1">
        <v>2.0</v>
      </c>
      <c r="D14" s="1">
        <v>-2.0</v>
      </c>
      <c r="E14" s="1">
        <v>22.0</v>
      </c>
      <c r="F14" s="1">
        <v>1.0</v>
      </c>
      <c r="G14" s="1">
        <v>10.0</v>
      </c>
      <c r="H14" s="1">
        <v>-39.0</v>
      </c>
      <c r="I14" s="1">
        <v>1.0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-96.0</v>
      </c>
      <c r="E15" s="1">
        <v>81.0</v>
      </c>
      <c r="F15" s="1">
        <v>-1.0</v>
      </c>
      <c r="G15" s="1">
        <v>70.0</v>
      </c>
      <c r="H15" s="1">
        <v>68.0</v>
      </c>
      <c r="I15" s="1">
        <v>-8.0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7.0</v>
      </c>
      <c r="E16" s="1">
        <v>-7.0</v>
      </c>
      <c r="F16" s="1">
        <v>0.0</v>
      </c>
      <c r="G16" s="1">
        <v>0.0</v>
      </c>
      <c r="H16" s="1">
        <v>-1.0</v>
      </c>
      <c r="I16" s="1">
        <v>-1.0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10.0</v>
      </c>
      <c r="C17" s="1">
        <v>-33.0</v>
      </c>
      <c r="D17" s="1">
        <v>13.0</v>
      </c>
      <c r="E17" s="1">
        <v>-29.0</v>
      </c>
      <c r="F17" s="1">
        <v>-2.0</v>
      </c>
      <c r="G17" s="1">
        <v>-20.0</v>
      </c>
      <c r="H17" s="1">
        <v>-11.0</v>
      </c>
      <c r="I17" s="1">
        <v>14.0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3.0</v>
      </c>
      <c r="C18" s="1">
        <v>-8.0</v>
      </c>
      <c r="D18" s="1">
        <v>-6.0</v>
      </c>
      <c r="E18" s="1">
        <v>-18.0</v>
      </c>
      <c r="F18" s="1">
        <v>-15.0</v>
      </c>
      <c r="G18" s="1">
        <v>-53.0</v>
      </c>
      <c r="H18" s="1">
        <v>-17.0</v>
      </c>
      <c r="I18" s="1">
        <v>-42.0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-3.0</v>
      </c>
      <c r="C19" s="1">
        <v>-1.0</v>
      </c>
      <c r="D19" s="1">
        <v>-3.0</v>
      </c>
      <c r="E19" s="1">
        <v>-13.0</v>
      </c>
      <c r="F19" s="1">
        <v>-3.0</v>
      </c>
      <c r="G19" s="1">
        <v>-1.0</v>
      </c>
      <c r="H19" s="1">
        <v>-42.0</v>
      </c>
      <c r="I19" s="1">
        <v>-2.0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2.0</v>
      </c>
      <c r="D20" s="1">
        <v>0.0</v>
      </c>
      <c r="E20" s="1">
        <v>290.0</v>
      </c>
      <c r="F20" s="1">
        <v>0.0</v>
      </c>
      <c r="G20" s="1">
        <v>155.0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61.0</v>
      </c>
      <c r="E21" s="1">
        <v>-14.0</v>
      </c>
      <c r="F21" s="1">
        <v>-18.0</v>
      </c>
      <c r="G21" s="1">
        <v>-65.0</v>
      </c>
      <c r="H21" s="1">
        <v>21.0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-12.0</v>
      </c>
      <c r="G22" s="1">
        <v>0.0</v>
      </c>
      <c r="H22" s="1">
        <v>0.0</v>
      </c>
      <c r="I22" s="1">
        <v>-40.0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-47.0</v>
      </c>
      <c r="G23" s="1">
        <v>-6.0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60.0</v>
      </c>
      <c r="E24" s="1">
        <v>0.0</v>
      </c>
      <c r="F24" s="1">
        <v>0.0</v>
      </c>
      <c r="G24" s="1">
        <v>-4.0</v>
      </c>
      <c r="H24" s="1">
        <v>-72.0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-3.0</v>
      </c>
      <c r="C25" s="1">
        <v>1.0</v>
      </c>
      <c r="D25" s="1">
        <v>1.0</v>
      </c>
      <c r="E25" s="1">
        <v>-14.0</v>
      </c>
      <c r="F25" s="1">
        <v>-19.0</v>
      </c>
      <c r="G25" s="1">
        <v>-78.0</v>
      </c>
      <c r="H25" s="1">
        <v>-93.0</v>
      </c>
      <c r="I25" s="1">
        <v>-43.0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8.0</v>
      </c>
      <c r="D26" s="1">
        <v>6.0</v>
      </c>
      <c r="E26" s="1">
        <v>1.0</v>
      </c>
      <c r="F26" s="1">
        <v>0.0</v>
      </c>
      <c r="G26" s="1">
        <v>1.0</v>
      </c>
      <c r="H26" s="1">
        <v>0.0</v>
      </c>
      <c r="I26" s="1">
        <v>62.0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21.0</v>
      </c>
      <c r="F27" s="1">
        <v>21.0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8.0</v>
      </c>
      <c r="D28" s="1">
        <v>6.0</v>
      </c>
      <c r="E28" s="1">
        <v>23.0</v>
      </c>
      <c r="F28" s="1">
        <v>21.0</v>
      </c>
      <c r="G28" s="1">
        <v>1.0</v>
      </c>
      <c r="H28" s="1">
        <v>0.0</v>
      </c>
      <c r="I28" s="1">
        <v>62.0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-1.0</v>
      </c>
      <c r="C29" s="1">
        <v>0.0</v>
      </c>
      <c r="D29" s="1">
        <v>0.0</v>
      </c>
      <c r="E29" s="1">
        <v>0.0</v>
      </c>
      <c r="F29" s="1">
        <v>-8.0</v>
      </c>
      <c r="G29" s="1">
        <v>0.0</v>
      </c>
      <c r="H29" s="1">
        <v>-32.0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-1.0</v>
      </c>
      <c r="C30" s="1">
        <v>0.0</v>
      </c>
      <c r="D30" s="1">
        <v>0.0</v>
      </c>
      <c r="E30" s="1">
        <v>0.0</v>
      </c>
      <c r="F30" s="1">
        <v>-8.0</v>
      </c>
      <c r="G30" s="1">
        <v>0.0</v>
      </c>
      <c r="H30" s="1">
        <v>-32.0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12.0</v>
      </c>
      <c r="F31" s="1">
        <v>9.0</v>
      </c>
      <c r="G31" s="1">
        <v>154.0</v>
      </c>
      <c r="H31" s="1">
        <v>7.0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-6.0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-66.0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-66.0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37.0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-1.0</v>
      </c>
      <c r="C36" s="1">
        <v>8.0</v>
      </c>
      <c r="D36" s="1">
        <v>6.0</v>
      </c>
      <c r="E36" s="1">
        <v>35.0</v>
      </c>
      <c r="F36" s="1">
        <v>31.0</v>
      </c>
      <c r="G36" s="1">
        <v>149.0</v>
      </c>
      <c r="H36" s="1">
        <v>7.0</v>
      </c>
      <c r="I36" s="1">
        <v>62.0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-3.0</v>
      </c>
      <c r="C37" s="1">
        <v>0.0</v>
      </c>
      <c r="D37" s="1">
        <v>-1.0</v>
      </c>
      <c r="E37" s="1">
        <v>-4.0</v>
      </c>
      <c r="F37" s="1">
        <v>4.0</v>
      </c>
      <c r="G37" s="1">
        <v>0.0</v>
      </c>
      <c r="H37" s="1">
        <v>-3.0</v>
      </c>
      <c r="I37" s="1">
        <v>-48.0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-84.0</v>
      </c>
      <c r="C38" s="1">
        <v>-1.0</v>
      </c>
      <c r="D38" s="1">
        <v>1.0</v>
      </c>
      <c r="E38" s="1">
        <v>2.0</v>
      </c>
      <c r="F38" s="1">
        <v>-3.0</v>
      </c>
      <c r="G38" s="1">
        <v>16.0</v>
      </c>
      <c r="H38" s="1">
        <v>-15.0</v>
      </c>
      <c r="I38" s="1">
        <v>-71.0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2.0</v>
      </c>
      <c r="D40" s="1">
        <v>8.0</v>
      </c>
      <c r="E40" s="1">
        <v>10.0</v>
      </c>
      <c r="F40" s="1">
        <v>0.0</v>
      </c>
      <c r="G40" s="1">
        <v>12.0</v>
      </c>
      <c r="H40" s="1">
        <v>0.0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-35.0</v>
      </c>
      <c r="D41" s="1">
        <v>2.0</v>
      </c>
      <c r="E41" s="1">
        <v>-20.0</v>
      </c>
      <c r="F41" s="1">
        <v>14.0</v>
      </c>
      <c r="G41" s="1">
        <v>-24.0</v>
      </c>
      <c r="H41" s="1">
        <v>-8.0</v>
      </c>
      <c r="I41" s="1">
        <v>42.0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-35.0</v>
      </c>
      <c r="D42" s="1">
        <v>2.0</v>
      </c>
      <c r="E42" s="1">
        <v>-20.0</v>
      </c>
      <c r="F42" s="1">
        <v>16.0</v>
      </c>
      <c r="G42" s="1">
        <v>-22.0</v>
      </c>
      <c r="H42" s="1">
        <v>-5.0</v>
      </c>
      <c r="I42" s="1">
        <v>2.0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34.0</v>
      </c>
      <c r="D43" s="1">
        <v>-2.0</v>
      </c>
      <c r="E43" s="1">
        <v>7.0</v>
      </c>
      <c r="F43" s="1">
        <v>-29.0</v>
      </c>
      <c r="G43" s="1">
        <v>16.0</v>
      </c>
      <c r="H43" s="1">
        <v>5.0</v>
      </c>
      <c r="I43" s="1">
        <v>-41.0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-1.0</v>
      </c>
      <c r="C44" s="1">
        <v>8.0</v>
      </c>
      <c r="D44" s="1">
        <v>6.0</v>
      </c>
      <c r="E44" s="1">
        <v>23.0</v>
      </c>
      <c r="F44" s="1">
        <v>21.0</v>
      </c>
      <c r="G44" s="1">
        <v>1.0</v>
      </c>
      <c r="H44" s="1">
        <v>-32.0</v>
      </c>
      <c r="I44" s="1">
        <v>62.0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8.0</v>
      </c>
      <c r="C3" s="1">
        <v>7.0</v>
      </c>
      <c r="D3" s="1">
        <v>1.0</v>
      </c>
      <c r="E3" s="1">
        <v>3.0</v>
      </c>
      <c r="F3" s="1">
        <v>7.0</v>
      </c>
      <c r="G3" s="1">
        <v>16.0</v>
      </c>
      <c r="H3" s="1">
        <v>1.0</v>
      </c>
      <c r="I3" s="1">
        <v>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8.0</v>
      </c>
      <c r="C4" s="1">
        <v>7.0</v>
      </c>
      <c r="D4" s="1">
        <v>1.0</v>
      </c>
      <c r="E4" s="1">
        <v>3.0</v>
      </c>
      <c r="F4" s="1">
        <v>7.0</v>
      </c>
      <c r="G4" s="1">
        <v>16.0</v>
      </c>
      <c r="H4" s="1">
        <v>1.0</v>
      </c>
      <c r="I4" s="1">
        <v>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1.0</v>
      </c>
      <c r="C5" s="1">
        <v>9.0</v>
      </c>
      <c r="D5" s="1">
        <v>22.0</v>
      </c>
      <c r="E5" s="1">
        <v>10.0</v>
      </c>
      <c r="F5" s="1">
        <v>3.0</v>
      </c>
      <c r="G5" s="1">
        <v>14.0</v>
      </c>
      <c r="H5" s="1">
        <v>7.0</v>
      </c>
      <c r="I5" s="1">
        <v>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2.0</v>
      </c>
      <c r="C6" s="1">
        <v>14.0</v>
      </c>
      <c r="D6" s="1">
        <v>4.0</v>
      </c>
      <c r="E6" s="1">
        <v>21.0</v>
      </c>
      <c r="F6" s="1">
        <v>3.0</v>
      </c>
      <c r="G6" s="1">
        <v>26.0</v>
      </c>
      <c r="H6" s="1">
        <v>12.0</v>
      </c>
      <c r="I6" s="1">
        <v>14.0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4.0</v>
      </c>
      <c r="C7" s="1">
        <v>23.0</v>
      </c>
      <c r="D7" s="1">
        <v>27.0</v>
      </c>
      <c r="E7" s="1">
        <v>31.0</v>
      </c>
      <c r="F7" s="1">
        <v>7.0</v>
      </c>
      <c r="G7" s="1">
        <v>40.0</v>
      </c>
      <c r="H7" s="1">
        <v>20.0</v>
      </c>
      <c r="I7" s="1">
        <v>17.0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35.0</v>
      </c>
      <c r="H8" s="1">
        <v>0.0</v>
      </c>
      <c r="I8" s="1">
        <v>46.0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0.0</v>
      </c>
      <c r="C9" s="1">
        <v>0.0</v>
      </c>
      <c r="D9" s="1">
        <v>2.0</v>
      </c>
      <c r="E9" s="1">
        <v>5.0</v>
      </c>
      <c r="F9" s="1">
        <v>4.0</v>
      </c>
      <c r="G9" s="1">
        <v>0.0</v>
      </c>
      <c r="H9" s="1">
        <v>23.0</v>
      </c>
      <c r="I9" s="1">
        <v>-11.0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4.0</v>
      </c>
      <c r="C10" s="1">
        <v>23.0</v>
      </c>
      <c r="D10" s="1">
        <v>31.0</v>
      </c>
      <c r="E10" s="1">
        <v>40.0</v>
      </c>
      <c r="F10" s="1">
        <v>12.0</v>
      </c>
      <c r="G10" s="1">
        <v>57.0</v>
      </c>
      <c r="H10" s="1">
        <v>44.0</v>
      </c>
      <c r="I10" s="1">
        <v>7.0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11.0</v>
      </c>
      <c r="C11" s="1">
        <v>11.0</v>
      </c>
      <c r="D11" s="1">
        <v>9.0</v>
      </c>
      <c r="E11" s="1">
        <v>8.0</v>
      </c>
      <c r="F11" s="1">
        <v>7.0</v>
      </c>
      <c r="G11" s="1">
        <v>14.0</v>
      </c>
      <c r="H11" s="1">
        <v>9.0</v>
      </c>
      <c r="I11" s="1">
        <v>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-3.0</v>
      </c>
      <c r="C12" s="1">
        <v>-6.0</v>
      </c>
      <c r="D12" s="1">
        <v>-8.0</v>
      </c>
      <c r="E12" s="1">
        <v>-7.0</v>
      </c>
      <c r="F12" s="1">
        <v>-6.0</v>
      </c>
      <c r="G12" s="1">
        <v>-4.0</v>
      </c>
      <c r="H12" s="1">
        <v>-3.0</v>
      </c>
      <c r="I12" s="1">
        <v>-3.0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7.0</v>
      </c>
      <c r="C13" s="1">
        <v>5.0</v>
      </c>
      <c r="D13" s="1">
        <v>89.0</v>
      </c>
      <c r="E13" s="1">
        <v>1.0</v>
      </c>
      <c r="F13" s="1">
        <v>88.0</v>
      </c>
      <c r="G13" s="1">
        <v>10.0</v>
      </c>
      <c r="H13" s="1">
        <v>6.0</v>
      </c>
      <c r="I13" s="1">
        <v>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0.0</v>
      </c>
      <c r="C14" s="1">
        <v>0.0</v>
      </c>
      <c r="D14" s="1">
        <v>0.0</v>
      </c>
      <c r="E14" s="1">
        <v>0.0</v>
      </c>
      <c r="F14" s="1">
        <v>19.0</v>
      </c>
      <c r="G14" s="1">
        <v>43.0</v>
      </c>
      <c r="H14" s="1">
        <v>42.0</v>
      </c>
      <c r="I14" s="1">
        <v>70.0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7.0</v>
      </c>
      <c r="C15" s="1">
        <v>7.0</v>
      </c>
      <c r="D15" s="1">
        <v>11.0</v>
      </c>
      <c r="E15" s="1">
        <v>11.0</v>
      </c>
      <c r="F15" s="1">
        <v>11.0</v>
      </c>
      <c r="G15" s="1">
        <v>81.0</v>
      </c>
      <c r="H15" s="1">
        <v>80.0</v>
      </c>
      <c r="I15" s="1">
        <v>37.0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1.0</v>
      </c>
      <c r="C16" s="1">
        <v>1.0</v>
      </c>
      <c r="D16" s="1">
        <v>52.0</v>
      </c>
      <c r="E16" s="1">
        <v>47.0</v>
      </c>
      <c r="F16" s="1">
        <v>42.0</v>
      </c>
      <c r="G16" s="1">
        <v>103.0</v>
      </c>
      <c r="H16" s="1">
        <v>87.0</v>
      </c>
      <c r="I16" s="1">
        <v>43.0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18.0</v>
      </c>
      <c r="C17" s="1">
        <v>20.0</v>
      </c>
      <c r="D17" s="1">
        <v>7.0</v>
      </c>
      <c r="E17" s="1">
        <v>6.0</v>
      </c>
      <c r="F17" s="1">
        <v>5.0</v>
      </c>
      <c r="G17" s="1">
        <v>1.0</v>
      </c>
      <c r="H17" s="1">
        <v>23.0</v>
      </c>
      <c r="I17" s="1">
        <v>17.0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32.0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0.0</v>
      </c>
      <c r="C19" s="1">
        <v>0.0</v>
      </c>
      <c r="D19" s="1">
        <v>7.0</v>
      </c>
      <c r="E19" s="1">
        <v>16.0</v>
      </c>
      <c r="F19" s="1">
        <v>55.0</v>
      </c>
      <c r="G19" s="1">
        <v>11.0</v>
      </c>
      <c r="H19" s="1">
        <v>13.0</v>
      </c>
      <c r="I19" s="1">
        <v>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21.0</v>
      </c>
      <c r="C20" s="1">
        <v>37.0</v>
      </c>
      <c r="D20" s="1">
        <v>97.0</v>
      </c>
      <c r="E20" s="1">
        <v>118.0</v>
      </c>
      <c r="F20" s="1">
        <v>129.0</v>
      </c>
      <c r="G20" s="1">
        <v>265.0</v>
      </c>
      <c r="H20" s="1">
        <v>234.0</v>
      </c>
      <c r="I20" s="1">
        <v>53.0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6.0</v>
      </c>
      <c r="C22" s="1">
        <v>8.0</v>
      </c>
      <c r="D22" s="1">
        <v>75.0</v>
      </c>
      <c r="E22" s="1">
        <v>4.0</v>
      </c>
      <c r="F22" s="1">
        <v>5.0</v>
      </c>
      <c r="G22" s="1">
        <v>9.0</v>
      </c>
      <c r="H22" s="1">
        <v>8.0</v>
      </c>
      <c r="I22" s="1">
        <v>8.0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11.0</v>
      </c>
      <c r="C23" s="1">
        <v>14.0</v>
      </c>
      <c r="D23" s="1">
        <v>21.0</v>
      </c>
      <c r="E23" s="1">
        <v>20.0</v>
      </c>
      <c r="F23" s="1">
        <v>23.0</v>
      </c>
      <c r="G23" s="1">
        <v>25.0</v>
      </c>
      <c r="H23" s="1">
        <v>23.0</v>
      </c>
      <c r="I23" s="1">
        <v>32.0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0.0</v>
      </c>
      <c r="C24" s="1">
        <v>6.0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0.0</v>
      </c>
      <c r="C25" s="1">
        <v>0.0</v>
      </c>
      <c r="D25" s="1">
        <v>4.0</v>
      </c>
      <c r="E25" s="1">
        <v>1.0</v>
      </c>
      <c r="F25" s="1">
        <v>40.0</v>
      </c>
      <c r="G25" s="1">
        <v>54.0</v>
      </c>
      <c r="H25" s="1">
        <v>51.0</v>
      </c>
      <c r="I25" s="1">
        <v>53.0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0.0</v>
      </c>
      <c r="C26" s="1">
        <v>0.0</v>
      </c>
      <c r="D26" s="1">
        <v>0.0</v>
      </c>
      <c r="E26" s="1">
        <v>43.0</v>
      </c>
      <c r="F26" s="1">
        <v>33.0</v>
      </c>
      <c r="G26" s="1">
        <v>1.0</v>
      </c>
      <c r="H26" s="1">
        <v>1.0</v>
      </c>
      <c r="I26" s="1">
        <v>73.0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0.0</v>
      </c>
      <c r="C27" s="1">
        <v>3.0</v>
      </c>
      <c r="D27" s="1">
        <v>7.0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0.0</v>
      </c>
      <c r="C28" s="1">
        <v>2.0</v>
      </c>
      <c r="D28" s="1">
        <v>1.0</v>
      </c>
      <c r="E28" s="1">
        <v>2.0</v>
      </c>
      <c r="F28" s="1">
        <v>65.0</v>
      </c>
      <c r="G28" s="1">
        <v>1.0</v>
      </c>
      <c r="H28" s="1">
        <v>2.0</v>
      </c>
      <c r="I28" s="1">
        <v>68.0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16.0</v>
      </c>
      <c r="C29" s="1">
        <v>4.0</v>
      </c>
      <c r="D29" s="1">
        <v>5.0</v>
      </c>
      <c r="E29" s="1">
        <v>1.0</v>
      </c>
      <c r="F29" s="1">
        <v>2.0</v>
      </c>
      <c r="G29" s="1">
        <v>9.0</v>
      </c>
      <c r="H29" s="1">
        <v>8.0</v>
      </c>
      <c r="I29" s="1">
        <v>5.0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33.0</v>
      </c>
      <c r="C30" s="1">
        <v>25.0</v>
      </c>
      <c r="D30" s="1">
        <v>33.0</v>
      </c>
      <c r="E30" s="1">
        <v>30.0</v>
      </c>
      <c r="F30" s="1">
        <v>73.0</v>
      </c>
      <c r="G30" s="1">
        <v>102.0</v>
      </c>
      <c r="H30" s="1">
        <v>94.0</v>
      </c>
      <c r="I30" s="1">
        <v>101.0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0.0</v>
      </c>
      <c r="C31" s="1">
        <v>0.0</v>
      </c>
      <c r="D31" s="1">
        <v>24.0</v>
      </c>
      <c r="E31" s="1">
        <v>32.0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0.0</v>
      </c>
      <c r="C32" s="1">
        <v>0.0</v>
      </c>
      <c r="D32" s="1">
        <v>0.0</v>
      </c>
      <c r="E32" s="1">
        <v>29.0</v>
      </c>
      <c r="F32" s="1">
        <v>0.0</v>
      </c>
      <c r="G32" s="1">
        <v>3.0</v>
      </c>
      <c r="H32" s="1">
        <v>1.0</v>
      </c>
      <c r="I32" s="1">
        <v>6.0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0.0</v>
      </c>
      <c r="C33" s="1">
        <v>0.0</v>
      </c>
      <c r="D33" s="1">
        <v>0.0</v>
      </c>
      <c r="E33" s="1">
        <v>0.0</v>
      </c>
      <c r="F33" s="1">
        <v>21.0</v>
      </c>
      <c r="G33" s="1">
        <v>2.0</v>
      </c>
      <c r="H33" s="1">
        <v>0.0</v>
      </c>
      <c r="I33" s="1">
        <v>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0.0</v>
      </c>
      <c r="C34" s="1">
        <v>0.0</v>
      </c>
      <c r="D34" s="1">
        <v>0.0</v>
      </c>
      <c r="E34" s="1">
        <v>0.0</v>
      </c>
      <c r="F34" s="1">
        <v>2.0</v>
      </c>
      <c r="G34" s="1">
        <v>3.0</v>
      </c>
      <c r="H34" s="1">
        <v>3.0</v>
      </c>
      <c r="I34" s="1">
        <v>3.0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33.0</v>
      </c>
      <c r="C35" s="1">
        <v>25.0</v>
      </c>
      <c r="D35" s="1">
        <v>33.0</v>
      </c>
      <c r="E35" s="1">
        <v>63.0</v>
      </c>
      <c r="F35" s="1">
        <v>76.0</v>
      </c>
      <c r="G35" s="1">
        <v>111.0</v>
      </c>
      <c r="H35" s="1">
        <v>99.0</v>
      </c>
      <c r="I35" s="1">
        <v>107.0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10.0</v>
      </c>
      <c r="I36" s="1">
        <v>10.0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0.0</v>
      </c>
      <c r="C37" s="1">
        <v>0.0</v>
      </c>
      <c r="D37" s="1">
        <v>1.0</v>
      </c>
      <c r="E37" s="1">
        <v>22.0</v>
      </c>
      <c r="F37" s="1">
        <v>24.0</v>
      </c>
      <c r="G37" s="1">
        <v>22.0</v>
      </c>
      <c r="H37" s="1">
        <v>2.0</v>
      </c>
      <c r="I37" s="1">
        <v>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0.0</v>
      </c>
      <c r="C38" s="1">
        <v>0.0</v>
      </c>
      <c r="D38" s="1">
        <v>1.0</v>
      </c>
      <c r="E38" s="1">
        <v>22.0</v>
      </c>
      <c r="F38" s="1">
        <v>24.0</v>
      </c>
      <c r="G38" s="1">
        <v>22.0</v>
      </c>
      <c r="H38" s="1">
        <v>10.0</v>
      </c>
      <c r="I38" s="1">
        <v>10.0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1.0</v>
      </c>
      <c r="C39" s="1">
        <v>1.0</v>
      </c>
      <c r="D39" s="1">
        <v>1.0</v>
      </c>
      <c r="E39" s="1">
        <v>2.0</v>
      </c>
      <c r="F39" s="1">
        <v>2.0</v>
      </c>
      <c r="G39" s="1">
        <v>3.0</v>
      </c>
      <c r="H39" s="1">
        <v>4.0</v>
      </c>
      <c r="I39" s="1">
        <v>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10.0</v>
      </c>
      <c r="C40" s="1">
        <v>41.0</v>
      </c>
      <c r="D40" s="1">
        <v>102.0</v>
      </c>
      <c r="E40" s="1">
        <v>124.0</v>
      </c>
      <c r="F40" s="1">
        <v>165.0</v>
      </c>
      <c r="G40" s="1">
        <v>326.0</v>
      </c>
      <c r="H40" s="1">
        <v>344.0</v>
      </c>
      <c r="I40" s="1">
        <v>349.0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-23.0</v>
      </c>
      <c r="C41" s="1">
        <v>-29.0</v>
      </c>
      <c r="D41" s="1">
        <v>-41.0</v>
      </c>
      <c r="E41" s="1">
        <v>-73.0</v>
      </c>
      <c r="F41" s="1">
        <v>-113.0</v>
      </c>
      <c r="G41" s="1">
        <v>-183.0</v>
      </c>
      <c r="H41" s="1">
        <v>-235.0</v>
      </c>
      <c r="I41" s="1">
        <v>-417.0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29.0</v>
      </c>
      <c r="C42" s="1">
        <v>38.0</v>
      </c>
      <c r="D42" s="1">
        <v>83.0</v>
      </c>
      <c r="E42" s="1">
        <v>1.0</v>
      </c>
      <c r="F42" s="1">
        <v>-1.0</v>
      </c>
      <c r="G42" s="1">
        <v>-1.0</v>
      </c>
      <c r="H42" s="1">
        <v>54.0</v>
      </c>
      <c r="I42" s="1">
        <v>53.0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-12.0</v>
      </c>
      <c r="C43" s="1">
        <v>12.0</v>
      </c>
      <c r="D43" s="1">
        <v>63.0</v>
      </c>
      <c r="E43" s="1">
        <v>54.0</v>
      </c>
      <c r="F43" s="1">
        <v>52.0</v>
      </c>
      <c r="G43" s="1">
        <v>146.0</v>
      </c>
      <c r="H43" s="1">
        <v>114.0</v>
      </c>
      <c r="I43" s="1">
        <v>-61.0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0.0</v>
      </c>
      <c r="C44" s="1">
        <v>0.0</v>
      </c>
      <c r="D44" s="1">
        <v>0.0</v>
      </c>
      <c r="E44" s="1">
        <v>-43.0</v>
      </c>
      <c r="F44" s="1">
        <v>6.0</v>
      </c>
      <c r="G44" s="1">
        <v>7.0</v>
      </c>
      <c r="H44" s="1">
        <v>9.0</v>
      </c>
      <c r="I44" s="1">
        <v>-1.0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-12.0</v>
      </c>
      <c r="C45" s="1">
        <v>12.0</v>
      </c>
      <c r="D45" s="1">
        <v>63.0</v>
      </c>
      <c r="E45" s="1">
        <v>53.0</v>
      </c>
      <c r="F45" s="1">
        <v>52.0</v>
      </c>
      <c r="G45" s="1">
        <v>154.0</v>
      </c>
      <c r="H45" s="1">
        <v>134.0</v>
      </c>
      <c r="I45" s="1">
        <v>-53.0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21.0</v>
      </c>
      <c r="C46" s="1">
        <v>37.0</v>
      </c>
      <c r="D46" s="1">
        <v>97.0</v>
      </c>
      <c r="E46" s="1">
        <v>118.0</v>
      </c>
      <c r="F46" s="1">
        <v>129.0</v>
      </c>
      <c r="G46" s="1">
        <v>265.0</v>
      </c>
      <c r="H46" s="1">
        <v>234.0</v>
      </c>
      <c r="I46" s="1">
        <v>53.0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0.0</v>
      </c>
      <c r="C48" s="1">
        <v>0.0</v>
      </c>
      <c r="D48" s="1">
        <v>83.0</v>
      </c>
      <c r="E48" s="1">
        <v>87.0</v>
      </c>
      <c r="F48" s="1">
        <v>99.0</v>
      </c>
      <c r="G48" s="1">
        <v>1.0</v>
      </c>
      <c r="H48" s="1">
        <v>2.0</v>
      </c>
      <c r="I48" s="1">
        <v>2.0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0.0</v>
      </c>
      <c r="C49" s="1">
        <v>0.0</v>
      </c>
      <c r="D49" s="1">
        <v>83.0</v>
      </c>
      <c r="E49" s="1">
        <v>87.0</v>
      </c>
      <c r="F49" s="1">
        <v>99.0</v>
      </c>
      <c r="G49" s="1">
        <v>1.0</v>
      </c>
      <c r="H49" s="1">
        <v>2.0</v>
      </c>
      <c r="I49" s="1">
        <v>2.0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0.0</v>
      </c>
      <c r="C50" s="1">
        <v>0.0</v>
      </c>
      <c r="D50" s="1" t="s">
        <v>117</v>
      </c>
      <c r="E50" s="1" t="s">
        <v>118</v>
      </c>
      <c r="F50" s="1" t="s">
        <v>119</v>
      </c>
      <c r="G50" s="1" t="s">
        <v>120</v>
      </c>
      <c r="H50" s="1" t="s">
        <v>121</v>
      </c>
      <c r="I50" s="1" t="s">
        <v>122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-21.0</v>
      </c>
      <c r="C51" s="1">
        <v>3.0</v>
      </c>
      <c r="D51" s="1">
        <v>-1.0</v>
      </c>
      <c r="E51" s="1">
        <v>-4.0</v>
      </c>
      <c r="F51" s="1">
        <v>-2.0</v>
      </c>
      <c r="G51" s="1">
        <v>-38.0</v>
      </c>
      <c r="H51" s="1">
        <v>-53.0</v>
      </c>
      <c r="I51" s="1">
        <v>-105.0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0.0</v>
      </c>
      <c r="C52" s="1">
        <v>0.0</v>
      </c>
      <c r="D52" s="1" t="s">
        <v>125</v>
      </c>
      <c r="E52" s="1" t="s">
        <v>126</v>
      </c>
      <c r="F52" s="1" t="s">
        <v>127</v>
      </c>
      <c r="G52" s="1" t="s">
        <v>128</v>
      </c>
      <c r="H52" s="1" t="s">
        <v>129</v>
      </c>
      <c r="I52" s="1" t="s">
        <v>130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 t="s">
        <v>132</v>
      </c>
      <c r="C53" s="1">
        <v>6.0</v>
      </c>
      <c r="D53" s="1">
        <v>4.0</v>
      </c>
      <c r="E53" s="1">
        <v>34.0</v>
      </c>
      <c r="F53" s="1">
        <v>40.0</v>
      </c>
      <c r="G53" s="1">
        <v>59.0</v>
      </c>
      <c r="H53" s="1">
        <v>54.0</v>
      </c>
      <c r="I53" s="1">
        <v>54.0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-8.0</v>
      </c>
      <c r="C54" s="1">
        <v>6.0</v>
      </c>
      <c r="D54" s="1">
        <v>3.0</v>
      </c>
      <c r="E54" s="1">
        <v>31.0</v>
      </c>
      <c r="F54" s="1">
        <v>40.0</v>
      </c>
      <c r="G54" s="1">
        <v>42.0</v>
      </c>
      <c r="H54" s="1">
        <v>52.0</v>
      </c>
      <c r="I54" s="1">
        <v>53.0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0.0</v>
      </c>
      <c r="C55" s="1">
        <v>0.0</v>
      </c>
      <c r="D55" s="1">
        <v>0.0</v>
      </c>
      <c r="E55" s="1">
        <v>5.0</v>
      </c>
      <c r="F55" s="1">
        <v>4.0</v>
      </c>
      <c r="G55" s="1">
        <v>12.0</v>
      </c>
      <c r="H55" s="1">
        <v>19.0</v>
      </c>
      <c r="I55" s="1">
        <v>12.0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0.0</v>
      </c>
      <c r="C56" s="1">
        <v>0.0</v>
      </c>
      <c r="D56" s="1">
        <v>0.0</v>
      </c>
      <c r="E56" s="1">
        <v>-43.0</v>
      </c>
      <c r="F56" s="1">
        <v>6.0</v>
      </c>
      <c r="G56" s="1">
        <v>7.0</v>
      </c>
      <c r="H56" s="1">
        <v>9.0</v>
      </c>
      <c r="I56" s="1">
        <v>-1.0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0.0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8.0</v>
      </c>
      <c r="C58" s="1">
        <v>8.0</v>
      </c>
      <c r="D58" s="1">
        <v>9.0</v>
      </c>
      <c r="E58" s="1">
        <v>7.0</v>
      </c>
      <c r="F58" s="1">
        <v>7.0</v>
      </c>
      <c r="G58" s="1">
        <v>10.0</v>
      </c>
      <c r="H58" s="1">
        <v>6.0</v>
      </c>
      <c r="I58" s="1">
        <v>4.0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0.0</v>
      </c>
      <c r="C59" s="1">
        <v>0.0</v>
      </c>
      <c r="D59" s="1">
        <v>111.0</v>
      </c>
      <c r="E59" s="1">
        <v>182.0</v>
      </c>
      <c r="F59" s="1">
        <v>180.0</v>
      </c>
      <c r="G59" s="1">
        <v>738.0</v>
      </c>
      <c r="H59" s="1">
        <v>727.0</v>
      </c>
      <c r="I59" s="1">
        <v>375.0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23.0</v>
      </c>
      <c r="C60" s="1">
        <v>67.0</v>
      </c>
      <c r="D60" s="1">
        <v>2.0</v>
      </c>
      <c r="E60" s="1">
        <v>13.0</v>
      </c>
      <c r="F60" s="1">
        <v>22.0</v>
      </c>
      <c r="G60" s="1">
        <v>24.0</v>
      </c>
      <c r="H60" s="1">
        <v>21.0</v>
      </c>
      <c r="I60" s="1">
        <v>21.0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5.0</v>
      </c>
      <c r="C2" s="1">
        <v>26.0</v>
      </c>
      <c r="D2" s="1">
        <v>21.0</v>
      </c>
      <c r="E2" s="1">
        <v>18.0</v>
      </c>
      <c r="F2" s="1">
        <v>18.0</v>
      </c>
      <c r="G2" s="1">
        <v>145.0</v>
      </c>
      <c r="H2" s="1">
        <v>93.0</v>
      </c>
      <c r="I2" s="1">
        <v>10.0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5.0</v>
      </c>
      <c r="C3" s="1">
        <v>26.0</v>
      </c>
      <c r="D3" s="1">
        <v>21.0</v>
      </c>
      <c r="E3" s="1">
        <v>18.0</v>
      </c>
      <c r="F3" s="1">
        <v>18.0</v>
      </c>
      <c r="G3" s="1">
        <v>145.0</v>
      </c>
      <c r="H3" s="1">
        <v>93.0</v>
      </c>
      <c r="I3" s="1">
        <v>10.0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6.0</v>
      </c>
      <c r="C4" s="1">
        <v>5.0</v>
      </c>
      <c r="D4" s="1">
        <v>6.0</v>
      </c>
      <c r="E4" s="1">
        <v>14.0</v>
      </c>
      <c r="F4" s="1">
        <v>17.0</v>
      </c>
      <c r="G4" s="1">
        <v>129.0</v>
      </c>
      <c r="H4" s="1">
        <v>77.0</v>
      </c>
      <c r="I4" s="1">
        <v>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-1.0</v>
      </c>
      <c r="C5" s="1">
        <v>20.0</v>
      </c>
      <c r="D5" s="1">
        <v>14.0</v>
      </c>
      <c r="E5" s="1">
        <v>3.0</v>
      </c>
      <c r="F5" s="1">
        <v>78.0</v>
      </c>
      <c r="G5" s="1">
        <v>16.0</v>
      </c>
      <c r="H5" s="1">
        <v>15.0</v>
      </c>
      <c r="I5" s="1">
        <v>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8.0</v>
      </c>
      <c r="C6" s="1">
        <v>26.0</v>
      </c>
      <c r="D6" s="1">
        <v>18.0</v>
      </c>
      <c r="E6" s="1">
        <v>25.0</v>
      </c>
      <c r="F6" s="1">
        <v>28.0</v>
      </c>
      <c r="G6" s="1">
        <v>34.0</v>
      </c>
      <c r="H6" s="1">
        <v>24.0</v>
      </c>
      <c r="I6" s="1">
        <v>61.0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0.0</v>
      </c>
      <c r="C7" s="1">
        <v>0.0</v>
      </c>
      <c r="D7" s="1">
        <v>94.0</v>
      </c>
      <c r="E7" s="1">
        <v>86.0</v>
      </c>
      <c r="F7" s="1">
        <v>0.0</v>
      </c>
      <c r="G7" s="1">
        <v>0.0</v>
      </c>
      <c r="H7" s="1">
        <v>0.0</v>
      </c>
      <c r="I7" s="1">
        <v>19.0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2.0</v>
      </c>
      <c r="C8" s="1">
        <v>1.0</v>
      </c>
      <c r="D8" s="1">
        <v>3.0</v>
      </c>
      <c r="E8" s="1">
        <v>8.0</v>
      </c>
      <c r="F8" s="1">
        <v>9.0</v>
      </c>
      <c r="G8" s="1">
        <v>45.0</v>
      </c>
      <c r="H8" s="1">
        <v>49.0</v>
      </c>
      <c r="I8" s="1">
        <v>25.0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11.0</v>
      </c>
      <c r="C9" s="1">
        <v>27.0</v>
      </c>
      <c r="D9" s="1">
        <v>22.0</v>
      </c>
      <c r="E9" s="1">
        <v>35.0</v>
      </c>
      <c r="F9" s="1">
        <v>37.0</v>
      </c>
      <c r="G9" s="1">
        <v>79.0</v>
      </c>
      <c r="H9" s="1">
        <v>74.0</v>
      </c>
      <c r="I9" s="1">
        <v>106.0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-12.0</v>
      </c>
      <c r="C10" s="1">
        <v>-6.0</v>
      </c>
      <c r="D10" s="1">
        <v>-8.0</v>
      </c>
      <c r="E10" s="1">
        <v>-31.0</v>
      </c>
      <c r="F10" s="1">
        <v>-36.0</v>
      </c>
      <c r="G10" s="1">
        <v>-63.0</v>
      </c>
      <c r="H10" s="1">
        <v>-58.0</v>
      </c>
      <c r="I10" s="1">
        <v>-101.0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0.0</v>
      </c>
      <c r="C11" s="1">
        <v>-2.0</v>
      </c>
      <c r="D11" s="1">
        <v>-8.0</v>
      </c>
      <c r="E11" s="1">
        <v>-10.0</v>
      </c>
      <c r="F11" s="1">
        <v>-3.0</v>
      </c>
      <c r="G11" s="1">
        <v>-4.0</v>
      </c>
      <c r="H11" s="1">
        <v>-3.0</v>
      </c>
      <c r="I11" s="1">
        <v>-3.0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0.0</v>
      </c>
      <c r="C12" s="1">
        <v>-2.0</v>
      </c>
      <c r="D12" s="1">
        <v>-8.0</v>
      </c>
      <c r="E12" s="1">
        <v>-10.0</v>
      </c>
      <c r="F12" s="1">
        <v>-3.0</v>
      </c>
      <c r="G12" s="1">
        <v>-4.0</v>
      </c>
      <c r="H12" s="1">
        <v>-3.0</v>
      </c>
      <c r="I12" s="1">
        <v>-3.0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-29.0</v>
      </c>
      <c r="C13" s="1">
        <v>35.0</v>
      </c>
      <c r="D13" s="1">
        <v>-1.0</v>
      </c>
      <c r="E13" s="1">
        <v>-69.0</v>
      </c>
      <c r="F13" s="1">
        <v>2.0</v>
      </c>
      <c r="G13" s="1">
        <v>-7.0</v>
      </c>
      <c r="H13" s="1">
        <v>-29.0</v>
      </c>
      <c r="I13" s="1">
        <v>18.0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-3.0</v>
      </c>
      <c r="C14" s="1">
        <v>-26.0</v>
      </c>
      <c r="D14" s="1">
        <v>25.0</v>
      </c>
      <c r="E14" s="1">
        <v>29.0</v>
      </c>
      <c r="F14" s="1">
        <v>1.0</v>
      </c>
      <c r="G14" s="1">
        <v>21.0</v>
      </c>
      <c r="H14" s="1">
        <v>10.0</v>
      </c>
      <c r="I14" s="1">
        <v>9.0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-12.0</v>
      </c>
      <c r="C15" s="1">
        <v>-6.0</v>
      </c>
      <c r="D15" s="1">
        <v>-9.0</v>
      </c>
      <c r="E15" s="1">
        <v>-31.0</v>
      </c>
      <c r="F15" s="1">
        <v>-36.0</v>
      </c>
      <c r="G15" s="1">
        <v>-67.0</v>
      </c>
      <c r="H15" s="1">
        <v>-52.0</v>
      </c>
      <c r="I15" s="1">
        <v>-105.0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0.0</v>
      </c>
      <c r="C16" s="1">
        <v>0.0</v>
      </c>
      <c r="D16" s="1">
        <v>0.0</v>
      </c>
      <c r="E16" s="1">
        <v>0.0</v>
      </c>
      <c r="F16" s="1">
        <v>-3.0</v>
      </c>
      <c r="G16" s="1">
        <v>-1.0</v>
      </c>
      <c r="H16" s="1">
        <v>-1.0</v>
      </c>
      <c r="I16" s="1">
        <v>-79.0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-42.0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5.0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-1.0</v>
      </c>
      <c r="E18" s="1">
        <v>-9.0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-13.0</v>
      </c>
      <c r="C19" s="1">
        <v>-6.0</v>
      </c>
      <c r="D19" s="1">
        <v>-11.0</v>
      </c>
      <c r="E19" s="1">
        <v>-32.0</v>
      </c>
      <c r="F19" s="1">
        <v>-40.0</v>
      </c>
      <c r="G19" s="1">
        <v>-69.0</v>
      </c>
      <c r="H19" s="1">
        <v>-54.0</v>
      </c>
      <c r="I19" s="1">
        <v>-179.0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7.0</v>
      </c>
      <c r="E20" s="1">
        <v>-7.0</v>
      </c>
      <c r="F20" s="1">
        <v>0.0</v>
      </c>
      <c r="G20" s="1">
        <v>-8.0</v>
      </c>
      <c r="H20" s="1">
        <v>-3.0</v>
      </c>
      <c r="I20" s="1">
        <v>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-13.0</v>
      </c>
      <c r="C21" s="1">
        <v>-6.0</v>
      </c>
      <c r="D21" s="1">
        <v>-11.0</v>
      </c>
      <c r="E21" s="1">
        <v>-31.0</v>
      </c>
      <c r="F21" s="1">
        <v>-40.0</v>
      </c>
      <c r="G21" s="1">
        <v>-61.0</v>
      </c>
      <c r="H21" s="1">
        <v>-50.0</v>
      </c>
      <c r="I21" s="1">
        <v>-182.0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-13.0</v>
      </c>
      <c r="C22" s="1">
        <v>-6.0</v>
      </c>
      <c r="D22" s="1">
        <v>-11.0</v>
      </c>
      <c r="E22" s="1">
        <v>-31.0</v>
      </c>
      <c r="F22" s="1">
        <v>-40.0</v>
      </c>
      <c r="G22" s="1">
        <v>-61.0</v>
      </c>
      <c r="H22" s="1">
        <v>-50.0</v>
      </c>
      <c r="I22" s="1">
        <v>-182.0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>
        <v>0.0</v>
      </c>
      <c r="C23" s="1">
        <v>0.0</v>
      </c>
      <c r="D23" s="1">
        <v>0.0</v>
      </c>
      <c r="E23" s="1">
        <v>43.0</v>
      </c>
      <c r="F23" s="1">
        <v>19.0</v>
      </c>
      <c r="G23" s="1">
        <v>-7.0</v>
      </c>
      <c r="H23" s="1">
        <v>-2.0</v>
      </c>
      <c r="I23" s="1">
        <v>39.0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-13.0</v>
      </c>
      <c r="C24" s="1">
        <v>-6.0</v>
      </c>
      <c r="D24" s="1">
        <v>-11.0</v>
      </c>
      <c r="E24" s="1">
        <v>-31.0</v>
      </c>
      <c r="F24" s="1">
        <v>-39.0</v>
      </c>
      <c r="G24" s="1">
        <v>-68.0</v>
      </c>
      <c r="H24" s="1">
        <v>-52.0</v>
      </c>
      <c r="I24" s="1">
        <v>-181.0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-13.0</v>
      </c>
      <c r="C25" s="1">
        <v>-6.0</v>
      </c>
      <c r="D25" s="1">
        <v>-11.0</v>
      </c>
      <c r="E25" s="1">
        <v>-31.0</v>
      </c>
      <c r="F25" s="1">
        <v>-39.0</v>
      </c>
      <c r="G25" s="1">
        <v>-68.0</v>
      </c>
      <c r="H25" s="1">
        <v>-52.0</v>
      </c>
      <c r="I25" s="1">
        <v>-181.0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-13.0</v>
      </c>
      <c r="C26" s="1">
        <v>-6.0</v>
      </c>
      <c r="D26" s="1">
        <v>-11.0</v>
      </c>
      <c r="E26" s="1">
        <v>-31.0</v>
      </c>
      <c r="F26" s="1">
        <v>-39.0</v>
      </c>
      <c r="G26" s="1">
        <v>-68.0</v>
      </c>
      <c r="H26" s="1">
        <v>-52.0</v>
      </c>
      <c r="I26" s="1">
        <v>-181.0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0.0</v>
      </c>
      <c r="C28" s="1">
        <v>0.0</v>
      </c>
      <c r="D28" s="1" t="s">
        <v>166</v>
      </c>
      <c r="E28" s="1" t="s">
        <v>167</v>
      </c>
      <c r="F28" s="1" t="s">
        <v>168</v>
      </c>
      <c r="G28" s="1" t="s">
        <v>169</v>
      </c>
      <c r="H28" s="1" t="s">
        <v>170</v>
      </c>
      <c r="I28" s="1" t="s">
        <v>171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0.0</v>
      </c>
      <c r="C29" s="1">
        <v>0.0</v>
      </c>
      <c r="D29" s="1" t="s">
        <v>166</v>
      </c>
      <c r="E29" s="1" t="s">
        <v>167</v>
      </c>
      <c r="F29" s="1" t="s">
        <v>168</v>
      </c>
      <c r="G29" s="1" t="s">
        <v>169</v>
      </c>
      <c r="H29" s="1" t="s">
        <v>170</v>
      </c>
      <c r="I29" s="1" t="s">
        <v>171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0.0</v>
      </c>
      <c r="C30" s="1">
        <v>0.0</v>
      </c>
      <c r="D30" s="1">
        <v>30.0</v>
      </c>
      <c r="E30" s="1">
        <v>83.0</v>
      </c>
      <c r="F30" s="1">
        <v>92.0</v>
      </c>
      <c r="G30" s="1">
        <v>1.0</v>
      </c>
      <c r="H30" s="1">
        <v>1.0</v>
      </c>
      <c r="I30" s="1">
        <v>2.0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0.0</v>
      </c>
      <c r="C31" s="1">
        <v>0.0</v>
      </c>
      <c r="D31" s="1" t="s">
        <v>166</v>
      </c>
      <c r="E31" s="1" t="s">
        <v>167</v>
      </c>
      <c r="F31" s="1" t="s">
        <v>168</v>
      </c>
      <c r="G31" s="1" t="s">
        <v>169</v>
      </c>
      <c r="H31" s="1" t="s">
        <v>170</v>
      </c>
      <c r="I31" s="1" t="s">
        <v>171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0.0</v>
      </c>
      <c r="C32" s="1">
        <v>0.0</v>
      </c>
      <c r="D32" s="1" t="s">
        <v>166</v>
      </c>
      <c r="E32" s="1" t="s">
        <v>167</v>
      </c>
      <c r="F32" s="1" t="s">
        <v>168</v>
      </c>
      <c r="G32" s="1" t="s">
        <v>169</v>
      </c>
      <c r="H32" s="1" t="s">
        <v>170</v>
      </c>
      <c r="I32" s="1" t="s">
        <v>171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>
        <v>0.0</v>
      </c>
      <c r="C33" s="1">
        <v>0.0</v>
      </c>
      <c r="D33" s="1">
        <v>30.0</v>
      </c>
      <c r="E33" s="1">
        <v>83.0</v>
      </c>
      <c r="F33" s="1">
        <v>92.0</v>
      </c>
      <c r="G33" s="1">
        <v>1.0</v>
      </c>
      <c r="H33" s="1">
        <v>1.0</v>
      </c>
      <c r="I33" s="1">
        <v>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>
        <v>0.0</v>
      </c>
      <c r="C34" s="1">
        <v>0.0</v>
      </c>
      <c r="D34" s="1" t="s">
        <v>178</v>
      </c>
      <c r="E34" s="1" t="s">
        <v>179</v>
      </c>
      <c r="F34" s="1" t="s">
        <v>180</v>
      </c>
      <c r="G34" s="1" t="s">
        <v>181</v>
      </c>
      <c r="H34" s="1" t="s">
        <v>182</v>
      </c>
      <c r="I34" s="1" t="s">
        <v>183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0.0</v>
      </c>
      <c r="C35" s="1">
        <v>0.0</v>
      </c>
      <c r="D35" s="1" t="s">
        <v>178</v>
      </c>
      <c r="E35" s="1" t="s">
        <v>179</v>
      </c>
      <c r="F35" s="1" t="s">
        <v>180</v>
      </c>
      <c r="G35" s="1" t="s">
        <v>181</v>
      </c>
      <c r="H35" s="1" t="s">
        <v>182</v>
      </c>
      <c r="I35" s="1" t="s">
        <v>183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186</v>
      </c>
      <c r="H36" s="1">
        <v>0.0</v>
      </c>
      <c r="I36" s="1">
        <v>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>
        <v>-9.0</v>
      </c>
      <c r="C38" s="1">
        <v>-3.0</v>
      </c>
      <c r="D38" s="1">
        <v>-3.0</v>
      </c>
      <c r="E38" s="1">
        <v>-25.0</v>
      </c>
      <c r="F38" s="1">
        <v>-31.0</v>
      </c>
      <c r="G38" s="1">
        <v>-50.0</v>
      </c>
      <c r="H38" s="1">
        <v>-41.0</v>
      </c>
      <c r="I38" s="1">
        <v>-86.0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-11.0</v>
      </c>
      <c r="C39" s="1">
        <v>-6.0</v>
      </c>
      <c r="D39" s="1">
        <v>-6.0</v>
      </c>
      <c r="E39" s="1">
        <v>-25.0</v>
      </c>
      <c r="F39" s="1">
        <v>-31.0</v>
      </c>
      <c r="G39" s="1">
        <v>-50.0</v>
      </c>
      <c r="H39" s="1">
        <v>-43.0</v>
      </c>
      <c r="I39" s="1">
        <v>-88.0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-12.0</v>
      </c>
      <c r="C40" s="1">
        <v>-6.0</v>
      </c>
      <c r="D40" s="1">
        <v>-8.0</v>
      </c>
      <c r="E40" s="1">
        <v>-31.0</v>
      </c>
      <c r="F40" s="1">
        <v>-36.0</v>
      </c>
      <c r="G40" s="1">
        <v>-63.0</v>
      </c>
      <c r="H40" s="1">
        <v>-58.0</v>
      </c>
      <c r="I40" s="1">
        <v>-101.0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0.0</v>
      </c>
      <c r="C41" s="1">
        <v>0.0</v>
      </c>
      <c r="D41" s="1">
        <v>0.0</v>
      </c>
      <c r="E41" s="1">
        <v>-24.0</v>
      </c>
      <c r="F41" s="1">
        <v>-30.0</v>
      </c>
      <c r="G41" s="1">
        <v>-48.0</v>
      </c>
      <c r="H41" s="1">
        <v>-39.0</v>
      </c>
      <c r="I41" s="1">
        <v>-85.0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0.0</v>
      </c>
      <c r="C42" s="1">
        <v>0.0</v>
      </c>
      <c r="D42" s="1" t="s">
        <v>192</v>
      </c>
      <c r="E42" s="1" t="s">
        <v>193</v>
      </c>
      <c r="F42" s="1">
        <v>0.0</v>
      </c>
      <c r="G42" s="1" t="s">
        <v>194</v>
      </c>
      <c r="H42" s="1" t="s">
        <v>195</v>
      </c>
      <c r="I42" s="1" t="s">
        <v>196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197</v>
      </c>
      <c r="B43" s="1">
        <v>-7.0</v>
      </c>
      <c r="C43" s="1">
        <v>-4.0</v>
      </c>
      <c r="D43" s="1">
        <v>-6.0</v>
      </c>
      <c r="E43" s="1">
        <v>-19.0</v>
      </c>
      <c r="F43" s="1">
        <v>-22.0</v>
      </c>
      <c r="G43" s="1">
        <v>-49.0</v>
      </c>
      <c r="H43" s="1">
        <v>-35.0</v>
      </c>
      <c r="I43" s="1">
        <v>-64.0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199</v>
      </c>
      <c r="B45" s="1">
        <v>4.0</v>
      </c>
      <c r="C45" s="1">
        <v>23.0</v>
      </c>
      <c r="D45" s="1">
        <v>14.0</v>
      </c>
      <c r="E45" s="1">
        <v>1.0</v>
      </c>
      <c r="F45" s="1">
        <v>13.0</v>
      </c>
      <c r="G45" s="1">
        <v>91.0</v>
      </c>
      <c r="H45" s="1">
        <v>5.0</v>
      </c>
      <c r="I45" s="1">
        <v>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200</v>
      </c>
      <c r="B46" s="1">
        <v>6.0</v>
      </c>
      <c r="C46" s="1">
        <v>23.0</v>
      </c>
      <c r="D46" s="1">
        <v>14.0</v>
      </c>
      <c r="E46" s="1">
        <v>3.0</v>
      </c>
      <c r="F46" s="1">
        <v>1.0</v>
      </c>
      <c r="G46" s="1">
        <v>6.0</v>
      </c>
      <c r="H46" s="1">
        <v>5.0</v>
      </c>
      <c r="I46" s="1">
        <v>2.0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201</v>
      </c>
      <c r="B47" s="1">
        <v>2.0</v>
      </c>
      <c r="C47" s="1">
        <v>2.0</v>
      </c>
      <c r="D47" s="1">
        <v>3.0</v>
      </c>
      <c r="E47" s="1">
        <v>21.0</v>
      </c>
      <c r="F47" s="1">
        <v>25.0</v>
      </c>
      <c r="G47" s="1">
        <v>26.0</v>
      </c>
      <c r="H47" s="1">
        <v>16.0</v>
      </c>
      <c r="I47" s="1">
        <v>57.0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202</v>
      </c>
      <c r="B48" s="1">
        <v>2.0</v>
      </c>
      <c r="C48" s="1">
        <v>1.0</v>
      </c>
      <c r="D48" s="1">
        <v>3.0</v>
      </c>
      <c r="E48" s="1">
        <v>8.0</v>
      </c>
      <c r="F48" s="1">
        <v>9.0</v>
      </c>
      <c r="G48" s="1">
        <v>45.0</v>
      </c>
      <c r="H48" s="1">
        <v>49.0</v>
      </c>
      <c r="I48" s="1">
        <v>25.0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203</v>
      </c>
      <c r="B49" s="1">
        <v>0.0</v>
      </c>
      <c r="C49" s="1">
        <v>0.0</v>
      </c>
      <c r="D49" s="1">
        <v>0.0</v>
      </c>
      <c r="E49" s="1">
        <v>62.0</v>
      </c>
      <c r="F49" s="1">
        <v>62.0</v>
      </c>
      <c r="G49" s="1">
        <v>1.0</v>
      </c>
      <c r="H49" s="1">
        <v>2.0</v>
      </c>
      <c r="I49" s="1">
        <v>1.0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204</v>
      </c>
      <c r="B50" s="1">
        <v>0.0</v>
      </c>
      <c r="C50" s="1">
        <v>0.0</v>
      </c>
      <c r="D50" s="1">
        <v>0.0</v>
      </c>
      <c r="E50" s="1">
        <v>2.0</v>
      </c>
      <c r="F50" s="1">
        <v>47.0</v>
      </c>
      <c r="G50" s="1">
        <v>1.0</v>
      </c>
      <c r="H50" s="1">
        <v>1.0</v>
      </c>
      <c r="I50" s="1">
        <v>77.0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205</v>
      </c>
      <c r="B51" s="1">
        <v>0.0</v>
      </c>
      <c r="C51" s="1">
        <v>0.0</v>
      </c>
      <c r="D51" s="1">
        <v>0.0</v>
      </c>
      <c r="E51" s="1">
        <v>59.0</v>
      </c>
      <c r="F51" s="1">
        <v>14.0</v>
      </c>
      <c r="G51" s="1">
        <v>54.0</v>
      </c>
      <c r="H51" s="1">
        <v>1.0</v>
      </c>
      <c r="I51" s="1">
        <v>72.0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206</v>
      </c>
      <c r="B52" s="1">
        <v>0.0</v>
      </c>
      <c r="C52" s="1">
        <v>0.0</v>
      </c>
      <c r="D52" s="1">
        <v>0.0</v>
      </c>
      <c r="E52" s="1">
        <v>0.0</v>
      </c>
      <c r="F52" s="1">
        <v>4.0</v>
      </c>
      <c r="G52" s="1">
        <v>21.0</v>
      </c>
      <c r="H52" s="1">
        <v>0.0</v>
      </c>
      <c r="I52" s="1">
        <v>0.0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18.0</v>
      </c>
      <c r="I53" s="1">
        <v>8.0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208</v>
      </c>
      <c r="B54" s="1">
        <v>0.0</v>
      </c>
      <c r="C54" s="1">
        <v>0.0</v>
      </c>
      <c r="D54" s="1">
        <v>0.0</v>
      </c>
      <c r="E54" s="1">
        <v>0.0</v>
      </c>
      <c r="F54" s="1">
        <v>4.0</v>
      </c>
      <c r="G54" s="1">
        <v>21.0</v>
      </c>
      <c r="H54" s="1">
        <v>18.0</v>
      </c>
      <c r="I54" s="1">
        <v>8.0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210</v>
      </c>
      <c r="B3" s="1">
        <v>0.0</v>
      </c>
      <c r="C3" s="1" t="s">
        <v>211</v>
      </c>
      <c r="D3" s="1" t="s">
        <v>212</v>
      </c>
      <c r="E3" s="1" t="s">
        <v>213</v>
      </c>
      <c r="F3" s="1" t="s">
        <v>214</v>
      </c>
      <c r="G3" s="1" t="s">
        <v>215</v>
      </c>
      <c r="H3" s="1" t="s">
        <v>216</v>
      </c>
      <c r="I3" s="1" t="s">
        <v>217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218</v>
      </c>
      <c r="B4" s="1">
        <v>0.0</v>
      </c>
      <c r="C4" s="1" t="s">
        <v>219</v>
      </c>
      <c r="D4" s="1" t="s">
        <v>220</v>
      </c>
      <c r="E4" s="1" t="s">
        <v>221</v>
      </c>
      <c r="F4" s="1" t="s">
        <v>222</v>
      </c>
      <c r="G4" s="1" t="s">
        <v>223</v>
      </c>
      <c r="H4" s="1" t="s">
        <v>224</v>
      </c>
      <c r="I4" s="1" t="s">
        <v>225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226</v>
      </c>
      <c r="B5" s="1">
        <v>0.0</v>
      </c>
      <c r="C5" s="1">
        <v>0.0</v>
      </c>
      <c r="D5" s="1" t="s">
        <v>227</v>
      </c>
      <c r="E5" s="1" t="s">
        <v>228</v>
      </c>
      <c r="F5" s="1" t="s">
        <v>229</v>
      </c>
      <c r="G5" s="1" t="s">
        <v>230</v>
      </c>
      <c r="H5" s="1" t="s">
        <v>231</v>
      </c>
      <c r="I5" s="1" t="s">
        <v>232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233</v>
      </c>
      <c r="B6" s="1">
        <v>0.0</v>
      </c>
      <c r="C6" s="1">
        <v>0.0</v>
      </c>
      <c r="D6" s="1" t="s">
        <v>227</v>
      </c>
      <c r="E6" s="1" t="s">
        <v>234</v>
      </c>
      <c r="F6" s="1" t="s">
        <v>235</v>
      </c>
      <c r="G6" s="1" t="s">
        <v>236</v>
      </c>
      <c r="H6" s="1" t="s">
        <v>237</v>
      </c>
      <c r="I6" s="1" t="s">
        <v>238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240</v>
      </c>
      <c r="B8" s="1" t="s">
        <v>241</v>
      </c>
      <c r="C8" s="1" t="s">
        <v>242</v>
      </c>
      <c r="D8" s="1" t="s">
        <v>243</v>
      </c>
      <c r="E8" s="1" t="s">
        <v>244</v>
      </c>
      <c r="F8" s="1" t="s">
        <v>245</v>
      </c>
      <c r="G8" s="1" t="s">
        <v>246</v>
      </c>
      <c r="H8" s="1" t="s">
        <v>247</v>
      </c>
      <c r="I8" s="1" t="s">
        <v>248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249</v>
      </c>
      <c r="B9" s="1" t="s">
        <v>250</v>
      </c>
      <c r="C9" s="1" t="s">
        <v>251</v>
      </c>
      <c r="D9" s="1" t="s">
        <v>252</v>
      </c>
      <c r="E9" s="1" t="s">
        <v>253</v>
      </c>
      <c r="F9" s="1" t="s">
        <v>254</v>
      </c>
      <c r="G9" s="1" t="s">
        <v>255</v>
      </c>
      <c r="H9" s="1" t="s">
        <v>256</v>
      </c>
      <c r="I9" s="1" t="s">
        <v>257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258</v>
      </c>
      <c r="B10" s="1" t="s">
        <v>259</v>
      </c>
      <c r="C10" s="1" t="s">
        <v>260</v>
      </c>
      <c r="D10" s="1" t="s">
        <v>261</v>
      </c>
      <c r="E10" s="1" t="s">
        <v>262</v>
      </c>
      <c r="F10" s="1" t="s">
        <v>263</v>
      </c>
      <c r="G10" s="1" t="s">
        <v>264</v>
      </c>
      <c r="H10" s="1" t="s">
        <v>265</v>
      </c>
      <c r="I10" s="1" t="s">
        <v>266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267</v>
      </c>
      <c r="B11" s="1" t="s">
        <v>268</v>
      </c>
      <c r="C11" s="1" t="s">
        <v>269</v>
      </c>
      <c r="D11" s="1" t="s">
        <v>270</v>
      </c>
      <c r="E11" s="1" t="s">
        <v>271</v>
      </c>
      <c r="F11" s="1" t="s">
        <v>272</v>
      </c>
      <c r="G11" s="1" t="s">
        <v>273</v>
      </c>
      <c r="H11" s="1" t="s">
        <v>274</v>
      </c>
      <c r="I11" s="1" t="s">
        <v>275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276</v>
      </c>
      <c r="B12" s="1" t="s">
        <v>277</v>
      </c>
      <c r="C12" s="1" t="s">
        <v>278</v>
      </c>
      <c r="D12" s="1" t="s">
        <v>279</v>
      </c>
      <c r="E12" s="1" t="s">
        <v>280</v>
      </c>
      <c r="F12" s="1" t="s">
        <v>281</v>
      </c>
      <c r="G12" s="1" t="s">
        <v>282</v>
      </c>
      <c r="H12" s="1" t="s">
        <v>283</v>
      </c>
      <c r="I12" s="1" t="s">
        <v>284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285</v>
      </c>
      <c r="B13" s="1" t="s">
        <v>286</v>
      </c>
      <c r="C13" s="1" t="s">
        <v>287</v>
      </c>
      <c r="D13" s="1" t="s">
        <v>288</v>
      </c>
      <c r="E13" s="1" t="s">
        <v>289</v>
      </c>
      <c r="F13" s="1" t="s">
        <v>290</v>
      </c>
      <c r="G13" s="1" t="s">
        <v>291</v>
      </c>
      <c r="H13" s="1" t="s">
        <v>292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293</v>
      </c>
      <c r="B14" s="1" t="s">
        <v>286</v>
      </c>
      <c r="C14" s="1" t="s">
        <v>287</v>
      </c>
      <c r="D14" s="1" t="s">
        <v>288</v>
      </c>
      <c r="E14" s="1" t="s">
        <v>294</v>
      </c>
      <c r="F14" s="1" t="s">
        <v>295</v>
      </c>
      <c r="G14" s="1" t="s">
        <v>296</v>
      </c>
      <c r="H14" s="1" t="s">
        <v>297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298</v>
      </c>
      <c r="B15" s="1" t="s">
        <v>286</v>
      </c>
      <c r="C15" s="1" t="s">
        <v>287</v>
      </c>
      <c r="D15" s="1" t="s">
        <v>288</v>
      </c>
      <c r="E15" s="1" t="s">
        <v>294</v>
      </c>
      <c r="F15" s="1" t="s">
        <v>295</v>
      </c>
      <c r="G15" s="1" t="s">
        <v>296</v>
      </c>
      <c r="H15" s="1" t="s">
        <v>297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299</v>
      </c>
      <c r="B16" s="1" t="s">
        <v>300</v>
      </c>
      <c r="C16" s="1" t="s">
        <v>301</v>
      </c>
      <c r="D16" s="1" t="s">
        <v>302</v>
      </c>
      <c r="E16" s="1" t="s">
        <v>303</v>
      </c>
      <c r="F16" s="1" t="s">
        <v>304</v>
      </c>
      <c r="G16" s="1" t="s">
        <v>305</v>
      </c>
      <c r="H16" s="1" t="s">
        <v>306</v>
      </c>
      <c r="I16" s="1" t="s">
        <v>307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308</v>
      </c>
      <c r="B17" s="1">
        <v>0.0</v>
      </c>
      <c r="C17" s="1" t="s">
        <v>309</v>
      </c>
      <c r="D17" s="1" t="s">
        <v>310</v>
      </c>
      <c r="E17" s="1" t="s">
        <v>311</v>
      </c>
      <c r="F17" s="1" t="s">
        <v>312</v>
      </c>
      <c r="G17" s="1" t="s">
        <v>313</v>
      </c>
      <c r="H17" s="1" t="s">
        <v>314</v>
      </c>
      <c r="I17" s="1" t="s">
        <v>315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316</v>
      </c>
      <c r="B18" s="1">
        <v>0.0</v>
      </c>
      <c r="C18" s="1" t="s">
        <v>317</v>
      </c>
      <c r="D18" s="1" t="s">
        <v>318</v>
      </c>
      <c r="E18" s="1" t="s">
        <v>319</v>
      </c>
      <c r="F18" s="1" t="s">
        <v>320</v>
      </c>
      <c r="G18" s="1" t="s">
        <v>321</v>
      </c>
      <c r="H18" s="1" t="s">
        <v>322</v>
      </c>
      <c r="I18" s="1" t="s">
        <v>323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324</v>
      </c>
      <c r="B20" s="1">
        <v>0.0</v>
      </c>
      <c r="C20" s="1" t="s">
        <v>325</v>
      </c>
      <c r="D20" s="1" t="s">
        <v>326</v>
      </c>
      <c r="E20" s="1" t="s">
        <v>327</v>
      </c>
      <c r="F20" s="1" t="s">
        <v>328</v>
      </c>
      <c r="G20" s="1" t="s">
        <v>329</v>
      </c>
      <c r="H20" s="1" t="s">
        <v>330</v>
      </c>
      <c r="I20" s="1" t="s">
        <v>331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332</v>
      </c>
      <c r="B21" s="1">
        <v>0.0</v>
      </c>
      <c r="C21" s="1" t="s">
        <v>333</v>
      </c>
      <c r="D21" s="1" t="s">
        <v>334</v>
      </c>
      <c r="E21" s="1" t="s">
        <v>335</v>
      </c>
      <c r="F21" s="1" t="s">
        <v>336</v>
      </c>
      <c r="G21" s="1" t="s">
        <v>337</v>
      </c>
      <c r="H21" s="1" t="s">
        <v>338</v>
      </c>
      <c r="I21" s="1" t="s">
        <v>339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340</v>
      </c>
      <c r="B22" s="1">
        <v>0.0</v>
      </c>
      <c r="C22" s="1" t="s">
        <v>341</v>
      </c>
      <c r="D22" s="1" t="s">
        <v>342</v>
      </c>
      <c r="E22" s="1" t="s">
        <v>343</v>
      </c>
      <c r="F22" s="1" t="s">
        <v>344</v>
      </c>
      <c r="G22" s="1" t="s">
        <v>345</v>
      </c>
      <c r="H22" s="1" t="s">
        <v>346</v>
      </c>
      <c r="I22" s="1" t="s">
        <v>347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349</v>
      </c>
      <c r="B24" s="1" t="s">
        <v>350</v>
      </c>
      <c r="C24" s="1" t="s">
        <v>351</v>
      </c>
      <c r="D24" s="1" t="s">
        <v>352</v>
      </c>
      <c r="E24" s="1" t="s">
        <v>353</v>
      </c>
      <c r="F24" s="1" t="s">
        <v>354</v>
      </c>
      <c r="G24" s="1" t="s">
        <v>355</v>
      </c>
      <c r="H24" s="1" t="s">
        <v>356</v>
      </c>
      <c r="I24" s="1" t="s">
        <v>331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357</v>
      </c>
      <c r="B25" s="1" t="s">
        <v>350</v>
      </c>
      <c r="C25" s="1" t="s">
        <v>351</v>
      </c>
      <c r="D25" s="1" t="s">
        <v>358</v>
      </c>
      <c r="E25" s="1" t="s">
        <v>343</v>
      </c>
      <c r="F25" s="1" t="s">
        <v>359</v>
      </c>
      <c r="G25" s="1" t="s">
        <v>360</v>
      </c>
      <c r="H25" s="1" t="s">
        <v>193</v>
      </c>
      <c r="I25" s="1" t="s">
        <v>361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362</v>
      </c>
      <c r="B26" s="1" t="s">
        <v>350</v>
      </c>
      <c r="C26" s="1" t="s">
        <v>363</v>
      </c>
      <c r="D26" s="1" t="s">
        <v>364</v>
      </c>
      <c r="E26" s="1" t="s">
        <v>365</v>
      </c>
      <c r="F26" s="1" t="s">
        <v>364</v>
      </c>
      <c r="G26" s="1" t="s">
        <v>366</v>
      </c>
      <c r="H26" s="1" t="s">
        <v>367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368</v>
      </c>
      <c r="B27" s="1">
        <v>0.0</v>
      </c>
      <c r="C27" s="1" t="s">
        <v>369</v>
      </c>
      <c r="D27" s="1" t="s">
        <v>370</v>
      </c>
      <c r="E27" s="1" t="s">
        <v>371</v>
      </c>
      <c r="F27" s="1" t="s">
        <v>372</v>
      </c>
      <c r="G27" s="1" t="s">
        <v>373</v>
      </c>
      <c r="H27" s="1" t="s">
        <v>374</v>
      </c>
      <c r="I27" s="1" t="s">
        <v>375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376</v>
      </c>
      <c r="B28" s="1">
        <v>0.0</v>
      </c>
      <c r="C28" s="1" t="s">
        <v>377</v>
      </c>
      <c r="D28" s="1" t="s">
        <v>378</v>
      </c>
      <c r="E28" s="1" t="s">
        <v>379</v>
      </c>
      <c r="F28" s="1" t="s">
        <v>380</v>
      </c>
      <c r="G28" s="1" t="s">
        <v>381</v>
      </c>
      <c r="H28" s="1" t="s">
        <v>382</v>
      </c>
      <c r="I28" s="1" t="s">
        <v>383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385</v>
      </c>
      <c r="B30" s="1">
        <v>0.0</v>
      </c>
      <c r="C30" s="1" t="s">
        <v>386</v>
      </c>
      <c r="D30" s="1" t="s">
        <v>387</v>
      </c>
      <c r="E30" s="1" t="s">
        <v>388</v>
      </c>
      <c r="F30" s="1" t="s">
        <v>389</v>
      </c>
      <c r="G30" s="1" t="s">
        <v>390</v>
      </c>
      <c r="H30" s="1" t="s">
        <v>391</v>
      </c>
      <c r="I30" s="1" t="s">
        <v>392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393</v>
      </c>
      <c r="B31" s="1">
        <v>0.0</v>
      </c>
      <c r="C31" s="1" t="s">
        <v>394</v>
      </c>
      <c r="D31" s="1" t="s">
        <v>395</v>
      </c>
      <c r="E31" s="1" t="s">
        <v>396</v>
      </c>
      <c r="F31" s="1" t="s">
        <v>397</v>
      </c>
      <c r="G31" s="1" t="s">
        <v>398</v>
      </c>
      <c r="H31" s="1" t="s">
        <v>399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400</v>
      </c>
      <c r="B32" s="1">
        <v>0.0</v>
      </c>
      <c r="C32" s="1">
        <v>0.0</v>
      </c>
      <c r="D32" s="1" t="s">
        <v>401</v>
      </c>
      <c r="E32" s="1" t="s">
        <v>402</v>
      </c>
      <c r="F32" s="1">
        <v>0.0</v>
      </c>
      <c r="G32" s="1" t="s">
        <v>403</v>
      </c>
      <c r="H32" s="1" t="s">
        <v>404</v>
      </c>
      <c r="I32" s="1" t="s">
        <v>405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406</v>
      </c>
      <c r="B33" s="1">
        <v>0.0</v>
      </c>
      <c r="C33" s="1">
        <v>0.0</v>
      </c>
      <c r="D33" s="1" t="s">
        <v>407</v>
      </c>
      <c r="E33" s="1" t="s">
        <v>408</v>
      </c>
      <c r="F33" s="1">
        <v>0.0</v>
      </c>
      <c r="G33" s="1" t="s">
        <v>409</v>
      </c>
      <c r="H33" s="1" t="s">
        <v>410</v>
      </c>
      <c r="I33" s="1" t="s">
        <v>411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412</v>
      </c>
      <c r="B34" s="1" t="s">
        <v>413</v>
      </c>
      <c r="C34" s="1" t="s">
        <v>414</v>
      </c>
      <c r="D34" s="1">
        <v>35.0</v>
      </c>
      <c r="E34" s="1" t="s">
        <v>415</v>
      </c>
      <c r="F34" s="1" t="s">
        <v>416</v>
      </c>
      <c r="G34" s="1" t="s">
        <v>417</v>
      </c>
      <c r="H34" s="1" t="s">
        <v>418</v>
      </c>
      <c r="I34" s="1" t="s">
        <v>419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420</v>
      </c>
      <c r="B35" s="1">
        <v>0.0</v>
      </c>
      <c r="C35" s="1" t="s">
        <v>421</v>
      </c>
      <c r="D35" s="1" t="s">
        <v>422</v>
      </c>
      <c r="E35" s="1" t="s">
        <v>423</v>
      </c>
      <c r="F35" s="1" t="s">
        <v>424</v>
      </c>
      <c r="G35" s="1" t="s">
        <v>425</v>
      </c>
      <c r="H35" s="1" t="s">
        <v>426</v>
      </c>
      <c r="I35" s="1" t="s">
        <v>427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428</v>
      </c>
      <c r="B36" s="1">
        <v>0.0</v>
      </c>
      <c r="C36" s="1" t="s">
        <v>429</v>
      </c>
      <c r="D36" s="1" t="s">
        <v>430</v>
      </c>
      <c r="E36" s="1" t="s">
        <v>431</v>
      </c>
      <c r="F36" s="1" t="s">
        <v>432</v>
      </c>
      <c r="G36" s="1" t="s">
        <v>433</v>
      </c>
      <c r="H36" s="1" t="s">
        <v>434</v>
      </c>
      <c r="I36" s="1" t="s">
        <v>435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436</v>
      </c>
      <c r="B37" s="1">
        <v>0.0</v>
      </c>
      <c r="C37" s="1" t="s">
        <v>437</v>
      </c>
      <c r="D37" s="1" t="s">
        <v>438</v>
      </c>
      <c r="E37" s="1" t="s">
        <v>439</v>
      </c>
      <c r="F37" s="1" t="s">
        <v>440</v>
      </c>
      <c r="G37" s="1" t="s">
        <v>441</v>
      </c>
      <c r="H37" s="1">
        <v>-12.0</v>
      </c>
      <c r="I37" s="1" t="s">
        <v>442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443</v>
      </c>
      <c r="B38" s="1">
        <v>0.0</v>
      </c>
      <c r="C38" s="1" t="s">
        <v>444</v>
      </c>
      <c r="D38" s="1" t="s">
        <v>445</v>
      </c>
      <c r="E38" s="1" t="s">
        <v>446</v>
      </c>
      <c r="F38" s="1" t="s">
        <v>447</v>
      </c>
      <c r="G38" s="1" t="s">
        <v>445</v>
      </c>
      <c r="H38" s="1" t="s">
        <v>448</v>
      </c>
      <c r="I38" s="1" t="s">
        <v>449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450</v>
      </c>
      <c r="B39" s="1" t="s">
        <v>451</v>
      </c>
      <c r="C39" s="1" t="s">
        <v>125</v>
      </c>
      <c r="D39" s="1" t="s">
        <v>452</v>
      </c>
      <c r="E39" s="1" t="s">
        <v>453</v>
      </c>
      <c r="F39" s="1" t="s">
        <v>447</v>
      </c>
      <c r="G39" s="1" t="s">
        <v>454</v>
      </c>
      <c r="H39" s="1" t="s">
        <v>455</v>
      </c>
      <c r="I39" s="1" t="s">
        <v>449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456</v>
      </c>
      <c r="B40" s="1">
        <v>0.0</v>
      </c>
      <c r="C40" s="1" t="s">
        <v>444</v>
      </c>
      <c r="D40" s="1" t="s">
        <v>457</v>
      </c>
      <c r="E40" s="1" t="s">
        <v>458</v>
      </c>
      <c r="F40" s="1" t="s">
        <v>447</v>
      </c>
      <c r="G40" s="1" t="s">
        <v>459</v>
      </c>
      <c r="H40" s="1" t="s">
        <v>447</v>
      </c>
      <c r="I40" s="1" t="s">
        <v>449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460</v>
      </c>
      <c r="B41" s="1" t="s">
        <v>451</v>
      </c>
      <c r="C41" s="1" t="s">
        <v>125</v>
      </c>
      <c r="D41" s="1" t="s">
        <v>461</v>
      </c>
      <c r="E41" s="1" t="s">
        <v>453</v>
      </c>
      <c r="F41" s="1" t="s">
        <v>447</v>
      </c>
      <c r="G41" s="1" t="s">
        <v>462</v>
      </c>
      <c r="H41" s="1" t="s">
        <v>463</v>
      </c>
      <c r="I41" s="1" t="s">
        <v>449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465</v>
      </c>
      <c r="B43" s="1">
        <v>0.0</v>
      </c>
      <c r="C43" s="1" t="s">
        <v>466</v>
      </c>
      <c r="D43" s="1" t="s">
        <v>467</v>
      </c>
      <c r="E43" s="1" t="s">
        <v>468</v>
      </c>
      <c r="F43" s="1" t="s">
        <v>469</v>
      </c>
      <c r="G43" s="1" t="s">
        <v>470</v>
      </c>
      <c r="H43" s="1" t="s">
        <v>471</v>
      </c>
      <c r="I43" s="1" t="s">
        <v>472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473</v>
      </c>
      <c r="B44" s="1">
        <v>0.0</v>
      </c>
      <c r="C44" s="1">
        <v>0.0</v>
      </c>
      <c r="D44" s="1" t="s">
        <v>474</v>
      </c>
      <c r="E44" s="1" t="s">
        <v>475</v>
      </c>
      <c r="F44" s="1" t="s">
        <v>476</v>
      </c>
      <c r="G44" s="1">
        <v>0.0</v>
      </c>
      <c r="H44" s="1" t="s">
        <v>477</v>
      </c>
      <c r="I44" s="1" t="s">
        <v>478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479</v>
      </c>
      <c r="B45" s="1">
        <v>0.0</v>
      </c>
      <c r="C45" s="1" t="s">
        <v>480</v>
      </c>
      <c r="D45" s="1" t="s">
        <v>481</v>
      </c>
      <c r="E45" s="1" t="s">
        <v>482</v>
      </c>
      <c r="F45" s="1" t="s">
        <v>483</v>
      </c>
      <c r="G45" s="1" t="s">
        <v>484</v>
      </c>
      <c r="H45" s="1" t="s">
        <v>485</v>
      </c>
      <c r="I45" s="1" t="s">
        <v>486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487</v>
      </c>
      <c r="B46" s="1">
        <v>0.0</v>
      </c>
      <c r="C46" s="1" t="s">
        <v>488</v>
      </c>
      <c r="D46" s="1" t="s">
        <v>489</v>
      </c>
      <c r="E46" s="1" t="s">
        <v>490</v>
      </c>
      <c r="F46" s="1" t="s">
        <v>491</v>
      </c>
      <c r="G46" s="1" t="s">
        <v>492</v>
      </c>
      <c r="H46" s="1" t="s">
        <v>493</v>
      </c>
      <c r="I46" s="1" t="s">
        <v>494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495</v>
      </c>
      <c r="B47" s="1">
        <v>0.0</v>
      </c>
      <c r="C47" s="1" t="s">
        <v>496</v>
      </c>
      <c r="D47" s="1" t="s">
        <v>497</v>
      </c>
      <c r="E47" s="1" t="s">
        <v>498</v>
      </c>
      <c r="F47" s="1" t="s">
        <v>499</v>
      </c>
      <c r="G47" s="1" t="s">
        <v>500</v>
      </c>
      <c r="H47" s="1" t="s">
        <v>501</v>
      </c>
      <c r="I47" s="1" t="s">
        <v>502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503</v>
      </c>
      <c r="B48" s="1">
        <v>0.0</v>
      </c>
      <c r="C48" s="1" t="s">
        <v>504</v>
      </c>
      <c r="D48" s="1" t="s">
        <v>505</v>
      </c>
      <c r="E48" s="1" t="s">
        <v>506</v>
      </c>
      <c r="F48" s="1" t="s">
        <v>507</v>
      </c>
      <c r="G48" s="1" t="s">
        <v>508</v>
      </c>
      <c r="H48" s="1" t="s">
        <v>509</v>
      </c>
      <c r="I48" s="1" t="s">
        <v>510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511</v>
      </c>
      <c r="B49" s="1">
        <v>0.0</v>
      </c>
      <c r="C49" s="1" t="s">
        <v>504</v>
      </c>
      <c r="D49" s="1" t="s">
        <v>505</v>
      </c>
      <c r="E49" s="1" t="s">
        <v>512</v>
      </c>
      <c r="F49" s="1" t="s">
        <v>513</v>
      </c>
      <c r="G49" s="1" t="s">
        <v>514</v>
      </c>
      <c r="H49" s="1" t="s">
        <v>515</v>
      </c>
      <c r="I49" s="1" t="s">
        <v>516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517</v>
      </c>
      <c r="B50" s="1">
        <v>0.0</v>
      </c>
      <c r="C50" s="1" t="s">
        <v>518</v>
      </c>
      <c r="D50" s="1" t="s">
        <v>519</v>
      </c>
      <c r="E50" s="1" t="s">
        <v>520</v>
      </c>
      <c r="F50" s="1" t="s">
        <v>521</v>
      </c>
      <c r="G50" s="1" t="s">
        <v>522</v>
      </c>
      <c r="H50" s="1" t="s">
        <v>523</v>
      </c>
      <c r="I50" s="1" t="s">
        <v>524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525</v>
      </c>
      <c r="B51" s="1">
        <v>0.0</v>
      </c>
      <c r="C51" s="1">
        <v>0.0</v>
      </c>
      <c r="D51" s="1">
        <v>0.0</v>
      </c>
      <c r="E51" s="1" t="s">
        <v>526</v>
      </c>
      <c r="F51" s="1" t="s">
        <v>527</v>
      </c>
      <c r="G51" s="1" t="s">
        <v>528</v>
      </c>
      <c r="H51" s="1" t="s">
        <v>529</v>
      </c>
      <c r="I51" s="1" t="s">
        <v>530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531</v>
      </c>
      <c r="B52" s="1">
        <v>0.0</v>
      </c>
      <c r="C52" s="1" t="s">
        <v>532</v>
      </c>
      <c r="D52" s="1" t="s">
        <v>533</v>
      </c>
      <c r="E52" s="1" t="s">
        <v>534</v>
      </c>
      <c r="F52" s="1" t="s">
        <v>535</v>
      </c>
      <c r="G52" s="1" t="s">
        <v>536</v>
      </c>
      <c r="H52" s="1" t="s">
        <v>537</v>
      </c>
      <c r="I52" s="1" t="s">
        <v>538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539</v>
      </c>
      <c r="B53" s="1">
        <v>0.0</v>
      </c>
      <c r="C53" s="1" t="s">
        <v>540</v>
      </c>
      <c r="D53" s="1" t="s">
        <v>541</v>
      </c>
      <c r="E53" s="1" t="s">
        <v>542</v>
      </c>
      <c r="F53" s="1" t="s">
        <v>543</v>
      </c>
      <c r="G53" s="1">
        <v>0.0</v>
      </c>
      <c r="H53" s="1" t="s">
        <v>544</v>
      </c>
      <c r="I53" s="1" t="s">
        <v>545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546</v>
      </c>
      <c r="B54" s="1">
        <v>0.0</v>
      </c>
      <c r="C54" s="1" t="s">
        <v>547</v>
      </c>
      <c r="D54" s="1" t="s">
        <v>548</v>
      </c>
      <c r="E54" s="1" t="s">
        <v>549</v>
      </c>
      <c r="F54" s="1" t="s">
        <v>550</v>
      </c>
      <c r="G54" s="1" t="s">
        <v>551</v>
      </c>
      <c r="H54" s="1" t="s">
        <v>552</v>
      </c>
      <c r="I54" s="1" t="s">
        <v>553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554</v>
      </c>
      <c r="B55" s="1">
        <v>0.0</v>
      </c>
      <c r="C55" s="1" t="s">
        <v>555</v>
      </c>
      <c r="D55" s="1" t="s">
        <v>556</v>
      </c>
      <c r="E55" s="1" t="s">
        <v>557</v>
      </c>
      <c r="F55" s="1" t="s">
        <v>558</v>
      </c>
      <c r="G55" s="1">
        <v>0.0</v>
      </c>
      <c r="H55" s="1" t="s">
        <v>559</v>
      </c>
      <c r="I55" s="1" t="s">
        <v>560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561</v>
      </c>
      <c r="B56" s="1">
        <v>0.0</v>
      </c>
      <c r="C56" s="1" t="s">
        <v>562</v>
      </c>
      <c r="D56" s="1" t="s">
        <v>563</v>
      </c>
      <c r="E56" s="1" t="s">
        <v>564</v>
      </c>
      <c r="F56" s="1" t="s">
        <v>565</v>
      </c>
      <c r="G56" s="1" t="s">
        <v>566</v>
      </c>
      <c r="H56" s="1" t="s">
        <v>567</v>
      </c>
      <c r="I56" s="1" t="s">
        <v>568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569</v>
      </c>
      <c r="B57" s="1">
        <v>0.0</v>
      </c>
      <c r="C57" s="1" t="s">
        <v>570</v>
      </c>
      <c r="D57" s="1" t="s">
        <v>571</v>
      </c>
      <c r="E57" s="1" t="s">
        <v>572</v>
      </c>
      <c r="F57" s="1" t="s">
        <v>573</v>
      </c>
      <c r="G57" s="1" t="s">
        <v>574</v>
      </c>
      <c r="H57" s="1" t="s">
        <v>575</v>
      </c>
      <c r="I57" s="1" t="s">
        <v>576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577</v>
      </c>
      <c r="B58" s="1">
        <v>0.0</v>
      </c>
      <c r="C58" s="1" t="s">
        <v>578</v>
      </c>
      <c r="D58" s="1" t="s">
        <v>579</v>
      </c>
      <c r="E58" s="1" t="s">
        <v>580</v>
      </c>
      <c r="F58" s="1" t="s">
        <v>581</v>
      </c>
      <c r="G58" s="1">
        <v>0.0</v>
      </c>
      <c r="H58" s="1" t="s">
        <v>582</v>
      </c>
      <c r="I58" s="1" t="s">
        <v>583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584</v>
      </c>
      <c r="B59" s="1">
        <v>0.0</v>
      </c>
      <c r="C59" s="1">
        <v>0.0</v>
      </c>
      <c r="D59" s="1" t="s">
        <v>585</v>
      </c>
      <c r="E59" s="1" t="s">
        <v>586</v>
      </c>
      <c r="F59" s="1" t="s">
        <v>587</v>
      </c>
      <c r="G59" s="1" t="s">
        <v>588</v>
      </c>
      <c r="H59" s="1" t="s">
        <v>589</v>
      </c>
      <c r="I59" s="1" t="s">
        <v>590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591</v>
      </c>
      <c r="B60" s="1">
        <v>0.0</v>
      </c>
      <c r="C60" s="1">
        <v>0.0</v>
      </c>
      <c r="D60" s="1" t="s">
        <v>592</v>
      </c>
      <c r="E60" s="1" t="s">
        <v>593</v>
      </c>
      <c r="F60" s="1" t="s">
        <v>594</v>
      </c>
      <c r="G60" s="1" t="s">
        <v>595</v>
      </c>
      <c r="H60" s="1" t="s">
        <v>596</v>
      </c>
      <c r="I60" s="1" t="s">
        <v>597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599</v>
      </c>
      <c r="B62" s="1">
        <v>0.0</v>
      </c>
      <c r="C62" s="1">
        <v>0.0</v>
      </c>
      <c r="D62" s="1" t="s">
        <v>600</v>
      </c>
      <c r="E62" s="1" t="s">
        <v>601</v>
      </c>
      <c r="F62" s="1" t="s">
        <v>602</v>
      </c>
      <c r="G62" s="1" t="s">
        <v>603</v>
      </c>
      <c r="H62" s="1" t="s">
        <v>604</v>
      </c>
      <c r="I62" s="1" t="s">
        <v>605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606</v>
      </c>
      <c r="B63" s="1">
        <v>0.0</v>
      </c>
      <c r="C63" s="1">
        <v>0.0</v>
      </c>
      <c r="D63" s="1" t="s">
        <v>607</v>
      </c>
      <c r="E63" s="1" t="s">
        <v>608</v>
      </c>
      <c r="F63" s="1" t="s">
        <v>609</v>
      </c>
      <c r="G63" s="1" t="s">
        <v>610</v>
      </c>
      <c r="H63" s="1" t="s">
        <v>611</v>
      </c>
      <c r="I63" s="1" t="s">
        <v>274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612</v>
      </c>
      <c r="B64" s="1">
        <v>0.0</v>
      </c>
      <c r="C64" s="1">
        <v>0.0</v>
      </c>
      <c r="D64" s="1" t="s">
        <v>613</v>
      </c>
      <c r="E64" s="1" t="s">
        <v>614</v>
      </c>
      <c r="F64" s="1" t="s">
        <v>615</v>
      </c>
      <c r="G64" s="1" t="s">
        <v>616</v>
      </c>
      <c r="H64" s="1" t="s">
        <v>617</v>
      </c>
      <c r="I64" s="1" t="s">
        <v>618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619</v>
      </c>
      <c r="B65" s="1">
        <v>0.0</v>
      </c>
      <c r="C65" s="1">
        <v>0.0</v>
      </c>
      <c r="D65" s="1" t="s">
        <v>620</v>
      </c>
      <c r="E65" s="1" t="s">
        <v>621</v>
      </c>
      <c r="F65" s="1" t="s">
        <v>622</v>
      </c>
      <c r="G65" s="1" t="s">
        <v>623</v>
      </c>
      <c r="H65" s="1" t="s">
        <v>624</v>
      </c>
      <c r="I65" s="1" t="s">
        <v>625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626</v>
      </c>
      <c r="B66" s="1">
        <v>0.0</v>
      </c>
      <c r="C66" s="1">
        <v>0.0</v>
      </c>
      <c r="D66" s="1" t="s">
        <v>627</v>
      </c>
      <c r="E66" s="1" t="s">
        <v>628</v>
      </c>
      <c r="F66" s="1" t="s">
        <v>629</v>
      </c>
      <c r="G66" s="1" t="s">
        <v>630</v>
      </c>
      <c r="H66" s="1" t="s">
        <v>631</v>
      </c>
      <c r="I66" s="1" t="s">
        <v>632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633</v>
      </c>
      <c r="B67" s="1">
        <v>0.0</v>
      </c>
      <c r="C67" s="1">
        <v>0.0</v>
      </c>
      <c r="D67" s="1" t="s">
        <v>634</v>
      </c>
      <c r="E67" s="1" t="s">
        <v>635</v>
      </c>
      <c r="F67" s="1" t="s">
        <v>636</v>
      </c>
      <c r="G67" s="1" t="s">
        <v>637</v>
      </c>
      <c r="H67" s="1" t="s">
        <v>638</v>
      </c>
      <c r="I67" s="1" t="s">
        <v>639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640</v>
      </c>
      <c r="B68" s="1">
        <v>0.0</v>
      </c>
      <c r="C68" s="1">
        <v>0.0</v>
      </c>
      <c r="D68" s="1" t="s">
        <v>634</v>
      </c>
      <c r="E68" s="1" t="s">
        <v>641</v>
      </c>
      <c r="F68" s="1" t="s">
        <v>642</v>
      </c>
      <c r="G68" s="1" t="s">
        <v>643</v>
      </c>
      <c r="H68" s="1" t="s">
        <v>644</v>
      </c>
      <c r="I68" s="1" t="s">
        <v>645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646</v>
      </c>
      <c r="B69" s="1">
        <v>0.0</v>
      </c>
      <c r="C69" s="1">
        <v>0.0</v>
      </c>
      <c r="D69" s="1" t="s">
        <v>647</v>
      </c>
      <c r="E69" s="1" t="s">
        <v>648</v>
      </c>
      <c r="F69" s="1" t="s">
        <v>649</v>
      </c>
      <c r="G69" s="1" t="s">
        <v>650</v>
      </c>
      <c r="H69" s="1" t="s">
        <v>651</v>
      </c>
      <c r="I69" s="1" t="s">
        <v>652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653</v>
      </c>
      <c r="B70" s="1">
        <v>0.0</v>
      </c>
      <c r="C70" s="1">
        <v>0.0</v>
      </c>
      <c r="D70" s="1">
        <v>0.0</v>
      </c>
      <c r="E70" s="1">
        <v>0.0</v>
      </c>
      <c r="F70" s="1" t="s">
        <v>654</v>
      </c>
      <c r="G70" s="1" t="s">
        <v>655</v>
      </c>
      <c r="H70" s="1">
        <v>-17.0</v>
      </c>
      <c r="I70" s="1" t="s">
        <v>656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657</v>
      </c>
      <c r="B71" s="1">
        <v>0.0</v>
      </c>
      <c r="C71" s="1">
        <v>0.0</v>
      </c>
      <c r="D71" s="1" t="s">
        <v>658</v>
      </c>
      <c r="E71" s="1" t="s">
        <v>659</v>
      </c>
      <c r="F71" s="1" t="s">
        <v>660</v>
      </c>
      <c r="G71" s="1" t="s">
        <v>661</v>
      </c>
      <c r="H71" s="1" t="s">
        <v>662</v>
      </c>
      <c r="I71" s="1" t="s">
        <v>663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664</v>
      </c>
      <c r="B72" s="1">
        <v>0.0</v>
      </c>
      <c r="C72" s="1">
        <v>0.0</v>
      </c>
      <c r="D72" s="1" t="s">
        <v>665</v>
      </c>
      <c r="E72" s="1" t="s">
        <v>666</v>
      </c>
      <c r="F72" s="1" t="s">
        <v>667</v>
      </c>
      <c r="G72" s="1" t="s">
        <v>668</v>
      </c>
      <c r="H72" s="1" t="s">
        <v>669</v>
      </c>
      <c r="I72" s="1" t="s">
        <v>670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671</v>
      </c>
      <c r="B73" s="1">
        <v>0.0</v>
      </c>
      <c r="C73" s="1">
        <v>0.0</v>
      </c>
      <c r="D73" s="1" t="s">
        <v>672</v>
      </c>
      <c r="E73" s="1" t="s">
        <v>673</v>
      </c>
      <c r="F73" s="1" t="s">
        <v>674</v>
      </c>
      <c r="G73" s="1" t="s">
        <v>675</v>
      </c>
      <c r="H73" s="1" t="s">
        <v>676</v>
      </c>
      <c r="I73" s="1" t="s">
        <v>677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678</v>
      </c>
      <c r="B74" s="1">
        <v>0.0</v>
      </c>
      <c r="C74" s="1">
        <v>0.0</v>
      </c>
      <c r="D74" s="1" t="s">
        <v>679</v>
      </c>
      <c r="E74" s="1" t="s">
        <v>680</v>
      </c>
      <c r="F74" s="1" t="s">
        <v>681</v>
      </c>
      <c r="G74" s="1" t="s">
        <v>682</v>
      </c>
      <c r="H74" s="1" t="s">
        <v>683</v>
      </c>
      <c r="I74" s="1" t="s">
        <v>684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685</v>
      </c>
      <c r="B75" s="1">
        <v>0.0</v>
      </c>
      <c r="C75" s="1">
        <v>0.0</v>
      </c>
      <c r="D75" s="1" t="s">
        <v>686</v>
      </c>
      <c r="E75" s="1" t="s">
        <v>687</v>
      </c>
      <c r="F75" s="1" t="s">
        <v>688</v>
      </c>
      <c r="G75" s="1" t="s">
        <v>689</v>
      </c>
      <c r="H75" s="1" t="s">
        <v>690</v>
      </c>
      <c r="I75" s="1" t="s">
        <v>691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692</v>
      </c>
      <c r="B76" s="1">
        <v>0.0</v>
      </c>
      <c r="C76" s="1">
        <v>0.0</v>
      </c>
      <c r="D76" s="1" t="s">
        <v>693</v>
      </c>
      <c r="E76" s="1" t="s">
        <v>694</v>
      </c>
      <c r="F76" s="1" t="s">
        <v>695</v>
      </c>
      <c r="G76" s="1" t="s">
        <v>696</v>
      </c>
      <c r="H76" s="1" t="s">
        <v>697</v>
      </c>
      <c r="I76" s="1" t="s">
        <v>698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699</v>
      </c>
      <c r="B77" s="1">
        <v>0.0</v>
      </c>
      <c r="C77" s="1">
        <v>0.0</v>
      </c>
      <c r="D77" s="1" t="s">
        <v>700</v>
      </c>
      <c r="E77" s="1" t="s">
        <v>701</v>
      </c>
      <c r="F77" s="1" t="s">
        <v>702</v>
      </c>
      <c r="G77" s="1" t="s">
        <v>703</v>
      </c>
      <c r="H77" s="1" t="s">
        <v>704</v>
      </c>
      <c r="I77" s="1" t="s">
        <v>705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706</v>
      </c>
      <c r="B78" s="1">
        <v>0.0</v>
      </c>
      <c r="C78" s="1">
        <v>0.0</v>
      </c>
      <c r="D78" s="1">
        <v>0.0</v>
      </c>
      <c r="E78" s="1" t="s">
        <v>707</v>
      </c>
      <c r="F78" s="1" t="s">
        <v>708</v>
      </c>
      <c r="G78" s="1" t="s">
        <v>709</v>
      </c>
      <c r="H78" s="1" t="s">
        <v>710</v>
      </c>
      <c r="I78" s="1" t="s">
        <v>711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712</v>
      </c>
      <c r="B79" s="1">
        <v>0.0</v>
      </c>
      <c r="C79" s="1">
        <v>0.0</v>
      </c>
      <c r="D79" s="1">
        <v>0.0</v>
      </c>
      <c r="E79" s="1" t="s">
        <v>713</v>
      </c>
      <c r="F79" s="1" t="s">
        <v>714</v>
      </c>
      <c r="G79" s="1" t="s">
        <v>715</v>
      </c>
      <c r="H79" s="1" t="s">
        <v>716</v>
      </c>
      <c r="I79" s="1" t="s">
        <v>717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718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719</v>
      </c>
      <c r="B81" s="1">
        <v>0.0</v>
      </c>
      <c r="C81" s="1">
        <v>0.0</v>
      </c>
      <c r="D81" s="1">
        <v>0.0</v>
      </c>
      <c r="E81" s="1" t="s">
        <v>720</v>
      </c>
      <c r="F81" s="1" t="s">
        <v>721</v>
      </c>
      <c r="G81" s="1" t="s">
        <v>722</v>
      </c>
      <c r="H81" s="1" t="s">
        <v>723</v>
      </c>
      <c r="I81" s="1" t="s">
        <v>724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725</v>
      </c>
      <c r="B82" s="1">
        <v>0.0</v>
      </c>
      <c r="C82" s="1">
        <v>0.0</v>
      </c>
      <c r="D82" s="1">
        <v>0.0</v>
      </c>
      <c r="E82" s="1" t="s">
        <v>726</v>
      </c>
      <c r="F82" s="1" t="s">
        <v>727</v>
      </c>
      <c r="G82" s="1" t="s">
        <v>728</v>
      </c>
      <c r="H82" s="1" t="s">
        <v>729</v>
      </c>
      <c r="I82" s="1" t="s">
        <v>730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731</v>
      </c>
      <c r="B83" s="1">
        <v>0.0</v>
      </c>
      <c r="C83" s="1">
        <v>0.0</v>
      </c>
      <c r="D83" s="1">
        <v>0.0</v>
      </c>
      <c r="E83" s="1" t="s">
        <v>732</v>
      </c>
      <c r="F83" s="1" t="s">
        <v>733</v>
      </c>
      <c r="G83" s="1" t="s">
        <v>734</v>
      </c>
      <c r="H83" s="1" t="s">
        <v>735</v>
      </c>
      <c r="I83" s="1" t="s">
        <v>736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737</v>
      </c>
      <c r="B84" s="1">
        <v>0.0</v>
      </c>
      <c r="C84" s="1">
        <v>0.0</v>
      </c>
      <c r="D84" s="1">
        <v>0.0</v>
      </c>
      <c r="E84" s="1" t="s">
        <v>738</v>
      </c>
      <c r="F84" s="1" t="s">
        <v>739</v>
      </c>
      <c r="G84" s="1" t="s">
        <v>740</v>
      </c>
      <c r="H84" s="1" t="s">
        <v>741</v>
      </c>
      <c r="I84" s="1" t="s">
        <v>742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743</v>
      </c>
      <c r="B85" s="1">
        <v>0.0</v>
      </c>
      <c r="C85" s="1">
        <v>0.0</v>
      </c>
      <c r="D85" s="1">
        <v>0.0</v>
      </c>
      <c r="E85" s="1" t="s">
        <v>744</v>
      </c>
      <c r="F85" s="1" t="s">
        <v>745</v>
      </c>
      <c r="G85" s="1" t="s">
        <v>746</v>
      </c>
      <c r="H85" s="1" t="s">
        <v>747</v>
      </c>
      <c r="I85" s="1" t="s">
        <v>391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748</v>
      </c>
      <c r="B86" s="1">
        <v>0.0</v>
      </c>
      <c r="C86" s="1">
        <v>0.0</v>
      </c>
      <c r="D86" s="1">
        <v>0.0</v>
      </c>
      <c r="E86" s="1" t="s">
        <v>749</v>
      </c>
      <c r="F86" s="1" t="s">
        <v>750</v>
      </c>
      <c r="G86" s="1" t="s">
        <v>751</v>
      </c>
      <c r="H86" s="1" t="s">
        <v>752</v>
      </c>
      <c r="I86" s="1" t="s">
        <v>753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754</v>
      </c>
      <c r="B87" s="1">
        <v>0.0</v>
      </c>
      <c r="C87" s="1">
        <v>0.0</v>
      </c>
      <c r="D87" s="1">
        <v>0.0</v>
      </c>
      <c r="E87" s="1" t="s">
        <v>755</v>
      </c>
      <c r="F87" s="1" t="s">
        <v>756</v>
      </c>
      <c r="G87" s="1" t="s">
        <v>757</v>
      </c>
      <c r="H87" s="1" t="s">
        <v>741</v>
      </c>
      <c r="I87" s="1" t="s">
        <v>758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759</v>
      </c>
      <c r="B88" s="1">
        <v>0.0</v>
      </c>
      <c r="C88" s="1">
        <v>0.0</v>
      </c>
      <c r="D88" s="1">
        <v>0.0</v>
      </c>
      <c r="E88" s="1" t="s">
        <v>760</v>
      </c>
      <c r="F88" s="1" t="s">
        <v>761</v>
      </c>
      <c r="G88" s="1" t="s">
        <v>762</v>
      </c>
      <c r="H88" s="1" t="s">
        <v>763</v>
      </c>
      <c r="I88" s="1" t="s">
        <v>764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765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766</v>
      </c>
      <c r="H89" s="1" t="s">
        <v>767</v>
      </c>
      <c r="I89" s="1" t="s">
        <v>768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769</v>
      </c>
      <c r="B90" s="1">
        <v>0.0</v>
      </c>
      <c r="C90" s="1">
        <v>0.0</v>
      </c>
      <c r="D90" s="1">
        <v>0.0</v>
      </c>
      <c r="E90" s="1" t="s">
        <v>770</v>
      </c>
      <c r="F90" s="1" t="s">
        <v>710</v>
      </c>
      <c r="G90" s="1" t="s">
        <v>771</v>
      </c>
      <c r="H90" s="1" t="s">
        <v>772</v>
      </c>
      <c r="I90" s="1" t="s">
        <v>773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774</v>
      </c>
      <c r="B91" s="1">
        <v>0.0</v>
      </c>
      <c r="C91" s="1">
        <v>0.0</v>
      </c>
      <c r="D91" s="1">
        <v>0.0</v>
      </c>
      <c r="E91" s="1" t="s">
        <v>775</v>
      </c>
      <c r="F91" s="1" t="s">
        <v>776</v>
      </c>
      <c r="G91" s="1" t="s">
        <v>777</v>
      </c>
      <c r="H91" s="1" t="s">
        <v>778</v>
      </c>
      <c r="I91" s="1" t="s">
        <v>779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780</v>
      </c>
      <c r="B92" s="1">
        <v>0.0</v>
      </c>
      <c r="C92" s="1">
        <v>0.0</v>
      </c>
      <c r="D92" s="1">
        <v>0.0</v>
      </c>
      <c r="E92" s="1" t="s">
        <v>781</v>
      </c>
      <c r="F92" s="1" t="s">
        <v>782</v>
      </c>
      <c r="G92" s="1" t="s">
        <v>783</v>
      </c>
      <c r="H92" s="1" t="s">
        <v>784</v>
      </c>
      <c r="I92" s="1" t="s">
        <v>785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786</v>
      </c>
      <c r="B93" s="1">
        <v>0.0</v>
      </c>
      <c r="C93" s="1">
        <v>0.0</v>
      </c>
      <c r="D93" s="1">
        <v>0.0</v>
      </c>
      <c r="E93" s="1" t="s">
        <v>787</v>
      </c>
      <c r="F93" s="1" t="s">
        <v>788</v>
      </c>
      <c r="G93" s="1" t="s">
        <v>789</v>
      </c>
      <c r="H93" s="1" t="s">
        <v>790</v>
      </c>
      <c r="I93" s="1" t="s">
        <v>791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792</v>
      </c>
      <c r="B94" s="1">
        <v>0.0</v>
      </c>
      <c r="C94" s="1">
        <v>0.0</v>
      </c>
      <c r="D94" s="1">
        <v>0.0</v>
      </c>
      <c r="E94" s="1" t="s">
        <v>793</v>
      </c>
      <c r="F94" s="1" t="s">
        <v>794</v>
      </c>
      <c r="G94" s="1" t="s">
        <v>795</v>
      </c>
      <c r="H94" s="1" t="s">
        <v>796</v>
      </c>
      <c r="I94" s="1" t="s">
        <v>797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798</v>
      </c>
      <c r="B95" s="1">
        <v>0.0</v>
      </c>
      <c r="C95" s="1">
        <v>0.0</v>
      </c>
      <c r="D95" s="1">
        <v>0.0</v>
      </c>
      <c r="E95" s="1" t="s">
        <v>799</v>
      </c>
      <c r="F95" s="1" t="s">
        <v>800</v>
      </c>
      <c r="G95" s="1" t="s">
        <v>801</v>
      </c>
      <c r="H95" s="1" t="s">
        <v>802</v>
      </c>
      <c r="I95" s="1" t="s">
        <v>803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804</v>
      </c>
      <c r="B96" s="1">
        <v>0.0</v>
      </c>
      <c r="C96" s="1">
        <v>0.0</v>
      </c>
      <c r="D96" s="1">
        <v>0.0</v>
      </c>
      <c r="E96" s="1" t="s">
        <v>805</v>
      </c>
      <c r="F96" s="1" t="s">
        <v>806</v>
      </c>
      <c r="G96" s="1" t="s">
        <v>807</v>
      </c>
      <c r="H96" s="1" t="s">
        <v>808</v>
      </c>
      <c r="I96" s="1" t="s">
        <v>809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810</v>
      </c>
      <c r="B97" s="1">
        <v>0.0</v>
      </c>
      <c r="C97" s="1">
        <v>0.0</v>
      </c>
      <c r="D97" s="1">
        <v>0.0</v>
      </c>
      <c r="E97" s="1">
        <v>0.0</v>
      </c>
      <c r="F97" s="1" t="s">
        <v>811</v>
      </c>
      <c r="G97" s="1">
        <v>115.0</v>
      </c>
      <c r="H97" s="1" t="s">
        <v>812</v>
      </c>
      <c r="I97" s="1" t="s">
        <v>813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814</v>
      </c>
      <c r="B98" s="1">
        <v>0.0</v>
      </c>
      <c r="C98" s="1">
        <v>0.0</v>
      </c>
      <c r="D98" s="1">
        <v>0.0</v>
      </c>
      <c r="E98" s="1">
        <v>0.0</v>
      </c>
      <c r="F98" s="1" t="s">
        <v>815</v>
      </c>
      <c r="G98" s="1" t="s">
        <v>816</v>
      </c>
      <c r="H98" s="1" t="s">
        <v>817</v>
      </c>
      <c r="I98" s="1" t="s">
        <v>818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819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820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821</v>
      </c>
      <c r="H100" s="1" t="s">
        <v>822</v>
      </c>
      <c r="I100" s="1" t="s">
        <v>823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824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825</v>
      </c>
      <c r="H101" s="1" t="s">
        <v>826</v>
      </c>
      <c r="I101" s="1" t="s">
        <v>827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828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829</v>
      </c>
      <c r="H102" s="1" t="s">
        <v>830</v>
      </c>
      <c r="I102" s="1" t="s">
        <v>831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832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833</v>
      </c>
      <c r="H103" s="1" t="s">
        <v>834</v>
      </c>
      <c r="I103" s="1" t="s">
        <v>835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836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837</v>
      </c>
      <c r="H104" s="1" t="s">
        <v>838</v>
      </c>
      <c r="I104" s="1" t="s">
        <v>839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840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841</v>
      </c>
      <c r="H105" s="1" t="s">
        <v>842</v>
      </c>
      <c r="I105" s="1" t="s">
        <v>843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844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845</v>
      </c>
      <c r="H106" s="1" t="s">
        <v>846</v>
      </c>
      <c r="I106" s="1" t="s">
        <v>847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848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849</v>
      </c>
      <c r="H107" s="1" t="s">
        <v>850</v>
      </c>
      <c r="I107" s="1" t="s">
        <v>851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852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853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854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855</v>
      </c>
      <c r="H109" s="1" t="s">
        <v>856</v>
      </c>
      <c r="I109" s="1" t="s">
        <v>857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858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859</v>
      </c>
      <c r="H110" s="1" t="s">
        <v>728</v>
      </c>
      <c r="I110" s="1" t="s">
        <v>860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861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862</v>
      </c>
      <c r="H111" s="1" t="s">
        <v>863</v>
      </c>
      <c r="I111" s="1" t="s">
        <v>864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865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866</v>
      </c>
      <c r="H112" s="1" t="s">
        <v>867</v>
      </c>
      <c r="I112" s="1" t="s">
        <v>868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869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870</v>
      </c>
      <c r="H113" s="1" t="s">
        <v>871</v>
      </c>
      <c r="I113" s="1" t="s">
        <v>872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873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874</v>
      </c>
      <c r="H114" s="1" t="s">
        <v>875</v>
      </c>
      <c r="I114" s="1" t="s">
        <v>876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877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878</v>
      </c>
      <c r="H115" s="1" t="s">
        <v>879</v>
      </c>
      <c r="I115" s="1" t="s">
        <v>880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881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882</v>
      </c>
      <c r="I116" s="1" t="s">
        <v>883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884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885</v>
      </c>
      <c r="I117" s="1" t="s">
        <v>886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887</v>
      </c>
      <c r="C1" s="1" t="s">
        <v>888</v>
      </c>
      <c r="D1" s="1" t="s">
        <v>889</v>
      </c>
      <c r="E1" s="1" t="s">
        <v>890</v>
      </c>
      <c r="F1" s="1" t="s">
        <v>891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892</v>
      </c>
      <c r="B2" s="1" t="s">
        <v>893</v>
      </c>
      <c r="C2" s="1" t="s">
        <v>894</v>
      </c>
      <c r="D2" s="1" t="s">
        <v>895</v>
      </c>
      <c r="E2" s="1" t="s">
        <v>896</v>
      </c>
      <c r="F2" s="1" t="s">
        <v>897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898</v>
      </c>
      <c r="B3" s="1" t="s">
        <v>899</v>
      </c>
      <c r="C3" s="1" t="s">
        <v>900</v>
      </c>
      <c r="D3" s="1" t="s">
        <v>901</v>
      </c>
      <c r="E3" s="1" t="s">
        <v>902</v>
      </c>
      <c r="F3" s="1" t="s">
        <v>903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904</v>
      </c>
      <c r="B4" s="1" t="s">
        <v>905</v>
      </c>
      <c r="C4" s="1" t="s">
        <v>906</v>
      </c>
      <c r="D4" s="1" t="s">
        <v>907</v>
      </c>
      <c r="E4" s="1" t="s">
        <v>908</v>
      </c>
      <c r="F4" s="1" t="s">
        <v>909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898</v>
      </c>
      <c r="B5" s="1" t="s">
        <v>899</v>
      </c>
      <c r="C5" s="1" t="s">
        <v>910</v>
      </c>
      <c r="D5" s="1" t="s">
        <v>911</v>
      </c>
      <c r="E5" s="1" t="s">
        <v>912</v>
      </c>
      <c r="F5" s="1" t="s">
        <v>913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914</v>
      </c>
      <c r="B6" s="1" t="s">
        <v>915</v>
      </c>
      <c r="C6" s="1" t="s">
        <v>916</v>
      </c>
      <c r="D6" s="1" t="s">
        <v>917</v>
      </c>
      <c r="E6" s="1" t="s">
        <v>918</v>
      </c>
      <c r="F6" s="1" t="s">
        <v>919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920</v>
      </c>
      <c r="B7" s="1" t="s">
        <v>921</v>
      </c>
      <c r="C7" s="1" t="s">
        <v>922</v>
      </c>
      <c r="D7" s="1" t="s">
        <v>923</v>
      </c>
      <c r="E7" s="1" t="s">
        <v>924</v>
      </c>
      <c r="F7" s="1" t="s">
        <v>925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926</v>
      </c>
      <c r="B8" s="1" t="s">
        <v>927</v>
      </c>
      <c r="C8" s="1" t="s">
        <v>928</v>
      </c>
      <c r="D8" s="1" t="s">
        <v>929</v>
      </c>
      <c r="E8" s="1" t="s">
        <v>930</v>
      </c>
      <c r="F8" s="1" t="s">
        <v>931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932</v>
      </c>
      <c r="B9" s="1" t="s">
        <v>933</v>
      </c>
      <c r="C9" s="1" t="s">
        <v>934</v>
      </c>
      <c r="D9" s="1" t="s">
        <v>923</v>
      </c>
      <c r="E9" s="1" t="s">
        <v>935</v>
      </c>
      <c r="F9" s="1" t="s">
        <v>936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937</v>
      </c>
      <c r="B10" s="1" t="s">
        <v>938</v>
      </c>
      <c r="C10" s="1" t="s">
        <v>939</v>
      </c>
      <c r="D10" s="1" t="s">
        <v>940</v>
      </c>
      <c r="E10" s="1" t="s">
        <v>941</v>
      </c>
      <c r="F10" s="1" t="s">
        <v>942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943</v>
      </c>
      <c r="B11" s="1" t="s">
        <v>944</v>
      </c>
      <c r="C11" s="1" t="s">
        <v>945</v>
      </c>
      <c r="D11" s="1" t="s">
        <v>946</v>
      </c>
      <c r="E11" s="1" t="s">
        <v>947</v>
      </c>
      <c r="F11" s="1" t="s">
        <v>948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949</v>
      </c>
      <c r="B12" s="1" t="s">
        <v>950</v>
      </c>
      <c r="C12" s="1" t="s">
        <v>951</v>
      </c>
      <c r="D12" s="1" t="s">
        <v>952</v>
      </c>
      <c r="E12" s="1" t="s">
        <v>953</v>
      </c>
      <c r="F12" s="1" t="s">
        <v>954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955</v>
      </c>
      <c r="B13" s="1" t="s">
        <v>956</v>
      </c>
      <c r="C13" s="1" t="s">
        <v>957</v>
      </c>
      <c r="D13" s="1" t="s">
        <v>958</v>
      </c>
      <c r="E13" s="1" t="s">
        <v>959</v>
      </c>
      <c r="F13" s="1" t="s">
        <v>960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961</v>
      </c>
      <c r="B14" s="1" t="s">
        <v>962</v>
      </c>
      <c r="C14" s="1" t="s">
        <v>963</v>
      </c>
      <c r="D14" s="1" t="s">
        <v>964</v>
      </c>
      <c r="E14" s="1" t="s">
        <v>965</v>
      </c>
      <c r="F14" s="1" t="s">
        <v>966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967</v>
      </c>
      <c r="B15" s="1" t="s">
        <v>899</v>
      </c>
      <c r="C15" s="1" t="s">
        <v>899</v>
      </c>
      <c r="D15" s="1" t="s">
        <v>899</v>
      </c>
      <c r="E15" s="1" t="s">
        <v>899</v>
      </c>
      <c r="F15" s="1" t="s">
        <v>899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968</v>
      </c>
      <c r="B16" s="1" t="s">
        <v>899</v>
      </c>
      <c r="C16" s="1" t="s">
        <v>899</v>
      </c>
      <c r="D16" s="1" t="s">
        <v>899</v>
      </c>
      <c r="E16" s="1" t="s">
        <v>899</v>
      </c>
      <c r="F16" s="1" t="s">
        <v>899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969</v>
      </c>
      <c r="B17" s="1" t="s">
        <v>167</v>
      </c>
      <c r="C17" s="1" t="s">
        <v>168</v>
      </c>
      <c r="D17" s="1" t="s">
        <v>169</v>
      </c>
      <c r="E17" s="1" t="s">
        <v>170</v>
      </c>
      <c r="F17" s="1" t="s">
        <v>171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970</v>
      </c>
      <c r="B18" s="1" t="s">
        <v>899</v>
      </c>
      <c r="C18" s="1" t="s">
        <v>899</v>
      </c>
      <c r="D18" s="1" t="s">
        <v>899</v>
      </c>
      <c r="E18" s="1" t="s">
        <v>899</v>
      </c>
      <c r="F18" s="1" t="s">
        <v>899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971</v>
      </c>
      <c r="B19" s="1" t="s">
        <v>972</v>
      </c>
      <c r="C19" s="1" t="s">
        <v>973</v>
      </c>
      <c r="D19" s="1" t="s">
        <v>974</v>
      </c>
      <c r="E19" s="1" t="s">
        <v>975</v>
      </c>
      <c r="F19" s="1" t="s">
        <v>976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977</v>
      </c>
      <c r="B20" s="1" t="s">
        <v>978</v>
      </c>
      <c r="C20" s="1" t="s">
        <v>979</v>
      </c>
      <c r="D20" s="1" t="s">
        <v>980</v>
      </c>
      <c r="E20" s="1" t="s">
        <v>981</v>
      </c>
      <c r="F20" s="1" t="s">
        <v>982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983</v>
      </c>
      <c r="B21" s="1" t="s">
        <v>984</v>
      </c>
      <c r="C21" s="1" t="s">
        <v>985</v>
      </c>
      <c r="D21" s="1" t="s">
        <v>986</v>
      </c>
      <c r="E21" s="1" t="s">
        <v>987</v>
      </c>
      <c r="F21" s="1" t="s">
        <v>988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989</v>
      </c>
      <c r="B22" s="1" t="s">
        <v>990</v>
      </c>
      <c r="C22" s="1" t="s">
        <v>991</v>
      </c>
      <c r="D22" s="1" t="s">
        <v>992</v>
      </c>
      <c r="E22" s="1" t="s">
        <v>993</v>
      </c>
      <c r="F22" s="1" t="s">
        <v>994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995</v>
      </c>
      <c r="B23" s="1" t="s">
        <v>996</v>
      </c>
      <c r="C23" s="1" t="s">
        <v>997</v>
      </c>
      <c r="D23" s="1" t="s">
        <v>998</v>
      </c>
      <c r="E23" s="1" t="s">
        <v>999</v>
      </c>
      <c r="F23" s="1" t="s">
        <v>1000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1001</v>
      </c>
      <c r="B24" s="1" t="s">
        <v>1002</v>
      </c>
      <c r="C24" s="1" t="s">
        <v>1003</v>
      </c>
      <c r="D24" s="1" t="s">
        <v>1004</v>
      </c>
      <c r="E24" s="1" t="s">
        <v>1005</v>
      </c>
      <c r="F24" s="1" t="s">
        <v>1006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1007</v>
      </c>
      <c r="B25" s="1" t="s">
        <v>1008</v>
      </c>
      <c r="C25" s="1" t="s">
        <v>1009</v>
      </c>
      <c r="D25" s="1" t="s">
        <v>1010</v>
      </c>
      <c r="E25" s="1" t="s">
        <v>1011</v>
      </c>
      <c r="F25" s="1" t="s">
        <v>1012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1013</v>
      </c>
      <c r="B26" s="1" t="s">
        <v>1014</v>
      </c>
      <c r="C26" s="1" t="s">
        <v>1015</v>
      </c>
      <c r="D26" s="1" t="s">
        <v>1016</v>
      </c>
      <c r="E26" s="1" t="s">
        <v>1017</v>
      </c>
      <c r="F26" s="1" t="s">
        <v>1018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1019</v>
      </c>
      <c r="B2" s="1" t="s">
        <v>1020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1021</v>
      </c>
      <c r="B3" s="1" t="s">
        <v>1022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1023</v>
      </c>
      <c r="B4" s="1" t="s">
        <v>1024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1025</v>
      </c>
      <c r="B5" s="1" t="s">
        <v>1026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1027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1028</v>
      </c>
      <c r="B7" s="4" t="s">
        <v>1029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1030</v>
      </c>
      <c r="B8" s="1" t="s">
        <v>1031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1032</v>
      </c>
      <c r="B9" s="1" t="s">
        <v>1033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1034</v>
      </c>
      <c r="B10" s="1" t="s">
        <v>1031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1035</v>
      </c>
      <c r="B11" s="1" t="s">
        <v>1036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1037</v>
      </c>
      <c r="B12" s="1" t="s">
        <v>1038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1039</v>
      </c>
      <c r="B13" s="1" t="s">
        <v>1036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1040</v>
      </c>
      <c r="B14" s="1" t="s">
        <v>1041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1042</v>
      </c>
      <c r="B15" s="1">
        <v>375.0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1043</v>
      </c>
      <c r="B16" s="1" t="s">
        <v>1044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1045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1046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1047</v>
      </c>
      <c r="B19" s="1">
        <v>2.15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1048</v>
      </c>
      <c r="B20" s="1">
        <v>2.1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1049</v>
      </c>
      <c r="B21" s="1">
        <v>2.06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1050</v>
      </c>
      <c r="B22" s="1">
        <v>2.18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1051</v>
      </c>
      <c r="B23" s="1">
        <v>2.15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1052</v>
      </c>
      <c r="B24" s="1">
        <v>2.1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1053</v>
      </c>
      <c r="B25" s="1">
        <v>2.06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1054</v>
      </c>
      <c r="B26" s="1">
        <v>2.18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1055</v>
      </c>
      <c r="B27" s="1">
        <v>0.868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1056</v>
      </c>
      <c r="B28" s="1">
        <v>18042.0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1057</v>
      </c>
      <c r="B29" s="1">
        <v>18042.0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1058</v>
      </c>
      <c r="B30" s="1">
        <v>78229.0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1059</v>
      </c>
      <c r="B31" s="1">
        <v>350780.0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1060</v>
      </c>
      <c r="B32" s="1">
        <v>350780.0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1061</v>
      </c>
      <c r="B33" s="1">
        <v>5269817.0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1062</v>
      </c>
      <c r="B34" s="1">
        <v>1.426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1063</v>
      </c>
      <c r="B35" s="1">
        <v>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1064</v>
      </c>
      <c r="B36" s="1">
        <v>0.51481986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1065</v>
      </c>
      <c r="B37" s="1">
        <v>1.77178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1066</v>
      </c>
      <c r="B38" s="1">
        <v>3.861085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1067</v>
      </c>
      <c r="B39" s="1" t="s">
        <v>1068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1069</v>
      </c>
      <c r="B40" s="1">
        <v>6.7589664E7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1070</v>
      </c>
      <c r="B41" s="1">
        <v>2422039.0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1071</v>
      </c>
      <c r="B42" s="1">
        <v>2439730.0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1072</v>
      </c>
      <c r="B43" s="1">
        <v>43022.0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1073</v>
      </c>
      <c r="B44" s="1">
        <v>48833.0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1074</v>
      </c>
      <c r="B45" s="1">
        <v>1.7316288E9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1075</v>
      </c>
      <c r="B46" s="1">
        <v>1.734048E9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1076</v>
      </c>
      <c r="B47" s="1">
        <v>0.0176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1077</v>
      </c>
      <c r="B48" s="1">
        <v>0.00651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1078</v>
      </c>
      <c r="B49" s="1">
        <v>0.015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1079</v>
      </c>
      <c r="B50" s="1">
        <v>2.86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1080</v>
      </c>
      <c r="B51" s="1">
        <v>0.0186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1081</v>
      </c>
      <c r="B52" s="1">
        <v>2439730.0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1082</v>
      </c>
      <c r="B53" s="1">
        <v>-25.168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1083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1084</v>
      </c>
      <c r="B55" s="1">
        <v>1.7356032E9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1085</v>
      </c>
      <c r="B56" s="1">
        <v>1.7039808E9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1086</v>
      </c>
      <c r="B57" s="1">
        <v>-1.81331328E8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1087</v>
      </c>
      <c r="B58" s="1">
        <v>-652.4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1088</v>
      </c>
      <c r="B59" s="1" t="s">
        <v>1089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1090</v>
      </c>
      <c r="B60" s="1">
        <v>1.7265312E9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1091</v>
      </c>
      <c r="B61" s="1">
        <v>6.603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1092</v>
      </c>
      <c r="B62" s="1">
        <v>-0.78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1093</v>
      </c>
      <c r="B63" s="1">
        <v>-0.3946188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1094</v>
      </c>
      <c r="B64" s="1">
        <v>0.22263205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1095</v>
      </c>
      <c r="B65" s="1" t="s">
        <v>1096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1097</v>
      </c>
      <c r="B66" s="1" t="s">
        <v>1098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1099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1100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1101</v>
      </c>
      <c r="B69" s="1" t="s">
        <v>1102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1103</v>
      </c>
      <c r="B70" s="1" t="s">
        <v>1104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1105</v>
      </c>
      <c r="B71" s="1">
        <v>1.5475626E9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1106</v>
      </c>
      <c r="B72" s="1" t="s">
        <v>1107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1108</v>
      </c>
      <c r="B73" s="1" t="s">
        <v>1109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1110</v>
      </c>
      <c r="B74" s="1" t="s">
        <v>1111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1112</v>
      </c>
      <c r="B75" s="1" t="s">
        <v>1113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1114</v>
      </c>
      <c r="B76" s="1">
        <v>-1.8E7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1115</v>
      </c>
      <c r="B77" s="1">
        <v>2.16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1116</v>
      </c>
      <c r="B78" s="1" t="s">
        <v>1117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1118</v>
      </c>
      <c r="B79" s="1">
        <v>83986.0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1119</v>
      </c>
      <c r="B80" s="1">
        <v>0.034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1120</v>
      </c>
      <c r="B81" s="1">
        <v>-8.6692192E7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1121</v>
      </c>
      <c r="B82" s="1">
        <v>5.4025856E7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1122</v>
      </c>
      <c r="B83" s="1">
        <v>0.177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1123</v>
      </c>
      <c r="B84" s="1">
        <v>0.071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1124</v>
      </c>
      <c r="B85" s="1">
        <v>1.0236235E7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1125</v>
      </c>
      <c r="B86" s="1">
        <v>4.604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1126</v>
      </c>
      <c r="B87" s="1">
        <v>-0.44112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1127</v>
      </c>
      <c r="B88" s="1">
        <v>-4.47121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1128</v>
      </c>
      <c r="B89" s="1">
        <v>427916.0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1129</v>
      </c>
      <c r="B90" s="1">
        <v>-420841.0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1130</v>
      </c>
      <c r="B91" s="1">
        <v>-0.869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1131</v>
      </c>
      <c r="B92" s="1">
        <v>0.44992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1132</v>
      </c>
      <c r="B93" s="1">
        <v>-20.0022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1133</v>
      </c>
      <c r="B94" s="1" t="s">
        <v>1068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1134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66</v>
      </c>
      <c r="B3" s="1">
        <v>0.0</v>
      </c>
      <c r="C3" s="1">
        <v>-35.0</v>
      </c>
      <c r="D3" s="1">
        <v>2.0</v>
      </c>
      <c r="E3" s="1">
        <v>-20.0</v>
      </c>
      <c r="F3" s="1">
        <v>16.0</v>
      </c>
      <c r="G3" s="1">
        <v>-22.0</v>
      </c>
      <c r="H3" s="1">
        <v>-5.0</v>
      </c>
      <c r="I3" s="1">
        <v>2.0</v>
      </c>
      <c r="J3" s="1">
        <f>IF(I3*FORECAST(J2,B3:I3,B2:I2)&gt;0,FORECAST(J2,B3:I3,B2:I2),I3)*$X$1</f>
        <v>2</v>
      </c>
      <c r="K3" s="1">
        <f>IF(J3*FORECAST(K2,B3:J3,B2:J2)&gt;0,FORECAST(K2,B3:J3,B2:J2),J3)*$X$1</f>
        <v>1.916666667</v>
      </c>
      <c r="L3" s="1">
        <f>IF(K3*FORECAST(L2,B3:K3,B2:K2)&gt;0,FORECAST(L2,B3:K3,B2:K2),K3)*$X$1</f>
        <v>3.633333333</v>
      </c>
      <c r="M3" s="1">
        <f>IF(L3*FORECAST(M2,B3:L3,B2:L2)&gt;0,FORECAST(M2,B3:L3,B2:L2),L3)*$X$1</f>
        <v>5.35</v>
      </c>
      <c r="N3" s="1">
        <f>IF(M3*FORECAST(N2,B3:M3,B2:M2)&gt;0,FORECAST(N2,B3:M3,B2:M2),M3)*$X$1</f>
        <v>7.066666667</v>
      </c>
      <c r="O3" s="1">
        <f>IF(N3*FORECAST(O2,B3:N3,B2:N2)&gt;0,FORECAST(O2,B3:N3,B2:N2),N3)*$X$1</f>
        <v>8.783333333</v>
      </c>
      <c r="P3" s="1">
        <f>IF(O3*FORECAST(P2,B3:O3,B2:O2)&gt;0,FORECAST(P2,B3:O3,B2:O2),O3)*$X$1</f>
        <v>10.5</v>
      </c>
      <c r="Q3" s="5">
        <f>IF(P3*FORECAST(Q2,B3:P3,B2:P2)&gt;0,FORECAST(Q2,B3:P3,B2:P2),P3)*$X$1</f>
        <v>12.21666667</v>
      </c>
      <c r="R3" s="5">
        <f>IF(Q3*FORECAST(R2,B3:Q3,B2:Q2)&gt;0,FORECAST(R2,B3:Q3,B2:Q2),Q3)*$X$1</f>
        <v>13.93333333</v>
      </c>
      <c r="S3" s="5">
        <f>IF(R3*FORECAST(S2,B3:R3,B2:R2)&gt;0,FORECAST(S2,B3:R3,B2:R2),R3)*$X$1</f>
        <v>15.65</v>
      </c>
      <c r="T3" s="5">
        <f>IF(S3*FORECAST(T2,B3:S3,B2:S2)&gt;0,FORECAST(T2,B3:S3,B2:S2),S3)*$X$1</f>
        <v>17.36666667</v>
      </c>
      <c r="U3" s="5">
        <f>IF(T3*FORECAST(U2,B3:T3,B2:T2)&gt;0,FORECAST(U2,B3:T3,B2:T2),T3)*$X$1</f>
        <v>19.08333333</v>
      </c>
      <c r="V3" s="2"/>
      <c r="W3" s="2"/>
      <c r="X3" s="2"/>
      <c r="Y3" s="2"/>
      <c r="Z3" s="2"/>
    </row>
    <row r="4">
      <c r="A4" s="3" t="s">
        <v>131</v>
      </c>
      <c r="B4" s="1">
        <v>-8.0</v>
      </c>
      <c r="C4" s="1">
        <v>6.0</v>
      </c>
      <c r="D4" s="1">
        <v>3.0</v>
      </c>
      <c r="E4" s="1">
        <v>31.0</v>
      </c>
      <c r="F4" s="1">
        <v>40.0</v>
      </c>
      <c r="G4" s="1">
        <v>42.0</v>
      </c>
      <c r="H4" s="1">
        <v>52.0</v>
      </c>
      <c r="I4" s="1">
        <v>53.0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1135</v>
      </c>
      <c r="B5" s="1">
        <v>0.0</v>
      </c>
      <c r="C5" s="1">
        <v>0.0</v>
      </c>
      <c r="D5" s="1">
        <v>30.0</v>
      </c>
      <c r="E5" s="1">
        <v>83.0</v>
      </c>
      <c r="F5" s="1">
        <v>92.0</v>
      </c>
      <c r="G5" s="1">
        <v>1.0</v>
      </c>
      <c r="H5" s="1">
        <v>1.0</v>
      </c>
      <c r="I5" s="1">
        <v>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1136</v>
      </c>
      <c r="L7" s="1">
        <f>IF(U3*FORECAST(U2,B3:U3,B2:U2)&gt;0,FORECAST(U2,B3:U3,B2:U2),T3)*$X$1 * (1+0.02)/(0.0781-0.02)</f>
        <v>335.0258176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1137</v>
      </c>
      <c r="L8" s="6">
        <f t="array" ref="L8">NPV(0.0781,K3:U3)</f>
        <v>66.45874113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1138</v>
      </c>
      <c r="L9" s="6">
        <f t="array" ref="L9">NPV(0.0781,K16:U16)</f>
        <v>146.4970128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1139</v>
      </c>
      <c r="L10" s="6">
        <f>L8 + L9</f>
        <v>212.955754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1140</v>
      </c>
      <c r="L12" s="6">
        <f>L10 - L11</f>
        <v>159.955754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1141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79.97787698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(1+0.02)/(0.0781-0.02)</f>
        <v>335.0258176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-13.0</v>
      </c>
      <c r="C3" s="1">
        <v>-6.0</v>
      </c>
      <c r="D3" s="1">
        <v>-11.0</v>
      </c>
      <c r="E3" s="1">
        <v>-31.0</v>
      </c>
      <c r="F3" s="1">
        <v>-40.0</v>
      </c>
      <c r="G3" s="1">
        <v>-61.0</v>
      </c>
      <c r="H3" s="1">
        <v>-50.0</v>
      </c>
      <c r="I3" s="1">
        <v>-182.0</v>
      </c>
      <c r="J3" s="1">
        <f>IF(I3*FORECAST(J2,B3:I3,B2:I2)&gt;0,FORECAST(J2,B3:I3,B2:I2),I3)*$X$1</f>
        <v>-132.9285714</v>
      </c>
      <c r="K3" s="1">
        <f>IF(J3*FORECAST(K2,B3:J3,B2:J2)&gt;0,FORECAST(K2,B3:J3,B2:J2),J3)*$X$1</f>
        <v>-151.5238095</v>
      </c>
      <c r="L3" s="1">
        <f>IF(K3*FORECAST(L2,B3:K3,B2:K2)&gt;0,FORECAST(L2,B3:K3,B2:K2),K3)*$X$1</f>
        <v>-170.1190476</v>
      </c>
      <c r="M3" s="1">
        <f>IF(L3*FORECAST(M2,B3:L3,B2:L2)&gt;0,FORECAST(M2,B3:L3,B2:L2),L3)*$X$1</f>
        <v>-188.7142857</v>
      </c>
      <c r="N3" s="1">
        <f>IF(M3*FORECAST(N2,B3:M3,B2:M2)&gt;0,FORECAST(N2,B3:M3,B2:M2),M3)*$X$1</f>
        <v>-207.3095238</v>
      </c>
      <c r="O3" s="1">
        <f>IF(N3*FORECAST(O2,B3:N3,B2:N2)&gt;0,FORECAST(O2,B3:N3,B2:N2),N3)*$X$1</f>
        <v>-225.9047619</v>
      </c>
      <c r="P3" s="1">
        <f>IF(O3*FORECAST(P2,B3:O3,B2:O2)&gt;0,FORECAST(P2,B3:O3,B2:O2),O3)*$X$1</f>
        <v>-244.5</v>
      </c>
      <c r="Q3" s="5">
        <f>IF(P3*FORECAST(Q2,B3:P3,B2:P2)&gt;0,FORECAST(Q2,B3:P3,B2:P2),P3)*$X$1</f>
        <v>-263.0952381</v>
      </c>
      <c r="R3" s="5">
        <f>IF(Q3*FORECAST(R2,B3:Q3,B2:Q2)&gt;0,FORECAST(R2,B3:Q3,B2:Q2),Q3)*$X$1</f>
        <v>-281.6904762</v>
      </c>
      <c r="S3" s="5">
        <f>IF(R3*FORECAST(S2,B3:R3,B2:R2)&gt;0,FORECAST(S2,B3:R3,B2:R2),R3)*$X$1</f>
        <v>-300.2857143</v>
      </c>
      <c r="T3" s="5">
        <f>IF(S3*FORECAST(T2,B3:S3,B2:S2)&gt;0,FORECAST(T2,B3:S3,B2:S2),S3)*$X$1</f>
        <v>-318.8809524</v>
      </c>
      <c r="U3" s="5">
        <f>IF(T3*FORECAST(U2,B3:T3,B2:T2)&gt;0,FORECAST(U2,B3:T3,B2:T2),T3)*$X$1</f>
        <v>-337.4761905</v>
      </c>
      <c r="V3" s="2"/>
      <c r="W3" s="2"/>
      <c r="X3" s="2"/>
      <c r="Y3" s="2"/>
      <c r="Z3" s="2"/>
    </row>
    <row r="4">
      <c r="A4" s="3" t="s">
        <v>131</v>
      </c>
      <c r="B4" s="1">
        <v>-8.0</v>
      </c>
      <c r="C4" s="1">
        <v>6.0</v>
      </c>
      <c r="D4" s="1">
        <v>3.0</v>
      </c>
      <c r="E4" s="1">
        <v>31.0</v>
      </c>
      <c r="F4" s="1">
        <v>40.0</v>
      </c>
      <c r="G4" s="1">
        <v>42.0</v>
      </c>
      <c r="H4" s="1">
        <v>52.0</v>
      </c>
      <c r="I4" s="1">
        <v>53.0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1135</v>
      </c>
      <c r="B5" s="1">
        <v>0.0</v>
      </c>
      <c r="C5" s="1">
        <v>0.0</v>
      </c>
      <c r="D5" s="1">
        <v>30.0</v>
      </c>
      <c r="E5" s="1">
        <v>83.0</v>
      </c>
      <c r="F5" s="1">
        <v>92.0</v>
      </c>
      <c r="G5" s="1">
        <v>1.0</v>
      </c>
      <c r="H5" s="1">
        <v>1.0</v>
      </c>
      <c r="I5" s="1">
        <v>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1136</v>
      </c>
      <c r="L7" s="1">
        <f>IF(U3*FORECAST(U2,B3:U3,B2:U2)&gt;0,FORECAST(U2,B3:U3,B2:U2),T3)*$X$1 * (1+0.02)/(0.0781-0.02)</f>
        <v>-5924.711089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1137</v>
      </c>
      <c r="L8" s="6">
        <f t="array" ref="L8">NPV(0.0781,K3:U3)</f>
        <v>-1662.065353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1138</v>
      </c>
      <c r="L9" s="6">
        <f t="array" ref="L9">NPV(0.0781,K16:U16)</f>
        <v>-2590.703256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1139</v>
      </c>
      <c r="L10" s="6">
        <f>L8 + L9</f>
        <v>-4252.768609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1140</v>
      </c>
      <c r="L12" s="6">
        <f>L10 - L11</f>
        <v>-4305.768609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1141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-2152.884305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(1+0.02)/(0.0781-0.02)</f>
        <v>-5924.711089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