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<sst xmlns="http://schemas.openxmlformats.org/spreadsheetml/2006/main" count="1734" uniqueCount="1540">
  <si>
    <t>ticker</t>
  </si>
  <si>
    <t>LILAK</t>
  </si>
  <si>
    <t>nombre</t>
  </si>
  <si>
    <t>LIBERTY LATIN AMERICA LTD</t>
  </si>
  <si>
    <t>empresa</t>
  </si>
  <si>
    <t>Wireless Telecommunications Services</t>
  </si>
  <si>
    <t>Open</t>
  </si>
  <si>
    <t>Target Price</t>
  </si>
  <si>
    <t>Upside</t>
  </si>
  <si>
    <t>2244.30%</t>
  </si>
  <si>
    <t>Country</t>
  </si>
  <si>
    <t>Bermuda</t>
  </si>
  <si>
    <t>Market Cap</t>
  </si>
  <si>
    <t>Book Value</t>
  </si>
  <si>
    <t>Pe ratio</t>
  </si>
  <si>
    <t>Dividend Ratio</t>
  </si>
  <si>
    <t>No encontrado</t>
  </si>
  <si>
    <t>Net Debt Growth</t>
  </si>
  <si>
    <t>-2.48%</t>
  </si>
  <si>
    <t>Total Assets Growth</t>
  </si>
  <si>
    <t>-15.29%</t>
  </si>
  <si>
    <t>Net Property, Plant and Equipment Growth</t>
  </si>
  <si>
    <t>-2.25%</t>
  </si>
  <si>
    <t>EBITDA Growth</t>
  </si>
  <si>
    <t>19.27%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</si>
  <si>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</si>
  <si>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</si>
  <si>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</si>
  <si>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</si>
  <si>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</si>
  <si>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</si>
  <si>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</si>
  <si>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</si>
  <si>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</si>
  <si>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</si>
  <si>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</si>
  <si>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</si>
  <si>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</si>
  <si>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</si>
  <si>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</si>
  <si>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</si>
  <si>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</si>
  <si>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</si>
  <si>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</si>
  <si>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</si>
  <si>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</si>
  <si>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</si>
  <si>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</si>
  <si>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</si>
  <si>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</si>
  <si>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</si>
  <si>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</si>
  <si>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</si>
  <si>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</si>
  <si>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</si>
  <si>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</si>
  <si>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</si>
  <si>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</si>
  <si>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</si>
  <si>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</si>
  <si>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</si>
  <si>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</si>
  <si>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</si>
  <si>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</si>
  <si>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</si>
  <si>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</si>
  <si>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</si>
  <si>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</si>
  <si>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</si>
  <si>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</si>
  <si>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</si>
  <si>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</si>
  <si>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</si>
  <si>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</si>
  <si>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</si>
  <si>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</si>
  <si>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</si>
  <si>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</si>
  <si>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</si>
  <si>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</si>
  <si>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</si>
  <si>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</si>
  <si>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</si>
  <si>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</si>
  <si>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</si>
  <si>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</si>
  <si>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</si>
  <si>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</si>
  <si>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</si>
  <si>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</si>
  <si>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</si>
  <si>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</si>
  <si>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</si>
  <si>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</si>
  <si>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</si>
  <si>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</si>
  <si>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</si>
  <si>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</si>
  <si>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</si>
  <si>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</si>
  <si>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</si>
  <si>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</si>
  <si>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</si>
  <si>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</si>
  <si>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</si>
  <si>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</si>
  <si>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</si>
  <si>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</si>
  <si>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</si>
  <si>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</si>
  <si>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</si>
  <si>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</si>
  <si>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</si>
  <si>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</si>
  <si>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</si>
  <si>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</si>
  <si>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4.7</t>
  </si>
  <si>
    <t>24.57</t>
  </si>
  <si>
    <t>19.45</t>
  </si>
  <si>
    <t>17.2</t>
  </si>
  <si>
    <t>17.1</t>
  </si>
  <si>
    <t>11.7</t>
  </si>
  <si>
    <t>9.74</t>
  </si>
  <si>
    <t>8.87</t>
  </si>
  <si>
    <t>8.62</t>
  </si>
  <si>
    <t>Tangible Book Value</t>
  </si>
  <si>
    <t>Tangible Book Value Per Share</t>
  </si>
  <si>
    <t>-15.63</t>
  </si>
  <si>
    <t>-18.98</t>
  </si>
  <si>
    <t>-24.68</t>
  </si>
  <si>
    <t>-20.72</t>
  </si>
  <si>
    <t>-18.29</t>
  </si>
  <si>
    <t>-19.37</t>
  </si>
  <si>
    <t>-17.82</t>
  </si>
  <si>
    <t>-17.51</t>
  </si>
  <si>
    <t>-18.83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</si>
  <si>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</si>
  <si>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</si>
  <si>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</si>
  <si>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</si>
  <si>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</si>
  <si>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</si>
  <si>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</si>
  <si>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</si>
  <si>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</si>
  <si>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</si>
  <si>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</si>
  <si>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</si>
  <si>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</si>
  <si>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</si>
  <si>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</si>
  <si>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</si>
  <si>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</si>
  <si>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</si>
  <si>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</si>
  <si>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</si>
  <si>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</si>
  <si>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</si>
  <si>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</si>
  <si>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</si>
  <si>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</si>
  <si>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</si>
  <si>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</si>
  <si>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</si>
  <si>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</si>
  <si>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</si>
  <si>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</si>
  <si>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</si>
  <si>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</si>
  <si>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</si>
  <si>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</si>
  <si>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</si>
  <si>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</si>
  <si>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</si>
  <si>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</si>
  <si>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</si>
  <si>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</si>
  <si>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</si>
  <si>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</si>
  <si>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-1.36</t>
  </si>
  <si>
    <t>-4.53</t>
  </si>
  <si>
    <t>-1.99</t>
  </si>
  <si>
    <t>-0.44</t>
  </si>
  <si>
    <t>-3.51</t>
  </si>
  <si>
    <t>-1.89</t>
  </si>
  <si>
    <t>-0.79</t>
  </si>
  <si>
    <t>-0.35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</si>
  <si>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</si>
  <si>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</si>
  <si>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</si>
  <si>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</si>
  <si>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</si>
  <si>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</si>
  <si>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1.42</t>
  </si>
  <si>
    <t>0.03</t>
  </si>
  <si>
    <t>0.49</t>
  </si>
  <si>
    <t>1.79</t>
  </si>
  <si>
    <t>0.56</t>
  </si>
  <si>
    <t>-0.71</t>
  </si>
  <si>
    <t>1.37</t>
  </si>
  <si>
    <t>0.96</t>
  </si>
  <si>
    <t>0.19</t>
  </si>
  <si>
    <t>Normalized Diluted EPS</t>
  </si>
  <si>
    <t>Payout Ratio</t>
  </si>
  <si>
    <t>-7.06</t>
  </si>
  <si>
    <t>EBITDA</t>
  </si>
  <si>
    <t>EBITA</t>
  </si>
  <si>
    <t>EBIT</t>
  </si>
  <si>
    <t>EBITDAR</t>
  </si>
  <si>
    <t>Effective Tax Rate - (Ratio)</t>
  </si>
  <si>
    <t>59.75</t>
  </si>
  <si>
    <t>43.99</t>
  </si>
  <si>
    <t>-164.67</t>
  </si>
  <si>
    <t>-22.65</t>
  </si>
  <si>
    <t>-8.74</t>
  </si>
  <si>
    <t>3.5</t>
  </si>
  <si>
    <t>-63.04</t>
  </si>
  <si>
    <t>-74.96</t>
  </si>
  <si>
    <t>-39.1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</si>
  <si>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</si>
  <si>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</si>
  <si>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</si>
  <si>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</si>
  <si>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</si>
  <si>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</si>
  <si>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</si>
  <si>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</si>
  <si>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</si>
  <si>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</si>
  <si>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</si>
  <si>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</si>
  <si>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</si>
  <si>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</si>
  <si>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</si>
  <si>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</si>
  <si>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</si>
  <si>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</si>
  <si>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</si>
  <si>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5.01</t>
  </si>
  <si>
    <t>5.55</t>
  </si>
  <si>
    <t>3.39</t>
  </si>
  <si>
    <t>2.49</t>
  </si>
  <si>
    <t>2.57</t>
  </si>
  <si>
    <t>2.7</t>
  </si>
  <si>
    <t>1.93</t>
  </si>
  <si>
    <t>2.92</t>
  </si>
  <si>
    <t>2.99</t>
  </si>
  <si>
    <t>2.84</t>
  </si>
  <si>
    <t>Return on Total Capital</t>
  </si>
  <si>
    <t>6.19</t>
  </si>
  <si>
    <t>6.98</t>
  </si>
  <si>
    <t>4.1</t>
  </si>
  <si>
    <t>3.01</t>
  </si>
  <si>
    <t>3.16</t>
  </si>
  <si>
    <t>3.26</t>
  </si>
  <si>
    <t>2.31</t>
  </si>
  <si>
    <t>3.77</t>
  </si>
  <si>
    <t>3.93</t>
  </si>
  <si>
    <t>Return On Equity %</t>
  </si>
  <si>
    <t>1.24</t>
  </si>
  <si>
    <t>30.52</t>
  </si>
  <si>
    <t>-6.91</t>
  </si>
  <si>
    <t>-15.43</t>
  </si>
  <si>
    <t>-14.43</t>
  </si>
  <si>
    <t>-4.5</t>
  </si>
  <si>
    <t>-21.79</t>
  </si>
  <si>
    <t>-15.67</t>
  </si>
  <si>
    <t>-7.39</t>
  </si>
  <si>
    <t>-3.57</t>
  </si>
  <si>
    <t>Return on Common Equity</t>
  </si>
  <si>
    <t>1.86</t>
  </si>
  <si>
    <t>38.75</t>
  </si>
  <si>
    <t>-10.58</t>
  </si>
  <si>
    <t>-10.72</t>
  </si>
  <si>
    <t>-2.57</t>
  </si>
  <si>
    <t>-23.6</t>
  </si>
  <si>
    <t>-18.16</t>
  </si>
  <si>
    <t>-8.49</t>
  </si>
  <si>
    <t>Margin Analysis</t>
  </si>
  <si>
    <t>Gross Profit Margin %</t>
  </si>
  <si>
    <t>55.94</t>
  </si>
  <si>
    <t>56.03</t>
  </si>
  <si>
    <t>75.14</t>
  </si>
  <si>
    <t>75.59</t>
  </si>
  <si>
    <t>75.99</t>
  </si>
  <si>
    <t>77.01</t>
  </si>
  <si>
    <t>77.53</t>
  </si>
  <si>
    <t>75.2</t>
  </si>
  <si>
    <t>74.86</t>
  </si>
  <si>
    <t>77.38</t>
  </si>
  <si>
    <t>SG&amp;A Margin</t>
  </si>
  <si>
    <t>17.33</t>
  </si>
  <si>
    <t>15.89</t>
  </si>
  <si>
    <t>19.8</t>
  </si>
  <si>
    <t>19.18</t>
  </si>
  <si>
    <t>21.03</t>
  </si>
  <si>
    <t>20.72</t>
  </si>
  <si>
    <t>2.46</t>
  </si>
  <si>
    <t>2.98</t>
  </si>
  <si>
    <t>3.48</t>
  </si>
  <si>
    <t>EBITDA Margin %</t>
  </si>
  <si>
    <t>38.62</t>
  </si>
  <si>
    <t>39.78</t>
  </si>
  <si>
    <t>38.92</t>
  </si>
  <si>
    <t>37.49</t>
  </si>
  <si>
    <t>37.4</t>
  </si>
  <si>
    <t>38.38</t>
  </si>
  <si>
    <t>36.7</t>
  </si>
  <si>
    <t>34.91</t>
  </si>
  <si>
    <t>33.29</t>
  </si>
  <si>
    <t>36.06</t>
  </si>
  <si>
    <t>EBITA Margin %</t>
  </si>
  <si>
    <t>20.63</t>
  </si>
  <si>
    <t>22.01</t>
  </si>
  <si>
    <t>17.36</t>
  </si>
  <si>
    <t>20.9</t>
  </si>
  <si>
    <t>20.11</t>
  </si>
  <si>
    <t>20.36</t>
  </si>
  <si>
    <t>17.29</t>
  </si>
  <si>
    <t>18.82</t>
  </si>
  <si>
    <t>18.22</t>
  </si>
  <si>
    <t>17.43</t>
  </si>
  <si>
    <t>EBIT Margin %</t>
  </si>
  <si>
    <t>15.38</t>
  </si>
  <si>
    <t>15.01</t>
  </si>
  <si>
    <t>15.86</t>
  </si>
  <si>
    <t>12.4</t>
  </si>
  <si>
    <t>14.8</t>
  </si>
  <si>
    <t>14.38</t>
  </si>
  <si>
    <t>13.71</t>
  </si>
  <si>
    <t>Income From Continuing Operations Margin %</t>
  </si>
  <si>
    <t>0.81</t>
  </si>
  <si>
    <t>4.25</t>
  </si>
  <si>
    <t>-7.62</t>
  </si>
  <si>
    <t>-22.25</t>
  </si>
  <si>
    <t>-17.16</t>
  </si>
  <si>
    <t>-4.72</t>
  </si>
  <si>
    <t>-21.49</t>
  </si>
  <si>
    <t>-10.21</t>
  </si>
  <si>
    <t>-4.19</t>
  </si>
  <si>
    <t>-1.92</t>
  </si>
  <si>
    <t>Net Income Margin %</t>
  </si>
  <si>
    <t>3.61</t>
  </si>
  <si>
    <t>-8.66</t>
  </si>
  <si>
    <t>-21.67</t>
  </si>
  <si>
    <t>-9.32</t>
  </si>
  <si>
    <t>-2.07</t>
  </si>
  <si>
    <t>-18.25</t>
  </si>
  <si>
    <t>-9.17</t>
  </si>
  <si>
    <t>-3.65</t>
  </si>
  <si>
    <t>-1.63</t>
  </si>
  <si>
    <t>Net Avail. For Common Margin %</t>
  </si>
  <si>
    <t>Normalized Net Income Margin</t>
  </si>
  <si>
    <t>3.1</t>
  </si>
  <si>
    <t>5.11</t>
  </si>
  <si>
    <t>0.22</t>
  </si>
  <si>
    <t>2.34</t>
  </si>
  <si>
    <t>8.38</t>
  </si>
  <si>
    <t>2.64</t>
  </si>
  <si>
    <t>-3.71</t>
  </si>
  <si>
    <t>6.65</t>
  </si>
  <si>
    <t>4.45</t>
  </si>
  <si>
    <t>0.88</t>
  </si>
  <si>
    <t>Levered Free Cash Flow Margin</t>
  </si>
  <si>
    <t>54.94</t>
  </si>
  <si>
    <t>12.16</t>
  </si>
  <si>
    <t>6.87</t>
  </si>
  <si>
    <t>14.05</t>
  </si>
  <si>
    <t>0.29</t>
  </si>
  <si>
    <t>15.77</t>
  </si>
  <si>
    <t>8.11</t>
  </si>
  <si>
    <t>45.78</t>
  </si>
  <si>
    <t>9.84</t>
  </si>
  <si>
    <t>9.88</t>
  </si>
  <si>
    <t>Unlevered Free Cash Flow Margin</t>
  </si>
  <si>
    <t>61.94</t>
  </si>
  <si>
    <t>19.92</t>
  </si>
  <si>
    <t>14.08</t>
  </si>
  <si>
    <t>20.7</t>
  </si>
  <si>
    <t>7.77</t>
  </si>
  <si>
    <t>23.4</t>
  </si>
  <si>
    <t>16.16</t>
  </si>
  <si>
    <t>51.95</t>
  </si>
  <si>
    <t>16.31</t>
  </si>
  <si>
    <t>17.55</t>
  </si>
  <si>
    <t>Asset Turnover</t>
  </si>
  <si>
    <t>0.39</t>
  </si>
  <si>
    <t>0.4</t>
  </si>
  <si>
    <t>0.31</t>
  </si>
  <si>
    <t>0.26</t>
  </si>
  <si>
    <t>0.27</t>
  </si>
  <si>
    <t>0.25</t>
  </si>
  <si>
    <t>0.32</t>
  </si>
  <si>
    <t>0.33</t>
  </si>
  <si>
    <t>Fixed Assets Turnover</t>
  </si>
  <si>
    <t>1.46</t>
  </si>
  <si>
    <t>1.16</t>
  </si>
  <si>
    <t>0.89</t>
  </si>
  <si>
    <t>0.78</t>
  </si>
  <si>
    <t>0.99</t>
  </si>
  <si>
    <t>1.02</t>
  </si>
  <si>
    <t>0.95</t>
  </si>
  <si>
    <t>Receivables Turnover (Average Receivables)</t>
  </si>
  <si>
    <t>11.27</t>
  </si>
  <si>
    <t>8.74</t>
  </si>
  <si>
    <t>6.6</t>
  </si>
  <si>
    <t>6.37</t>
  </si>
  <si>
    <t>6.49</t>
  </si>
  <si>
    <t>6.57</t>
  </si>
  <si>
    <t>7.45</t>
  </si>
  <si>
    <t>6.39</t>
  </si>
  <si>
    <t>5.29</t>
  </si>
  <si>
    <t>Short Term Liquidity</t>
  </si>
  <si>
    <t>Current Ratio</t>
  </si>
  <si>
    <t>1.1</t>
  </si>
  <si>
    <t>1.12</t>
  </si>
  <si>
    <t>0.87</t>
  </si>
  <si>
    <t>1.3</t>
  </si>
  <si>
    <t>1.14</t>
  </si>
  <si>
    <t>0.61</t>
  </si>
  <si>
    <t>1.18</t>
  </si>
  <si>
    <t>1.13</t>
  </si>
  <si>
    <t>Quick Ratio</t>
  </si>
  <si>
    <t>0.54</t>
  </si>
  <si>
    <t>0.69</t>
  </si>
  <si>
    <t>0.79</t>
  </si>
  <si>
    <t>0.85</t>
  </si>
  <si>
    <t>0.48</t>
  </si>
  <si>
    <t>0.93</t>
  </si>
  <si>
    <t>Operating Cash Flow to Current Liabilities</t>
  </si>
  <si>
    <t>0.68</t>
  </si>
  <si>
    <t>0.77</t>
  </si>
  <si>
    <t>0.35</t>
  </si>
  <si>
    <t>0.36</t>
  </si>
  <si>
    <t>0.51</t>
  </si>
  <si>
    <t>0.58</t>
  </si>
  <si>
    <t>0.38</t>
  </si>
  <si>
    <t>0.3</t>
  </si>
  <si>
    <t>0.42</t>
  </si>
  <si>
    <t>Days Sales Outstanding (Average Receivables)</t>
  </si>
  <si>
    <t>36.48</t>
  </si>
  <si>
    <t>32.4</t>
  </si>
  <si>
    <t>41.86</t>
  </si>
  <si>
    <t>55.31</t>
  </si>
  <si>
    <t>57.32</t>
  </si>
  <si>
    <t>56.28</t>
  </si>
  <si>
    <t>55.7</t>
  </si>
  <si>
    <t>49.02</t>
  </si>
  <si>
    <t>57.14</t>
  </si>
  <si>
    <t>69.01</t>
  </si>
  <si>
    <t>Average Days Payable Outstanding</t>
  </si>
  <si>
    <t>41.13</t>
  </si>
  <si>
    <t>45.51</t>
  </si>
  <si>
    <t>73.93</t>
  </si>
  <si>
    <t>105.43</t>
  </si>
  <si>
    <t>119.82</t>
  </si>
  <si>
    <t>132.17</t>
  </si>
  <si>
    <t>151.05</t>
  </si>
  <si>
    <t>126.26</t>
  </si>
  <si>
    <t>139.17</t>
  </si>
  <si>
    <t>169.82</t>
  </si>
  <si>
    <t>Long Term Solvency</t>
  </si>
  <si>
    <t>Total Debt/Equity</t>
  </si>
  <si>
    <t>870.82</t>
  </si>
  <si>
    <t>106.42</t>
  </si>
  <si>
    <t>137.57</t>
  </si>
  <si>
    <t>163.64</t>
  </si>
  <si>
    <t>217.47</t>
  </si>
  <si>
    <t>266.12</t>
  </si>
  <si>
    <t>278.52</t>
  </si>
  <si>
    <t>328.37</t>
  </si>
  <si>
    <t>380.41</t>
  </si>
  <si>
    <t>Total Debt / Total Capital</t>
  </si>
  <si>
    <t>96.83</t>
  </si>
  <si>
    <t>89.7</t>
  </si>
  <si>
    <t>51.55</t>
  </si>
  <si>
    <t>57.91</t>
  </si>
  <si>
    <t>62.07</t>
  </si>
  <si>
    <t>68.5</t>
  </si>
  <si>
    <t>72.69</t>
  </si>
  <si>
    <t>73.58</t>
  </si>
  <si>
    <t>76.66</t>
  </si>
  <si>
    <t>79.18</t>
  </si>
  <si>
    <t>LT Debt/Equity</t>
  </si>
  <si>
    <t>870.52</t>
  </si>
  <si>
    <t>103.36</t>
  </si>
  <si>
    <t>131.33</t>
  </si>
  <si>
    <t>155.72</t>
  </si>
  <si>
    <t>211.28</t>
  </si>
  <si>
    <t>257.51</t>
  </si>
  <si>
    <t>270.91</t>
  </si>
  <si>
    <t>315.35</t>
  </si>
  <si>
    <t>351.21</t>
  </si>
  <si>
    <t>Long-Term Debt / Total Capital</t>
  </si>
  <si>
    <t>94.99</t>
  </si>
  <si>
    <t>89.67</t>
  </si>
  <si>
    <t>50.07</t>
  </si>
  <si>
    <t>55.28</t>
  </si>
  <si>
    <t>59.07</t>
  </si>
  <si>
    <t>66.55</t>
  </si>
  <si>
    <t>70.34</t>
  </si>
  <si>
    <t>71.57</t>
  </si>
  <si>
    <t>73.62</t>
  </si>
  <si>
    <t>73.11</t>
  </si>
  <si>
    <t>Total Liabilities / Total Assets</t>
  </si>
  <si>
    <t>97.51</t>
  </si>
  <si>
    <t>91.75</t>
  </si>
  <si>
    <t>59.6</t>
  </si>
  <si>
    <t>65.55</t>
  </si>
  <si>
    <t>69.33</t>
  </si>
  <si>
    <t>73.36</t>
  </si>
  <si>
    <t>77.39</t>
  </si>
  <si>
    <t>81.06</t>
  </si>
  <si>
    <t>81.1</t>
  </si>
  <si>
    <t>83.01</t>
  </si>
  <si>
    <t>EBIT / Interest Expense</t>
  </si>
  <si>
    <t>1.77</t>
  </si>
  <si>
    <t>1.7</t>
  </si>
  <si>
    <t>1.5</t>
  </si>
  <si>
    <t>1.45</t>
  </si>
  <si>
    <t>1.25</t>
  </si>
  <si>
    <t>1.23</t>
  </si>
  <si>
    <t>1.35</t>
  </si>
  <si>
    <t>1.03</t>
  </si>
  <si>
    <t>EBITDA / Interest Expense</t>
  </si>
  <si>
    <t>3.31</t>
  </si>
  <si>
    <t>3.07</t>
  </si>
  <si>
    <t>3.37</t>
  </si>
  <si>
    <t>3.53</t>
  </si>
  <si>
    <t>3.12</t>
  </si>
  <si>
    <t>3.09</t>
  </si>
  <si>
    <t>2.71</t>
  </si>
  <si>
    <t>3.14</t>
  </si>
  <si>
    <t>2.96</t>
  </si>
  <si>
    <t>(EBITDA - Capex) / Interest Expense</t>
  </si>
  <si>
    <t>1.72</t>
  </si>
  <si>
    <t>1.63</t>
  </si>
  <si>
    <t>1.81</t>
  </si>
  <si>
    <t>1.85</t>
  </si>
  <si>
    <t>1.91</t>
  </si>
  <si>
    <t>1.65</t>
  </si>
  <si>
    <t>1.95</t>
  </si>
  <si>
    <t>1.99</t>
  </si>
  <si>
    <t>Total Debt / EBITDA</t>
  </si>
  <si>
    <t>4.54</t>
  </si>
  <si>
    <t>4.85</t>
  </si>
  <si>
    <t>5.75</t>
  </si>
  <si>
    <t>4.79</t>
  </si>
  <si>
    <t>4.87</t>
  </si>
  <si>
    <t>5.62</t>
  </si>
  <si>
    <t>6.33</t>
  </si>
  <si>
    <t>4.83</t>
  </si>
  <si>
    <t>4.93</t>
  </si>
  <si>
    <t>Net Debt / EBITDA</t>
  </si>
  <si>
    <t>4.31</t>
  </si>
  <si>
    <t>4.26</t>
  </si>
  <si>
    <t>5.23</t>
  </si>
  <si>
    <t>4.4</t>
  </si>
  <si>
    <t>4.39</t>
  </si>
  <si>
    <t>4.84</t>
  </si>
  <si>
    <t>5.71</t>
  </si>
  <si>
    <t>3.99</t>
  </si>
  <si>
    <t>4.33</t>
  </si>
  <si>
    <t>4.32</t>
  </si>
  <si>
    <t>Total Debt / (EBITDA - Capex)</t>
  </si>
  <si>
    <t>8.73</t>
  </si>
  <si>
    <t>9.13</t>
  </si>
  <si>
    <t>10.71</t>
  </si>
  <si>
    <t>11.07</t>
  </si>
  <si>
    <t>9.1</t>
  </si>
  <si>
    <t>10.39</t>
  </si>
  <si>
    <t>7.71</t>
  </si>
  <si>
    <t>7.76</t>
  </si>
  <si>
    <t>7.33</t>
  </si>
  <si>
    <t>Net Debt / (EBITDA - Capex)</t>
  </si>
  <si>
    <t>8.29</t>
  </si>
  <si>
    <t>8.02</t>
  </si>
  <si>
    <t>9.73</t>
  </si>
  <si>
    <t>9.98</t>
  </si>
  <si>
    <t>7.83</t>
  </si>
  <si>
    <t>9.38</t>
  </si>
  <si>
    <t>6.78</t>
  </si>
  <si>
    <t>6.95</t>
  </si>
  <si>
    <t>6.43</t>
  </si>
  <si>
    <t>Growth Over Prior Year</t>
  </si>
  <si>
    <t>Total Revenues, 1 Yr. Growth %</t>
  </si>
  <si>
    <t>-6.53</t>
  </si>
  <si>
    <t>1.05</t>
  </si>
  <si>
    <t>123.76</t>
  </si>
  <si>
    <t>31.8</t>
  </si>
  <si>
    <t>3.22</t>
  </si>
  <si>
    <t>4.35</t>
  </si>
  <si>
    <t>-2.65</t>
  </si>
  <si>
    <t>27.48</t>
  </si>
  <si>
    <t>0.01</t>
  </si>
  <si>
    <t>-6.19</t>
  </si>
  <si>
    <t>Gross Profit, 1 Yr. Growth %</t>
  </si>
  <si>
    <t>-0.56</t>
  </si>
  <si>
    <t>1.2</t>
  </si>
  <si>
    <t>132.67</t>
  </si>
  <si>
    <t>32.6</t>
  </si>
  <si>
    <t>3.76</t>
  </si>
  <si>
    <t>-2.36</t>
  </si>
  <si>
    <t>23.66</t>
  </si>
  <si>
    <t>0.12</t>
  </si>
  <si>
    <t>-2.98</t>
  </si>
  <si>
    <t>EBITDA, 1 Yr. Growth %</t>
  </si>
  <si>
    <t>2.78</t>
  </si>
  <si>
    <t>4.11</t>
  </si>
  <si>
    <t>118.91</t>
  </si>
  <si>
    <t>3.13</t>
  </si>
  <si>
    <t>7.06</t>
  </si>
  <si>
    <t>-7.11</t>
  </si>
  <si>
    <t>21.02</t>
  </si>
  <si>
    <t>-3.74</t>
  </si>
  <si>
    <t>1.96</t>
  </si>
  <si>
    <t>EBITA, 1 Yr. Growth %</t>
  </si>
  <si>
    <t>125.5</t>
  </si>
  <si>
    <t>7.81</t>
  </si>
  <si>
    <t>76.52</t>
  </si>
  <si>
    <t>23.22</t>
  </si>
  <si>
    <t>-0.4</t>
  </si>
  <si>
    <t>5.59</t>
  </si>
  <si>
    <t>-17.63</t>
  </si>
  <si>
    <t>38.03</t>
  </si>
  <si>
    <t>-1.82</t>
  </si>
  <si>
    <t>-9.58</t>
  </si>
  <si>
    <t>EBIT, 1 Yr. Growth %</t>
  </si>
  <si>
    <t>16.89</t>
  </si>
  <si>
    <t>1.09</t>
  </si>
  <si>
    <t>10.19</t>
  </si>
  <si>
    <t>-24.23</t>
  </si>
  <si>
    <t>52.61</t>
  </si>
  <si>
    <t>-1.18</t>
  </si>
  <si>
    <t>-9.68</t>
  </si>
  <si>
    <t>Earnings From Cont. Operations, 1 Yr. Growth %</t>
  </si>
  <si>
    <t>-118.3</t>
  </si>
  <si>
    <t>432.99</t>
  </si>
  <si>
    <t>-501.35</t>
  </si>
  <si>
    <t>97.7</t>
  </si>
  <si>
    <t>-20.4</t>
  </si>
  <si>
    <t>-71.31</t>
  </si>
  <si>
    <t>343.48</t>
  </si>
  <si>
    <t>-39.03</t>
  </si>
  <si>
    <t>-58.61</t>
  </si>
  <si>
    <t>-58.23</t>
  </si>
  <si>
    <t>Net Income, 1 Yr. Growth %</t>
  </si>
  <si>
    <t>-130.69</t>
  </si>
  <si>
    <t>265.83</t>
  </si>
  <si>
    <t>-637.13</t>
  </si>
  <si>
    <t>79.99</t>
  </si>
  <si>
    <t>-55.64</t>
  </si>
  <si>
    <t>-76.8</t>
  </si>
  <si>
    <t>757.93</t>
  </si>
  <si>
    <t>-35.49</t>
  </si>
  <si>
    <t>-59.89</t>
  </si>
  <si>
    <t>-56.88</t>
  </si>
  <si>
    <t>Normalized Net Income, 1 Yr. Growth %</t>
  </si>
  <si>
    <t>38.98</t>
  </si>
  <si>
    <t>66.92</t>
  </si>
  <si>
    <t>-90.44</t>
  </si>
  <si>
    <t>276.94</t>
  </si>
  <si>
    <t>-67.16</t>
  </si>
  <si>
    <t>-236.75</t>
  </si>
  <si>
    <t>-335.89</t>
  </si>
  <si>
    <t>-31.13</t>
  </si>
  <si>
    <t>-82.06</t>
  </si>
  <si>
    <t>Diluted EPS Before Extra, 1 Yr. Growth %</t>
  </si>
  <si>
    <t>-236.31</t>
  </si>
  <si>
    <t>31.58</t>
  </si>
  <si>
    <t>-56.01</t>
  </si>
  <si>
    <t>-77.84</t>
  </si>
  <si>
    <t>708.94</t>
  </si>
  <si>
    <t>-45.77</t>
  </si>
  <si>
    <t>-58.09</t>
  </si>
  <si>
    <t>-54.3</t>
  </si>
  <si>
    <t>Accounts Receivable, 1 Yr. Growth %</t>
  </si>
  <si>
    <t>7.23</t>
  </si>
  <si>
    <t>-26.57</t>
  </si>
  <si>
    <t>480.98</t>
  </si>
  <si>
    <t>4.68</t>
  </si>
  <si>
    <t>-3.64</t>
  </si>
  <si>
    <t>2.63</t>
  </si>
  <si>
    <t>13.84</t>
  </si>
  <si>
    <t>12.55</t>
  </si>
  <si>
    <t>Net Property, Plant and Equip., 1 Yr. Growth %</t>
  </si>
  <si>
    <t>-5.12</t>
  </si>
  <si>
    <t>2.29</t>
  </si>
  <si>
    <t>357.72</t>
  </si>
  <si>
    <t>7.99</t>
  </si>
  <si>
    <t>1.62</t>
  </si>
  <si>
    <t>5.08</t>
  </si>
  <si>
    <t>17.7</t>
  </si>
  <si>
    <t>-9.26</t>
  </si>
  <si>
    <t>5.1</t>
  </si>
  <si>
    <t>-3.38</t>
  </si>
  <si>
    <t>Total Assets, 1 Yr. Growth %</t>
  </si>
  <si>
    <t>-19.05</t>
  </si>
  <si>
    <t>17.92</t>
  </si>
  <si>
    <t>338.28</t>
  </si>
  <si>
    <t>-3.73</t>
  </si>
  <si>
    <t>-1.25</t>
  </si>
  <si>
    <t>11.09</t>
  </si>
  <si>
    <t>2.05</t>
  </si>
  <si>
    <t>-11.65</t>
  </si>
  <si>
    <t>0.14</t>
  </si>
  <si>
    <t>Tangible Book Value, 1 Yr. Growth %</t>
  </si>
  <si>
    <t>-352.81</t>
  </si>
  <si>
    <t>-18.05</t>
  </si>
  <si>
    <t>378.37</t>
  </si>
  <si>
    <t>-11.28</t>
  </si>
  <si>
    <t>-11.26</t>
  </si>
  <si>
    <t>35.13</t>
  </si>
  <si>
    <t>-10.99</t>
  </si>
  <si>
    <t>-7.89</t>
  </si>
  <si>
    <t>1.87</t>
  </si>
  <si>
    <t>Common Equity, 1 Yr. Growth %</t>
  </si>
  <si>
    <t>-98.41</t>
  </si>
  <si>
    <t>921.78</t>
  </si>
  <si>
    <t>-20.34</t>
  </si>
  <si>
    <t>-6.52</t>
  </si>
  <si>
    <t>-0.09</t>
  </si>
  <si>
    <t>-12.7</t>
  </si>
  <si>
    <t>-14.38</t>
  </si>
  <si>
    <t>-13.63</t>
  </si>
  <si>
    <t>-8.09</t>
  </si>
  <si>
    <t>Cash From Operations, 1 Yr. Growth %</t>
  </si>
  <si>
    <t>-1.1</t>
  </si>
  <si>
    <t>6.06</t>
  </si>
  <si>
    <t>52.76</t>
  </si>
  <si>
    <t>22.58</t>
  </si>
  <si>
    <t>42.5</t>
  </si>
  <si>
    <t>12.41</t>
  </si>
  <si>
    <t>-30.29</t>
  </si>
  <si>
    <t>58.76</t>
  </si>
  <si>
    <t>-14.51</t>
  </si>
  <si>
    <t>3.25</t>
  </si>
  <si>
    <t>Capital Expenditures, 1 Yr. Growth %</t>
  </si>
  <si>
    <t>-14.88</t>
  </si>
  <si>
    <t>1.84</t>
  </si>
  <si>
    <t>115.84</t>
  </si>
  <si>
    <t>30.36</t>
  </si>
  <si>
    <t>21.45</t>
  </si>
  <si>
    <t>-24.12</t>
  </si>
  <si>
    <t>-3.96</t>
  </si>
  <si>
    <t>30.13</t>
  </si>
  <si>
    <t>-10.35</t>
  </si>
  <si>
    <t>-11.38</t>
  </si>
  <si>
    <t>Levered Free Cash Flow, 1 Yr. Growth %</t>
  </si>
  <si>
    <t>-77.63</t>
  </si>
  <si>
    <t>168.46</t>
  </si>
  <si>
    <t>-97.9</t>
  </si>
  <si>
    <t>-50.09</t>
  </si>
  <si>
    <t>615.98</t>
  </si>
  <si>
    <t>34.98</t>
  </si>
  <si>
    <t>-7.31</t>
  </si>
  <si>
    <t>Unlevered Free Cash Flow, 1 Yr. Growth %</t>
  </si>
  <si>
    <t>-67.51</t>
  </si>
  <si>
    <t>58.21</t>
  </si>
  <si>
    <t>93.3</t>
  </si>
  <si>
    <t>-61.19</t>
  </si>
  <si>
    <t>214.17</t>
  </si>
  <si>
    <t>-32.92</t>
  </si>
  <si>
    <t>308.83</t>
  </si>
  <si>
    <t>21.32</t>
  </si>
  <si>
    <t>-0.08</t>
  </si>
  <si>
    <t>Compound Annual Growth Rate Over Two Years</t>
  </si>
  <si>
    <t>Total Revenues, 2 Yr. CAGR %</t>
  </si>
  <si>
    <t>5.31</t>
  </si>
  <si>
    <t>-2.81</t>
  </si>
  <si>
    <t>50.37</t>
  </si>
  <si>
    <t>71.73</t>
  </si>
  <si>
    <t>16.64</t>
  </si>
  <si>
    <t>3.79</t>
  </si>
  <si>
    <t>11.4</t>
  </si>
  <si>
    <t>12.83</t>
  </si>
  <si>
    <t>-3.17</t>
  </si>
  <si>
    <t>Gross Profit, 2 Yr. CAGR %</t>
  </si>
  <si>
    <t>8.27</t>
  </si>
  <si>
    <t>52.48</t>
  </si>
  <si>
    <t>75.65</t>
  </si>
  <si>
    <t>17.3</t>
  </si>
  <si>
    <t>4.75</t>
  </si>
  <si>
    <t>1.58</t>
  </si>
  <si>
    <t>-1.49</t>
  </si>
  <si>
    <t>EBITDA, 2 Yr. CAGR %</t>
  </si>
  <si>
    <t>13.5</t>
  </si>
  <si>
    <t>3.44</t>
  </si>
  <si>
    <t>50.96</t>
  </si>
  <si>
    <t>66.57</t>
  </si>
  <si>
    <t>14.35</t>
  </si>
  <si>
    <t>-0.5</t>
  </si>
  <si>
    <t>6.28</t>
  </si>
  <si>
    <t>11.77</t>
  </si>
  <si>
    <t>-0.61</t>
  </si>
  <si>
    <t>EBITA, 2 Yr. CAGR %</t>
  </si>
  <si>
    <t>33.23</t>
  </si>
  <si>
    <t>55.92</t>
  </si>
  <si>
    <t>37.95</t>
  </si>
  <si>
    <t>63.35</t>
  </si>
  <si>
    <t>10.65</t>
  </si>
  <si>
    <t>2.6</t>
  </si>
  <si>
    <t>-7.12</t>
  </si>
  <si>
    <t>7.97</t>
  </si>
  <si>
    <t>25.9</t>
  </si>
  <si>
    <t>-5.2</t>
  </si>
  <si>
    <t>EBIT, 2 Yr. CAGR %</t>
  </si>
  <si>
    <t>43.37</t>
  </si>
  <si>
    <t>8.48</t>
  </si>
  <si>
    <t>5.61</t>
  </si>
  <si>
    <t>-9.14</t>
  </si>
  <si>
    <t>9.45</t>
  </si>
  <si>
    <t>37.82</t>
  </si>
  <si>
    <t>-4.78</t>
  </si>
  <si>
    <t>Earnings From Cont. Operations, 2 Yr. CAGR %</t>
  </si>
  <si>
    <t>-60.51</t>
  </si>
  <si>
    <t>-1.23</t>
  </si>
  <si>
    <t>362.51</t>
  </si>
  <si>
    <t>317.6</t>
  </si>
  <si>
    <t>25.45</t>
  </si>
  <si>
    <t>-52.21</t>
  </si>
  <si>
    <t>12.79</t>
  </si>
  <si>
    <t>53.35</t>
  </si>
  <si>
    <t>-50.04</t>
  </si>
  <si>
    <t>-57.94</t>
  </si>
  <si>
    <t>Net Income, 2 Yr. CAGR %</t>
  </si>
  <si>
    <t>-47.54</t>
  </si>
  <si>
    <t>5.96</t>
  </si>
  <si>
    <t>343.28</t>
  </si>
  <si>
    <t>352.51</t>
  </si>
  <si>
    <t>-10.64</t>
  </si>
  <si>
    <t>-67.92</t>
  </si>
  <si>
    <t>41.09</t>
  </si>
  <si>
    <t>103.67</t>
  </si>
  <si>
    <t>-49.45</t>
  </si>
  <si>
    <t>-59.13</t>
  </si>
  <si>
    <t>Normalized Net Income, 2 Yr. CAGR %</t>
  </si>
  <si>
    <t>7.92</t>
  </si>
  <si>
    <t>52.31</t>
  </si>
  <si>
    <t>-60.06</t>
  </si>
  <si>
    <t>15.63</t>
  </si>
  <si>
    <t>637.96</t>
  </si>
  <si>
    <t>11.25</t>
  </si>
  <si>
    <t>-33.52</t>
  </si>
  <si>
    <t>88.96</t>
  </si>
  <si>
    <t>-61.98</t>
  </si>
  <si>
    <t>Diluted EPS Before Extra, 2 Yr. CAGR %</t>
  </si>
  <si>
    <t>128.76</t>
  </si>
  <si>
    <t>-23.92</t>
  </si>
  <si>
    <t>-68.78</t>
  </si>
  <si>
    <t>33.86</t>
  </si>
  <si>
    <t>81.32</t>
  </si>
  <si>
    <t>-52.63</t>
  </si>
  <si>
    <t>-56.99</t>
  </si>
  <si>
    <t>Accounts Receivable, 2 Yr. CAGR %</t>
  </si>
  <si>
    <t>106.55</t>
  </si>
  <si>
    <t>146.62</t>
  </si>
  <si>
    <t>6.88</t>
  </si>
  <si>
    <t>2.55</t>
  </si>
  <si>
    <t>-3.91</t>
  </si>
  <si>
    <t>12.33</t>
  </si>
  <si>
    <t>13.19</t>
  </si>
  <si>
    <t>Net Property, Plant and Equip., 2 Yr. CAGR %</t>
  </si>
  <si>
    <t>-1.48</t>
  </si>
  <si>
    <t>116.38</t>
  </si>
  <si>
    <t>122.32</t>
  </si>
  <si>
    <t>4.76</t>
  </si>
  <si>
    <t>3.34</t>
  </si>
  <si>
    <t>11.21</t>
  </si>
  <si>
    <t>1.75</t>
  </si>
  <si>
    <t>-2.35</t>
  </si>
  <si>
    <t>Total Assets, 2 Yr. CAGR %</t>
  </si>
  <si>
    <t>-2.3</t>
  </si>
  <si>
    <t>126.31</t>
  </si>
  <si>
    <t>105.07</t>
  </si>
  <si>
    <t>-2.5</t>
  </si>
  <si>
    <t>4.74</t>
  </si>
  <si>
    <t>6.42</t>
  </si>
  <si>
    <t>1.49</t>
  </si>
  <si>
    <t>-5.11</t>
  </si>
  <si>
    <t>-5.94</t>
  </si>
  <si>
    <t>Tangible Book Value, 2 Yr. CAGR %</t>
  </si>
  <si>
    <t>43.94</t>
  </si>
  <si>
    <t>148.08</t>
  </si>
  <si>
    <t>-11.27</t>
  </si>
  <si>
    <t>9.5</t>
  </si>
  <si>
    <t>10.92</t>
  </si>
  <si>
    <t>-9.28</t>
  </si>
  <si>
    <t>-3.15</t>
  </si>
  <si>
    <t>Common Equity, 2 Yr. CAGR %</t>
  </si>
  <si>
    <t>-59.64</t>
  </si>
  <si>
    <t>301.64</t>
  </si>
  <si>
    <t>-13.7</t>
  </si>
  <si>
    <t>-3.36</t>
  </si>
  <si>
    <t>-6.61</t>
  </si>
  <si>
    <t>-15.21</t>
  </si>
  <si>
    <t>-14.31</t>
  </si>
  <si>
    <t>-10.87</t>
  </si>
  <si>
    <t>Cash From Operations, 2 Yr. CAGR %</t>
  </si>
  <si>
    <t>20.69</t>
  </si>
  <si>
    <t>2.42</t>
  </si>
  <si>
    <t>27.28</t>
  </si>
  <si>
    <t>36.02</t>
  </si>
  <si>
    <t>32.08</t>
  </si>
  <si>
    <t>26.57</t>
  </si>
  <si>
    <t>-11.48</t>
  </si>
  <si>
    <t>5.2</t>
  </si>
  <si>
    <t>16.5</t>
  </si>
  <si>
    <t>-6.05</t>
  </si>
  <si>
    <t>Capital Expenditures, 2 Yr. CAGR %</t>
  </si>
  <si>
    <t>-4.88</t>
  </si>
  <si>
    <t>-6.9</t>
  </si>
  <si>
    <t>48.26</t>
  </si>
  <si>
    <t>67.74</t>
  </si>
  <si>
    <t>25.83</t>
  </si>
  <si>
    <t>-4.01</t>
  </si>
  <si>
    <t>-14.63</t>
  </si>
  <si>
    <t>11.8</t>
  </si>
  <si>
    <t>8.01</t>
  </si>
  <si>
    <t>-10.86</t>
  </si>
  <si>
    <t>Levered Free Cash Flow, 2 Yr. CAGR %</t>
  </si>
  <si>
    <t>-46.7</t>
  </si>
  <si>
    <t>87.01</t>
  </si>
  <si>
    <t>-76.29</t>
  </si>
  <si>
    <t>11.5</t>
  </si>
  <si>
    <t>336.44</t>
  </si>
  <si>
    <t>88.87</t>
  </si>
  <si>
    <t>39.45</t>
  </si>
  <si>
    <t>14.6</t>
  </si>
  <si>
    <t>Unlevered Free Cash Flow, 2 Yr. CAGR %</t>
  </si>
  <si>
    <t>-28.3</t>
  </si>
  <si>
    <t>74.89</t>
  </si>
  <si>
    <t>-13.47</t>
  </si>
  <si>
    <t>10.47</t>
  </si>
  <si>
    <t>43.92</t>
  </si>
  <si>
    <t>65.42</t>
  </si>
  <si>
    <t>19.85</t>
  </si>
  <si>
    <t>11.6</t>
  </si>
  <si>
    <t>Compound Annual Growth Rate Over Three Years</t>
  </si>
  <si>
    <t>Total Revenues, 3 Yr. CAGR %</t>
  </si>
  <si>
    <t>3.87</t>
  </si>
  <si>
    <t>28.33</t>
  </si>
  <si>
    <t>43.91</t>
  </si>
  <si>
    <t>44.93</t>
  </si>
  <si>
    <t>12.39</t>
  </si>
  <si>
    <t>1.6</t>
  </si>
  <si>
    <t>7.58</t>
  </si>
  <si>
    <t>6.05</t>
  </si>
  <si>
    <t>Gross Profit, 3 Yr. CAGR %</t>
  </si>
  <si>
    <t>5.86</t>
  </si>
  <si>
    <t>44.54</t>
  </si>
  <si>
    <t>45.54</t>
  </si>
  <si>
    <t>47.38</t>
  </si>
  <si>
    <t>13.32</t>
  </si>
  <si>
    <t>2.45</t>
  </si>
  <si>
    <t>8.46</t>
  </si>
  <si>
    <t>6.44</t>
  </si>
  <si>
    <t>6.11</t>
  </si>
  <si>
    <t>EBITDA, 3 Yr. CAGR %</t>
  </si>
  <si>
    <t>10.28</t>
  </si>
  <si>
    <t>32.81</t>
  </si>
  <si>
    <t>41.9</t>
  </si>
  <si>
    <t>11.87</t>
  </si>
  <si>
    <t>8.23</t>
  </si>
  <si>
    <t>EBITA, 3 Yr. CAGR %</t>
  </si>
  <si>
    <t>24.15</t>
  </si>
  <si>
    <t>62.5</t>
  </si>
  <si>
    <t>44.53</t>
  </si>
  <si>
    <t>38.39</t>
  </si>
  <si>
    <t>8.95</t>
  </si>
  <si>
    <t>-4.52</t>
  </si>
  <si>
    <t>4.22</t>
  </si>
  <si>
    <t>12.42</t>
  </si>
  <si>
    <t>EBIT, 3 Yr. CAGR %</t>
  </si>
  <si>
    <t>30.5</t>
  </si>
  <si>
    <t>27.45</t>
  </si>
  <si>
    <t>9.06</t>
  </si>
  <si>
    <t>-5.3</t>
  </si>
  <si>
    <t>7.9</t>
  </si>
  <si>
    <t>19.27</t>
  </si>
  <si>
    <t>Earnings From Cont. Operations, 3 Yr. CAGR %</t>
  </si>
  <si>
    <t>-5.98</t>
  </si>
  <si>
    <t>57.61</t>
  </si>
  <si>
    <t>335.05</t>
  </si>
  <si>
    <t>140.34</t>
  </si>
  <si>
    <t>-23.28</t>
  </si>
  <si>
    <t>-8.31</t>
  </si>
  <si>
    <t>-1.05</t>
  </si>
  <si>
    <t>-52.48</t>
  </si>
  <si>
    <t>Net Income, 3 Yr. CAGR %</t>
  </si>
  <si>
    <t>0.23</t>
  </si>
  <si>
    <t>82.02</t>
  </si>
  <si>
    <t>301.75</t>
  </si>
  <si>
    <t>108.66</t>
  </si>
  <si>
    <t>-42.99</t>
  </si>
  <si>
    <t>-4.06</t>
  </si>
  <si>
    <t>8.43</t>
  </si>
  <si>
    <t>18.29</t>
  </si>
  <si>
    <t>-52.51</t>
  </si>
  <si>
    <t>Normalized Net Income, 3 Yr. CAGR %</t>
  </si>
  <si>
    <t>24.81</t>
  </si>
  <si>
    <t>-39.48</t>
  </si>
  <si>
    <t>31.03</t>
  </si>
  <si>
    <t>70.38</t>
  </si>
  <si>
    <t>161.5</t>
  </si>
  <si>
    <t>19.22</t>
  </si>
  <si>
    <t>0.37</t>
  </si>
  <si>
    <t>33.79</t>
  </si>
  <si>
    <t>-41.8</t>
  </si>
  <si>
    <t>Diluted EPS Before Extra, 3 Yr. CAGR %</t>
  </si>
  <si>
    <t>32.04</t>
  </si>
  <si>
    <t>-49.57</t>
  </si>
  <si>
    <t>-8.1</t>
  </si>
  <si>
    <t>-1.19</t>
  </si>
  <si>
    <t>-53.63</t>
  </si>
  <si>
    <t>Accounts Receivable, 3 Yr. CAGR %</t>
  </si>
  <si>
    <t>66.01</t>
  </si>
  <si>
    <t>64.68</t>
  </si>
  <si>
    <t>87.93</t>
  </si>
  <si>
    <t>2.44</t>
  </si>
  <si>
    <t>11.1</t>
  </si>
  <si>
    <t>Net Property, Plant and Equip., 3 Yr. CAGR %</t>
  </si>
  <si>
    <t>64.39</t>
  </si>
  <si>
    <t>71.63</t>
  </si>
  <si>
    <t>71.26</t>
  </si>
  <si>
    <t>4.86</t>
  </si>
  <si>
    <t>2.85</t>
  </si>
  <si>
    <t>2.86</t>
  </si>
  <si>
    <t>-2.69</t>
  </si>
  <si>
    <t>Total Assets, 3 Yr. CAGR %</t>
  </si>
  <si>
    <t>60.65</t>
  </si>
  <si>
    <t>70.01</t>
  </si>
  <si>
    <t>60.73</t>
  </si>
  <si>
    <t>3.8</t>
  </si>
  <si>
    <t>4.59</t>
  </si>
  <si>
    <t>-3.14</t>
  </si>
  <si>
    <t>-3.39</t>
  </si>
  <si>
    <t>Tangible Book Value, 3 Yr. CAGR %</t>
  </si>
  <si>
    <t>114.8</t>
  </si>
  <si>
    <t>71.49</t>
  </si>
  <si>
    <t>76.09</t>
  </si>
  <si>
    <t>-6.08</t>
  </si>
  <si>
    <t>2.08</t>
  </si>
  <si>
    <t>2.97</t>
  </si>
  <si>
    <t>-5.72</t>
  </si>
  <si>
    <t>Common Equity, 3 Yr. CAGR %</t>
  </si>
  <si>
    <t>49.73</t>
  </si>
  <si>
    <t>448.29</t>
  </si>
  <si>
    <t>147.06</t>
  </si>
  <si>
    <t>-9.39</t>
  </si>
  <si>
    <t>-6.58</t>
  </si>
  <si>
    <t>-10.44</t>
  </si>
  <si>
    <t>-14.89</t>
  </si>
  <si>
    <t>-12.27</t>
  </si>
  <si>
    <t>Cash From Operations, 3 Yr. CAGR %</t>
  </si>
  <si>
    <t>15.6</t>
  </si>
  <si>
    <t>17.02</t>
  </si>
  <si>
    <t>25.69</t>
  </si>
  <si>
    <t>38.09</t>
  </si>
  <si>
    <t>25.17</t>
  </si>
  <si>
    <t>3.75</t>
  </si>
  <si>
    <t>7.55</t>
  </si>
  <si>
    <t>-1.83</t>
  </si>
  <si>
    <t>11.9</t>
  </si>
  <si>
    <t>Capital Expenditures, 3 Yr. CAGR %</t>
  </si>
  <si>
    <t>42.04</t>
  </si>
  <si>
    <t>50.62</t>
  </si>
  <si>
    <t>6.3</t>
  </si>
  <si>
    <t>-3.99</t>
  </si>
  <si>
    <t>-1.75</t>
  </si>
  <si>
    <t>Levered Free Cash Flow, 3 Yr. CAGR %</t>
  </si>
  <si>
    <t>-58.15</t>
  </si>
  <si>
    <t>48.01</t>
  </si>
  <si>
    <t>-14.62</t>
  </si>
  <si>
    <t>415.64</t>
  </si>
  <si>
    <t>-8.37</t>
  </si>
  <si>
    <t>22.31</t>
  </si>
  <si>
    <t>Unlevered Free Cash Flow, 3 Yr. CAGR %</t>
  </si>
  <si>
    <t>-0.14</t>
  </si>
  <si>
    <t>5.82</t>
  </si>
  <si>
    <t>33.01</t>
  </si>
  <si>
    <t>-6.39</t>
  </si>
  <si>
    <t>104.01</t>
  </si>
  <si>
    <t>-4.84</t>
  </si>
  <si>
    <t>13.14</t>
  </si>
  <si>
    <t>Compound Annual Growth Rate Over Five Years</t>
  </si>
  <si>
    <t>Total Revenues, 5 Yr. CAGR %</t>
  </si>
  <si>
    <t>27.01</t>
  </si>
  <si>
    <t>23.52</t>
  </si>
  <si>
    <t>26.27</t>
  </si>
  <si>
    <t>25.33</t>
  </si>
  <si>
    <t>11.99</t>
  </si>
  <si>
    <t>4.01</t>
  </si>
  <si>
    <t>Gross Profit, 5 Yr. CAGR %</t>
  </si>
  <si>
    <t>36.39</t>
  </si>
  <si>
    <t>32.96</t>
  </si>
  <si>
    <t>27.6</t>
  </si>
  <si>
    <t>27.11</t>
  </si>
  <si>
    <t>12.01</t>
  </si>
  <si>
    <t>5.84</t>
  </si>
  <si>
    <t>4.3</t>
  </si>
  <si>
    <t>EBITDA, 5 Yr. CAGR %</t>
  </si>
  <si>
    <t>30.1</t>
  </si>
  <si>
    <t>25.09</t>
  </si>
  <si>
    <t>26.12</t>
  </si>
  <si>
    <t>23.28</t>
  </si>
  <si>
    <t>9.58</t>
  </si>
  <si>
    <t>3.59</t>
  </si>
  <si>
    <t>EBITA, 5 Yr. CAGR %</t>
  </si>
  <si>
    <t>39.9</t>
  </si>
  <si>
    <t>46.56</t>
  </si>
  <si>
    <t>25.94</t>
  </si>
  <si>
    <t>18.28</t>
  </si>
  <si>
    <t>8.22</t>
  </si>
  <si>
    <t>3.24</t>
  </si>
  <si>
    <t>0.83</t>
  </si>
  <si>
    <t>EBIT, 5 Yr. CAGR %</t>
  </si>
  <si>
    <t>31.59</t>
  </si>
  <si>
    <t>38.24</t>
  </si>
  <si>
    <t>11.68</t>
  </si>
  <si>
    <t>8.49</t>
  </si>
  <si>
    <t>4.71</t>
  </si>
  <si>
    <t>1.8</t>
  </si>
  <si>
    <t>Earnings From Cont. Operations, 5 Yr. CAGR %</t>
  </si>
  <si>
    <t>66.62</t>
  </si>
  <si>
    <t>64.36</t>
  </si>
  <si>
    <t>79.83</t>
  </si>
  <si>
    <t>77.58</t>
  </si>
  <si>
    <t>3.94</t>
  </si>
  <si>
    <t>-24.05</t>
  </si>
  <si>
    <t>-32.85</t>
  </si>
  <si>
    <t>Net Income, 5 Yr. CAGR %</t>
  </si>
  <si>
    <t>77.95</t>
  </si>
  <si>
    <t>54.59</t>
  </si>
  <si>
    <t>46.18</t>
  </si>
  <si>
    <t>78.43</t>
  </si>
  <si>
    <t>-25.75</t>
  </si>
  <si>
    <t>-26.59</t>
  </si>
  <si>
    <t>Normalized Net Income, 5 Yr. CAGR %</t>
  </si>
  <si>
    <t>21.25</t>
  </si>
  <si>
    <t>63.17</t>
  </si>
  <si>
    <t>22.27</t>
  </si>
  <si>
    <t>123.7</t>
  </si>
  <si>
    <t>21.07</t>
  </si>
  <si>
    <t>-34.01</t>
  </si>
  <si>
    <t>Diluted EPS Before Extra, 5 Yr. CAGR %</t>
  </si>
  <si>
    <t>32.36</t>
  </si>
  <si>
    <t>-29.49</t>
  </si>
  <si>
    <t>-29.14</t>
  </si>
  <si>
    <t>Accounts Receivable, 5 Yr. CAGR %</t>
  </si>
  <si>
    <t>39.2</t>
  </si>
  <si>
    <t>36.26</t>
  </si>
  <si>
    <t>43.7</t>
  </si>
  <si>
    <t>4.19</t>
  </si>
  <si>
    <t>7.6</t>
  </si>
  <si>
    <t>8.26</t>
  </si>
  <si>
    <t>Net Property, Plant and Equip., 5 Yr. CAGR %</t>
  </si>
  <si>
    <t>37.28</t>
  </si>
  <si>
    <t>40.11</t>
  </si>
  <si>
    <t>44.1</t>
  </si>
  <si>
    <t>3.05</t>
  </si>
  <si>
    <t>2.01</t>
  </si>
  <si>
    <t>Total Assets, 5 Yr. CAGR %</t>
  </si>
  <si>
    <t>31.47</t>
  </si>
  <si>
    <t>40.06</t>
  </si>
  <si>
    <t>36.3</t>
  </si>
  <si>
    <t>-0.06</t>
  </si>
  <si>
    <t>Tangible Book Value, 5 Yr. CAGR %</t>
  </si>
  <si>
    <t>62.45</t>
  </si>
  <si>
    <t>31.76</t>
  </si>
  <si>
    <t>45.62</t>
  </si>
  <si>
    <t>-2.18</t>
  </si>
  <si>
    <t>Common Equity, 5 Yr. CAGR %</t>
  </si>
  <si>
    <t>19.7</t>
  </si>
  <si>
    <t>173.83</t>
  </si>
  <si>
    <t>67.42</t>
  </si>
  <si>
    <t>-11.76</t>
  </si>
  <si>
    <t>-10.45</t>
  </si>
  <si>
    <t>-10.74</t>
  </si>
  <si>
    <t>Cash From Operations, 5 Yr. CAGR %</t>
  </si>
  <si>
    <t>23.67</t>
  </si>
  <si>
    <t>22.83</t>
  </si>
  <si>
    <t>26.01</t>
  </si>
  <si>
    <t>15.59</t>
  </si>
  <si>
    <t>16.76</t>
  </si>
  <si>
    <t>8.67</t>
  </si>
  <si>
    <t>1.89</t>
  </si>
  <si>
    <t>Capital Expenditures, 5 Yr. CAGR %</t>
  </si>
  <si>
    <t>20.99</t>
  </si>
  <si>
    <t>24.26</t>
  </si>
  <si>
    <t>21.43</t>
  </si>
  <si>
    <t>20.02</t>
  </si>
  <si>
    <t>8.47</t>
  </si>
  <si>
    <t>0.64</t>
  </si>
  <si>
    <t>-5.5</t>
  </si>
  <si>
    <t>Levered Free Cash Flow, 5 Yr. CAGR %</t>
  </si>
  <si>
    <t>-1.53</t>
  </si>
  <si>
    <t>16.17</t>
  </si>
  <si>
    <t>63.5</t>
  </si>
  <si>
    <t>-0.68</t>
  </si>
  <si>
    <t>94.48</t>
  </si>
  <si>
    <t>Unlevered Free Cash Flow, 5 Yr. CAGR %</t>
  </si>
  <si>
    <t>20.15</t>
  </si>
  <si>
    <t>45.33</t>
  </si>
  <si>
    <t>1.15</t>
  </si>
  <si>
    <t>21.94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</si>
  <si>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</si>
  <si>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</si>
  <si>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</si>
  <si>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</si>
  <si>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</si>
  <si>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</si>
  <si>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</si>
  <si>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</si>
  <si>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</si>
  <si>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3,528</t>
  </si>
  <si>
    <t>2,586</t>
  </si>
  <si>
    <t>2,654</t>
  </si>
  <si>
    <t>1,648</t>
  </si>
  <si>
    <t>1,503</t>
  </si>
  <si>
    <t>1,274</t>
  </si>
  <si>
    <t>-</t>
  </si>
  <si>
    <t>Change</t>
  </si>
  <si>
    <t>-26.69%</t>
  </si>
  <si>
    <t>2.62%</t>
  </si>
  <si>
    <t>-37.92%</t>
  </si>
  <si>
    <t>-8.77%</t>
  </si>
  <si>
    <t>-15.27%</t>
  </si>
  <si>
    <t>0%</t>
  </si>
  <si>
    <t>Enterprise Value (EV)
                                    1</t>
  </si>
  <si>
    <t>10,714</t>
  </si>
  <si>
    <t>10,049</t>
  </si>
  <si>
    <t>9,263</t>
  </si>
  <si>
    <t>8,748</t>
  </si>
  <si>
    <t>8,694</t>
  </si>
  <si>
    <t>8,677</t>
  </si>
  <si>
    <t>8,475</t>
  </si>
  <si>
    <t>8,392</t>
  </si>
  <si>
    <t>-6.21%</t>
  </si>
  <si>
    <t>-7.82%</t>
  </si>
  <si>
    <t>-5.57%</t>
  </si>
  <si>
    <t>-0.61%</t>
  </si>
  <si>
    <t>-0.2%</t>
  </si>
  <si>
    <t>-2.34%</t>
  </si>
  <si>
    <t>-0.97%</t>
  </si>
  <si>
    <t>P/E ratio</t>
  </si>
  <si>
    <t>-43.9x</t>
  </si>
  <si>
    <t>-3.17x</t>
  </si>
  <si>
    <t>-6.17x</t>
  </si>
  <si>
    <t>-9.53x</t>
  </si>
  <si>
    <t>-20.9x</t>
  </si>
  <si>
    <t>-104x</t>
  </si>
  <si>
    <t>8.62x</t>
  </si>
  <si>
    <t>7.48x</t>
  </si>
  <si>
    <t>PBR</t>
  </si>
  <si>
    <t>1.13x</t>
  </si>
  <si>
    <t>0.95x</t>
  </si>
  <si>
    <t>1.2x</t>
  </si>
  <si>
    <t>0.87x</t>
  </si>
  <si>
    <t>1.05x</t>
  </si>
  <si>
    <t>1.09x</t>
  </si>
  <si>
    <t>0.99x</t>
  </si>
  <si>
    <t>PEG</t>
  </si>
  <si>
    <t>-0x</t>
  </si>
  <si>
    <t>0.1x</t>
  </si>
  <si>
    <t>0.2x</t>
  </si>
  <si>
    <t>0.4x</t>
  </si>
  <si>
    <t>1.3x</t>
  </si>
  <si>
    <t>0.5x</t>
  </si>
  <si>
    <t>Capitalization / Revenue</t>
  </si>
  <si>
    <t>0.91x</t>
  </si>
  <si>
    <t>0.69x</t>
  </si>
  <si>
    <t>0.55x</t>
  </si>
  <si>
    <t>0.34x</t>
  </si>
  <si>
    <t>0.33x</t>
  </si>
  <si>
    <t>0.29x</t>
  </si>
  <si>
    <t>0.28x</t>
  </si>
  <si>
    <t>0.27x</t>
  </si>
  <si>
    <t>EV / Revenue</t>
  </si>
  <si>
    <t>2.77x</t>
  </si>
  <si>
    <t>2.67x</t>
  </si>
  <si>
    <t>1.93x</t>
  </si>
  <si>
    <t>1.82x</t>
  </si>
  <si>
    <t>1.94x</t>
  </si>
  <si>
    <t>1.84x</t>
  </si>
  <si>
    <t>1.77x</t>
  </si>
  <si>
    <t>EV / EBITDA</t>
  </si>
  <si>
    <t>6.95x</t>
  </si>
  <si>
    <t>6.77x</t>
  </si>
  <si>
    <t>5.06x</t>
  </si>
  <si>
    <t>5.09x</t>
  </si>
  <si>
    <t>5.11x</t>
  </si>
  <si>
    <t>5.45x</t>
  </si>
  <si>
    <t>4.78x</t>
  </si>
  <si>
    <t>4.56x</t>
  </si>
  <si>
    <t>EV / EBIT</t>
  </si>
  <si>
    <t>30.3x</t>
  </si>
  <si>
    <t>110x</t>
  </si>
  <si>
    <t>12.4x</t>
  </si>
  <si>
    <t>93x</t>
  </si>
  <si>
    <t>16.8x</t>
  </si>
  <si>
    <t>-640x</t>
  </si>
  <si>
    <t>12.5x</t>
  </si>
  <si>
    <t>10.6x</t>
  </si>
  <si>
    <t>EV / FCF</t>
  </si>
  <si>
    <t>32.6x</t>
  </si>
  <si>
    <t>135x</t>
  </si>
  <si>
    <t>33.1x</t>
  </si>
  <si>
    <t>46.4x</t>
  </si>
  <si>
    <t>43.9x</t>
  </si>
  <si>
    <t>51.7x</t>
  </si>
  <si>
    <t>19.5x</t>
  </si>
  <si>
    <t>17x</t>
  </si>
  <si>
    <t>FCF Yield</t>
  </si>
  <si>
    <t>3.07%</t>
  </si>
  <si>
    <t>0.74%</t>
  </si>
  <si>
    <t>3.02%</t>
  </si>
  <si>
    <t>2.15%</t>
  </si>
  <si>
    <t>2.28%</t>
  </si>
  <si>
    <t>1.93%</t>
  </si>
  <si>
    <t>5.12%</t>
  </si>
  <si>
    <t>5.87%</t>
  </si>
  <si>
    <t>Dividend per Share
                                    2</t>
  </si>
  <si>
    <t>0.41</t>
  </si>
  <si>
    <t>Rate of return</t>
  </si>
  <si>
    <t>6.3%</t>
  </si>
  <si>
    <t>EPS
                                    2</t>
  </si>
  <si>
    <t>-0.0625</t>
  </si>
  <si>
    <t>0.7555</t>
  </si>
  <si>
    <t>Distribution rate</t>
  </si>
  <si>
    <t>-656%</t>
  </si>
  <si>
    <t>Net sales
                                    1</t>
  </si>
  <si>
    <t>3,867</t>
  </si>
  <si>
    <t>3,765</t>
  </si>
  <si>
    <t>4,799</t>
  </si>
  <si>
    <t>4,815</t>
  </si>
  <si>
    <t>4,511</t>
  </si>
  <si>
    <t>4,466</t>
  </si>
  <si>
    <t>4,614</t>
  </si>
  <si>
    <t>4,734</t>
  </si>
  <si>
    <t>EBITDA
                                    1</t>
  </si>
  <si>
    <t>1,541</t>
  </si>
  <si>
    <t>1,485</t>
  </si>
  <si>
    <t>1,829</t>
  </si>
  <si>
    <t>1,718</t>
  </si>
  <si>
    <t>1,702</t>
  </si>
  <si>
    <t>1,594</t>
  </si>
  <si>
    <t>1,775</t>
  </si>
  <si>
    <t>1,838</t>
  </si>
  <si>
    <t>EBIT
                                    1</t>
  </si>
  <si>
    <t>353.8</t>
  </si>
  <si>
    <t>91.7</t>
  </si>
  <si>
    <t>746.2</t>
  </si>
  <si>
    <t>94.1</t>
  </si>
  <si>
    <t>517.7</t>
  </si>
  <si>
    <t>-13.56</t>
  </si>
  <si>
    <t>678.9</t>
  </si>
  <si>
    <t>793</t>
  </si>
  <si>
    <t>Net income
                                    1</t>
  </si>
  <si>
    <t>-80.1</t>
  </si>
  <si>
    <t>-687.2</t>
  </si>
  <si>
    <t>-440</t>
  </si>
  <si>
    <t>-175.6</t>
  </si>
  <si>
    <t>-74</t>
  </si>
  <si>
    <t>-491.9</t>
  </si>
  <si>
    <t>55.07</t>
  </si>
  <si>
    <t>135.3</t>
  </si>
  <si>
    <t>Net Debt
                                    1</t>
  </si>
  <si>
    <t>7,186</t>
  </si>
  <si>
    <t>7,463</t>
  </si>
  <si>
    <t>6,609</t>
  </si>
  <si>
    <t>7,100</t>
  </si>
  <si>
    <t>7,191</t>
  </si>
  <si>
    <t>7,404</t>
  </si>
  <si>
    <t>7,201</t>
  </si>
  <si>
    <t>7,119</t>
  </si>
  <si>
    <t>Reference price
                                    2</t>
  </si>
  <si>
    <t>19.300</t>
  </si>
  <si>
    <t>11.130</t>
  </si>
  <si>
    <t>11.660</t>
  </si>
  <si>
    <t>7.530</t>
  </si>
  <si>
    <t>7.310</t>
  </si>
  <si>
    <t>6.510</t>
  </si>
  <si>
    <t>Nbr of stocks (in thousands)</t>
  </si>
  <si>
    <t>181,844</t>
  </si>
  <si>
    <t>232,006</t>
  </si>
  <si>
    <t>231,841</t>
  </si>
  <si>
    <t>217,418</t>
  </si>
  <si>
    <t>204,743</t>
  </si>
  <si>
    <t>196,700</t>
  </si>
  <si>
    <t>Announcement Date</t>
  </si>
  <si>
    <t>2/19/20</t>
  </si>
  <si>
    <t>3/1/21</t>
  </si>
  <si>
    <t>2/23/22</t>
  </si>
  <si>
    <t>2/22/23</t>
  </si>
  <si>
    <t>2/22/24</t>
  </si>
  <si>
    <t>address1</t>
  </si>
  <si>
    <t>2 Church Street</t>
  </si>
  <si>
    <t>city</t>
  </si>
  <si>
    <t>Hamilton</t>
  </si>
  <si>
    <t>zip</t>
  </si>
  <si>
    <t>HM 11</t>
  </si>
  <si>
    <t>country</t>
  </si>
  <si>
    <t>phone</t>
  </si>
  <si>
    <t>303 925 6000</t>
  </si>
  <si>
    <t>website</t>
  </si>
  <si>
    <t>https://www.lla.com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</si>
  <si>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</si>
  <si>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</si>
  <si>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</si>
  <si>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</si>
  <si>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</si>
  <si>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</si>
  <si>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</si>
  <si>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</si>
  <si>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</si>
  <si>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</si>
  <si>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</si>
  <si>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Liberty Latin America Ltd., together with its subsidiaries, provides fixed, mobile, and subsea telecommunications services. The company operates through C&amp;W Caribbean, C&amp;W Panama, Liberty Networks, Liberty Puerto Rico, and Liberty Costa Rico segments. It offers communications and entertainment services, including video, broadband internet, fixed-line, telephony, and mobiles services to residential and business customers; and business products and services that include enterprise-grade connectivity, data center, hosting, and managed solutions, as well as information technology solutions for small and medium enterprises, international companies, and governmental agencies. The company also operates a sub-sea and terrestrial fiber optic cable network that connects approximately 40 markets. It provides its services under the brands of C&amp;W, Liberty Costa Rica, Liberty Communications, BTC, Flow, and Mas Móvil. The company was incorporated in 2017 and is based in Hamilton, Bermuda.</t>
  </si>
  <si>
    <t>fullTimeEmployees</t>
  </si>
  <si>
    <t>companyOfficers</t>
  </si>
  <si>
    <t>[{'maxAge': 1, 'name': 'Mr. Michael Thomas Fries', 'age': 61, 'title': 'Executive Chairman', 'yearBorn': 1963, 'fiscalYear': 2023, 'totalPay': 2500, 'exercisedValue': 0, 'unexercisedValue': 0}, {'maxAge': 1, 'name': 'Mr. Balan  Nair', 'age': 58, 'title': 'President, CEO &amp; Director', 'yearBorn': 1966, 'fiscalYear': 2023, 'totalPay': 3184960, 'exercisedValue': 0, 'unexercisedValue': 0}, {'maxAge': 1, 'name': 'Mr. Christopher J. Noyes', 'age': 53, 'title': 'Senior VP &amp; CFO', 'yearBorn': 1971, 'fiscalYear': 2023, 'totalPay': 960830, 'exercisedValue': 0, 'unexercisedValue': 0}, {'maxAge': 1, 'name': 'Mr. Aamir M. Hussain', 'age': 56, 'title': 'Senior VP and Chief Technology &amp; Product Officer', 'yearBorn': 1968, 'fiscalYear': 2023, 'totalPay': 1003879, 'exercisedValue': 0, 'unexercisedValue': 0}, {'maxAge': 1, 'name': 'Mr. John M. Winter', 'age': 51, 'title': 'Senior VP, Chief Legal Officer &amp; Secretary', 'yearBorn': 1973, 'fiscalYear': 2023, 'totalPay': 901285, 'exercisedValue': 0, 'unexercisedValue': 0}, {'maxAge': 1, 'name': 'Ms. Rocio  Lorenzo', 'age': 47, 'title': 'Senior VP and GM of Cable &amp; Wireless Panama', 'yearBorn': 1977, 'fiscalYear': 2023, 'totalPay': 840095, 'exercisedValue': 0, 'unexercisedValue': 0}, {'maxAge': 1, 'name': 'Mr. Brian D. Zook', 'title': 'Chief Accounting Officer', 'fiscalYear': 2023, 'exercisedValue': 0, 'unexercisedValue': 0}, {'maxAge': 1, 'name': 'Mr. Kunal  Patel', 'title': 'Vice President of Investor Relations', 'fiscalYear': 2023, 'exercisedValue': 0, 'unexercisedValue': 0}, {'maxAge': 1, 'name': 'Mr. Michael  Coakley', 'title': 'VP &amp; Head of Communications', 'fiscalYear': 2023, 'exercisedValue': 0, 'unexercisedValue': 0}, {'maxAge': 1, 'name': 'Ms. Kerry  Scott', 'title': 'Chief People Officer &amp; Senior VP',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</si>
  <si>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</si>
  <si>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</si>
  <si>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</si>
  <si>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</si>
  <si>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</si>
  <si>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</si>
  <si>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</si>
  <si>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</si>
  <si>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</si>
  <si>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</si>
  <si>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</si>
  <si>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</si>
  <si>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</si>
  <si>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</si>
  <si>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</si>
  <si>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</si>
  <si>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</si>
  <si>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</si>
  <si>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</si>
  <si>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</si>
  <si>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</si>
  <si>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</si>
  <si>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</si>
  <si>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</si>
  <si>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</si>
  <si>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</si>
  <si>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</si>
  <si>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</si>
  <si>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</si>
  <si>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</si>
  <si>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</si>
  <si>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</si>
  <si>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</si>
  <si>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</si>
  <si>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</si>
  <si>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</si>
  <si>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</si>
  <si>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</si>
  <si>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</si>
  <si>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</si>
  <si>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</si>
  <si>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</si>
  <si>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</si>
  <si>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</si>
  <si>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</si>
  <si>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</si>
  <si>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</si>
  <si>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</si>
  <si>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</si>
  <si>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</si>
  <si>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</si>
  <si>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</si>
  <si>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</si>
  <si>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</si>
  <si>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</si>
  <si>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</si>
  <si>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</si>
  <si>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</si>
  <si>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</si>
  <si>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1062:1000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</si>
  <si>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</si>
  <si>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</si>
  <si>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</si>
  <si>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</si>
  <si>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</si>
  <si>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</si>
  <si>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</si>
  <si>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</si>
  <si>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</si>
  <si>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</si>
  <si>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</si>
  <si>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</si>
  <si>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Liberty Latin America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</si>
  <si>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</si>
  <si>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</si>
  <si>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</si>
  <si>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</si>
  <si>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</si>
  <si>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</si>
  <si>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</si>
  <si>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443776a6-b87a-308b-8b13-75d8b04e727f</t>
  </si>
  <si>
    <t>messageBoardId</t>
  </si>
  <si>
    <t>finmb_288966653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</si>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</sst>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l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153.0829677809436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1.273514368E9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6.237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-51.575928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12.0</v>
      </c>
      <c r="C2" s="1">
        <v>43.0</v>
      </c>
      <c r="D2" s="1">
        <v>-236.0</v>
      </c>
      <c r="E2" s="1">
        <v>-778.0</v>
      </c>
      <c r="F2" s="1">
        <v>-345.0</v>
      </c>
      <c r="G2" s="1">
        <v>-80.0</v>
      </c>
      <c r="H2" s="1">
        <v>-687.0</v>
      </c>
      <c r="I2" s="1">
        <v>-440.0</v>
      </c>
      <c r="J2" s="1">
        <v>-176.0</v>
      </c>
      <c r="K2" s="1">
        <v>-73.0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217.0</v>
      </c>
      <c r="C3" s="1">
        <v>216.0</v>
      </c>
      <c r="D3" s="1">
        <v>587.0</v>
      </c>
      <c r="E3" s="1">
        <v>596.0</v>
      </c>
      <c r="F3" s="1">
        <v>641.0</v>
      </c>
      <c r="G3" s="1">
        <v>697.0</v>
      </c>
      <c r="H3" s="1">
        <v>731.0</v>
      </c>
      <c r="I3" s="1">
        <v>772.0</v>
      </c>
      <c r="J3" s="1">
        <v>726.0</v>
      </c>
      <c r="K3" s="1">
        <v>840.0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198.0</v>
      </c>
      <c r="F4" s="1">
        <v>189.0</v>
      </c>
      <c r="G4" s="1">
        <v>174.0</v>
      </c>
      <c r="H4" s="1">
        <v>184.0</v>
      </c>
      <c r="I4" s="1">
        <v>193.0</v>
      </c>
      <c r="J4" s="1">
        <v>185.0</v>
      </c>
      <c r="K4" s="1">
        <v>168.0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217.0</v>
      </c>
      <c r="C5" s="1">
        <v>216.0</v>
      </c>
      <c r="D5" s="1">
        <v>587.0</v>
      </c>
      <c r="E5" s="1">
        <v>794.0</v>
      </c>
      <c r="F5" s="1">
        <v>830.0</v>
      </c>
      <c r="G5" s="1">
        <v>871.0</v>
      </c>
      <c r="H5" s="1">
        <v>915.0</v>
      </c>
      <c r="I5" s="1">
        <v>965.0</v>
      </c>
      <c r="J5" s="1">
        <v>911.0</v>
      </c>
      <c r="K5" s="1">
        <v>1010.0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3.0</v>
      </c>
      <c r="C6" s="1">
        <v>4.0</v>
      </c>
      <c r="D6" s="1">
        <v>0.0</v>
      </c>
      <c r="E6" s="1">
        <v>0.0</v>
      </c>
      <c r="F6" s="1">
        <v>0.0</v>
      </c>
      <c r="G6" s="1">
        <v>16.0</v>
      </c>
      <c r="H6" s="1">
        <v>30.0</v>
      </c>
      <c r="I6" s="1">
        <v>33.0</v>
      </c>
      <c r="J6" s="1">
        <v>36.0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2.0</v>
      </c>
      <c r="H7" s="1">
        <v>0.0</v>
      </c>
      <c r="I7" s="1">
        <v>-6.0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16.0</v>
      </c>
      <c r="G8" s="1">
        <v>0.0</v>
      </c>
      <c r="H8" s="1">
        <v>0.0</v>
      </c>
      <c r="I8" s="1">
        <v>41.0</v>
      </c>
      <c r="J8" s="1">
        <v>-169.0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20.0</v>
      </c>
      <c r="C9" s="1">
        <v>19.0</v>
      </c>
      <c r="D9" s="1">
        <v>154.0</v>
      </c>
      <c r="E9" s="1">
        <v>364.0</v>
      </c>
      <c r="F9" s="1">
        <v>616.0</v>
      </c>
      <c r="G9" s="1">
        <v>183.0</v>
      </c>
      <c r="H9" s="1">
        <v>283.0</v>
      </c>
      <c r="I9" s="1">
        <v>609.0</v>
      </c>
      <c r="J9" s="1">
        <v>593.0</v>
      </c>
      <c r="K9" s="1">
        <v>54.0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11.0</v>
      </c>
      <c r="C10" s="1">
        <v>2.0</v>
      </c>
      <c r="D10" s="1">
        <v>15.0</v>
      </c>
      <c r="E10" s="1">
        <v>14.0</v>
      </c>
      <c r="F10" s="1">
        <v>39.0</v>
      </c>
      <c r="G10" s="1">
        <v>57.0</v>
      </c>
      <c r="H10" s="1">
        <v>97.0</v>
      </c>
      <c r="I10" s="1">
        <v>118.0</v>
      </c>
      <c r="J10" s="1">
        <v>93.0</v>
      </c>
      <c r="K10" s="1">
        <v>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-10.0</v>
      </c>
      <c r="C11" s="1">
        <v>-3.0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91.0</v>
      </c>
      <c r="C12" s="1">
        <v>-10.0</v>
      </c>
      <c r="D12" s="1">
        <v>68.0</v>
      </c>
      <c r="E12" s="1">
        <v>303.0</v>
      </c>
      <c r="F12" s="1">
        <v>-206.0</v>
      </c>
      <c r="G12" s="1">
        <v>30.0</v>
      </c>
      <c r="H12" s="1">
        <v>210.0</v>
      </c>
      <c r="I12" s="1">
        <v>-133.0</v>
      </c>
      <c r="J12" s="1">
        <v>-239.0</v>
      </c>
      <c r="K12" s="1">
        <v>-133.0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-45.0</v>
      </c>
      <c r="C13" s="1">
        <v>46.0</v>
      </c>
      <c r="D13" s="1">
        <v>-83.0</v>
      </c>
      <c r="E13" s="1">
        <v>118.0</v>
      </c>
      <c r="F13" s="1">
        <v>-66.0</v>
      </c>
      <c r="G13" s="1">
        <v>-11.0</v>
      </c>
      <c r="H13" s="1">
        <v>-123.0</v>
      </c>
      <c r="I13" s="1">
        <v>-62.0</v>
      </c>
      <c r="J13" s="1">
        <v>-85.0</v>
      </c>
      <c r="K13" s="1">
        <v>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-21.0</v>
      </c>
      <c r="C14" s="1">
        <v>-12.0</v>
      </c>
      <c r="D14" s="1">
        <v>-37.0</v>
      </c>
      <c r="E14" s="1">
        <v>-241.0</v>
      </c>
      <c r="F14" s="1">
        <v>-67.0</v>
      </c>
      <c r="G14" s="1">
        <v>-152.0</v>
      </c>
      <c r="H14" s="1">
        <v>-85.0</v>
      </c>
      <c r="I14" s="1">
        <v>-108.0</v>
      </c>
      <c r="J14" s="1">
        <v>-95.0</v>
      </c>
      <c r="K14" s="1">
        <v>-130.0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289.0</v>
      </c>
      <c r="C15" s="1">
        <v>306.0</v>
      </c>
      <c r="D15" s="1">
        <v>468.0</v>
      </c>
      <c r="E15" s="1">
        <v>574.0</v>
      </c>
      <c r="F15" s="1">
        <v>817.0</v>
      </c>
      <c r="G15" s="1">
        <v>918.0</v>
      </c>
      <c r="H15" s="1">
        <v>640.0</v>
      </c>
      <c r="I15" s="1">
        <v>1020.0</v>
      </c>
      <c r="J15" s="1">
        <v>869.0</v>
      </c>
      <c r="K15" s="1">
        <v>897.0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-223.0</v>
      </c>
      <c r="C16" s="1">
        <v>-227.0</v>
      </c>
      <c r="D16" s="1">
        <v>-490.0</v>
      </c>
      <c r="E16" s="1">
        <v>-639.0</v>
      </c>
      <c r="F16" s="1">
        <v>-776.0</v>
      </c>
      <c r="G16" s="1">
        <v>-589.0</v>
      </c>
      <c r="H16" s="1">
        <v>-566.0</v>
      </c>
      <c r="I16" s="1">
        <v>-736.0</v>
      </c>
      <c r="J16" s="1">
        <v>-660.0</v>
      </c>
      <c r="K16" s="1">
        <v>-585.0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20.0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-272.0</v>
      </c>
      <c r="D18" s="1">
        <v>17.0</v>
      </c>
      <c r="E18" s="1">
        <v>-1.0</v>
      </c>
      <c r="F18" s="1">
        <v>-226.0</v>
      </c>
      <c r="G18" s="1">
        <v>-161.0</v>
      </c>
      <c r="H18" s="1">
        <v>-1890.0</v>
      </c>
      <c r="I18" s="1">
        <v>-521.0</v>
      </c>
      <c r="J18" s="1">
        <v>-231.0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77.0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-1.0</v>
      </c>
      <c r="D20" s="1">
        <v>-70.0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-189.0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-8.0</v>
      </c>
      <c r="C21" s="1">
        <v>10.0</v>
      </c>
      <c r="D21" s="1">
        <v>33.0</v>
      </c>
      <c r="E21" s="1">
        <v>50.0</v>
      </c>
      <c r="F21" s="1">
        <v>22.0</v>
      </c>
      <c r="G21" s="1">
        <v>37.0</v>
      </c>
      <c r="H21" s="1">
        <v>1.0</v>
      </c>
      <c r="I21" s="1">
        <v>-32.0</v>
      </c>
      <c r="J21" s="1">
        <v>-42.0</v>
      </c>
      <c r="K21" s="1">
        <v>-30.0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-232.0</v>
      </c>
      <c r="C22" s="1">
        <v>-491.0</v>
      </c>
      <c r="D22" s="1">
        <v>-441.0</v>
      </c>
      <c r="E22" s="1">
        <v>-640.0</v>
      </c>
      <c r="F22" s="1">
        <v>-980.0</v>
      </c>
      <c r="G22" s="1">
        <v>-635.0</v>
      </c>
      <c r="H22" s="1">
        <v>-2450.0</v>
      </c>
      <c r="I22" s="1">
        <v>-1270.0</v>
      </c>
      <c r="J22" s="1">
        <v>-1120.0</v>
      </c>
      <c r="K22" s="1">
        <v>-616.0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45.0</v>
      </c>
      <c r="C23" s="1">
        <v>261.0</v>
      </c>
      <c r="D23" s="1">
        <v>1520.0</v>
      </c>
      <c r="E23" s="1">
        <v>1760.0</v>
      </c>
      <c r="F23" s="1">
        <v>1240.0</v>
      </c>
      <c r="G23" s="1">
        <v>2970.0</v>
      </c>
      <c r="H23" s="1">
        <v>1320.0</v>
      </c>
      <c r="I23" s="1">
        <v>1250.0</v>
      </c>
      <c r="J23" s="1">
        <v>338.0</v>
      </c>
      <c r="K23" s="1">
        <v>1090.0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45.0</v>
      </c>
      <c r="C24" s="1">
        <v>261.0</v>
      </c>
      <c r="D24" s="1">
        <v>1520.0</v>
      </c>
      <c r="E24" s="1">
        <v>1760.0</v>
      </c>
      <c r="F24" s="1">
        <v>1240.0</v>
      </c>
      <c r="G24" s="1">
        <v>2970.0</v>
      </c>
      <c r="H24" s="1">
        <v>1320.0</v>
      </c>
      <c r="I24" s="1">
        <v>1250.0</v>
      </c>
      <c r="J24" s="1">
        <v>338.0</v>
      </c>
      <c r="K24" s="1">
        <v>1090.0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-126.0</v>
      </c>
      <c r="C25" s="1">
        <v>-80.0</v>
      </c>
      <c r="D25" s="1">
        <v>-1160.0</v>
      </c>
      <c r="E25" s="1">
        <v>-1470.0</v>
      </c>
      <c r="F25" s="1">
        <v>-925.0</v>
      </c>
      <c r="G25" s="1">
        <v>-1280.0</v>
      </c>
      <c r="H25" s="1">
        <v>-1440.0</v>
      </c>
      <c r="I25" s="1">
        <v>-632.0</v>
      </c>
      <c r="J25" s="1">
        <v>-277.0</v>
      </c>
      <c r="K25" s="1">
        <v>-956.0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-126.0</v>
      </c>
      <c r="C26" s="1">
        <v>-80.0</v>
      </c>
      <c r="D26" s="1">
        <v>-1160.0</v>
      </c>
      <c r="E26" s="1">
        <v>-1470.0</v>
      </c>
      <c r="F26" s="1">
        <v>-925.0</v>
      </c>
      <c r="G26" s="1">
        <v>-1280.0</v>
      </c>
      <c r="H26" s="1">
        <v>-1440.0</v>
      </c>
      <c r="I26" s="1">
        <v>-632.0</v>
      </c>
      <c r="J26" s="1">
        <v>-277.0</v>
      </c>
      <c r="K26" s="1">
        <v>-956.0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347.0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-20.0</v>
      </c>
      <c r="E28" s="1">
        <v>0.0</v>
      </c>
      <c r="F28" s="1">
        <v>0.0</v>
      </c>
      <c r="G28" s="1">
        <v>0.0</v>
      </c>
      <c r="H28" s="1">
        <v>-9.0</v>
      </c>
      <c r="I28" s="1">
        <v>-63.0</v>
      </c>
      <c r="J28" s="1">
        <v>-170.0</v>
      </c>
      <c r="K28" s="1">
        <v>-118.0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-54.0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-54.0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-37.0</v>
      </c>
      <c r="C31" s="1">
        <v>103.0</v>
      </c>
      <c r="D31" s="1">
        <v>-96.0</v>
      </c>
      <c r="E31" s="1">
        <v>-193.0</v>
      </c>
      <c r="F31" s="1">
        <v>-54.0</v>
      </c>
      <c r="G31" s="1">
        <v>-151.0</v>
      </c>
      <c r="H31" s="1">
        <v>54.0</v>
      </c>
      <c r="I31" s="1">
        <v>-127.0</v>
      </c>
      <c r="J31" s="1">
        <v>80.0</v>
      </c>
      <c r="K31" s="1">
        <v>-81.0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-118.0</v>
      </c>
      <c r="C32" s="1">
        <v>364.0</v>
      </c>
      <c r="D32" s="1">
        <v>247.0</v>
      </c>
      <c r="E32" s="1">
        <v>41.0</v>
      </c>
      <c r="F32" s="1">
        <v>256.0</v>
      </c>
      <c r="G32" s="1">
        <v>1540.0</v>
      </c>
      <c r="H32" s="1">
        <v>271.0</v>
      </c>
      <c r="I32" s="1">
        <v>427.0</v>
      </c>
      <c r="J32" s="1">
        <v>-29.0</v>
      </c>
      <c r="K32" s="1">
        <v>-62.0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-6.0</v>
      </c>
      <c r="C33" s="1">
        <v>-12.0</v>
      </c>
      <c r="D33" s="1">
        <v>3.0</v>
      </c>
      <c r="E33" s="1">
        <v>1.0</v>
      </c>
      <c r="F33" s="1">
        <v>-18.0</v>
      </c>
      <c r="G33" s="1">
        <v>-7.0</v>
      </c>
      <c r="H33" s="1">
        <v>-4.0</v>
      </c>
      <c r="I33" s="1">
        <v>-12.0</v>
      </c>
      <c r="J33" s="1">
        <v>-2.0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-67.0</v>
      </c>
      <c r="C34" s="1">
        <v>167.0</v>
      </c>
      <c r="D34" s="1">
        <v>278.0</v>
      </c>
      <c r="E34" s="1">
        <v>-22.0</v>
      </c>
      <c r="F34" s="1">
        <v>73.0</v>
      </c>
      <c r="G34" s="1">
        <v>1820.0</v>
      </c>
      <c r="H34" s="1">
        <v>-1540.0</v>
      </c>
      <c r="I34" s="1">
        <v>162.0</v>
      </c>
      <c r="J34" s="1">
        <v>-285.0</v>
      </c>
      <c r="K34" s="1">
        <v>211.0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90.0</v>
      </c>
      <c r="C36" s="1">
        <v>146.0</v>
      </c>
      <c r="D36" s="1">
        <v>305.0</v>
      </c>
      <c r="E36" s="1">
        <v>393.0</v>
      </c>
      <c r="F36" s="1">
        <v>418.0</v>
      </c>
      <c r="G36" s="1">
        <v>445.0</v>
      </c>
      <c r="H36" s="1">
        <v>484.0</v>
      </c>
      <c r="I36" s="1">
        <v>463.0</v>
      </c>
      <c r="J36" s="1">
        <v>506.0</v>
      </c>
      <c r="K36" s="1">
        <v>521.0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37.0</v>
      </c>
      <c r="C37" s="1">
        <v>22.0</v>
      </c>
      <c r="D37" s="1">
        <v>131.0</v>
      </c>
      <c r="E37" s="1">
        <v>111.0</v>
      </c>
      <c r="F37" s="1">
        <v>146.0</v>
      </c>
      <c r="G37" s="1">
        <v>130.0</v>
      </c>
      <c r="H37" s="1">
        <v>81.0</v>
      </c>
      <c r="I37" s="1">
        <v>44.0</v>
      </c>
      <c r="J37" s="1">
        <v>116.0</v>
      </c>
      <c r="K37" s="1">
        <v>79.0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662.0</v>
      </c>
      <c r="C38" s="1">
        <v>148.0</v>
      </c>
      <c r="D38" s="1">
        <v>187.0</v>
      </c>
      <c r="E38" s="1">
        <v>504.0</v>
      </c>
      <c r="F38" s="1">
        <v>10.0</v>
      </c>
      <c r="G38" s="1">
        <v>610.0</v>
      </c>
      <c r="H38" s="1">
        <v>305.0</v>
      </c>
      <c r="I38" s="1">
        <v>2200.0</v>
      </c>
      <c r="J38" s="1">
        <v>474.0</v>
      </c>
      <c r="K38" s="1">
        <v>446.0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746.0</v>
      </c>
      <c r="C39" s="1">
        <v>242.0</v>
      </c>
      <c r="D39" s="1">
        <v>384.0</v>
      </c>
      <c r="E39" s="1">
        <v>743.0</v>
      </c>
      <c r="F39" s="1">
        <v>288.0</v>
      </c>
      <c r="G39" s="1">
        <v>905.0</v>
      </c>
      <c r="H39" s="1">
        <v>608.0</v>
      </c>
      <c r="I39" s="1">
        <v>2490.0</v>
      </c>
      <c r="J39" s="1">
        <v>785.0</v>
      </c>
      <c r="K39" s="1">
        <v>792.0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-586.0</v>
      </c>
      <c r="C40" s="1">
        <v>-83.0</v>
      </c>
      <c r="D40" s="1">
        <v>24.0</v>
      </c>
      <c r="E40" s="1">
        <v>-229.0</v>
      </c>
      <c r="F40" s="1">
        <v>153.0</v>
      </c>
      <c r="G40" s="1">
        <v>-182.0</v>
      </c>
      <c r="H40" s="1">
        <v>130.0</v>
      </c>
      <c r="I40" s="1">
        <v>-1700.0</v>
      </c>
      <c r="J40" s="1">
        <v>-8.0</v>
      </c>
      <c r="K40" s="1">
        <v>107.0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-80.0</v>
      </c>
      <c r="C41" s="1">
        <v>260.0</v>
      </c>
      <c r="D41" s="1">
        <v>364.0</v>
      </c>
      <c r="E41" s="1">
        <v>290.0</v>
      </c>
      <c r="F41" s="1">
        <v>310.0</v>
      </c>
      <c r="G41" s="1">
        <v>1690.0</v>
      </c>
      <c r="H41" s="1">
        <v>-120.0</v>
      </c>
      <c r="I41" s="1">
        <v>617.0</v>
      </c>
      <c r="J41" s="1">
        <v>60.0</v>
      </c>
      <c r="K41" s="1">
        <v>137.0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107.0</v>
      </c>
      <c r="C3" s="1">
        <v>274.0</v>
      </c>
      <c r="D3" s="1">
        <v>553.0</v>
      </c>
      <c r="E3" s="1">
        <v>530.0</v>
      </c>
      <c r="F3" s="1">
        <v>631.0</v>
      </c>
      <c r="G3" s="1">
        <v>1180.0</v>
      </c>
      <c r="H3" s="1">
        <v>894.0</v>
      </c>
      <c r="I3" s="1">
        <v>957.0</v>
      </c>
      <c r="J3" s="1">
        <v>781.0</v>
      </c>
      <c r="K3" s="1">
        <v>989.0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11.0</v>
      </c>
      <c r="D4" s="1">
        <v>6.0</v>
      </c>
      <c r="E4" s="1">
        <v>2.0</v>
      </c>
      <c r="F4" s="1">
        <v>30.0</v>
      </c>
      <c r="G4" s="1">
        <v>23.0</v>
      </c>
      <c r="H4" s="1">
        <v>70.0</v>
      </c>
      <c r="I4" s="1">
        <v>15.0</v>
      </c>
      <c r="J4" s="1">
        <v>91.0</v>
      </c>
      <c r="K4" s="1">
        <v>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107.0</v>
      </c>
      <c r="C5" s="1">
        <v>286.0</v>
      </c>
      <c r="D5" s="1">
        <v>560.0</v>
      </c>
      <c r="E5" s="1">
        <v>533.0</v>
      </c>
      <c r="F5" s="1">
        <v>662.0</v>
      </c>
      <c r="G5" s="1">
        <v>1210.0</v>
      </c>
      <c r="H5" s="1">
        <v>895.0</v>
      </c>
      <c r="I5" s="1">
        <v>972.0</v>
      </c>
      <c r="J5" s="1">
        <v>872.0</v>
      </c>
      <c r="K5" s="1">
        <v>1080.0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125.0</v>
      </c>
      <c r="C6" s="1">
        <v>91.0</v>
      </c>
      <c r="D6" s="1">
        <v>532.0</v>
      </c>
      <c r="E6" s="1">
        <v>556.0</v>
      </c>
      <c r="F6" s="1">
        <v>607.0</v>
      </c>
      <c r="G6" s="1">
        <v>585.0</v>
      </c>
      <c r="H6" s="1">
        <v>561.0</v>
      </c>
      <c r="I6" s="1">
        <v>653.0</v>
      </c>
      <c r="J6" s="1">
        <v>803.0</v>
      </c>
      <c r="K6" s="1">
        <v>903.0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3.0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125.0</v>
      </c>
      <c r="C8" s="1">
        <v>91.0</v>
      </c>
      <c r="D8" s="1">
        <v>532.0</v>
      </c>
      <c r="E8" s="1">
        <v>556.0</v>
      </c>
      <c r="F8" s="1">
        <v>610.0</v>
      </c>
      <c r="G8" s="1">
        <v>585.0</v>
      </c>
      <c r="H8" s="1">
        <v>561.0</v>
      </c>
      <c r="I8" s="1">
        <v>653.0</v>
      </c>
      <c r="J8" s="1">
        <v>803.0</v>
      </c>
      <c r="K8" s="1">
        <v>903.0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10.0</v>
      </c>
      <c r="C9" s="1">
        <v>12.0</v>
      </c>
      <c r="D9" s="1">
        <v>86.0</v>
      </c>
      <c r="E9" s="1">
        <v>65.0</v>
      </c>
      <c r="F9" s="1">
        <v>73.0</v>
      </c>
      <c r="G9" s="1">
        <v>58.0</v>
      </c>
      <c r="H9" s="1">
        <v>62.0</v>
      </c>
      <c r="I9" s="1">
        <v>67.0</v>
      </c>
      <c r="J9" s="1">
        <v>65.0</v>
      </c>
      <c r="K9" s="1">
        <v>68.0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14.0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1">
        <v>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75.0</v>
      </c>
      <c r="C12" s="1">
        <v>49.0</v>
      </c>
      <c r="D12" s="1">
        <v>336.0</v>
      </c>
      <c r="E12" s="1">
        <v>220.0</v>
      </c>
      <c r="F12" s="1">
        <v>299.0</v>
      </c>
      <c r="G12" s="1">
        <v>203.0</v>
      </c>
      <c r="H12" s="1">
        <v>433.0</v>
      </c>
      <c r="I12" s="1">
        <v>374.0</v>
      </c>
      <c r="J12" s="1">
        <v>339.0</v>
      </c>
      <c r="K12" s="1">
        <v>360.0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332.0</v>
      </c>
      <c r="C13" s="1">
        <v>439.0</v>
      </c>
      <c r="D13" s="1">
        <v>1510.0</v>
      </c>
      <c r="E13" s="1">
        <v>1370.0</v>
      </c>
      <c r="F13" s="1">
        <v>1640.0</v>
      </c>
      <c r="G13" s="1">
        <v>2060.0</v>
      </c>
      <c r="H13" s="1">
        <v>1950.0</v>
      </c>
      <c r="I13" s="1">
        <v>2070.0</v>
      </c>
      <c r="J13" s="1">
        <v>2080.0</v>
      </c>
      <c r="K13" s="1">
        <v>2410.0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2150.0</v>
      </c>
      <c r="C14" s="1">
        <v>2180.0</v>
      </c>
      <c r="D14" s="1">
        <v>5680.0</v>
      </c>
      <c r="E14" s="1">
        <v>6570.0</v>
      </c>
      <c r="F14" s="1">
        <v>7120.0</v>
      </c>
      <c r="G14" s="1">
        <v>7750.0</v>
      </c>
      <c r="H14" s="1">
        <v>9070.0</v>
      </c>
      <c r="I14" s="1">
        <v>7190.0</v>
      </c>
      <c r="J14" s="1">
        <v>8119.0</v>
      </c>
      <c r="K14" s="1">
        <v>8130.0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-1320.0</v>
      </c>
      <c r="C15" s="1">
        <v>-1340.0</v>
      </c>
      <c r="D15" s="1">
        <v>-1820.0</v>
      </c>
      <c r="E15" s="1">
        <v>-2400.0</v>
      </c>
      <c r="F15" s="1">
        <v>-2880.0</v>
      </c>
      <c r="G15" s="1">
        <v>-3290.0</v>
      </c>
      <c r="H15" s="1">
        <v>-3830.0</v>
      </c>
      <c r="I15" s="1">
        <v>-2580.0</v>
      </c>
      <c r="J15" s="1">
        <v>-3280.0</v>
      </c>
      <c r="K15" s="1">
        <v>-3450.0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825.0</v>
      </c>
      <c r="C16" s="1">
        <v>844.0</v>
      </c>
      <c r="D16" s="1">
        <v>3860.0</v>
      </c>
      <c r="E16" s="1">
        <v>4170.0</v>
      </c>
      <c r="F16" s="1">
        <v>4240.0</v>
      </c>
      <c r="G16" s="1">
        <v>4450.0</v>
      </c>
      <c r="H16" s="1">
        <v>5240.0</v>
      </c>
      <c r="I16" s="1">
        <v>4610.0</v>
      </c>
      <c r="J16" s="1">
        <v>4840.0</v>
      </c>
      <c r="K16" s="1">
        <v>4680.0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101.0</v>
      </c>
      <c r="C17" s="1">
        <v>292.0</v>
      </c>
      <c r="D17" s="1">
        <v>234.0</v>
      </c>
      <c r="E17" s="1">
        <v>132.0</v>
      </c>
      <c r="F17" s="1">
        <v>159.0</v>
      </c>
      <c r="G17" s="1">
        <v>241.0</v>
      </c>
      <c r="H17" s="1">
        <v>119.0</v>
      </c>
      <c r="I17" s="1">
        <v>64.0</v>
      </c>
      <c r="J17" s="1">
        <v>254.0</v>
      </c>
      <c r="K17" s="1">
        <v>157.0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787.0</v>
      </c>
      <c r="C18" s="1">
        <v>776.0</v>
      </c>
      <c r="D18" s="1">
        <v>6300.0</v>
      </c>
      <c r="E18" s="1">
        <v>5670.0</v>
      </c>
      <c r="F18" s="1">
        <v>5130.0</v>
      </c>
      <c r="G18" s="1">
        <v>4910.0</v>
      </c>
      <c r="H18" s="1">
        <v>4890.0</v>
      </c>
      <c r="I18" s="1">
        <v>3950.0</v>
      </c>
      <c r="J18" s="1">
        <v>3420.0</v>
      </c>
      <c r="K18" s="1">
        <v>3480.0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70.0</v>
      </c>
      <c r="C19" s="1">
        <v>117.0</v>
      </c>
      <c r="D19" s="1">
        <v>1230.0</v>
      </c>
      <c r="E19" s="1">
        <v>1880.0</v>
      </c>
      <c r="F19" s="1">
        <v>1730.0</v>
      </c>
      <c r="G19" s="1">
        <v>1530.0</v>
      </c>
      <c r="H19" s="1">
        <v>2320.0</v>
      </c>
      <c r="I19" s="1">
        <v>2380.0</v>
      </c>
      <c r="J19" s="1">
        <v>2280.0</v>
      </c>
      <c r="K19" s="1">
        <v>2130.0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107.0</v>
      </c>
      <c r="K20" s="1">
        <v>215.0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70.0</v>
      </c>
      <c r="C21" s="1">
        <v>80.0</v>
      </c>
      <c r="D21" s="1">
        <v>198.0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585.0</v>
      </c>
      <c r="C22" s="1">
        <v>720.0</v>
      </c>
      <c r="D22" s="1">
        <v>848.0</v>
      </c>
      <c r="E22" s="1">
        <v>386.0</v>
      </c>
      <c r="F22" s="1">
        <v>544.0</v>
      </c>
      <c r="G22" s="1">
        <v>1750.0</v>
      </c>
      <c r="H22" s="1">
        <v>709.0</v>
      </c>
      <c r="I22" s="1">
        <v>2320.0</v>
      </c>
      <c r="J22" s="1">
        <v>588.0</v>
      </c>
      <c r="K22" s="1">
        <v>511.0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2770.0</v>
      </c>
      <c r="C23" s="1">
        <v>3270.0</v>
      </c>
      <c r="D23" s="1">
        <v>14190.0</v>
      </c>
      <c r="E23" s="1">
        <v>13620.0</v>
      </c>
      <c r="F23" s="1">
        <v>13450.0</v>
      </c>
      <c r="G23" s="1">
        <v>14940.0</v>
      </c>
      <c r="H23" s="1">
        <v>15230.0</v>
      </c>
      <c r="I23" s="1">
        <v>15390.0</v>
      </c>
      <c r="J23" s="1">
        <v>13580.0</v>
      </c>
      <c r="K23" s="1">
        <v>13590.0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79.0</v>
      </c>
      <c r="C25" s="1">
        <v>54.0</v>
      </c>
      <c r="D25" s="1">
        <v>219.0</v>
      </c>
      <c r="E25" s="1">
        <v>287.0</v>
      </c>
      <c r="F25" s="1">
        <v>297.0</v>
      </c>
      <c r="G25" s="1">
        <v>347.0</v>
      </c>
      <c r="H25" s="1">
        <v>352.0</v>
      </c>
      <c r="I25" s="1">
        <v>398.0</v>
      </c>
      <c r="J25" s="1">
        <v>525.0</v>
      </c>
      <c r="K25" s="1">
        <v>424.0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238.0</v>
      </c>
      <c r="C26" s="1">
        <v>238.0</v>
      </c>
      <c r="D26" s="1">
        <v>658.0</v>
      </c>
      <c r="E26" s="1">
        <v>582.0</v>
      </c>
      <c r="F26" s="1">
        <v>718.0</v>
      </c>
      <c r="G26" s="1">
        <v>742.0</v>
      </c>
      <c r="H26" s="1">
        <v>762.0</v>
      </c>
      <c r="I26" s="1">
        <v>733.0</v>
      </c>
      <c r="J26" s="1">
        <v>739.0</v>
      </c>
      <c r="K26" s="1">
        <v>850.0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39.0</v>
      </c>
      <c r="C27" s="1">
        <v>0.0</v>
      </c>
      <c r="D27" s="1">
        <v>169.0</v>
      </c>
      <c r="E27" s="1">
        <v>286.0</v>
      </c>
      <c r="F27" s="1">
        <v>317.0</v>
      </c>
      <c r="G27" s="1">
        <v>213.0</v>
      </c>
      <c r="H27" s="1">
        <v>232.0</v>
      </c>
      <c r="I27" s="1">
        <v>139.0</v>
      </c>
      <c r="J27" s="1">
        <v>257.0</v>
      </c>
      <c r="K27" s="1">
        <v>590.0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70.0</v>
      </c>
      <c r="C28" s="1">
        <v>80.0</v>
      </c>
      <c r="D28" s="1">
        <v>6.0</v>
      </c>
      <c r="E28" s="1">
        <v>6.0</v>
      </c>
      <c r="F28" s="1">
        <v>9.0</v>
      </c>
      <c r="G28" s="1">
        <v>33.0</v>
      </c>
      <c r="H28" s="1">
        <v>64.0</v>
      </c>
      <c r="I28" s="1">
        <v>82.0</v>
      </c>
      <c r="J28" s="1">
        <v>76.0</v>
      </c>
      <c r="K28" s="1">
        <v>84.0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6.0</v>
      </c>
      <c r="C29" s="1">
        <v>37.0</v>
      </c>
      <c r="D29" s="1">
        <v>26.0</v>
      </c>
      <c r="E29" s="1">
        <v>91.0</v>
      </c>
      <c r="F29" s="1">
        <v>29.0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44.0</v>
      </c>
      <c r="C30" s="1">
        <v>45.0</v>
      </c>
      <c r="D30" s="1">
        <v>181.0</v>
      </c>
      <c r="E30" s="1">
        <v>193.0</v>
      </c>
      <c r="F30" s="1">
        <v>162.0</v>
      </c>
      <c r="G30" s="1">
        <v>161.0</v>
      </c>
      <c r="H30" s="1">
        <v>185.0</v>
      </c>
      <c r="I30" s="1">
        <v>148.0</v>
      </c>
      <c r="J30" s="1">
        <v>152.0</v>
      </c>
      <c r="K30" s="1">
        <v>167.0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19.0</v>
      </c>
      <c r="C31" s="1">
        <v>23.0</v>
      </c>
      <c r="D31" s="1">
        <v>91.0</v>
      </c>
      <c r="E31" s="1">
        <v>141.0</v>
      </c>
      <c r="F31" s="1">
        <v>75.0</v>
      </c>
      <c r="G31" s="1">
        <v>79.0</v>
      </c>
      <c r="H31" s="1">
        <v>110.0</v>
      </c>
      <c r="I31" s="1">
        <v>1870.0</v>
      </c>
      <c r="J31" s="1">
        <v>11.0</v>
      </c>
      <c r="K31" s="1">
        <v>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428.0</v>
      </c>
      <c r="C32" s="1">
        <v>400.0</v>
      </c>
      <c r="D32" s="1">
        <v>1350.0</v>
      </c>
      <c r="E32" s="1">
        <v>1590.0</v>
      </c>
      <c r="F32" s="1">
        <v>1610.0</v>
      </c>
      <c r="G32" s="1">
        <v>1580.0</v>
      </c>
      <c r="H32" s="1">
        <v>1700.0</v>
      </c>
      <c r="I32" s="1">
        <v>3370.0</v>
      </c>
      <c r="J32" s="1">
        <v>1760.0</v>
      </c>
      <c r="K32" s="1">
        <v>2130.0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2070.0</v>
      </c>
      <c r="C33" s="1">
        <v>2350.0</v>
      </c>
      <c r="D33" s="1">
        <v>5910.0</v>
      </c>
      <c r="E33" s="1">
        <v>6150.0</v>
      </c>
      <c r="F33" s="1">
        <v>6420.0</v>
      </c>
      <c r="G33" s="1">
        <v>8290.0</v>
      </c>
      <c r="H33" s="1">
        <v>8590.0</v>
      </c>
      <c r="I33" s="1">
        <v>7510.0</v>
      </c>
      <c r="J33" s="1">
        <v>7650.0</v>
      </c>
      <c r="K33" s="1">
        <v>7620.0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10.0</v>
      </c>
      <c r="D34" s="1">
        <v>15.0</v>
      </c>
      <c r="E34" s="1">
        <v>11.0</v>
      </c>
      <c r="F34" s="1">
        <v>3.0</v>
      </c>
      <c r="G34" s="1">
        <v>121.0</v>
      </c>
      <c r="H34" s="1">
        <v>281.0</v>
      </c>
      <c r="I34" s="1">
        <v>378.0</v>
      </c>
      <c r="J34" s="1">
        <v>447.0</v>
      </c>
      <c r="K34" s="1">
        <v>489.0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239.0</v>
      </c>
      <c r="G35" s="1">
        <v>211.0</v>
      </c>
      <c r="H35" s="1">
        <v>185.0</v>
      </c>
      <c r="I35" s="1">
        <v>153.0</v>
      </c>
      <c r="J35" s="1">
        <v>109.0</v>
      </c>
      <c r="K35" s="1">
        <v>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216.0</v>
      </c>
      <c r="J36" s="1">
        <v>147.0</v>
      </c>
      <c r="K36" s="1">
        <v>144.0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160.0</v>
      </c>
      <c r="C37" s="1">
        <v>216.0</v>
      </c>
      <c r="D37" s="1">
        <v>638.0</v>
      </c>
      <c r="E37" s="1">
        <v>533.0</v>
      </c>
      <c r="F37" s="1">
        <v>543.0</v>
      </c>
      <c r="G37" s="1">
        <v>402.0</v>
      </c>
      <c r="H37" s="1">
        <v>620.0</v>
      </c>
      <c r="I37" s="1">
        <v>696.0</v>
      </c>
      <c r="J37" s="1">
        <v>691.0</v>
      </c>
      <c r="K37" s="1">
        <v>631.0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41.0</v>
      </c>
      <c r="C38" s="1">
        <v>34.0</v>
      </c>
      <c r="D38" s="1">
        <v>543.0</v>
      </c>
      <c r="E38" s="1">
        <v>646.0</v>
      </c>
      <c r="F38" s="1">
        <v>511.0</v>
      </c>
      <c r="G38" s="1">
        <v>360.0</v>
      </c>
      <c r="H38" s="1">
        <v>408.0</v>
      </c>
      <c r="I38" s="1">
        <v>146.0</v>
      </c>
      <c r="J38" s="1">
        <v>208.0</v>
      </c>
      <c r="K38" s="1">
        <v>174.0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2700.0</v>
      </c>
      <c r="C39" s="1">
        <v>3000.0</v>
      </c>
      <c r="D39" s="1">
        <v>8460.0</v>
      </c>
      <c r="E39" s="1">
        <v>8930.0</v>
      </c>
      <c r="F39" s="1">
        <v>9320.0</v>
      </c>
      <c r="G39" s="1">
        <v>10960.0</v>
      </c>
      <c r="H39" s="1">
        <v>11790.0</v>
      </c>
      <c r="I39" s="1">
        <v>12470.0</v>
      </c>
      <c r="J39" s="1">
        <v>11010.0</v>
      </c>
      <c r="K39" s="1">
        <v>11280.0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20.0</v>
      </c>
      <c r="C40" s="1">
        <v>206.0</v>
      </c>
      <c r="D40" s="1">
        <v>4250.0</v>
      </c>
      <c r="E40" s="1">
        <v>1.0</v>
      </c>
      <c r="F40" s="1">
        <v>1.0</v>
      </c>
      <c r="G40" s="1">
        <v>1.0</v>
      </c>
      <c r="H40" s="1">
        <v>2.0</v>
      </c>
      <c r="I40" s="1">
        <v>2.0</v>
      </c>
      <c r="J40" s="1">
        <v>2.0</v>
      </c>
      <c r="K40" s="1">
        <v>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0.0</v>
      </c>
      <c r="D41" s="1">
        <v>0.0</v>
      </c>
      <c r="E41" s="1">
        <v>4400.0</v>
      </c>
      <c r="F41" s="1">
        <v>4490.0</v>
      </c>
      <c r="G41" s="1">
        <v>4570.0</v>
      </c>
      <c r="H41" s="1">
        <v>4980.0</v>
      </c>
      <c r="I41" s="1">
        <v>5080.0</v>
      </c>
      <c r="J41" s="1">
        <v>5180.0</v>
      </c>
      <c r="K41" s="1">
        <v>5260.0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0.0</v>
      </c>
      <c r="D42" s="1">
        <v>0.0</v>
      </c>
      <c r="E42" s="1">
        <v>-1010.0</v>
      </c>
      <c r="F42" s="1">
        <v>-1370.0</v>
      </c>
      <c r="G42" s="1">
        <v>-1450.0</v>
      </c>
      <c r="H42" s="1">
        <v>-2130.0</v>
      </c>
      <c r="I42" s="1">
        <v>-2680.0</v>
      </c>
      <c r="J42" s="1">
        <v>-2870.0</v>
      </c>
      <c r="K42" s="1">
        <v>-2940.0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-9.0</v>
      </c>
      <c r="I43" s="1">
        <v>-74.0</v>
      </c>
      <c r="J43" s="1">
        <v>-243.0</v>
      </c>
      <c r="K43" s="1">
        <v>-361.0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0.0</v>
      </c>
      <c r="D44" s="1">
        <v>0.0</v>
      </c>
      <c r="E44" s="1">
        <v>-64.0</v>
      </c>
      <c r="F44" s="1">
        <v>-16.0</v>
      </c>
      <c r="G44" s="1">
        <v>-14.0</v>
      </c>
      <c r="H44" s="1">
        <v>-126.0</v>
      </c>
      <c r="I44" s="1">
        <v>-89.0</v>
      </c>
      <c r="J44" s="1">
        <v>-149.0</v>
      </c>
      <c r="K44" s="1">
        <v>-198.0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20.0</v>
      </c>
      <c r="C45" s="1">
        <v>206.0</v>
      </c>
      <c r="D45" s="1">
        <v>4250.0</v>
      </c>
      <c r="E45" s="1">
        <v>3330.0</v>
      </c>
      <c r="F45" s="1">
        <v>3110.0</v>
      </c>
      <c r="G45" s="1">
        <v>3110.0</v>
      </c>
      <c r="H45" s="1">
        <v>2710.0</v>
      </c>
      <c r="I45" s="1">
        <v>2240.0</v>
      </c>
      <c r="J45" s="1">
        <v>1920.0</v>
      </c>
      <c r="K45" s="1">
        <v>1760.0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48.0</v>
      </c>
      <c r="C46" s="1">
        <v>63.0</v>
      </c>
      <c r="D46" s="1">
        <v>1480.0</v>
      </c>
      <c r="E46" s="1">
        <v>1360.0</v>
      </c>
      <c r="F46" s="1">
        <v>1010.0</v>
      </c>
      <c r="G46" s="1">
        <v>870.0</v>
      </c>
      <c r="H46" s="1">
        <v>729.0</v>
      </c>
      <c r="I46" s="1">
        <v>677.0</v>
      </c>
      <c r="J46" s="1">
        <v>649.0</v>
      </c>
      <c r="K46" s="1">
        <v>546.0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69.0</v>
      </c>
      <c r="C47" s="1">
        <v>270.0</v>
      </c>
      <c r="D47" s="1">
        <v>5730.0</v>
      </c>
      <c r="E47" s="1">
        <v>4690.0</v>
      </c>
      <c r="F47" s="1">
        <v>4120.0</v>
      </c>
      <c r="G47" s="1">
        <v>3980.0</v>
      </c>
      <c r="H47" s="1">
        <v>3440.0</v>
      </c>
      <c r="I47" s="1">
        <v>2910.0</v>
      </c>
      <c r="J47" s="1">
        <v>2570.0</v>
      </c>
      <c r="K47" s="1">
        <v>2310.0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2770.0</v>
      </c>
      <c r="C48" s="1">
        <v>3270.0</v>
      </c>
      <c r="D48" s="1">
        <v>14190.0</v>
      </c>
      <c r="E48" s="1">
        <v>13620.0</v>
      </c>
      <c r="F48" s="1">
        <v>13450.0</v>
      </c>
      <c r="G48" s="1">
        <v>14940.0</v>
      </c>
      <c r="H48" s="1">
        <v>15230.0</v>
      </c>
      <c r="I48" s="1">
        <v>15390.0</v>
      </c>
      <c r="J48" s="1">
        <v>13580.0</v>
      </c>
      <c r="K48" s="1">
        <v>13590.0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43.0</v>
      </c>
      <c r="D50" s="1">
        <v>173.0</v>
      </c>
      <c r="E50" s="1">
        <v>171.0</v>
      </c>
      <c r="F50" s="1">
        <v>181.0</v>
      </c>
      <c r="G50" s="1">
        <v>182.0</v>
      </c>
      <c r="H50" s="1">
        <v>232.0</v>
      </c>
      <c r="I50" s="1">
        <v>228.0</v>
      </c>
      <c r="J50" s="1">
        <v>216.0</v>
      </c>
      <c r="K50" s="1">
        <v>205.0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43.0</v>
      </c>
      <c r="D51" s="1">
        <v>173.0</v>
      </c>
      <c r="E51" s="1">
        <v>171.0</v>
      </c>
      <c r="F51" s="1">
        <v>181.0</v>
      </c>
      <c r="G51" s="1">
        <v>182.0</v>
      </c>
      <c r="H51" s="1">
        <v>232.0</v>
      </c>
      <c r="I51" s="1">
        <v>230.0</v>
      </c>
      <c r="J51" s="1">
        <v>216.0</v>
      </c>
      <c r="K51" s="1">
        <v>205.0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 t="s">
        <v>116</v>
      </c>
      <c r="D52" s="1" t="s">
        <v>117</v>
      </c>
      <c r="E52" s="1" t="s">
        <v>118</v>
      </c>
      <c r="F52" s="1" t="s">
        <v>119</v>
      </c>
      <c r="G52" s="1" t="s">
        <v>120</v>
      </c>
      <c r="H52" s="1" t="s">
        <v>121</v>
      </c>
      <c r="I52" s="1" t="s">
        <v>122</v>
      </c>
      <c r="J52" s="1" t="s">
        <v>123</v>
      </c>
      <c r="K52" s="1" t="s">
        <v>124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-838.0</v>
      </c>
      <c r="C53" s="1">
        <v>-687.0</v>
      </c>
      <c r="D53" s="1">
        <v>-3280.0</v>
      </c>
      <c r="E53" s="1">
        <v>-4230.0</v>
      </c>
      <c r="F53" s="1">
        <v>-3750.0</v>
      </c>
      <c r="G53" s="1">
        <v>-3330.0</v>
      </c>
      <c r="H53" s="1">
        <v>-4500.0</v>
      </c>
      <c r="I53" s="1">
        <v>-4090.0</v>
      </c>
      <c r="J53" s="1">
        <v>-3780.0</v>
      </c>
      <c r="K53" s="1">
        <v>-3850.0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 t="s">
        <v>127</v>
      </c>
      <c r="D54" s="1" t="s">
        <v>128</v>
      </c>
      <c r="E54" s="1" t="s">
        <v>129</v>
      </c>
      <c r="F54" s="1" t="s">
        <v>130</v>
      </c>
      <c r="G54" s="1" t="s">
        <v>131</v>
      </c>
      <c r="H54" s="1" t="s">
        <v>132</v>
      </c>
      <c r="I54" s="1" t="s">
        <v>133</v>
      </c>
      <c r="J54" s="1" t="s">
        <v>134</v>
      </c>
      <c r="K54" s="1" t="s">
        <v>135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2110.0</v>
      </c>
      <c r="C55" s="1">
        <v>2350.0</v>
      </c>
      <c r="D55" s="1">
        <v>6100.0</v>
      </c>
      <c r="E55" s="1">
        <v>6450.0</v>
      </c>
      <c r="F55" s="1">
        <v>6750.0</v>
      </c>
      <c r="G55" s="1">
        <v>8660.0</v>
      </c>
      <c r="H55" s="1">
        <v>9160.0</v>
      </c>
      <c r="I55" s="1">
        <v>8109.0</v>
      </c>
      <c r="J55" s="1">
        <v>8430.0</v>
      </c>
      <c r="K55" s="1">
        <v>8790.0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2009.0</v>
      </c>
      <c r="C56" s="1">
        <v>2060.0</v>
      </c>
      <c r="D56" s="1">
        <v>5540.0</v>
      </c>
      <c r="E56" s="1">
        <v>5920.0</v>
      </c>
      <c r="F56" s="1">
        <v>6090.0</v>
      </c>
      <c r="G56" s="1">
        <v>7450.0</v>
      </c>
      <c r="H56" s="1">
        <v>8270.0</v>
      </c>
      <c r="I56" s="1">
        <v>7140.0</v>
      </c>
      <c r="J56" s="1">
        <v>7550.0</v>
      </c>
      <c r="K56" s="1">
        <v>7710.0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0.0</v>
      </c>
      <c r="E57" s="1">
        <v>-98.0</v>
      </c>
      <c r="F57" s="1">
        <v>28.0</v>
      </c>
      <c r="G57" s="1">
        <v>50.0</v>
      </c>
      <c r="H57" s="1">
        <v>62.0</v>
      </c>
      <c r="I57" s="1">
        <v>-2.0</v>
      </c>
      <c r="J57" s="1">
        <v>27.0</v>
      </c>
      <c r="K57" s="1">
        <v>106.0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130.0</v>
      </c>
      <c r="C58" s="1">
        <v>114.0</v>
      </c>
      <c r="D58" s="1">
        <v>363.0</v>
      </c>
      <c r="E58" s="1">
        <v>393.0</v>
      </c>
      <c r="F58" s="1">
        <v>384.0</v>
      </c>
      <c r="G58" s="1">
        <v>449.0</v>
      </c>
      <c r="H58" s="1">
        <v>530.0</v>
      </c>
      <c r="I58" s="1">
        <v>913.0</v>
      </c>
      <c r="J58" s="1">
        <v>1150.0</v>
      </c>
      <c r="K58" s="1">
        <v>1260.0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48.0</v>
      </c>
      <c r="C59" s="1">
        <v>63.0</v>
      </c>
      <c r="D59" s="1">
        <v>1480.0</v>
      </c>
      <c r="E59" s="1">
        <v>1360.0</v>
      </c>
      <c r="F59" s="1">
        <v>1010.0</v>
      </c>
      <c r="G59" s="1">
        <v>870.0</v>
      </c>
      <c r="H59" s="1">
        <v>729.0</v>
      </c>
      <c r="I59" s="1">
        <v>677.0</v>
      </c>
      <c r="J59" s="1">
        <v>649.0</v>
      </c>
      <c r="K59" s="1">
        <v>546.0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0.0</v>
      </c>
      <c r="C60" s="1">
        <v>0.0</v>
      </c>
      <c r="D60" s="1">
        <v>0.0</v>
      </c>
      <c r="E60" s="1">
        <v>93.0</v>
      </c>
      <c r="F60" s="1">
        <v>77.0</v>
      </c>
      <c r="G60" s="1">
        <v>77.0</v>
      </c>
      <c r="H60" s="1">
        <v>77.0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0.0</v>
      </c>
      <c r="C61" s="1">
        <v>3.0</v>
      </c>
      <c r="D61" s="1">
        <v>3.0</v>
      </c>
      <c r="E61" s="1">
        <v>3.0</v>
      </c>
      <c r="F61" s="1">
        <v>3.0</v>
      </c>
      <c r="G61" s="1">
        <v>3.0</v>
      </c>
      <c r="H61" s="1">
        <v>3.0</v>
      </c>
      <c r="I61" s="1">
        <v>3.0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2150.0</v>
      </c>
      <c r="C62" s="1">
        <v>2180.0</v>
      </c>
      <c r="D62" s="1">
        <v>5680.0</v>
      </c>
      <c r="E62" s="1">
        <v>6570.0</v>
      </c>
      <c r="F62" s="1">
        <v>7120.0</v>
      </c>
      <c r="G62" s="1">
        <v>7590.0</v>
      </c>
      <c r="H62" s="1">
        <v>8740.0</v>
      </c>
      <c r="I62" s="1">
        <v>6740.0</v>
      </c>
      <c r="J62" s="1">
        <v>7570.0</v>
      </c>
      <c r="K62" s="1">
        <v>7660.0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0.0</v>
      </c>
      <c r="C63" s="1">
        <v>0.0</v>
      </c>
      <c r="D63" s="1">
        <v>0.0</v>
      </c>
      <c r="E63" s="1">
        <v>1.0</v>
      </c>
      <c r="F63" s="1">
        <v>1.0</v>
      </c>
      <c r="G63" s="1">
        <v>1.0</v>
      </c>
      <c r="H63" s="1">
        <v>1.0</v>
      </c>
      <c r="I63" s="1">
        <v>1.0</v>
      </c>
      <c r="J63" s="1">
        <v>1.0</v>
      </c>
      <c r="K63" s="1">
        <v>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0.0</v>
      </c>
      <c r="C64" s="1">
        <v>0.0</v>
      </c>
      <c r="D64" s="1">
        <v>0.0</v>
      </c>
      <c r="E64" s="1">
        <v>142.0</v>
      </c>
      <c r="F64" s="1">
        <v>144.0</v>
      </c>
      <c r="G64" s="1">
        <v>87.0</v>
      </c>
      <c r="H64" s="1">
        <v>100.0</v>
      </c>
      <c r="I64" s="1">
        <v>99.0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1200.0</v>
      </c>
      <c r="C2" s="1">
        <v>1220.0</v>
      </c>
      <c r="D2" s="1">
        <v>2720.0</v>
      </c>
      <c r="E2" s="1">
        <v>3590.0</v>
      </c>
      <c r="F2" s="1">
        <v>3710.0</v>
      </c>
      <c r="G2" s="1">
        <v>3870.0</v>
      </c>
      <c r="H2" s="1">
        <v>3760.0</v>
      </c>
      <c r="I2" s="1">
        <v>4800.0</v>
      </c>
      <c r="J2" s="1">
        <v>4820.0</v>
      </c>
      <c r="K2" s="1">
        <v>4510.0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1200.0</v>
      </c>
      <c r="C3" s="1">
        <v>1220.0</v>
      </c>
      <c r="D3" s="1">
        <v>2720.0</v>
      </c>
      <c r="E3" s="1">
        <v>3590.0</v>
      </c>
      <c r="F3" s="1">
        <v>3710.0</v>
      </c>
      <c r="G3" s="1">
        <v>3870.0</v>
      </c>
      <c r="H3" s="1">
        <v>3760.0</v>
      </c>
      <c r="I3" s="1">
        <v>4800.0</v>
      </c>
      <c r="J3" s="1">
        <v>4820.0</v>
      </c>
      <c r="K3" s="1">
        <v>4510.0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531.0</v>
      </c>
      <c r="C4" s="1">
        <v>535.0</v>
      </c>
      <c r="D4" s="1">
        <v>677.0</v>
      </c>
      <c r="E4" s="1">
        <v>876.0</v>
      </c>
      <c r="F4" s="1">
        <v>890.0</v>
      </c>
      <c r="G4" s="1">
        <v>889.0</v>
      </c>
      <c r="H4" s="1">
        <v>846.0</v>
      </c>
      <c r="I4" s="1">
        <v>1190.0</v>
      </c>
      <c r="J4" s="1">
        <v>1210.0</v>
      </c>
      <c r="K4" s="1">
        <v>1020.0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674.0</v>
      </c>
      <c r="C5" s="1">
        <v>682.0</v>
      </c>
      <c r="D5" s="1">
        <v>2050.0</v>
      </c>
      <c r="E5" s="1">
        <v>2710.0</v>
      </c>
      <c r="F5" s="1">
        <v>2820.0</v>
      </c>
      <c r="G5" s="1">
        <v>2980.0</v>
      </c>
      <c r="H5" s="1">
        <v>2920.0</v>
      </c>
      <c r="I5" s="1">
        <v>3610.0</v>
      </c>
      <c r="J5" s="1">
        <v>3600.0</v>
      </c>
      <c r="K5" s="1">
        <v>3490.0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209.0</v>
      </c>
      <c r="C6" s="1">
        <v>193.0</v>
      </c>
      <c r="D6" s="1">
        <v>539.0</v>
      </c>
      <c r="E6" s="1">
        <v>688.0</v>
      </c>
      <c r="F6" s="1">
        <v>779.0</v>
      </c>
      <c r="G6" s="1">
        <v>801.0</v>
      </c>
      <c r="H6" s="1">
        <v>-10.0</v>
      </c>
      <c r="I6" s="1">
        <v>118.0</v>
      </c>
      <c r="J6" s="1">
        <v>143.0</v>
      </c>
      <c r="K6" s="1">
        <v>157.0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0.0</v>
      </c>
      <c r="C7" s="1">
        <v>0.0</v>
      </c>
      <c r="D7" s="1">
        <v>1.0</v>
      </c>
      <c r="E7" s="1">
        <v>50.0</v>
      </c>
      <c r="F7" s="1">
        <v>60.0</v>
      </c>
      <c r="G7" s="1">
        <v>90.0</v>
      </c>
      <c r="H7" s="1">
        <v>97.0</v>
      </c>
      <c r="I7" s="1">
        <v>118.0</v>
      </c>
      <c r="J7" s="1">
        <v>93.0</v>
      </c>
      <c r="K7" s="1">
        <v>88.0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217.0</v>
      </c>
      <c r="C8" s="1">
        <v>216.0</v>
      </c>
      <c r="D8" s="1">
        <v>587.0</v>
      </c>
      <c r="E8" s="1">
        <v>794.0</v>
      </c>
      <c r="F8" s="1">
        <v>830.0</v>
      </c>
      <c r="G8" s="1">
        <v>871.0</v>
      </c>
      <c r="H8" s="1">
        <v>915.0</v>
      </c>
      <c r="I8" s="1">
        <v>965.0</v>
      </c>
      <c r="J8" s="1">
        <v>911.0</v>
      </c>
      <c r="K8" s="1">
        <v>1010.0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0.0</v>
      </c>
      <c r="C9" s="1">
        <v>4.0</v>
      </c>
      <c r="D9" s="1">
        <v>446.0</v>
      </c>
      <c r="E9" s="1">
        <v>679.0</v>
      </c>
      <c r="F9" s="1">
        <v>650.0</v>
      </c>
      <c r="G9" s="1">
        <v>691.0</v>
      </c>
      <c r="H9" s="1">
        <v>1440.0</v>
      </c>
      <c r="I9" s="1">
        <v>1700.0</v>
      </c>
      <c r="J9" s="1">
        <v>1760.0</v>
      </c>
      <c r="K9" s="1">
        <v>1620.0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425.0</v>
      </c>
      <c r="C10" s="1">
        <v>414.0</v>
      </c>
      <c r="D10" s="1">
        <v>1570.0</v>
      </c>
      <c r="E10" s="1">
        <v>2160.0</v>
      </c>
      <c r="F10" s="1">
        <v>2260.0</v>
      </c>
      <c r="G10" s="1">
        <v>2360.0</v>
      </c>
      <c r="H10" s="1">
        <v>2450.0</v>
      </c>
      <c r="I10" s="1">
        <v>2900.0</v>
      </c>
      <c r="J10" s="1">
        <v>2910.0</v>
      </c>
      <c r="K10" s="1">
        <v>2870.0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248.0</v>
      </c>
      <c r="C11" s="1">
        <v>268.0</v>
      </c>
      <c r="D11" s="1">
        <v>473.0</v>
      </c>
      <c r="E11" s="1">
        <v>552.0</v>
      </c>
      <c r="F11" s="1">
        <v>556.0</v>
      </c>
      <c r="G11" s="1">
        <v>613.0</v>
      </c>
      <c r="H11" s="1">
        <v>467.0</v>
      </c>
      <c r="I11" s="1">
        <v>710.0</v>
      </c>
      <c r="J11" s="1">
        <v>692.0</v>
      </c>
      <c r="K11" s="1">
        <v>618.0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-140.0</v>
      </c>
      <c r="C12" s="1">
        <v>-158.0</v>
      </c>
      <c r="D12" s="1">
        <v>-314.0</v>
      </c>
      <c r="E12" s="1">
        <v>-382.0</v>
      </c>
      <c r="F12" s="1">
        <v>-444.0</v>
      </c>
      <c r="G12" s="1">
        <v>-499.0</v>
      </c>
      <c r="H12" s="1">
        <v>-533.0</v>
      </c>
      <c r="I12" s="1">
        <v>-527.0</v>
      </c>
      <c r="J12" s="1">
        <v>-557.0</v>
      </c>
      <c r="K12" s="1">
        <v>-602.0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3.0</v>
      </c>
      <c r="C13" s="1">
        <v>3.0</v>
      </c>
      <c r="D13" s="1">
        <v>0.0</v>
      </c>
      <c r="E13" s="1">
        <v>1.0</v>
      </c>
      <c r="F13" s="1">
        <v>10.0</v>
      </c>
      <c r="G13" s="1">
        <v>12.0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-137.0</v>
      </c>
      <c r="C14" s="1">
        <v>-155.0</v>
      </c>
      <c r="D14" s="1">
        <v>-314.0</v>
      </c>
      <c r="E14" s="1">
        <v>-380.0</v>
      </c>
      <c r="F14" s="1">
        <v>-434.0</v>
      </c>
      <c r="G14" s="1">
        <v>-487.0</v>
      </c>
      <c r="H14" s="1">
        <v>-533.0</v>
      </c>
      <c r="I14" s="1">
        <v>-527.0</v>
      </c>
      <c r="J14" s="1">
        <v>-557.0</v>
      </c>
      <c r="K14" s="1">
        <v>-602.0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-54.0</v>
      </c>
      <c r="C15" s="1">
        <v>3.0</v>
      </c>
      <c r="D15" s="1">
        <v>110.0</v>
      </c>
      <c r="E15" s="1">
        <v>94.0</v>
      </c>
      <c r="F15" s="1">
        <v>-180.0</v>
      </c>
      <c r="G15" s="1">
        <v>-112.0</v>
      </c>
      <c r="H15" s="1">
        <v>1.0</v>
      </c>
      <c r="I15" s="1">
        <v>-320.0</v>
      </c>
      <c r="J15" s="1">
        <v>-194.0</v>
      </c>
      <c r="K15" s="1">
        <v>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-1.0</v>
      </c>
      <c r="C16" s="1">
        <v>-4.0</v>
      </c>
      <c r="D16" s="1">
        <v>-214.0</v>
      </c>
      <c r="E16" s="1">
        <v>-165.0</v>
      </c>
      <c r="F16" s="1">
        <v>89.0</v>
      </c>
      <c r="G16" s="1">
        <v>-14.0</v>
      </c>
      <c r="H16" s="1">
        <v>-353.0</v>
      </c>
      <c r="I16" s="1">
        <v>568.0</v>
      </c>
      <c r="J16" s="1">
        <v>359.0</v>
      </c>
      <c r="K16" s="1">
        <v>-44.0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56.0</v>
      </c>
      <c r="C17" s="1">
        <v>112.0</v>
      </c>
      <c r="D17" s="1">
        <v>54.0</v>
      </c>
      <c r="E17" s="1">
        <v>101.0</v>
      </c>
      <c r="F17" s="1">
        <v>31.0</v>
      </c>
      <c r="G17" s="1">
        <v>-60.0</v>
      </c>
      <c r="H17" s="1">
        <v>-418.0</v>
      </c>
      <c r="I17" s="1">
        <v>431.0</v>
      </c>
      <c r="J17" s="1">
        <v>301.0</v>
      </c>
      <c r="K17" s="1">
        <v>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>
        <v>0.0</v>
      </c>
      <c r="E18" s="1">
        <v>-41.0</v>
      </c>
      <c r="F18" s="1">
        <v>-34.0</v>
      </c>
      <c r="G18" s="1">
        <v>-46.0</v>
      </c>
      <c r="H18" s="1">
        <v>-28.0</v>
      </c>
      <c r="I18" s="1">
        <v>-33.0</v>
      </c>
      <c r="J18" s="1">
        <v>-34.0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-10.0</v>
      </c>
      <c r="H19" s="1">
        <v>-64.0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-318.0</v>
      </c>
      <c r="F20" s="1">
        <v>-610.0</v>
      </c>
      <c r="G20" s="1">
        <v>-182.0</v>
      </c>
      <c r="H20" s="1">
        <v>-276.0</v>
      </c>
      <c r="I20" s="1">
        <v>-605.0</v>
      </c>
      <c r="J20" s="1">
        <v>-555.0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>
        <v>0.0</v>
      </c>
      <c r="F21" s="1">
        <v>-16.0</v>
      </c>
      <c r="G21" s="1">
        <v>0.0</v>
      </c>
      <c r="H21" s="1">
        <v>0.0</v>
      </c>
      <c r="I21" s="1">
        <v>-41.0</v>
      </c>
      <c r="J21" s="1">
        <v>141.0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-2.0</v>
      </c>
      <c r="H22" s="1">
        <v>0.0</v>
      </c>
      <c r="I22" s="1">
        <v>9.0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-20.0</v>
      </c>
      <c r="C23" s="1">
        <v>-19.0</v>
      </c>
      <c r="D23" s="1">
        <v>-154.0</v>
      </c>
      <c r="E23" s="1">
        <v>-4.0</v>
      </c>
      <c r="F23" s="1">
        <v>-5.0</v>
      </c>
      <c r="G23" s="1">
        <v>-1.0</v>
      </c>
      <c r="H23" s="1">
        <v>-7.0</v>
      </c>
      <c r="I23" s="1">
        <v>-4.0</v>
      </c>
      <c r="J23" s="1">
        <v>-8.0</v>
      </c>
      <c r="K23" s="1">
        <v>-67.0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0.0</v>
      </c>
      <c r="C24" s="1">
        <v>0.0</v>
      </c>
      <c r="D24" s="1">
        <v>0.0</v>
      </c>
      <c r="E24" s="1">
        <v>0.0</v>
      </c>
      <c r="F24" s="1">
        <v>99.0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-11.0</v>
      </c>
      <c r="C25" s="1">
        <v>0.0</v>
      </c>
      <c r="D25" s="1">
        <v>20.0</v>
      </c>
      <c r="E25" s="1">
        <v>-389.0</v>
      </c>
      <c r="F25" s="1">
        <v>-50.0</v>
      </c>
      <c r="G25" s="1">
        <v>-37.0</v>
      </c>
      <c r="H25" s="1">
        <v>-45.0</v>
      </c>
      <c r="I25" s="1">
        <v>-57.0</v>
      </c>
      <c r="J25" s="1">
        <v>41.0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24.0</v>
      </c>
      <c r="C26" s="1">
        <v>92.0</v>
      </c>
      <c r="D26" s="1">
        <v>-78.0</v>
      </c>
      <c r="E26" s="1">
        <v>-651.0</v>
      </c>
      <c r="F26" s="1">
        <v>-585.0</v>
      </c>
      <c r="G26" s="1">
        <v>-281.0</v>
      </c>
      <c r="H26" s="1">
        <v>-838.0</v>
      </c>
      <c r="I26" s="1">
        <v>-301.0</v>
      </c>
      <c r="J26" s="1">
        <v>-115.0</v>
      </c>
      <c r="K26" s="1">
        <v>-62.0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14.0</v>
      </c>
      <c r="C27" s="1">
        <v>40.0</v>
      </c>
      <c r="D27" s="1">
        <v>129.0</v>
      </c>
      <c r="E27" s="1">
        <v>148.0</v>
      </c>
      <c r="F27" s="1">
        <v>51.0</v>
      </c>
      <c r="G27" s="1">
        <v>-98.0</v>
      </c>
      <c r="H27" s="1">
        <v>-29.0</v>
      </c>
      <c r="I27" s="1">
        <v>190.0</v>
      </c>
      <c r="J27" s="1">
        <v>86.0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9.0</v>
      </c>
      <c r="C28" s="1">
        <v>51.0</v>
      </c>
      <c r="D28" s="1">
        <v>-208.0</v>
      </c>
      <c r="E28" s="1">
        <v>-799.0</v>
      </c>
      <c r="F28" s="1">
        <v>-636.0</v>
      </c>
      <c r="G28" s="1">
        <v>-182.0</v>
      </c>
      <c r="H28" s="1">
        <v>-809.0</v>
      </c>
      <c r="I28" s="1">
        <v>-490.0</v>
      </c>
      <c r="J28" s="1">
        <v>-202.0</v>
      </c>
      <c r="K28" s="1">
        <v>-86.0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9.0</v>
      </c>
      <c r="C29" s="1">
        <v>51.0</v>
      </c>
      <c r="D29" s="1">
        <v>-208.0</v>
      </c>
      <c r="E29" s="1">
        <v>-799.0</v>
      </c>
      <c r="F29" s="1">
        <v>-636.0</v>
      </c>
      <c r="G29" s="1">
        <v>-182.0</v>
      </c>
      <c r="H29" s="1">
        <v>-809.0</v>
      </c>
      <c r="I29" s="1">
        <v>-490.0</v>
      </c>
      <c r="J29" s="1">
        <v>-202.0</v>
      </c>
      <c r="K29" s="1">
        <v>-86.0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110</v>
      </c>
      <c r="B30" s="1">
        <v>2.0</v>
      </c>
      <c r="C30" s="1">
        <v>-7.0</v>
      </c>
      <c r="D30" s="1">
        <v>-28.0</v>
      </c>
      <c r="E30" s="1">
        <v>20.0</v>
      </c>
      <c r="F30" s="1">
        <v>291.0</v>
      </c>
      <c r="G30" s="1">
        <v>102.0</v>
      </c>
      <c r="H30" s="1">
        <v>122.0</v>
      </c>
      <c r="I30" s="1">
        <v>50.0</v>
      </c>
      <c r="J30" s="1">
        <v>26.0</v>
      </c>
      <c r="K30" s="1">
        <v>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12.0</v>
      </c>
      <c r="C31" s="1">
        <v>43.0</v>
      </c>
      <c r="D31" s="1">
        <v>-236.0</v>
      </c>
      <c r="E31" s="1">
        <v>-778.0</v>
      </c>
      <c r="F31" s="1">
        <v>-345.0</v>
      </c>
      <c r="G31" s="1">
        <v>-80.0</v>
      </c>
      <c r="H31" s="1">
        <v>-687.0</v>
      </c>
      <c r="I31" s="1">
        <v>-440.0</v>
      </c>
      <c r="J31" s="1">
        <v>-176.0</v>
      </c>
      <c r="K31" s="1">
        <v>-73.0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12.0</v>
      </c>
      <c r="C32" s="1">
        <v>43.0</v>
      </c>
      <c r="D32" s="1">
        <v>-236.0</v>
      </c>
      <c r="E32" s="1">
        <v>-778.0</v>
      </c>
      <c r="F32" s="1">
        <v>-345.0</v>
      </c>
      <c r="G32" s="1">
        <v>-80.0</v>
      </c>
      <c r="H32" s="1">
        <v>-687.0</v>
      </c>
      <c r="I32" s="1">
        <v>-440.0</v>
      </c>
      <c r="J32" s="1">
        <v>-176.0</v>
      </c>
      <c r="K32" s="1">
        <v>-73.0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12.0</v>
      </c>
      <c r="C33" s="1">
        <v>43.0</v>
      </c>
      <c r="D33" s="1">
        <v>-236.0</v>
      </c>
      <c r="E33" s="1">
        <v>-778.0</v>
      </c>
      <c r="F33" s="1">
        <v>-345.0</v>
      </c>
      <c r="G33" s="1">
        <v>-80.0</v>
      </c>
      <c r="H33" s="1">
        <v>-687.0</v>
      </c>
      <c r="I33" s="1">
        <v>-440.0</v>
      </c>
      <c r="J33" s="1">
        <v>-176.0</v>
      </c>
      <c r="K33" s="1">
        <v>-73.0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0.0</v>
      </c>
      <c r="C35" s="1">
        <v>1.0</v>
      </c>
      <c r="D35" s="1" t="s">
        <v>179</v>
      </c>
      <c r="E35" s="1" t="s">
        <v>180</v>
      </c>
      <c r="F35" s="1" t="s">
        <v>181</v>
      </c>
      <c r="G35" s="1" t="s">
        <v>182</v>
      </c>
      <c r="H35" s="1" t="s">
        <v>183</v>
      </c>
      <c r="I35" s="1" t="s">
        <v>184</v>
      </c>
      <c r="J35" s="1" t="s">
        <v>185</v>
      </c>
      <c r="K35" s="1" t="s">
        <v>186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>
        <v>0.0</v>
      </c>
      <c r="C36" s="1">
        <v>1.0</v>
      </c>
      <c r="D36" s="1" t="s">
        <v>179</v>
      </c>
      <c r="E36" s="1" t="s">
        <v>180</v>
      </c>
      <c r="F36" s="1" t="s">
        <v>181</v>
      </c>
      <c r="G36" s="1" t="s">
        <v>182</v>
      </c>
      <c r="H36" s="1" t="s">
        <v>183</v>
      </c>
      <c r="I36" s="1" t="s">
        <v>184</v>
      </c>
      <c r="J36" s="1" t="s">
        <v>185</v>
      </c>
      <c r="K36" s="1" t="s">
        <v>186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>
        <v>0.0</v>
      </c>
      <c r="C37" s="1">
        <v>43.0</v>
      </c>
      <c r="D37" s="1">
        <v>173.0</v>
      </c>
      <c r="E37" s="1">
        <v>172.0</v>
      </c>
      <c r="F37" s="1">
        <v>173.0</v>
      </c>
      <c r="G37" s="1">
        <v>182.0</v>
      </c>
      <c r="H37" s="1">
        <v>196.0</v>
      </c>
      <c r="I37" s="1">
        <v>233.0</v>
      </c>
      <c r="J37" s="1">
        <v>223.0</v>
      </c>
      <c r="K37" s="1">
        <v>210.0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>
        <v>0.0</v>
      </c>
      <c r="C38" s="1">
        <v>1.0</v>
      </c>
      <c r="D38" s="1" t="s">
        <v>179</v>
      </c>
      <c r="E38" s="1" t="s">
        <v>180</v>
      </c>
      <c r="F38" s="1" t="s">
        <v>181</v>
      </c>
      <c r="G38" s="1" t="s">
        <v>182</v>
      </c>
      <c r="H38" s="1" t="s">
        <v>183</v>
      </c>
      <c r="I38" s="1" t="s">
        <v>184</v>
      </c>
      <c r="J38" s="1" t="s">
        <v>185</v>
      </c>
      <c r="K38" s="1" t="s">
        <v>186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>
        <v>0.0</v>
      </c>
      <c r="C39" s="1">
        <v>1.0</v>
      </c>
      <c r="D39" s="1" t="s">
        <v>179</v>
      </c>
      <c r="E39" s="1" t="s">
        <v>180</v>
      </c>
      <c r="F39" s="1" t="s">
        <v>181</v>
      </c>
      <c r="G39" s="1" t="s">
        <v>182</v>
      </c>
      <c r="H39" s="1" t="s">
        <v>183</v>
      </c>
      <c r="I39" s="1" t="s">
        <v>184</v>
      </c>
      <c r="J39" s="1" t="s">
        <v>185</v>
      </c>
      <c r="K39" s="1" t="s">
        <v>186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0.0</v>
      </c>
      <c r="C40" s="1">
        <v>43.0</v>
      </c>
      <c r="D40" s="1">
        <v>173.0</v>
      </c>
      <c r="E40" s="1">
        <v>172.0</v>
      </c>
      <c r="F40" s="1">
        <v>173.0</v>
      </c>
      <c r="G40" s="1">
        <v>182.0</v>
      </c>
      <c r="H40" s="1">
        <v>196.0</v>
      </c>
      <c r="I40" s="1">
        <v>233.0</v>
      </c>
      <c r="J40" s="1">
        <v>223.0</v>
      </c>
      <c r="K40" s="1">
        <v>210.0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0.0</v>
      </c>
      <c r="C41" s="1" t="s">
        <v>193</v>
      </c>
      <c r="D41" s="1" t="s">
        <v>194</v>
      </c>
      <c r="E41" s="1" t="s">
        <v>195</v>
      </c>
      <c r="F41" s="1" t="s">
        <v>196</v>
      </c>
      <c r="G41" s="1" t="s">
        <v>197</v>
      </c>
      <c r="H41" s="1" t="s">
        <v>198</v>
      </c>
      <c r="I41" s="1" t="s">
        <v>199</v>
      </c>
      <c r="J41" s="1" t="s">
        <v>200</v>
      </c>
      <c r="K41" s="1" t="s">
        <v>201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202</v>
      </c>
      <c r="B42" s="1">
        <v>0.0</v>
      </c>
      <c r="C42" s="1" t="s">
        <v>193</v>
      </c>
      <c r="D42" s="1" t="s">
        <v>194</v>
      </c>
      <c r="E42" s="1" t="s">
        <v>195</v>
      </c>
      <c r="F42" s="1" t="s">
        <v>196</v>
      </c>
      <c r="G42" s="1" t="s">
        <v>197</v>
      </c>
      <c r="H42" s="1" t="s">
        <v>198</v>
      </c>
      <c r="I42" s="1" t="s">
        <v>199</v>
      </c>
      <c r="J42" s="1" t="s">
        <v>200</v>
      </c>
      <c r="K42" s="1" t="s">
        <v>201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>
        <v>0.0</v>
      </c>
      <c r="C43" s="1">
        <v>0.0</v>
      </c>
      <c r="D43" s="1">
        <v>0.0</v>
      </c>
      <c r="E43" s="1" t="s">
        <v>204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465.0</v>
      </c>
      <c r="C45" s="1">
        <v>484.0</v>
      </c>
      <c r="D45" s="1">
        <v>1060.0</v>
      </c>
      <c r="E45" s="1">
        <v>1350.0</v>
      </c>
      <c r="F45" s="1">
        <v>1390.0</v>
      </c>
      <c r="G45" s="1">
        <v>1480.0</v>
      </c>
      <c r="H45" s="1">
        <v>1380.0</v>
      </c>
      <c r="I45" s="1">
        <v>1680.0</v>
      </c>
      <c r="J45" s="1">
        <v>1600.0</v>
      </c>
      <c r="K45" s="1">
        <v>1630.0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248.0</v>
      </c>
      <c r="C46" s="1">
        <v>268.0</v>
      </c>
      <c r="D46" s="1">
        <v>473.0</v>
      </c>
      <c r="E46" s="1">
        <v>750.0</v>
      </c>
      <c r="F46" s="1">
        <v>745.0</v>
      </c>
      <c r="G46" s="1">
        <v>787.0</v>
      </c>
      <c r="H46" s="1">
        <v>651.0</v>
      </c>
      <c r="I46" s="1">
        <v>903.0</v>
      </c>
      <c r="J46" s="1">
        <v>877.0</v>
      </c>
      <c r="K46" s="1">
        <v>786.0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248.0</v>
      </c>
      <c r="C47" s="1">
        <v>268.0</v>
      </c>
      <c r="D47" s="1">
        <v>473.0</v>
      </c>
      <c r="E47" s="1">
        <v>552.0</v>
      </c>
      <c r="F47" s="1">
        <v>556.0</v>
      </c>
      <c r="G47" s="1">
        <v>613.0</v>
      </c>
      <c r="H47" s="1">
        <v>467.0</v>
      </c>
      <c r="I47" s="1">
        <v>710.0</v>
      </c>
      <c r="J47" s="1">
        <v>692.0</v>
      </c>
      <c r="K47" s="1">
        <v>618.0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482.0</v>
      </c>
      <c r="C48" s="1">
        <v>499.0</v>
      </c>
      <c r="D48" s="1">
        <v>1110.0</v>
      </c>
      <c r="E48" s="1">
        <v>1400.0</v>
      </c>
      <c r="F48" s="1">
        <v>1430.0</v>
      </c>
      <c r="G48" s="1">
        <v>1540.0</v>
      </c>
      <c r="H48" s="1">
        <v>1450.0</v>
      </c>
      <c r="I48" s="1">
        <v>1790.0</v>
      </c>
      <c r="J48" s="1">
        <v>1750.0</v>
      </c>
      <c r="K48" s="1">
        <v>1780.0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 t="s">
        <v>210</v>
      </c>
      <c r="C49" s="1" t="s">
        <v>211</v>
      </c>
      <c r="D49" s="1" t="s">
        <v>212</v>
      </c>
      <c r="E49" s="1" t="s">
        <v>213</v>
      </c>
      <c r="F49" s="1" t="s">
        <v>214</v>
      </c>
      <c r="G49" s="1">
        <v>35.0</v>
      </c>
      <c r="H49" s="1" t="s">
        <v>215</v>
      </c>
      <c r="I49" s="1" t="s">
        <v>216</v>
      </c>
      <c r="J49" s="1" t="s">
        <v>217</v>
      </c>
      <c r="K49" s="1" t="s">
        <v>218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0.0</v>
      </c>
      <c r="C50" s="1">
        <v>0.0</v>
      </c>
      <c r="D50" s="1">
        <v>3.0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-13.0</v>
      </c>
      <c r="C51" s="1">
        <v>59.0</v>
      </c>
      <c r="D51" s="1">
        <v>181.0</v>
      </c>
      <c r="E51" s="1">
        <v>0.0</v>
      </c>
      <c r="F51" s="1">
        <v>84.0</v>
      </c>
      <c r="G51" s="1">
        <v>-65.0</v>
      </c>
      <c r="H51" s="1">
        <v>35.0</v>
      </c>
      <c r="I51" s="1">
        <v>85.0</v>
      </c>
      <c r="J51" s="1">
        <v>93.0</v>
      </c>
      <c r="K51" s="1">
        <v>112.0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-13.0</v>
      </c>
      <c r="C52" s="1">
        <v>59.0</v>
      </c>
      <c r="D52" s="1">
        <v>184.0</v>
      </c>
      <c r="E52" s="1">
        <v>283.0</v>
      </c>
      <c r="F52" s="1">
        <v>84.0</v>
      </c>
      <c r="G52" s="1">
        <v>-65.0</v>
      </c>
      <c r="H52" s="1">
        <v>35.0</v>
      </c>
      <c r="I52" s="1">
        <v>85.0</v>
      </c>
      <c r="J52" s="1">
        <v>93.0</v>
      </c>
      <c r="K52" s="1">
        <v>112.0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0.0</v>
      </c>
      <c r="C53" s="1">
        <v>-50.0</v>
      </c>
      <c r="D53" s="1">
        <v>-15.0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28.0</v>
      </c>
      <c r="C54" s="1">
        <v>-18.0</v>
      </c>
      <c r="D54" s="1">
        <v>-39.0</v>
      </c>
      <c r="E54" s="1">
        <v>0.0</v>
      </c>
      <c r="F54" s="1">
        <v>-32.0</v>
      </c>
      <c r="G54" s="1">
        <v>-32.0</v>
      </c>
      <c r="H54" s="1">
        <v>-65.0</v>
      </c>
      <c r="I54" s="1">
        <v>104.0</v>
      </c>
      <c r="J54" s="1">
        <v>-6.0</v>
      </c>
      <c r="K54" s="1">
        <v>-87.0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28.0</v>
      </c>
      <c r="C55" s="1">
        <v>-18.0</v>
      </c>
      <c r="D55" s="1">
        <v>-55.0</v>
      </c>
      <c r="E55" s="1">
        <v>-135.0</v>
      </c>
      <c r="F55" s="1">
        <v>-32.0</v>
      </c>
      <c r="G55" s="1">
        <v>-32.0</v>
      </c>
      <c r="H55" s="1">
        <v>-65.0</v>
      </c>
      <c r="I55" s="1">
        <v>104.0</v>
      </c>
      <c r="J55" s="1">
        <v>-6.0</v>
      </c>
      <c r="K55" s="1">
        <v>-87.0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>
        <v>37.0</v>
      </c>
      <c r="C56" s="1">
        <v>62.0</v>
      </c>
      <c r="D56" s="1">
        <v>5.0</v>
      </c>
      <c r="E56" s="1">
        <v>83.0</v>
      </c>
      <c r="F56" s="1">
        <v>310.0</v>
      </c>
      <c r="G56" s="1">
        <v>102.0</v>
      </c>
      <c r="H56" s="1">
        <v>-140.0</v>
      </c>
      <c r="I56" s="1">
        <v>319.0</v>
      </c>
      <c r="J56" s="1">
        <v>214.0</v>
      </c>
      <c r="K56" s="1">
        <v>39.0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226</v>
      </c>
      <c r="B57" s="1">
        <v>30.0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227</v>
      </c>
      <c r="B58" s="1">
        <v>0.0</v>
      </c>
      <c r="C58" s="1">
        <v>0.0</v>
      </c>
      <c r="D58" s="1">
        <v>0.0</v>
      </c>
      <c r="E58" s="1">
        <v>-14.0</v>
      </c>
      <c r="F58" s="1">
        <v>-12.0</v>
      </c>
      <c r="G58" s="1">
        <v>-2.0</v>
      </c>
      <c r="H58" s="1">
        <v>-10.0</v>
      </c>
      <c r="I58" s="1">
        <v>4.0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228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229</v>
      </c>
      <c r="B60" s="1">
        <v>16.0</v>
      </c>
      <c r="C60" s="1">
        <v>14.0</v>
      </c>
      <c r="D60" s="1">
        <v>45.0</v>
      </c>
      <c r="E60" s="1">
        <v>49.0</v>
      </c>
      <c r="F60" s="1">
        <v>48.0</v>
      </c>
      <c r="G60" s="1">
        <v>56.0</v>
      </c>
      <c r="H60" s="1">
        <v>66.0</v>
      </c>
      <c r="I60" s="1">
        <v>114.0</v>
      </c>
      <c r="J60" s="1">
        <v>143.0</v>
      </c>
      <c r="K60" s="1">
        <v>157.0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230</v>
      </c>
      <c r="B61" s="1">
        <v>10.0</v>
      </c>
      <c r="C61" s="1">
        <v>8.0</v>
      </c>
      <c r="D61" s="1">
        <v>27.0</v>
      </c>
      <c r="E61" s="1">
        <v>23.0</v>
      </c>
      <c r="F61" s="1">
        <v>25.0</v>
      </c>
      <c r="G61" s="1">
        <v>29.0</v>
      </c>
      <c r="H61" s="1">
        <v>31.0</v>
      </c>
      <c r="I61" s="1">
        <v>55.0</v>
      </c>
      <c r="J61" s="1">
        <v>77.0</v>
      </c>
      <c r="K61" s="1">
        <v>87.0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231</v>
      </c>
      <c r="B62" s="1">
        <v>5.0</v>
      </c>
      <c r="C62" s="1">
        <v>6.0</v>
      </c>
      <c r="D62" s="1">
        <v>18.0</v>
      </c>
      <c r="E62" s="1">
        <v>25.0</v>
      </c>
      <c r="F62" s="1">
        <v>22.0</v>
      </c>
      <c r="G62" s="1">
        <v>27.0</v>
      </c>
      <c r="H62" s="1">
        <v>34.0</v>
      </c>
      <c r="I62" s="1">
        <v>58.0</v>
      </c>
      <c r="J62" s="1">
        <v>66.0</v>
      </c>
      <c r="K62" s="1">
        <v>69.0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232</v>
      </c>
      <c r="B63" s="1">
        <v>2.0</v>
      </c>
      <c r="C63" s="1">
        <v>30.0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233</v>
      </c>
      <c r="B64" s="1">
        <v>8.0</v>
      </c>
      <c r="C64" s="1">
        <v>2.0</v>
      </c>
      <c r="D64" s="1">
        <v>14.0</v>
      </c>
      <c r="E64" s="1">
        <v>13.0</v>
      </c>
      <c r="F64" s="1">
        <v>39.0</v>
      </c>
      <c r="G64" s="1">
        <v>56.0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234</v>
      </c>
      <c r="B65" s="1">
        <v>0.0</v>
      </c>
      <c r="C65" s="1">
        <v>0.0</v>
      </c>
      <c r="D65" s="1">
        <v>1.0</v>
      </c>
      <c r="E65" s="1">
        <v>50.0</v>
      </c>
      <c r="F65" s="1">
        <v>60.0</v>
      </c>
      <c r="G65" s="1">
        <v>90.0</v>
      </c>
      <c r="H65" s="1">
        <v>97.0</v>
      </c>
      <c r="I65" s="1">
        <v>118.0</v>
      </c>
      <c r="J65" s="1">
        <v>93.0</v>
      </c>
      <c r="K65" s="1">
        <v>88.0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235</v>
      </c>
      <c r="B66" s="1">
        <v>11.0</v>
      </c>
      <c r="C66" s="1">
        <v>2.0</v>
      </c>
      <c r="D66" s="1">
        <v>15.0</v>
      </c>
      <c r="E66" s="1">
        <v>14.0</v>
      </c>
      <c r="F66" s="1">
        <v>39.0</v>
      </c>
      <c r="G66" s="1">
        <v>57.0</v>
      </c>
      <c r="H66" s="1">
        <v>97.0</v>
      </c>
      <c r="I66" s="1">
        <v>118.0</v>
      </c>
      <c r="J66" s="1">
        <v>93.0</v>
      </c>
      <c r="K66" s="1">
        <v>88.0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 t="s">
        <v>238</v>
      </c>
      <c r="C3" s="1" t="s">
        <v>239</v>
      </c>
      <c r="D3" s="1" t="s">
        <v>240</v>
      </c>
      <c r="E3" s="1" t="s">
        <v>241</v>
      </c>
      <c r="F3" s="1" t="s">
        <v>242</v>
      </c>
      <c r="G3" s="1" t="s">
        <v>243</v>
      </c>
      <c r="H3" s="1" t="s">
        <v>244</v>
      </c>
      <c r="I3" s="1" t="s">
        <v>245</v>
      </c>
      <c r="J3" s="1" t="s">
        <v>246</v>
      </c>
      <c r="K3" s="1" t="s">
        <v>247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248</v>
      </c>
      <c r="B4" s="1" t="s">
        <v>249</v>
      </c>
      <c r="C4" s="1" t="s">
        <v>250</v>
      </c>
      <c r="D4" s="1" t="s">
        <v>251</v>
      </c>
      <c r="E4" s="1" t="s">
        <v>252</v>
      </c>
      <c r="F4" s="1" t="s">
        <v>253</v>
      </c>
      <c r="G4" s="1" t="s">
        <v>254</v>
      </c>
      <c r="H4" s="1" t="s">
        <v>255</v>
      </c>
      <c r="I4" s="1" t="s">
        <v>256</v>
      </c>
      <c r="J4" s="1" t="s">
        <v>257</v>
      </c>
      <c r="K4" s="1" t="s">
        <v>215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259</v>
      </c>
      <c r="C5" s="1" t="s">
        <v>260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1" t="s">
        <v>267</v>
      </c>
      <c r="K5" s="1" t="s">
        <v>268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269</v>
      </c>
      <c r="B6" s="1" t="s">
        <v>270</v>
      </c>
      <c r="C6" s="1" t="s">
        <v>271</v>
      </c>
      <c r="D6" s="1" t="s">
        <v>272</v>
      </c>
      <c r="E6" s="1" t="s">
        <v>130</v>
      </c>
      <c r="F6" s="1" t="s">
        <v>273</v>
      </c>
      <c r="G6" s="1" t="s">
        <v>274</v>
      </c>
      <c r="H6" s="1" t="s">
        <v>275</v>
      </c>
      <c r="I6" s="1" t="s">
        <v>276</v>
      </c>
      <c r="J6" s="1" t="s">
        <v>277</v>
      </c>
      <c r="K6" s="1">
        <v>-4.0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 t="s">
        <v>282</v>
      </c>
      <c r="E8" s="1" t="s">
        <v>283</v>
      </c>
      <c r="F8" s="1" t="s">
        <v>284</v>
      </c>
      <c r="G8" s="1" t="s">
        <v>285</v>
      </c>
      <c r="H8" s="1" t="s">
        <v>286</v>
      </c>
      <c r="I8" s="1" t="s">
        <v>287</v>
      </c>
      <c r="J8" s="1" t="s">
        <v>288</v>
      </c>
      <c r="K8" s="1" t="s">
        <v>289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290</v>
      </c>
      <c r="B9" s="1" t="s">
        <v>291</v>
      </c>
      <c r="C9" s="1" t="s">
        <v>292</v>
      </c>
      <c r="D9" s="1" t="s">
        <v>293</v>
      </c>
      <c r="E9" s="1" t="s">
        <v>294</v>
      </c>
      <c r="F9" s="1" t="s">
        <v>295</v>
      </c>
      <c r="G9" s="1" t="s">
        <v>296</v>
      </c>
      <c r="H9" s="1">
        <v>0.0</v>
      </c>
      <c r="I9" s="1" t="s">
        <v>297</v>
      </c>
      <c r="J9" s="1" t="s">
        <v>298</v>
      </c>
      <c r="K9" s="1" t="s">
        <v>299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300</v>
      </c>
      <c r="B10" s="1" t="s">
        <v>301</v>
      </c>
      <c r="C10" s="1" t="s">
        <v>302</v>
      </c>
      <c r="D10" s="1" t="s">
        <v>303</v>
      </c>
      <c r="E10" s="1" t="s">
        <v>304</v>
      </c>
      <c r="F10" s="1" t="s">
        <v>305</v>
      </c>
      <c r="G10" s="1" t="s">
        <v>306</v>
      </c>
      <c r="H10" s="1" t="s">
        <v>307</v>
      </c>
      <c r="I10" s="1" t="s">
        <v>308</v>
      </c>
      <c r="J10" s="1" t="s">
        <v>309</v>
      </c>
      <c r="K10" s="1" t="s">
        <v>310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311</v>
      </c>
      <c r="B11" s="1" t="s">
        <v>312</v>
      </c>
      <c r="C11" s="1" t="s">
        <v>313</v>
      </c>
      <c r="D11" s="1" t="s">
        <v>314</v>
      </c>
      <c r="E11" s="1" t="s">
        <v>315</v>
      </c>
      <c r="F11" s="1" t="s">
        <v>316</v>
      </c>
      <c r="G11" s="1" t="s">
        <v>317</v>
      </c>
      <c r="H11" s="1" t="s">
        <v>318</v>
      </c>
      <c r="I11" s="1" t="s">
        <v>319</v>
      </c>
      <c r="J11" s="1" t="s">
        <v>320</v>
      </c>
      <c r="K11" s="1" t="s">
        <v>321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322</v>
      </c>
      <c r="B12" s="1" t="s">
        <v>312</v>
      </c>
      <c r="C12" s="1" t="s">
        <v>313</v>
      </c>
      <c r="D12" s="1" t="s">
        <v>314</v>
      </c>
      <c r="E12" s="1" t="s">
        <v>323</v>
      </c>
      <c r="F12" s="1" t="s">
        <v>324</v>
      </c>
      <c r="G12" s="1" t="s">
        <v>325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332</v>
      </c>
      <c r="D13" s="1" t="s">
        <v>333</v>
      </c>
      <c r="E13" s="1" t="s">
        <v>334</v>
      </c>
      <c r="F13" s="1" t="s">
        <v>335</v>
      </c>
      <c r="G13" s="1" t="s">
        <v>336</v>
      </c>
      <c r="H13" s="1" t="s">
        <v>337</v>
      </c>
      <c r="I13" s="1" t="s">
        <v>338</v>
      </c>
      <c r="J13" s="1" t="s">
        <v>339</v>
      </c>
      <c r="K13" s="1" t="s">
        <v>340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341</v>
      </c>
      <c r="B14" s="1">
        <v>1.0</v>
      </c>
      <c r="C14" s="1" t="s">
        <v>342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 t="s">
        <v>349</v>
      </c>
      <c r="K14" s="1" t="s">
        <v>350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>
        <v>1.0</v>
      </c>
      <c r="C15" s="1" t="s">
        <v>342</v>
      </c>
      <c r="D15" s="1" t="s">
        <v>343</v>
      </c>
      <c r="E15" s="1" t="s">
        <v>344</v>
      </c>
      <c r="F15" s="1" t="s">
        <v>345</v>
      </c>
      <c r="G15" s="1" t="s">
        <v>346</v>
      </c>
      <c r="H15" s="1" t="s">
        <v>347</v>
      </c>
      <c r="I15" s="1" t="s">
        <v>348</v>
      </c>
      <c r="J15" s="1" t="s">
        <v>349</v>
      </c>
      <c r="K15" s="1" t="s">
        <v>350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357</v>
      </c>
      <c r="G16" s="1" t="s">
        <v>358</v>
      </c>
      <c r="H16" s="1" t="s">
        <v>359</v>
      </c>
      <c r="I16" s="1" t="s">
        <v>360</v>
      </c>
      <c r="J16" s="1" t="s">
        <v>361</v>
      </c>
      <c r="K16" s="1" t="s">
        <v>362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363</v>
      </c>
      <c r="B17" s="1" t="s">
        <v>364</v>
      </c>
      <c r="C17" s="1" t="s">
        <v>365</v>
      </c>
      <c r="D17" s="1" t="s">
        <v>366</v>
      </c>
      <c r="E17" s="1" t="s">
        <v>367</v>
      </c>
      <c r="F17" s="1" t="s">
        <v>368</v>
      </c>
      <c r="G17" s="1" t="s">
        <v>369</v>
      </c>
      <c r="H17" s="1" t="s">
        <v>370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387</v>
      </c>
      <c r="D20" s="1" t="s">
        <v>388</v>
      </c>
      <c r="E20" s="1" t="s">
        <v>389</v>
      </c>
      <c r="F20" s="1" t="s">
        <v>390</v>
      </c>
      <c r="G20" s="1" t="s">
        <v>390</v>
      </c>
      <c r="H20" s="1" t="s">
        <v>391</v>
      </c>
      <c r="I20" s="1" t="s">
        <v>392</v>
      </c>
      <c r="J20" s="1" t="s">
        <v>393</v>
      </c>
      <c r="K20" s="1" t="s">
        <v>393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193</v>
      </c>
      <c r="C21" s="1" t="s">
        <v>395</v>
      </c>
      <c r="D21" s="1" t="s">
        <v>396</v>
      </c>
      <c r="E21" s="1" t="s">
        <v>397</v>
      </c>
      <c r="F21" s="1" t="s">
        <v>362</v>
      </c>
      <c r="G21" s="1" t="s">
        <v>397</v>
      </c>
      <c r="H21" s="1" t="s">
        <v>398</v>
      </c>
      <c r="I21" s="1" t="s">
        <v>399</v>
      </c>
      <c r="J21" s="1" t="s">
        <v>400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>
        <v>10.0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408</v>
      </c>
      <c r="I22" s="1" t="s">
        <v>409</v>
      </c>
      <c r="J22" s="1" t="s">
        <v>410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1" t="s">
        <v>398</v>
      </c>
      <c r="C24" s="1" t="s">
        <v>414</v>
      </c>
      <c r="D24" s="1" t="s">
        <v>415</v>
      </c>
      <c r="E24" s="1" t="s">
        <v>416</v>
      </c>
      <c r="F24" s="1" t="s">
        <v>400</v>
      </c>
      <c r="G24" s="1" t="s">
        <v>417</v>
      </c>
      <c r="H24" s="1" t="s">
        <v>418</v>
      </c>
      <c r="I24" s="1" t="s">
        <v>419</v>
      </c>
      <c r="J24" s="1" t="s">
        <v>420</v>
      </c>
      <c r="K24" s="1" t="s">
        <v>421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423</v>
      </c>
      <c r="C25" s="1" t="s">
        <v>401</v>
      </c>
      <c r="D25" s="1" t="s">
        <v>331</v>
      </c>
      <c r="E25" s="1" t="s">
        <v>424</v>
      </c>
      <c r="F25" s="1" t="s">
        <v>425</v>
      </c>
      <c r="G25" s="1" t="s">
        <v>418</v>
      </c>
      <c r="H25" s="1" t="s">
        <v>426</v>
      </c>
      <c r="I25" s="1" t="s">
        <v>427</v>
      </c>
      <c r="J25" s="1" t="s">
        <v>401</v>
      </c>
      <c r="K25" s="1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430</v>
      </c>
      <c r="C26" s="1" t="s">
        <v>431</v>
      </c>
      <c r="D26" s="1" t="s">
        <v>432</v>
      </c>
      <c r="E26" s="1" t="s">
        <v>433</v>
      </c>
      <c r="F26" s="1" t="s">
        <v>434</v>
      </c>
      <c r="G26" s="1" t="s">
        <v>435</v>
      </c>
      <c r="H26" s="1" t="s">
        <v>436</v>
      </c>
      <c r="I26" s="1" t="s">
        <v>437</v>
      </c>
      <c r="J26" s="1" t="s">
        <v>195</v>
      </c>
      <c r="K26" s="1" t="s">
        <v>438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439</v>
      </c>
      <c r="B27" s="1" t="s">
        <v>440</v>
      </c>
      <c r="C27" s="1" t="s">
        <v>441</v>
      </c>
      <c r="D27" s="1" t="s">
        <v>442</v>
      </c>
      <c r="E27" s="1" t="s">
        <v>443</v>
      </c>
      <c r="F27" s="1" t="s">
        <v>444</v>
      </c>
      <c r="G27" s="1" t="s">
        <v>445</v>
      </c>
      <c r="H27" s="1" t="s">
        <v>446</v>
      </c>
      <c r="I27" s="1" t="s">
        <v>447</v>
      </c>
      <c r="J27" s="1" t="s">
        <v>448</v>
      </c>
      <c r="K27" s="1" t="s">
        <v>449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450</v>
      </c>
      <c r="B28" s="1" t="s">
        <v>451</v>
      </c>
      <c r="C28" s="1" t="s">
        <v>452</v>
      </c>
      <c r="D28" s="1" t="s">
        <v>453</v>
      </c>
      <c r="E28" s="1" t="s">
        <v>454</v>
      </c>
      <c r="F28" s="1" t="s">
        <v>455</v>
      </c>
      <c r="G28" s="1" t="s">
        <v>456</v>
      </c>
      <c r="H28" s="1" t="s">
        <v>457</v>
      </c>
      <c r="I28" s="1" t="s">
        <v>458</v>
      </c>
      <c r="J28" s="1" t="s">
        <v>459</v>
      </c>
      <c r="K28" s="1" t="s">
        <v>460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>
        <v>0.0</v>
      </c>
      <c r="C30" s="1" t="s">
        <v>463</v>
      </c>
      <c r="D30" s="1" t="s">
        <v>464</v>
      </c>
      <c r="E30" s="1" t="s">
        <v>465</v>
      </c>
      <c r="F30" s="1" t="s">
        <v>466</v>
      </c>
      <c r="G30" s="1" t="s">
        <v>467</v>
      </c>
      <c r="H30" s="1" t="s">
        <v>468</v>
      </c>
      <c r="I30" s="1" t="s">
        <v>469</v>
      </c>
      <c r="J30" s="1" t="s">
        <v>470</v>
      </c>
      <c r="K30" s="1" t="s">
        <v>471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472</v>
      </c>
      <c r="B31" s="1" t="s">
        <v>473</v>
      </c>
      <c r="C31" s="1" t="s">
        <v>474</v>
      </c>
      <c r="D31" s="1" t="s">
        <v>475</v>
      </c>
      <c r="E31" s="1" t="s">
        <v>476</v>
      </c>
      <c r="F31" s="1" t="s">
        <v>477</v>
      </c>
      <c r="G31" s="1" t="s">
        <v>478</v>
      </c>
      <c r="H31" s="1" t="s">
        <v>479</v>
      </c>
      <c r="I31" s="1" t="s">
        <v>480</v>
      </c>
      <c r="J31" s="1" t="s">
        <v>481</v>
      </c>
      <c r="K31" s="1" t="s">
        <v>482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483</v>
      </c>
      <c r="B32" s="1">
        <v>0.0</v>
      </c>
      <c r="C32" s="1" t="s">
        <v>484</v>
      </c>
      <c r="D32" s="1" t="s">
        <v>485</v>
      </c>
      <c r="E32" s="1" t="s">
        <v>486</v>
      </c>
      <c r="F32" s="1" t="s">
        <v>487</v>
      </c>
      <c r="G32" s="1" t="s">
        <v>488</v>
      </c>
      <c r="H32" s="1" t="s">
        <v>489</v>
      </c>
      <c r="I32" s="1" t="s">
        <v>490</v>
      </c>
      <c r="J32" s="1" t="s">
        <v>491</v>
      </c>
      <c r="K32" s="1" t="s">
        <v>492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493</v>
      </c>
      <c r="B33" s="1" t="s">
        <v>494</v>
      </c>
      <c r="C33" s="1" t="s">
        <v>495</v>
      </c>
      <c r="D33" s="1" t="s">
        <v>496</v>
      </c>
      <c r="E33" s="1" t="s">
        <v>497</v>
      </c>
      <c r="F33" s="1" t="s">
        <v>498</v>
      </c>
      <c r="G33" s="1" t="s">
        <v>499</v>
      </c>
      <c r="H33" s="1" t="s">
        <v>500</v>
      </c>
      <c r="I33" s="1" t="s">
        <v>501</v>
      </c>
      <c r="J33" s="1" t="s">
        <v>502</v>
      </c>
      <c r="K33" s="1" t="s">
        <v>503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504</v>
      </c>
      <c r="B34" s="1" t="s">
        <v>505</v>
      </c>
      <c r="C34" s="1" t="s">
        <v>506</v>
      </c>
      <c r="D34" s="1" t="s">
        <v>507</v>
      </c>
      <c r="E34" s="1" t="s">
        <v>508</v>
      </c>
      <c r="F34" s="1" t="s">
        <v>509</v>
      </c>
      <c r="G34" s="1" t="s">
        <v>510</v>
      </c>
      <c r="H34" s="1" t="s">
        <v>511</v>
      </c>
      <c r="I34" s="1" t="s">
        <v>512</v>
      </c>
      <c r="J34" s="1" t="s">
        <v>513</v>
      </c>
      <c r="K34" s="1" t="s">
        <v>514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515</v>
      </c>
      <c r="B35" s="1" t="s">
        <v>516</v>
      </c>
      <c r="C35" s="1" t="s">
        <v>517</v>
      </c>
      <c r="D35" s="1" t="s">
        <v>518</v>
      </c>
      <c r="E35" s="1" t="s">
        <v>519</v>
      </c>
      <c r="F35" s="1" t="s">
        <v>520</v>
      </c>
      <c r="G35" s="1" t="s">
        <v>521</v>
      </c>
      <c r="H35" s="1" t="s">
        <v>362</v>
      </c>
      <c r="I35" s="1" t="s">
        <v>522</v>
      </c>
      <c r="J35" s="1" t="s">
        <v>259</v>
      </c>
      <c r="K35" s="1" t="s">
        <v>523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524</v>
      </c>
      <c r="B36" s="1" t="s">
        <v>525</v>
      </c>
      <c r="C36" s="1" t="s">
        <v>526</v>
      </c>
      <c r="D36" s="1" t="s">
        <v>527</v>
      </c>
      <c r="E36" s="1" t="s">
        <v>528</v>
      </c>
      <c r="F36" s="1" t="s">
        <v>529</v>
      </c>
      <c r="G36" s="1" t="s">
        <v>530</v>
      </c>
      <c r="H36" s="1" t="s">
        <v>531</v>
      </c>
      <c r="I36" s="1" t="s">
        <v>240</v>
      </c>
      <c r="J36" s="1" t="s">
        <v>532</v>
      </c>
      <c r="K36" s="1" t="s">
        <v>533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534</v>
      </c>
      <c r="B37" s="1" t="s">
        <v>535</v>
      </c>
      <c r="C37" s="1" t="s">
        <v>536</v>
      </c>
      <c r="D37" s="1" t="s">
        <v>537</v>
      </c>
      <c r="E37" s="1" t="s">
        <v>538</v>
      </c>
      <c r="F37" s="1" t="s">
        <v>199</v>
      </c>
      <c r="G37" s="1" t="s">
        <v>539</v>
      </c>
      <c r="H37" s="1" t="s">
        <v>540</v>
      </c>
      <c r="I37" s="1">
        <v>2.0</v>
      </c>
      <c r="J37" s="1" t="s">
        <v>541</v>
      </c>
      <c r="K37" s="1" t="s">
        <v>542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543</v>
      </c>
      <c r="B38" s="1" t="s">
        <v>544</v>
      </c>
      <c r="C38" s="1" t="s">
        <v>545</v>
      </c>
      <c r="D38" s="1" t="s">
        <v>546</v>
      </c>
      <c r="E38" s="1" t="s">
        <v>547</v>
      </c>
      <c r="F38" s="1" t="s">
        <v>548</v>
      </c>
      <c r="G38" s="1" t="s">
        <v>549</v>
      </c>
      <c r="H38" s="1" t="s">
        <v>550</v>
      </c>
      <c r="I38" s="1" t="s">
        <v>544</v>
      </c>
      <c r="J38" s="1" t="s">
        <v>551</v>
      </c>
      <c r="K38" s="1" t="s">
        <v>552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553</v>
      </c>
      <c r="B39" s="1" t="s">
        <v>554</v>
      </c>
      <c r="C39" s="1" t="s">
        <v>555</v>
      </c>
      <c r="D39" s="1" t="s">
        <v>556</v>
      </c>
      <c r="E39" s="1" t="s">
        <v>557</v>
      </c>
      <c r="F39" s="1" t="s">
        <v>558</v>
      </c>
      <c r="G39" s="1" t="s">
        <v>559</v>
      </c>
      <c r="H39" s="1" t="s">
        <v>560</v>
      </c>
      <c r="I39" s="1" t="s">
        <v>561</v>
      </c>
      <c r="J39" s="1" t="s">
        <v>562</v>
      </c>
      <c r="K39" s="1" t="s">
        <v>563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564</v>
      </c>
      <c r="B40" s="1" t="s">
        <v>565</v>
      </c>
      <c r="C40" s="1" t="s">
        <v>566</v>
      </c>
      <c r="D40" s="1" t="s">
        <v>567</v>
      </c>
      <c r="E40" s="1" t="s">
        <v>566</v>
      </c>
      <c r="F40" s="1" t="s">
        <v>568</v>
      </c>
      <c r="G40" s="1" t="s">
        <v>569</v>
      </c>
      <c r="H40" s="1" t="s">
        <v>570</v>
      </c>
      <c r="I40" s="1" t="s">
        <v>571</v>
      </c>
      <c r="J40" s="1" t="s">
        <v>572</v>
      </c>
      <c r="K40" s="1" t="s">
        <v>573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574</v>
      </c>
      <c r="B41" s="1" t="s">
        <v>575</v>
      </c>
      <c r="C41" s="1" t="s">
        <v>576</v>
      </c>
      <c r="D41" s="1" t="s">
        <v>577</v>
      </c>
      <c r="E41" s="1" t="s">
        <v>357</v>
      </c>
      <c r="F41" s="1" t="s">
        <v>578</v>
      </c>
      <c r="G41" s="1" t="s">
        <v>579</v>
      </c>
      <c r="H41" s="1" t="s">
        <v>580</v>
      </c>
      <c r="I41" s="1" t="s">
        <v>581</v>
      </c>
      <c r="J41" s="1" t="s">
        <v>582</v>
      </c>
      <c r="K41" s="1" t="s">
        <v>583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585</v>
      </c>
      <c r="B43" s="1" t="s">
        <v>586</v>
      </c>
      <c r="C43" s="1" t="s">
        <v>587</v>
      </c>
      <c r="D43" s="1" t="s">
        <v>588</v>
      </c>
      <c r="E43" s="1" t="s">
        <v>589</v>
      </c>
      <c r="F43" s="1" t="s">
        <v>590</v>
      </c>
      <c r="G43" s="1" t="s">
        <v>591</v>
      </c>
      <c r="H43" s="1" t="s">
        <v>592</v>
      </c>
      <c r="I43" s="1" t="s">
        <v>593</v>
      </c>
      <c r="J43" s="1" t="s">
        <v>594</v>
      </c>
      <c r="K43" s="1" t="s">
        <v>595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596</v>
      </c>
      <c r="B44" s="1" t="s">
        <v>597</v>
      </c>
      <c r="C44" s="1" t="s">
        <v>598</v>
      </c>
      <c r="D44" s="1" t="s">
        <v>599</v>
      </c>
      <c r="E44" s="1" t="s">
        <v>600</v>
      </c>
      <c r="F44" s="1" t="s">
        <v>601</v>
      </c>
      <c r="G44" s="1" t="s">
        <v>546</v>
      </c>
      <c r="H44" s="1" t="s">
        <v>602</v>
      </c>
      <c r="I44" s="1" t="s">
        <v>603</v>
      </c>
      <c r="J44" s="1" t="s">
        <v>604</v>
      </c>
      <c r="K44" s="1" t="s">
        <v>605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1" t="s">
        <v>607</v>
      </c>
      <c r="C45" s="1" t="s">
        <v>608</v>
      </c>
      <c r="D45" s="1" t="s">
        <v>609</v>
      </c>
      <c r="E45" s="1">
        <v>27.0</v>
      </c>
      <c r="F45" s="1" t="s">
        <v>610</v>
      </c>
      <c r="G45" s="1" t="s">
        <v>611</v>
      </c>
      <c r="H45" s="1" t="s">
        <v>612</v>
      </c>
      <c r="I45" s="1" t="s">
        <v>613</v>
      </c>
      <c r="J45" s="1" t="s">
        <v>614</v>
      </c>
      <c r="K45" s="1" t="s">
        <v>615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616</v>
      </c>
      <c r="B46" s="1" t="s">
        <v>617</v>
      </c>
      <c r="C46" s="1" t="s">
        <v>618</v>
      </c>
      <c r="D46" s="1" t="s">
        <v>619</v>
      </c>
      <c r="E46" s="1" t="s">
        <v>620</v>
      </c>
      <c r="F46" s="1" t="s">
        <v>621</v>
      </c>
      <c r="G46" s="1" t="s">
        <v>622</v>
      </c>
      <c r="H46" s="1" t="s">
        <v>623</v>
      </c>
      <c r="I46" s="1" t="s">
        <v>624</v>
      </c>
      <c r="J46" s="1" t="s">
        <v>625</v>
      </c>
      <c r="K46" s="1" t="s">
        <v>626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627</v>
      </c>
      <c r="B47" s="1" t="s">
        <v>617</v>
      </c>
      <c r="C47" s="1" t="s">
        <v>618</v>
      </c>
      <c r="D47" s="1" t="s">
        <v>619</v>
      </c>
      <c r="E47" s="1" t="s">
        <v>628</v>
      </c>
      <c r="F47" s="1" t="s">
        <v>629</v>
      </c>
      <c r="G47" s="1" t="s">
        <v>630</v>
      </c>
      <c r="H47" s="1" t="s">
        <v>631</v>
      </c>
      <c r="I47" s="1" t="s">
        <v>632</v>
      </c>
      <c r="J47" s="1" t="s">
        <v>633</v>
      </c>
      <c r="K47" s="1" t="s">
        <v>634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635</v>
      </c>
      <c r="B48" s="1" t="s">
        <v>636</v>
      </c>
      <c r="C48" s="1" t="s">
        <v>637</v>
      </c>
      <c r="D48" s="1" t="s">
        <v>638</v>
      </c>
      <c r="E48" s="1" t="s">
        <v>639</v>
      </c>
      <c r="F48" s="1" t="s">
        <v>640</v>
      </c>
      <c r="G48" s="1" t="s">
        <v>641</v>
      </c>
      <c r="H48" s="1" t="s">
        <v>642</v>
      </c>
      <c r="I48" s="1" t="s">
        <v>643</v>
      </c>
      <c r="J48" s="1" t="s">
        <v>644</v>
      </c>
      <c r="K48" s="1" t="s">
        <v>645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646</v>
      </c>
      <c r="B49" s="1" t="s">
        <v>647</v>
      </c>
      <c r="C49" s="1" t="s">
        <v>648</v>
      </c>
      <c r="D49" s="1" t="s">
        <v>649</v>
      </c>
      <c r="E49" s="1" t="s">
        <v>650</v>
      </c>
      <c r="F49" s="1" t="s">
        <v>651</v>
      </c>
      <c r="G49" s="1" t="s">
        <v>652</v>
      </c>
      <c r="H49" s="1" t="s">
        <v>653</v>
      </c>
      <c r="I49" s="1" t="s">
        <v>654</v>
      </c>
      <c r="J49" s="1" t="s">
        <v>655</v>
      </c>
      <c r="K49" s="1" t="s">
        <v>656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657</v>
      </c>
      <c r="B50" s="1" t="s">
        <v>658</v>
      </c>
      <c r="C50" s="1" t="s">
        <v>659</v>
      </c>
      <c r="D50" s="1" t="s">
        <v>660</v>
      </c>
      <c r="E50" s="1">
        <v>0.0</v>
      </c>
      <c r="F50" s="1" t="s">
        <v>661</v>
      </c>
      <c r="G50" s="1" t="s">
        <v>662</v>
      </c>
      <c r="H50" s="1" t="s">
        <v>663</v>
      </c>
      <c r="I50" s="1" t="s">
        <v>664</v>
      </c>
      <c r="J50" s="1" t="s">
        <v>665</v>
      </c>
      <c r="K50" s="1" t="s">
        <v>666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667</v>
      </c>
      <c r="B51" s="1">
        <v>0.0</v>
      </c>
      <c r="C51" s="1">
        <v>0.0</v>
      </c>
      <c r="D51" s="1" t="s">
        <v>668</v>
      </c>
      <c r="E51" s="1" t="s">
        <v>669</v>
      </c>
      <c r="F51" s="1" t="s">
        <v>670</v>
      </c>
      <c r="G51" s="1" t="s">
        <v>671</v>
      </c>
      <c r="H51" s="1" t="s">
        <v>672</v>
      </c>
      <c r="I51" s="1" t="s">
        <v>673</v>
      </c>
      <c r="J51" s="1" t="s">
        <v>674</v>
      </c>
      <c r="K51" s="1" t="s">
        <v>675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676</v>
      </c>
      <c r="B52" s="1" t="s">
        <v>677</v>
      </c>
      <c r="C52" s="1" t="s">
        <v>678</v>
      </c>
      <c r="D52" s="1" t="s">
        <v>679</v>
      </c>
      <c r="E52" s="1" t="s">
        <v>680</v>
      </c>
      <c r="F52" s="1" t="s">
        <v>566</v>
      </c>
      <c r="G52" s="1" t="s">
        <v>681</v>
      </c>
      <c r="H52" s="1" t="s">
        <v>339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 t="s">
        <v>686</v>
      </c>
      <c r="C53" s="1" t="s">
        <v>687</v>
      </c>
      <c r="D53" s="1" t="s">
        <v>688</v>
      </c>
      <c r="E53" s="1" t="s">
        <v>689</v>
      </c>
      <c r="F53" s="1" t="s">
        <v>690</v>
      </c>
      <c r="G53" s="1" t="s">
        <v>691</v>
      </c>
      <c r="H53" s="1" t="s">
        <v>692</v>
      </c>
      <c r="I53" s="1" t="s">
        <v>693</v>
      </c>
      <c r="J53" s="1" t="s">
        <v>694</v>
      </c>
      <c r="K53" s="1" t="s">
        <v>695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696</v>
      </c>
      <c r="B54" s="1" t="s">
        <v>697</v>
      </c>
      <c r="C54" s="1" t="s">
        <v>698</v>
      </c>
      <c r="D54" s="1" t="s">
        <v>699</v>
      </c>
      <c r="E54" s="1" t="s">
        <v>700</v>
      </c>
      <c r="F54" s="1" t="s">
        <v>701</v>
      </c>
      <c r="G54" s="1" t="s">
        <v>702</v>
      </c>
      <c r="H54" s="1" t="s">
        <v>615</v>
      </c>
      <c r="I54" s="1" t="s">
        <v>703</v>
      </c>
      <c r="J54" s="1" t="s">
        <v>704</v>
      </c>
      <c r="K54" s="1" t="s">
        <v>705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706</v>
      </c>
      <c r="B55" s="1" t="s">
        <v>707</v>
      </c>
      <c r="C55" s="1" t="s">
        <v>708</v>
      </c>
      <c r="D55" s="1" t="s">
        <v>709</v>
      </c>
      <c r="E55" s="1" t="s">
        <v>556</v>
      </c>
      <c r="F55" s="1" t="s">
        <v>710</v>
      </c>
      <c r="G55" s="1" t="s">
        <v>711</v>
      </c>
      <c r="H55" s="1" t="s">
        <v>712</v>
      </c>
      <c r="I55" s="1" t="s">
        <v>713</v>
      </c>
      <c r="J55" s="1" t="s">
        <v>714</v>
      </c>
      <c r="K55" s="1" t="s">
        <v>715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716</v>
      </c>
      <c r="B56" s="1" t="s">
        <v>717</v>
      </c>
      <c r="C56" s="1" t="s">
        <v>718</v>
      </c>
      <c r="D56" s="1">
        <v>0.0</v>
      </c>
      <c r="E56" s="1" t="s">
        <v>719</v>
      </c>
      <c r="F56" s="1" t="s">
        <v>720</v>
      </c>
      <c r="G56" s="1" t="s">
        <v>721</v>
      </c>
      <c r="H56" s="1" t="s">
        <v>722</v>
      </c>
      <c r="I56" s="1" t="s">
        <v>723</v>
      </c>
      <c r="J56" s="1" t="s">
        <v>724</v>
      </c>
      <c r="K56" s="1" t="s">
        <v>725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726</v>
      </c>
      <c r="B57" s="1" t="s">
        <v>727</v>
      </c>
      <c r="C57" s="1" t="s">
        <v>728</v>
      </c>
      <c r="D57" s="1" t="s">
        <v>729</v>
      </c>
      <c r="E57" s="1" t="s">
        <v>730</v>
      </c>
      <c r="F57" s="1" t="s">
        <v>731</v>
      </c>
      <c r="G57" s="1" t="s">
        <v>732</v>
      </c>
      <c r="H57" s="1" t="s">
        <v>733</v>
      </c>
      <c r="I57" s="1" t="s">
        <v>734</v>
      </c>
      <c r="J57" s="1" t="s">
        <v>735</v>
      </c>
      <c r="K57" s="1" t="s">
        <v>736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737</v>
      </c>
      <c r="B58" s="1" t="s">
        <v>738</v>
      </c>
      <c r="C58" s="1" t="s">
        <v>739</v>
      </c>
      <c r="D58" s="1" t="s">
        <v>740</v>
      </c>
      <c r="E58" s="1" t="s">
        <v>741</v>
      </c>
      <c r="F58" s="1" t="s">
        <v>742</v>
      </c>
      <c r="G58" s="1" t="s">
        <v>743</v>
      </c>
      <c r="H58" s="1" t="s">
        <v>744</v>
      </c>
      <c r="I58" s="1" t="s">
        <v>745</v>
      </c>
      <c r="J58" s="1" t="s">
        <v>746</v>
      </c>
      <c r="K58" s="1" t="s">
        <v>747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748</v>
      </c>
      <c r="B59" s="1">
        <v>0.0</v>
      </c>
      <c r="C59" s="1" t="s">
        <v>749</v>
      </c>
      <c r="D59" s="1" t="s">
        <v>745</v>
      </c>
      <c r="E59" s="1" t="s">
        <v>750</v>
      </c>
      <c r="F59" s="1" t="s">
        <v>751</v>
      </c>
      <c r="G59" s="1">
        <v>0.0</v>
      </c>
      <c r="H59" s="1" t="s">
        <v>752</v>
      </c>
      <c r="I59" s="1" t="s">
        <v>753</v>
      </c>
      <c r="J59" s="1" t="s">
        <v>754</v>
      </c>
      <c r="K59" s="1" t="s">
        <v>755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756</v>
      </c>
      <c r="B60" s="1">
        <v>0.0</v>
      </c>
      <c r="C60" s="1" t="s">
        <v>757</v>
      </c>
      <c r="D60" s="1" t="s">
        <v>758</v>
      </c>
      <c r="E60" s="1" t="s">
        <v>759</v>
      </c>
      <c r="F60" s="1" t="s">
        <v>760</v>
      </c>
      <c r="G60" s="1" t="s">
        <v>761</v>
      </c>
      <c r="H60" s="1" t="s">
        <v>762</v>
      </c>
      <c r="I60" s="1" t="s">
        <v>763</v>
      </c>
      <c r="J60" s="1" t="s">
        <v>764</v>
      </c>
      <c r="K60" s="1" t="s">
        <v>765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772</v>
      </c>
      <c r="G62" s="1" t="s">
        <v>773</v>
      </c>
      <c r="H62" s="1" t="s">
        <v>425</v>
      </c>
      <c r="I62" s="1" t="s">
        <v>774</v>
      </c>
      <c r="J62" s="1" t="s">
        <v>775</v>
      </c>
      <c r="K62" s="1" t="s">
        <v>776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777</v>
      </c>
      <c r="B63" s="1" t="s">
        <v>778</v>
      </c>
      <c r="C63" s="1" t="s">
        <v>392</v>
      </c>
      <c r="D63" s="1" t="s">
        <v>779</v>
      </c>
      <c r="E63" s="1" t="s">
        <v>780</v>
      </c>
      <c r="F63" s="1" t="s">
        <v>781</v>
      </c>
      <c r="G63" s="1" t="s">
        <v>782</v>
      </c>
      <c r="H63" s="1" t="s">
        <v>783</v>
      </c>
      <c r="I63" s="1" t="s">
        <v>373</v>
      </c>
      <c r="J63" s="1" t="s">
        <v>568</v>
      </c>
      <c r="K63" s="1" t="s">
        <v>784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 t="s">
        <v>787</v>
      </c>
      <c r="D64" s="1" t="s">
        <v>788</v>
      </c>
      <c r="E64" s="1" t="s">
        <v>789</v>
      </c>
      <c r="F64" s="1" t="s">
        <v>790</v>
      </c>
      <c r="G64" s="1" t="s">
        <v>354</v>
      </c>
      <c r="H64" s="1" t="s">
        <v>791</v>
      </c>
      <c r="I64" s="1" t="s">
        <v>792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1" t="s">
        <v>796</v>
      </c>
      <c r="C65" s="1" t="s">
        <v>797</v>
      </c>
      <c r="D65" s="1" t="s">
        <v>798</v>
      </c>
      <c r="E65" s="1" t="s">
        <v>799</v>
      </c>
      <c r="F65" s="1" t="s">
        <v>800</v>
      </c>
      <c r="G65" s="1" t="s">
        <v>801</v>
      </c>
      <c r="H65" s="1" t="s">
        <v>802</v>
      </c>
      <c r="I65" s="1" t="s">
        <v>803</v>
      </c>
      <c r="J65" s="1" t="s">
        <v>804</v>
      </c>
      <c r="K65" s="1" t="s">
        <v>805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806</v>
      </c>
      <c r="B66" s="1" t="s">
        <v>796</v>
      </c>
      <c r="C66" s="1" t="s">
        <v>797</v>
      </c>
      <c r="D66" s="1" t="s">
        <v>798</v>
      </c>
      <c r="E66" s="1" t="s">
        <v>807</v>
      </c>
      <c r="F66" s="1" t="s">
        <v>808</v>
      </c>
      <c r="G66" s="1" t="s">
        <v>809</v>
      </c>
      <c r="H66" s="1" t="s">
        <v>810</v>
      </c>
      <c r="I66" s="1" t="s">
        <v>811</v>
      </c>
      <c r="J66" s="1" t="s">
        <v>812</v>
      </c>
      <c r="K66" s="1" t="s">
        <v>813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814</v>
      </c>
      <c r="B67" s="1" t="s">
        <v>815</v>
      </c>
      <c r="C67" s="1" t="s">
        <v>816</v>
      </c>
      <c r="D67" s="1" t="s">
        <v>817</v>
      </c>
      <c r="E67" s="1" t="s">
        <v>818</v>
      </c>
      <c r="F67" s="1" t="s">
        <v>819</v>
      </c>
      <c r="G67" s="1" t="s">
        <v>820</v>
      </c>
      <c r="H67" s="1" t="s">
        <v>821</v>
      </c>
      <c r="I67" s="1" t="s">
        <v>822</v>
      </c>
      <c r="J67" s="1" t="s">
        <v>823</v>
      </c>
      <c r="K67" s="1" t="s">
        <v>824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825</v>
      </c>
      <c r="B68" s="1" t="s">
        <v>826</v>
      </c>
      <c r="C68" s="1" t="s">
        <v>827</v>
      </c>
      <c r="D68" s="1" t="s">
        <v>828</v>
      </c>
      <c r="E68" s="1" t="s">
        <v>829</v>
      </c>
      <c r="F68" s="1" t="s">
        <v>830</v>
      </c>
      <c r="G68" s="1" t="s">
        <v>831</v>
      </c>
      <c r="H68" s="1" t="s">
        <v>832</v>
      </c>
      <c r="I68" s="1" t="s">
        <v>833</v>
      </c>
      <c r="J68" s="1" t="s">
        <v>834</v>
      </c>
      <c r="K68" s="1" t="s">
        <v>835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836</v>
      </c>
      <c r="B69" s="1" t="s">
        <v>837</v>
      </c>
      <c r="C69" s="1" t="s">
        <v>838</v>
      </c>
      <c r="D69" s="1" t="s">
        <v>839</v>
      </c>
      <c r="E69" s="1" t="s">
        <v>840</v>
      </c>
      <c r="F69" s="1" t="s">
        <v>841</v>
      </c>
      <c r="G69" s="1" t="s">
        <v>842</v>
      </c>
      <c r="H69" s="1" t="s">
        <v>843</v>
      </c>
      <c r="I69" s="1" t="s">
        <v>844</v>
      </c>
      <c r="J69" s="1" t="s">
        <v>527</v>
      </c>
      <c r="K69" s="1" t="s">
        <v>845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846</v>
      </c>
      <c r="B70" s="1">
        <v>0.0</v>
      </c>
      <c r="C70" s="1">
        <v>0.0</v>
      </c>
      <c r="D70" s="1">
        <v>0.0</v>
      </c>
      <c r="E70" s="1" t="s">
        <v>847</v>
      </c>
      <c r="F70" s="1" t="s">
        <v>848</v>
      </c>
      <c r="G70" s="1" t="s">
        <v>849</v>
      </c>
      <c r="H70" s="1" t="s">
        <v>850</v>
      </c>
      <c r="I70" s="1" t="s">
        <v>851</v>
      </c>
      <c r="J70" s="1" t="s">
        <v>852</v>
      </c>
      <c r="K70" s="1" t="s">
        <v>853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854</v>
      </c>
      <c r="B71" s="1">
        <v>0.0</v>
      </c>
      <c r="C71" s="1" t="s">
        <v>711</v>
      </c>
      <c r="D71" s="1" t="s">
        <v>855</v>
      </c>
      <c r="E71" s="1" t="s">
        <v>856</v>
      </c>
      <c r="F71" s="1" t="s">
        <v>857</v>
      </c>
      <c r="G71" s="1" t="s">
        <v>858</v>
      </c>
      <c r="H71" s="1" t="s">
        <v>859</v>
      </c>
      <c r="I71" s="1" t="s">
        <v>549</v>
      </c>
      <c r="J71" s="1" t="s">
        <v>860</v>
      </c>
      <c r="K71" s="1" t="s">
        <v>861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862</v>
      </c>
      <c r="B72" s="1">
        <v>0.0</v>
      </c>
      <c r="C72" s="1" t="s">
        <v>863</v>
      </c>
      <c r="D72" s="1" t="s">
        <v>864</v>
      </c>
      <c r="E72" s="1" t="s">
        <v>865</v>
      </c>
      <c r="F72" s="1" t="s">
        <v>866</v>
      </c>
      <c r="G72" s="1" t="s">
        <v>867</v>
      </c>
      <c r="H72" s="1" t="s">
        <v>868</v>
      </c>
      <c r="I72" s="1" t="s">
        <v>869</v>
      </c>
      <c r="J72" s="1" t="s">
        <v>870</v>
      </c>
      <c r="K72" s="1" t="s">
        <v>431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871</v>
      </c>
      <c r="B73" s="1">
        <v>0.0</v>
      </c>
      <c r="C73" s="1" t="s">
        <v>872</v>
      </c>
      <c r="D73" s="1" t="s">
        <v>873</v>
      </c>
      <c r="E73" s="1" t="s">
        <v>874</v>
      </c>
      <c r="F73" s="1" t="s">
        <v>875</v>
      </c>
      <c r="G73" s="1" t="s">
        <v>876</v>
      </c>
      <c r="H73" s="1" t="s">
        <v>877</v>
      </c>
      <c r="I73" s="1" t="s">
        <v>878</v>
      </c>
      <c r="J73" s="1" t="s">
        <v>879</v>
      </c>
      <c r="K73" s="1" t="s">
        <v>880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881</v>
      </c>
      <c r="B74" s="1">
        <v>0.0</v>
      </c>
      <c r="C74" s="1" t="s">
        <v>882</v>
      </c>
      <c r="D74" s="1">
        <v>98.0</v>
      </c>
      <c r="E74" s="1" t="s">
        <v>883</v>
      </c>
      <c r="F74" s="1" t="s">
        <v>695</v>
      </c>
      <c r="G74" s="1" t="s">
        <v>884</v>
      </c>
      <c r="H74" s="1" t="s">
        <v>885</v>
      </c>
      <c r="I74" s="1" t="s">
        <v>886</v>
      </c>
      <c r="J74" s="1" t="s">
        <v>887</v>
      </c>
      <c r="K74" s="1" t="s">
        <v>888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889</v>
      </c>
      <c r="B75" s="1">
        <v>0.0</v>
      </c>
      <c r="C75" s="1" t="s">
        <v>890</v>
      </c>
      <c r="D75" s="1">
        <v>0.0</v>
      </c>
      <c r="E75" s="1" t="s">
        <v>891</v>
      </c>
      <c r="F75" s="1" t="s">
        <v>892</v>
      </c>
      <c r="G75" s="1" t="s">
        <v>893</v>
      </c>
      <c r="H75" s="1" t="s">
        <v>894</v>
      </c>
      <c r="I75" s="1" t="s">
        <v>895</v>
      </c>
      <c r="J75" s="1" t="s">
        <v>896</v>
      </c>
      <c r="K75" s="1" t="s">
        <v>897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898</v>
      </c>
      <c r="B76" s="1" t="s">
        <v>899</v>
      </c>
      <c r="C76" s="1" t="s">
        <v>900</v>
      </c>
      <c r="D76" s="1" t="s">
        <v>901</v>
      </c>
      <c r="E76" s="1" t="s">
        <v>902</v>
      </c>
      <c r="F76" s="1" t="s">
        <v>903</v>
      </c>
      <c r="G76" s="1" t="s">
        <v>904</v>
      </c>
      <c r="H76" s="1" t="s">
        <v>905</v>
      </c>
      <c r="I76" s="1" t="s">
        <v>906</v>
      </c>
      <c r="J76" s="1" t="s">
        <v>907</v>
      </c>
      <c r="K76" s="1" t="s">
        <v>908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909</v>
      </c>
      <c r="B77" s="1" t="s">
        <v>910</v>
      </c>
      <c r="C77" s="1" t="s">
        <v>911</v>
      </c>
      <c r="D77" s="1" t="s">
        <v>912</v>
      </c>
      <c r="E77" s="1" t="s">
        <v>913</v>
      </c>
      <c r="F77" s="1" t="s">
        <v>914</v>
      </c>
      <c r="G77" s="1" t="s">
        <v>915</v>
      </c>
      <c r="H77" s="1" t="s">
        <v>916</v>
      </c>
      <c r="I77" s="1" t="s">
        <v>917</v>
      </c>
      <c r="J77" s="1" t="s">
        <v>918</v>
      </c>
      <c r="K77" s="1" t="s">
        <v>919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920</v>
      </c>
      <c r="B78" s="1">
        <v>0.0</v>
      </c>
      <c r="C78" s="1">
        <v>0.0</v>
      </c>
      <c r="D78" s="1" t="s">
        <v>921</v>
      </c>
      <c r="E78" s="1" t="s">
        <v>922</v>
      </c>
      <c r="F78" s="1" t="s">
        <v>923</v>
      </c>
      <c r="G78" s="1" t="s">
        <v>924</v>
      </c>
      <c r="H78" s="1" t="s">
        <v>925</v>
      </c>
      <c r="I78" s="1" t="s">
        <v>926</v>
      </c>
      <c r="J78" s="1" t="s">
        <v>927</v>
      </c>
      <c r="K78" s="1" t="s">
        <v>928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929</v>
      </c>
      <c r="B79" s="1">
        <v>0.0</v>
      </c>
      <c r="C79" s="1">
        <v>0.0</v>
      </c>
      <c r="D79" s="1" t="s">
        <v>930</v>
      </c>
      <c r="E79" s="1" t="s">
        <v>931</v>
      </c>
      <c r="F79" s="1" t="s">
        <v>932</v>
      </c>
      <c r="G79" s="1" t="s">
        <v>933</v>
      </c>
      <c r="H79" s="1" t="s">
        <v>934</v>
      </c>
      <c r="I79" s="1" t="s">
        <v>935</v>
      </c>
      <c r="J79" s="1" t="s">
        <v>936</v>
      </c>
      <c r="K79" s="1" t="s">
        <v>937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939</v>
      </c>
      <c r="B81" s="1">
        <v>0.0</v>
      </c>
      <c r="C81" s="1" t="s">
        <v>940</v>
      </c>
      <c r="D81" s="1" t="s">
        <v>941</v>
      </c>
      <c r="E81" s="1" t="s">
        <v>942</v>
      </c>
      <c r="F81" s="1" t="s">
        <v>943</v>
      </c>
      <c r="G81" s="1" t="s">
        <v>944</v>
      </c>
      <c r="H81" s="1" t="s">
        <v>945</v>
      </c>
      <c r="I81" s="1">
        <v>9.0</v>
      </c>
      <c r="J81" s="1" t="s">
        <v>946</v>
      </c>
      <c r="K81" s="1" t="s">
        <v>947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948</v>
      </c>
      <c r="B82" s="1">
        <v>0.0</v>
      </c>
      <c r="C82" s="1" t="s">
        <v>949</v>
      </c>
      <c r="D82" s="1" t="s">
        <v>950</v>
      </c>
      <c r="E82" s="1" t="s">
        <v>951</v>
      </c>
      <c r="F82" s="1" t="s">
        <v>952</v>
      </c>
      <c r="G82" s="1" t="s">
        <v>953</v>
      </c>
      <c r="H82" s="1" t="s">
        <v>954</v>
      </c>
      <c r="I82" s="1" t="s">
        <v>955</v>
      </c>
      <c r="J82" s="1" t="s">
        <v>956</v>
      </c>
      <c r="K82" s="1" t="s">
        <v>957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958</v>
      </c>
      <c r="B83" s="1">
        <v>0.0</v>
      </c>
      <c r="C83" s="1" t="s">
        <v>959</v>
      </c>
      <c r="D83" s="1" t="s">
        <v>960</v>
      </c>
      <c r="E83" s="1" t="s">
        <v>731</v>
      </c>
      <c r="F83" s="1" t="s">
        <v>961</v>
      </c>
      <c r="G83" s="1" t="s">
        <v>962</v>
      </c>
      <c r="H83" s="1" t="s">
        <v>428</v>
      </c>
      <c r="I83" s="1" t="s">
        <v>792</v>
      </c>
      <c r="J83" s="1" t="s">
        <v>682</v>
      </c>
      <c r="K83" s="1" t="s">
        <v>963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964</v>
      </c>
      <c r="B84" s="1">
        <v>0.0</v>
      </c>
      <c r="C84" s="1" t="s">
        <v>965</v>
      </c>
      <c r="D84" s="1" t="s">
        <v>966</v>
      </c>
      <c r="E84" s="1" t="s">
        <v>967</v>
      </c>
      <c r="F84" s="1" t="s">
        <v>968</v>
      </c>
      <c r="G84" s="1" t="s">
        <v>969</v>
      </c>
      <c r="H84" s="1" t="s">
        <v>970</v>
      </c>
      <c r="I84" s="1" t="s">
        <v>249</v>
      </c>
      <c r="J84" s="1" t="s">
        <v>971</v>
      </c>
      <c r="K84" s="1" t="s">
        <v>972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973</v>
      </c>
      <c r="B85" s="1">
        <v>0.0</v>
      </c>
      <c r="C85" s="1" t="s">
        <v>965</v>
      </c>
      <c r="D85" s="1" t="s">
        <v>966</v>
      </c>
      <c r="E85" s="1" t="s">
        <v>974</v>
      </c>
      <c r="F85" s="1" t="s">
        <v>975</v>
      </c>
      <c r="G85" s="1" t="s">
        <v>976</v>
      </c>
      <c r="H85" s="1" t="s">
        <v>977</v>
      </c>
      <c r="I85" s="1" t="s">
        <v>978</v>
      </c>
      <c r="J85" s="1" t="s">
        <v>411</v>
      </c>
      <c r="K85" s="1" t="s">
        <v>979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980</v>
      </c>
      <c r="B86" s="1">
        <v>0.0</v>
      </c>
      <c r="C86" s="1" t="s">
        <v>981</v>
      </c>
      <c r="D86" s="1" t="s">
        <v>982</v>
      </c>
      <c r="E86" s="1" t="s">
        <v>983</v>
      </c>
      <c r="F86" s="1" t="s">
        <v>984</v>
      </c>
      <c r="G86" s="1" t="s">
        <v>985</v>
      </c>
      <c r="H86" s="1" t="s">
        <v>438</v>
      </c>
      <c r="I86" s="1" t="s">
        <v>986</v>
      </c>
      <c r="J86" s="1" t="s">
        <v>987</v>
      </c>
      <c r="K86" s="1" t="s">
        <v>988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989</v>
      </c>
      <c r="B87" s="1">
        <v>0.0</v>
      </c>
      <c r="C87" s="1" t="s">
        <v>990</v>
      </c>
      <c r="D87" s="1" t="s">
        <v>991</v>
      </c>
      <c r="E87" s="1" t="s">
        <v>992</v>
      </c>
      <c r="F87" s="1" t="s">
        <v>993</v>
      </c>
      <c r="G87" s="1" t="s">
        <v>994</v>
      </c>
      <c r="H87" s="1" t="s">
        <v>995</v>
      </c>
      <c r="I87" s="1" t="s">
        <v>996</v>
      </c>
      <c r="J87" s="1" t="s">
        <v>997</v>
      </c>
      <c r="K87" s="1" t="s">
        <v>998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999</v>
      </c>
      <c r="B88" s="1">
        <v>0.0</v>
      </c>
      <c r="C88" s="1" t="s">
        <v>1000</v>
      </c>
      <c r="D88" s="1" t="s">
        <v>1001</v>
      </c>
      <c r="E88" s="1" t="s">
        <v>1002</v>
      </c>
      <c r="F88" s="1" t="s">
        <v>1003</v>
      </c>
      <c r="G88" s="1" t="s">
        <v>1004</v>
      </c>
      <c r="H88" s="1" t="s">
        <v>1005</v>
      </c>
      <c r="I88" s="1" t="s">
        <v>1006</v>
      </c>
      <c r="J88" s="1" t="s">
        <v>1007</v>
      </c>
      <c r="K88" s="1" t="s">
        <v>1008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1009</v>
      </c>
      <c r="B89" s="1">
        <v>0.0</v>
      </c>
      <c r="C89" s="1">
        <v>0.0</v>
      </c>
      <c r="D89" s="1">
        <v>0.0</v>
      </c>
      <c r="E89" s="1">
        <v>0.0</v>
      </c>
      <c r="F89" s="1" t="s">
        <v>1010</v>
      </c>
      <c r="G89" s="1" t="s">
        <v>1011</v>
      </c>
      <c r="H89" s="1" t="s">
        <v>1012</v>
      </c>
      <c r="I89" s="1" t="s">
        <v>1013</v>
      </c>
      <c r="J89" s="1" t="s">
        <v>702</v>
      </c>
      <c r="K89" s="1" t="s">
        <v>1014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1015</v>
      </c>
      <c r="B90" s="1">
        <v>0.0</v>
      </c>
      <c r="C90" s="1">
        <v>0.0</v>
      </c>
      <c r="D90" s="1" t="s">
        <v>1016</v>
      </c>
      <c r="E90" s="1" t="s">
        <v>1017</v>
      </c>
      <c r="F90" s="1" t="s">
        <v>1018</v>
      </c>
      <c r="G90" s="1" t="s">
        <v>736</v>
      </c>
      <c r="H90" s="1" t="s">
        <v>391</v>
      </c>
      <c r="I90" s="1" t="s">
        <v>1019</v>
      </c>
      <c r="J90" s="1" t="s">
        <v>1020</v>
      </c>
      <c r="K90" s="1" t="s">
        <v>326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1021</v>
      </c>
      <c r="B91" s="1">
        <v>0.0</v>
      </c>
      <c r="C91" s="1">
        <v>0.0</v>
      </c>
      <c r="D91" s="1" t="s">
        <v>1022</v>
      </c>
      <c r="E91" s="1" t="s">
        <v>1023</v>
      </c>
      <c r="F91" s="1" t="s">
        <v>1024</v>
      </c>
      <c r="G91" s="1" t="s">
        <v>1025</v>
      </c>
      <c r="H91" s="1" t="s">
        <v>837</v>
      </c>
      <c r="I91" s="1" t="s">
        <v>1026</v>
      </c>
      <c r="J91" s="1" t="s">
        <v>1027</v>
      </c>
      <c r="K91" s="1" t="s">
        <v>1028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1029</v>
      </c>
      <c r="B92" s="1">
        <v>0.0</v>
      </c>
      <c r="C92" s="1">
        <v>0.0</v>
      </c>
      <c r="D92" s="1" t="s">
        <v>1030</v>
      </c>
      <c r="E92" s="1" t="s">
        <v>1031</v>
      </c>
      <c r="F92" s="1" t="s">
        <v>1032</v>
      </c>
      <c r="G92" s="1" t="s">
        <v>739</v>
      </c>
      <c r="H92" s="1" t="s">
        <v>1033</v>
      </c>
      <c r="I92" s="1" t="s">
        <v>1034</v>
      </c>
      <c r="J92" s="1" t="s">
        <v>1035</v>
      </c>
      <c r="K92" s="1" t="s">
        <v>1036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1037</v>
      </c>
      <c r="B93" s="1">
        <v>0.0</v>
      </c>
      <c r="C93" s="1">
        <v>0.0</v>
      </c>
      <c r="D93" s="1" t="s">
        <v>1038</v>
      </c>
      <c r="E93" s="1" t="s">
        <v>1039</v>
      </c>
      <c r="F93" s="1" t="s">
        <v>1040</v>
      </c>
      <c r="G93" s="1" t="s">
        <v>1041</v>
      </c>
      <c r="H93" s="1" t="s">
        <v>1042</v>
      </c>
      <c r="I93" s="1" t="s">
        <v>1043</v>
      </c>
      <c r="J93" s="1" t="s">
        <v>557</v>
      </c>
      <c r="K93" s="1" t="s">
        <v>1044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1045</v>
      </c>
      <c r="B94" s="1">
        <v>0.0</v>
      </c>
      <c r="C94" s="1">
        <v>0.0</v>
      </c>
      <c r="D94" s="1" t="s">
        <v>1046</v>
      </c>
      <c r="E94" s="1" t="s">
        <v>1047</v>
      </c>
      <c r="F94" s="1" t="s">
        <v>1048</v>
      </c>
      <c r="G94" s="1" t="s">
        <v>1049</v>
      </c>
      <c r="H94" s="1" t="s">
        <v>1050</v>
      </c>
      <c r="I94" s="1" t="s">
        <v>1051</v>
      </c>
      <c r="J94" s="1" t="s">
        <v>1052</v>
      </c>
      <c r="K94" s="1" t="s">
        <v>1053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1054</v>
      </c>
      <c r="B95" s="1">
        <v>0.0</v>
      </c>
      <c r="C95" s="1" t="s">
        <v>1055</v>
      </c>
      <c r="D95" s="1" t="s">
        <v>1056</v>
      </c>
      <c r="E95" s="1" t="s">
        <v>1057</v>
      </c>
      <c r="F95" s="1" t="s">
        <v>1058</v>
      </c>
      <c r="G95" s="1" t="s">
        <v>1059</v>
      </c>
      <c r="H95" s="1" t="s">
        <v>1060</v>
      </c>
      <c r="I95" s="1" t="s">
        <v>1061</v>
      </c>
      <c r="J95" s="1" t="s">
        <v>1062</v>
      </c>
      <c r="K95" s="1" t="s">
        <v>1063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1064</v>
      </c>
      <c r="B96" s="1">
        <v>0.0</v>
      </c>
      <c r="C96" s="1" t="s">
        <v>1028</v>
      </c>
      <c r="D96" s="1" t="s">
        <v>620</v>
      </c>
      <c r="E96" s="1" t="s">
        <v>1065</v>
      </c>
      <c r="F96" s="1" t="s">
        <v>1066</v>
      </c>
      <c r="G96" s="1" t="s">
        <v>1067</v>
      </c>
      <c r="H96" s="1" t="s">
        <v>1068</v>
      </c>
      <c r="I96" s="1" t="s">
        <v>1069</v>
      </c>
      <c r="J96" s="1" t="s">
        <v>940</v>
      </c>
      <c r="K96" s="1" t="s">
        <v>415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1070</v>
      </c>
      <c r="B97" s="1">
        <v>0.0</v>
      </c>
      <c r="C97" s="1">
        <v>0.0</v>
      </c>
      <c r="D97" s="1">
        <v>0.0</v>
      </c>
      <c r="E97" s="1" t="s">
        <v>277</v>
      </c>
      <c r="F97" s="1" t="s">
        <v>1071</v>
      </c>
      <c r="G97" s="1" t="s">
        <v>1072</v>
      </c>
      <c r="H97" s="1" t="s">
        <v>1073</v>
      </c>
      <c r="I97" s="1" t="s">
        <v>1074</v>
      </c>
      <c r="J97" s="1" t="s">
        <v>1075</v>
      </c>
      <c r="K97" s="1" t="s">
        <v>1076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1077</v>
      </c>
      <c r="B98" s="1">
        <v>0.0</v>
      </c>
      <c r="C98" s="1">
        <v>0.0</v>
      </c>
      <c r="D98" s="1">
        <v>0.0</v>
      </c>
      <c r="E98" s="1" t="s">
        <v>1078</v>
      </c>
      <c r="F98" s="1" t="s">
        <v>1079</v>
      </c>
      <c r="G98" s="1" t="s">
        <v>1080</v>
      </c>
      <c r="H98" s="1" t="s">
        <v>1081</v>
      </c>
      <c r="I98" s="1" t="s">
        <v>1082</v>
      </c>
      <c r="J98" s="1" t="s">
        <v>1083</v>
      </c>
      <c r="K98" s="1" t="s">
        <v>1084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1086</v>
      </c>
      <c r="B100" s="1">
        <v>0.0</v>
      </c>
      <c r="C100" s="1">
        <v>0.0</v>
      </c>
      <c r="D100" s="1">
        <v>0.0</v>
      </c>
      <c r="E100" s="1" t="s">
        <v>1087</v>
      </c>
      <c r="F100" s="1" t="s">
        <v>1088</v>
      </c>
      <c r="G100" s="1" t="s">
        <v>1089</v>
      </c>
      <c r="H100" s="1" t="s">
        <v>1090</v>
      </c>
      <c r="I100" s="1" t="s">
        <v>1091</v>
      </c>
      <c r="J100" s="1" t="s">
        <v>947</v>
      </c>
      <c r="K100" s="1" t="s">
        <v>1092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1093</v>
      </c>
      <c r="B101" s="1">
        <v>0.0</v>
      </c>
      <c r="C101" s="1">
        <v>0.0</v>
      </c>
      <c r="D101" s="1">
        <v>0.0</v>
      </c>
      <c r="E101" s="1" t="s">
        <v>1094</v>
      </c>
      <c r="F101" s="1" t="s">
        <v>1095</v>
      </c>
      <c r="G101" s="1" t="s">
        <v>1096</v>
      </c>
      <c r="H101" s="1" t="s">
        <v>1097</v>
      </c>
      <c r="I101" s="1" t="s">
        <v>1098</v>
      </c>
      <c r="J101" s="1" t="s">
        <v>1099</v>
      </c>
      <c r="K101" s="1" t="s">
        <v>1100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1101</v>
      </c>
      <c r="B102" s="1">
        <v>0.0</v>
      </c>
      <c r="C102" s="1">
        <v>0.0</v>
      </c>
      <c r="D102" s="1">
        <v>0.0</v>
      </c>
      <c r="E102" s="1" t="s">
        <v>1102</v>
      </c>
      <c r="F102" s="1" t="s">
        <v>1103</v>
      </c>
      <c r="G102" s="1" t="s">
        <v>1104</v>
      </c>
      <c r="H102" s="1" t="s">
        <v>1105</v>
      </c>
      <c r="I102" s="1" t="s">
        <v>1106</v>
      </c>
      <c r="J102" s="1" t="s">
        <v>1107</v>
      </c>
      <c r="K102" s="1" t="s">
        <v>529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1108</v>
      </c>
      <c r="B103" s="1">
        <v>0.0</v>
      </c>
      <c r="C103" s="1">
        <v>0.0</v>
      </c>
      <c r="D103" s="1">
        <v>0.0</v>
      </c>
      <c r="E103" s="1" t="s">
        <v>1109</v>
      </c>
      <c r="F103" s="1" t="s">
        <v>1110</v>
      </c>
      <c r="G103" s="1" t="s">
        <v>1111</v>
      </c>
      <c r="H103" s="1" t="s">
        <v>1112</v>
      </c>
      <c r="I103" s="1" t="s">
        <v>1113</v>
      </c>
      <c r="J103" s="1" t="s">
        <v>1114</v>
      </c>
      <c r="K103" s="1" t="s">
        <v>1115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1116</v>
      </c>
      <c r="B104" s="1">
        <v>0.0</v>
      </c>
      <c r="C104" s="1">
        <v>0.0</v>
      </c>
      <c r="D104" s="1">
        <v>0.0</v>
      </c>
      <c r="E104" s="1" t="s">
        <v>1117</v>
      </c>
      <c r="F104" s="1" t="s">
        <v>1118</v>
      </c>
      <c r="G104" s="1" t="s">
        <v>293</v>
      </c>
      <c r="H104" s="1" t="s">
        <v>1119</v>
      </c>
      <c r="I104" s="1" t="s">
        <v>1120</v>
      </c>
      <c r="J104" s="1" t="s">
        <v>1121</v>
      </c>
      <c r="K104" s="1" t="s">
        <v>1122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1123</v>
      </c>
      <c r="B105" s="1">
        <v>0.0</v>
      </c>
      <c r="C105" s="1">
        <v>0.0</v>
      </c>
      <c r="D105" s="1">
        <v>0.0</v>
      </c>
      <c r="E105" s="1" t="s">
        <v>1124</v>
      </c>
      <c r="F105" s="1" t="s">
        <v>1125</v>
      </c>
      <c r="G105" s="1" t="s">
        <v>1126</v>
      </c>
      <c r="H105" s="1" t="s">
        <v>1127</v>
      </c>
      <c r="I105" s="1" t="s">
        <v>1128</v>
      </c>
      <c r="J105" s="1" t="s">
        <v>1129</v>
      </c>
      <c r="K105" s="1" t="s">
        <v>1130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1131</v>
      </c>
      <c r="B106" s="1">
        <v>0.0</v>
      </c>
      <c r="C106" s="1">
        <v>0.0</v>
      </c>
      <c r="D106" s="1">
        <v>0.0</v>
      </c>
      <c r="E106" s="1" t="s">
        <v>1132</v>
      </c>
      <c r="F106" s="1" t="s">
        <v>1133</v>
      </c>
      <c r="G106" s="1" t="s">
        <v>1134</v>
      </c>
      <c r="H106" s="1" t="s">
        <v>1135</v>
      </c>
      <c r="I106" s="1" t="s">
        <v>433</v>
      </c>
      <c r="J106" s="1" t="s">
        <v>1136</v>
      </c>
      <c r="K106" s="1" t="s">
        <v>1137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1138</v>
      </c>
      <c r="B107" s="1">
        <v>0.0</v>
      </c>
      <c r="C107" s="1">
        <v>0.0</v>
      </c>
      <c r="D107" s="1">
        <v>0.0</v>
      </c>
      <c r="E107" s="1" t="s">
        <v>1139</v>
      </c>
      <c r="F107" s="1" t="s">
        <v>1140</v>
      </c>
      <c r="G107" s="1" t="s">
        <v>1141</v>
      </c>
      <c r="H107" s="1" t="s">
        <v>291</v>
      </c>
      <c r="I107" s="1" t="s">
        <v>1142</v>
      </c>
      <c r="J107" s="1" t="s">
        <v>1143</v>
      </c>
      <c r="K107" s="1" t="s">
        <v>1144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1146</v>
      </c>
      <c r="I108" s="1" t="s">
        <v>710</v>
      </c>
      <c r="J108" s="1" t="s">
        <v>1147</v>
      </c>
      <c r="K108" s="1" t="s">
        <v>1148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1149</v>
      </c>
      <c r="B109" s="1">
        <v>0.0</v>
      </c>
      <c r="C109" s="1">
        <v>0.0</v>
      </c>
      <c r="D109" s="1">
        <v>0.0</v>
      </c>
      <c r="E109" s="1">
        <v>0.0</v>
      </c>
      <c r="F109" s="1" t="s">
        <v>1150</v>
      </c>
      <c r="G109" s="1" t="s">
        <v>1151</v>
      </c>
      <c r="H109" s="1" t="s">
        <v>1152</v>
      </c>
      <c r="I109" s="1" t="s">
        <v>1153</v>
      </c>
      <c r="J109" s="1" t="s">
        <v>1154</v>
      </c>
      <c r="K109" s="1" t="s">
        <v>1155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1156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1157</v>
      </c>
      <c r="G110" s="1" t="s">
        <v>1158</v>
      </c>
      <c r="H110" s="1" t="s">
        <v>1159</v>
      </c>
      <c r="I110" s="1" t="s">
        <v>342</v>
      </c>
      <c r="J110" s="1" t="s">
        <v>1160</v>
      </c>
      <c r="K110" s="1" t="s">
        <v>1161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1162</v>
      </c>
      <c r="B111" s="1">
        <v>0.0</v>
      </c>
      <c r="C111" s="1">
        <v>0.0</v>
      </c>
      <c r="D111" s="1">
        <v>0.0</v>
      </c>
      <c r="E111" s="1">
        <v>0.0</v>
      </c>
      <c r="F111" s="1" t="s">
        <v>1163</v>
      </c>
      <c r="G111" s="1" t="s">
        <v>1164</v>
      </c>
      <c r="H111" s="1" t="s">
        <v>1165</v>
      </c>
      <c r="I111" s="1" t="s">
        <v>517</v>
      </c>
      <c r="J111" s="1" t="s">
        <v>1166</v>
      </c>
      <c r="K111" s="1" t="s">
        <v>355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1167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1168</v>
      </c>
      <c r="G112" s="1" t="s">
        <v>1169</v>
      </c>
      <c r="H112" s="1" t="s">
        <v>1170</v>
      </c>
      <c r="I112" s="1" t="s">
        <v>436</v>
      </c>
      <c r="J112" s="1" t="s">
        <v>1171</v>
      </c>
      <c r="K112" s="1" t="s">
        <v>197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1172</v>
      </c>
      <c r="B113" s="1">
        <v>0.0</v>
      </c>
      <c r="C113" s="1">
        <v>0.0</v>
      </c>
      <c r="D113" s="1">
        <v>0.0</v>
      </c>
      <c r="E113" s="1">
        <v>0.0</v>
      </c>
      <c r="F113" s="1" t="s">
        <v>1173</v>
      </c>
      <c r="G113" s="1" t="s">
        <v>1174</v>
      </c>
      <c r="H113" s="1" t="s">
        <v>1175</v>
      </c>
      <c r="I113" s="1" t="s">
        <v>1176</v>
      </c>
      <c r="J113" s="1" t="s">
        <v>1177</v>
      </c>
      <c r="K113" s="1" t="s">
        <v>1178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1179</v>
      </c>
      <c r="B114" s="1">
        <v>0.0</v>
      </c>
      <c r="C114" s="1">
        <v>0.0</v>
      </c>
      <c r="D114" s="1">
        <v>0.0</v>
      </c>
      <c r="E114" s="1" t="s">
        <v>1180</v>
      </c>
      <c r="F114" s="1" t="s">
        <v>1181</v>
      </c>
      <c r="G114" s="1" t="s">
        <v>1182</v>
      </c>
      <c r="H114" s="1" t="s">
        <v>1183</v>
      </c>
      <c r="I114" s="1" t="s">
        <v>1184</v>
      </c>
      <c r="J114" s="1" t="s">
        <v>1185</v>
      </c>
      <c r="K114" s="1" t="s">
        <v>1186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1187</v>
      </c>
      <c r="B115" s="1">
        <v>0.0</v>
      </c>
      <c r="C115" s="1">
        <v>0.0</v>
      </c>
      <c r="D115" s="1">
        <v>0.0</v>
      </c>
      <c r="E115" s="1" t="s">
        <v>1188</v>
      </c>
      <c r="F115" s="1" t="s">
        <v>1189</v>
      </c>
      <c r="G115" s="1" t="s">
        <v>1190</v>
      </c>
      <c r="H115" s="1" t="s">
        <v>1191</v>
      </c>
      <c r="I115" s="1" t="s">
        <v>1192</v>
      </c>
      <c r="J115" s="1" t="s">
        <v>1193</v>
      </c>
      <c r="K115" s="1" t="s">
        <v>1194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1196</v>
      </c>
      <c r="H116" s="1" t="s">
        <v>1197</v>
      </c>
      <c r="I116" s="1" t="s">
        <v>1198</v>
      </c>
      <c r="J116" s="1" t="s">
        <v>1199</v>
      </c>
      <c r="K116" s="1" t="s">
        <v>1200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257</v>
      </c>
      <c r="H117" s="1" t="s">
        <v>1202</v>
      </c>
      <c r="I117" s="1" t="s">
        <v>1203</v>
      </c>
      <c r="J117" s="1" t="s">
        <v>1204</v>
      </c>
      <c r="K117" s="1" t="s">
        <v>1205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1206</v>
      </c>
      <c r="C1" s="1" t="s">
        <v>1207</v>
      </c>
      <c r="D1" s="1" t="s">
        <v>1208</v>
      </c>
      <c r="E1" s="1" t="s">
        <v>1209</v>
      </c>
      <c r="F1" s="1" t="s">
        <v>1210</v>
      </c>
      <c r="G1" s="1" t="s">
        <v>1211</v>
      </c>
      <c r="H1" s="1" t="s">
        <v>1212</v>
      </c>
      <c r="I1" s="1" t="s">
        <v>1213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1214</v>
      </c>
      <c r="B2" s="1" t="s">
        <v>1215</v>
      </c>
      <c r="C2" s="1" t="s">
        <v>1216</v>
      </c>
      <c r="D2" s="1" t="s">
        <v>1217</v>
      </c>
      <c r="E2" s="1" t="s">
        <v>1218</v>
      </c>
      <c r="F2" s="1" t="s">
        <v>1219</v>
      </c>
      <c r="G2" s="1" t="s">
        <v>1220</v>
      </c>
      <c r="H2" s="1" t="s">
        <v>1220</v>
      </c>
      <c r="I2" s="1" t="s">
        <v>1221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1222</v>
      </c>
      <c r="B3" s="1" t="s">
        <v>1221</v>
      </c>
      <c r="C3" s="1" t="s">
        <v>1223</v>
      </c>
      <c r="D3" s="1" t="s">
        <v>1224</v>
      </c>
      <c r="E3" s="1" t="s">
        <v>1225</v>
      </c>
      <c r="F3" s="1" t="s">
        <v>1226</v>
      </c>
      <c r="G3" s="1" t="s">
        <v>1227</v>
      </c>
      <c r="H3" s="1" t="s">
        <v>1228</v>
      </c>
      <c r="I3" s="1" t="s">
        <v>1221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1229</v>
      </c>
      <c r="B4" s="1" t="s">
        <v>1230</v>
      </c>
      <c r="C4" s="1" t="s">
        <v>1231</v>
      </c>
      <c r="D4" s="1" t="s">
        <v>1232</v>
      </c>
      <c r="E4" s="1" t="s">
        <v>1233</v>
      </c>
      <c r="F4" s="1" t="s">
        <v>1234</v>
      </c>
      <c r="G4" s="1" t="s">
        <v>1235</v>
      </c>
      <c r="H4" s="1" t="s">
        <v>1236</v>
      </c>
      <c r="I4" s="1" t="s">
        <v>1237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1222</v>
      </c>
      <c r="B5" s="1" t="s">
        <v>1221</v>
      </c>
      <c r="C5" s="1" t="s">
        <v>1238</v>
      </c>
      <c r="D5" s="1" t="s">
        <v>1239</v>
      </c>
      <c r="E5" s="1" t="s">
        <v>1240</v>
      </c>
      <c r="F5" s="1" t="s">
        <v>1241</v>
      </c>
      <c r="G5" s="1" t="s">
        <v>1242</v>
      </c>
      <c r="H5" s="1" t="s">
        <v>1243</v>
      </c>
      <c r="I5" s="1" t="s">
        <v>1244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1245</v>
      </c>
      <c r="B6" s="1" t="s">
        <v>1246</v>
      </c>
      <c r="C6" s="1" t="s">
        <v>1247</v>
      </c>
      <c r="D6" s="1" t="s">
        <v>1248</v>
      </c>
      <c r="E6" s="1" t="s">
        <v>1249</v>
      </c>
      <c r="F6" s="1" t="s">
        <v>1250</v>
      </c>
      <c r="G6" s="1" t="s">
        <v>1251</v>
      </c>
      <c r="H6" s="1" t="s">
        <v>1252</v>
      </c>
      <c r="I6" s="1" t="s">
        <v>1253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1254</v>
      </c>
      <c r="B7" s="1" t="s">
        <v>1255</v>
      </c>
      <c r="C7" s="1" t="s">
        <v>1256</v>
      </c>
      <c r="D7" s="1" t="s">
        <v>1257</v>
      </c>
      <c r="E7" s="1" t="s">
        <v>1258</v>
      </c>
      <c r="F7" s="1" t="s">
        <v>1221</v>
      </c>
      <c r="G7" s="1" t="s">
        <v>1259</v>
      </c>
      <c r="H7" s="1" t="s">
        <v>1260</v>
      </c>
      <c r="I7" s="1" t="s">
        <v>1261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1262</v>
      </c>
      <c r="B8" s="1" t="s">
        <v>1221</v>
      </c>
      <c r="C8" s="1" t="s">
        <v>1263</v>
      </c>
      <c r="D8" s="1" t="s">
        <v>1264</v>
      </c>
      <c r="E8" s="1" t="s">
        <v>1265</v>
      </c>
      <c r="F8" s="1" t="s">
        <v>1266</v>
      </c>
      <c r="G8" s="1" t="s">
        <v>1267</v>
      </c>
      <c r="H8" s="1" t="s">
        <v>1263</v>
      </c>
      <c r="I8" s="1" t="s">
        <v>1268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1269</v>
      </c>
      <c r="B9" s="1" t="s">
        <v>1270</v>
      </c>
      <c r="C9" s="1" t="s">
        <v>1271</v>
      </c>
      <c r="D9" s="1" t="s">
        <v>1272</v>
      </c>
      <c r="E9" s="1" t="s">
        <v>1273</v>
      </c>
      <c r="F9" s="1" t="s">
        <v>1274</v>
      </c>
      <c r="G9" s="1" t="s">
        <v>1275</v>
      </c>
      <c r="H9" s="1" t="s">
        <v>1276</v>
      </c>
      <c r="I9" s="1" t="s">
        <v>1277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1278</v>
      </c>
      <c r="B10" s="1" t="s">
        <v>1279</v>
      </c>
      <c r="C10" s="1" t="s">
        <v>1280</v>
      </c>
      <c r="D10" s="1" t="s">
        <v>1281</v>
      </c>
      <c r="E10" s="1" t="s">
        <v>1282</v>
      </c>
      <c r="F10" s="1" t="s">
        <v>1281</v>
      </c>
      <c r="G10" s="1" t="s">
        <v>1283</v>
      </c>
      <c r="H10" s="1" t="s">
        <v>1284</v>
      </c>
      <c r="I10" s="1" t="s">
        <v>1285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1286</v>
      </c>
      <c r="B11" s="1" t="s">
        <v>1287</v>
      </c>
      <c r="C11" s="1" t="s">
        <v>1288</v>
      </c>
      <c r="D11" s="1" t="s">
        <v>1289</v>
      </c>
      <c r="E11" s="1" t="s">
        <v>1290</v>
      </c>
      <c r="F11" s="1" t="s">
        <v>1291</v>
      </c>
      <c r="G11" s="1" t="s">
        <v>1292</v>
      </c>
      <c r="H11" s="1" t="s">
        <v>1293</v>
      </c>
      <c r="I11" s="1" t="s">
        <v>1294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1295</v>
      </c>
      <c r="B12" s="1" t="s">
        <v>1296</v>
      </c>
      <c r="C12" s="1" t="s">
        <v>1297</v>
      </c>
      <c r="D12" s="1" t="s">
        <v>1298</v>
      </c>
      <c r="E12" s="1" t="s">
        <v>1299</v>
      </c>
      <c r="F12" s="1" t="s">
        <v>1300</v>
      </c>
      <c r="G12" s="1" t="s">
        <v>1301</v>
      </c>
      <c r="H12" s="1" t="s">
        <v>1302</v>
      </c>
      <c r="I12" s="1" t="s">
        <v>1303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1304</v>
      </c>
      <c r="B13" s="1" t="s">
        <v>1305</v>
      </c>
      <c r="C13" s="1" t="s">
        <v>1306</v>
      </c>
      <c r="D13" s="1" t="s">
        <v>1307</v>
      </c>
      <c r="E13" s="1" t="s">
        <v>1308</v>
      </c>
      <c r="F13" s="1" t="s">
        <v>1309</v>
      </c>
      <c r="G13" s="1" t="s">
        <v>1310</v>
      </c>
      <c r="H13" s="1" t="s">
        <v>1311</v>
      </c>
      <c r="I13" s="1" t="s">
        <v>1312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1313</v>
      </c>
      <c r="B14" s="1" t="s">
        <v>1314</v>
      </c>
      <c r="C14" s="1" t="s">
        <v>1315</v>
      </c>
      <c r="D14" s="1" t="s">
        <v>1316</v>
      </c>
      <c r="E14" s="1" t="s">
        <v>1317</v>
      </c>
      <c r="F14" s="1" t="s">
        <v>1318</v>
      </c>
      <c r="G14" s="1" t="s">
        <v>1319</v>
      </c>
      <c r="H14" s="1" t="s">
        <v>1320</v>
      </c>
      <c r="I14" s="1" t="s">
        <v>1321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1322</v>
      </c>
      <c r="B15" s="1" t="s">
        <v>1221</v>
      </c>
      <c r="C15" s="1" t="s">
        <v>1221</v>
      </c>
      <c r="D15" s="1" t="s">
        <v>1221</v>
      </c>
      <c r="E15" s="1" t="s">
        <v>1221</v>
      </c>
      <c r="F15" s="1" t="s">
        <v>1221</v>
      </c>
      <c r="G15" s="1" t="s">
        <v>1323</v>
      </c>
      <c r="H15" s="1" t="s">
        <v>1221</v>
      </c>
      <c r="I15" s="1" t="s">
        <v>1221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1324</v>
      </c>
      <c r="B16" s="1" t="s">
        <v>1221</v>
      </c>
      <c r="C16" s="1" t="s">
        <v>1221</v>
      </c>
      <c r="D16" s="1" t="s">
        <v>1221</v>
      </c>
      <c r="E16" s="1" t="s">
        <v>1221</v>
      </c>
      <c r="F16" s="1" t="s">
        <v>1221</v>
      </c>
      <c r="G16" s="1" t="s">
        <v>1325</v>
      </c>
      <c r="H16" s="1" t="s">
        <v>1221</v>
      </c>
      <c r="I16" s="1" t="s">
        <v>1221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1326</v>
      </c>
      <c r="B17" s="1" t="s">
        <v>182</v>
      </c>
      <c r="C17" s="1" t="s">
        <v>183</v>
      </c>
      <c r="D17" s="1" t="s">
        <v>184</v>
      </c>
      <c r="E17" s="1" t="s">
        <v>185</v>
      </c>
      <c r="F17" s="1" t="s">
        <v>186</v>
      </c>
      <c r="G17" s="1" t="s">
        <v>1327</v>
      </c>
      <c r="H17" s="1" t="s">
        <v>1328</v>
      </c>
      <c r="I17" s="1" t="s">
        <v>416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1329</v>
      </c>
      <c r="B18" s="1" t="s">
        <v>1221</v>
      </c>
      <c r="C18" s="1" t="s">
        <v>1221</v>
      </c>
      <c r="D18" s="1" t="s">
        <v>1221</v>
      </c>
      <c r="E18" s="1" t="s">
        <v>1221</v>
      </c>
      <c r="F18" s="1" t="s">
        <v>1221</v>
      </c>
      <c r="G18" s="1" t="s">
        <v>1330</v>
      </c>
      <c r="H18" s="1" t="s">
        <v>1221</v>
      </c>
      <c r="I18" s="1" t="s">
        <v>1221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1331</v>
      </c>
      <c r="B19" s="1" t="s">
        <v>1332</v>
      </c>
      <c r="C19" s="1" t="s">
        <v>1333</v>
      </c>
      <c r="D19" s="1" t="s">
        <v>1334</v>
      </c>
      <c r="E19" s="1" t="s">
        <v>1335</v>
      </c>
      <c r="F19" s="1" t="s">
        <v>1336</v>
      </c>
      <c r="G19" s="1" t="s">
        <v>1337</v>
      </c>
      <c r="H19" s="1" t="s">
        <v>1338</v>
      </c>
      <c r="I19" s="1" t="s">
        <v>1339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1340</v>
      </c>
      <c r="B20" s="1" t="s">
        <v>1341</v>
      </c>
      <c r="C20" s="1" t="s">
        <v>1342</v>
      </c>
      <c r="D20" s="1" t="s">
        <v>1343</v>
      </c>
      <c r="E20" s="1" t="s">
        <v>1344</v>
      </c>
      <c r="F20" s="1" t="s">
        <v>1345</v>
      </c>
      <c r="G20" s="1" t="s">
        <v>1346</v>
      </c>
      <c r="H20" s="1" t="s">
        <v>1347</v>
      </c>
      <c r="I20" s="1" t="s">
        <v>1348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1349</v>
      </c>
      <c r="B21" s="1" t="s">
        <v>1350</v>
      </c>
      <c r="C21" s="1" t="s">
        <v>1351</v>
      </c>
      <c r="D21" s="1" t="s">
        <v>1352</v>
      </c>
      <c r="E21" s="1" t="s">
        <v>1353</v>
      </c>
      <c r="F21" s="1" t="s">
        <v>1354</v>
      </c>
      <c r="G21" s="1" t="s">
        <v>1355</v>
      </c>
      <c r="H21" s="1" t="s">
        <v>1356</v>
      </c>
      <c r="I21" s="1" t="s">
        <v>1357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1358</v>
      </c>
      <c r="B22" s="1" t="s">
        <v>1359</v>
      </c>
      <c r="C22" s="1" t="s">
        <v>1360</v>
      </c>
      <c r="D22" s="1" t="s">
        <v>1361</v>
      </c>
      <c r="E22" s="1" t="s">
        <v>1362</v>
      </c>
      <c r="F22" s="1" t="s">
        <v>1363</v>
      </c>
      <c r="G22" s="1" t="s">
        <v>1364</v>
      </c>
      <c r="H22" s="1" t="s">
        <v>1365</v>
      </c>
      <c r="I22" s="1" t="s">
        <v>1366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1367</v>
      </c>
      <c r="B23" s="1" t="s">
        <v>1368</v>
      </c>
      <c r="C23" s="1" t="s">
        <v>1369</v>
      </c>
      <c r="D23" s="1" t="s">
        <v>1370</v>
      </c>
      <c r="E23" s="1" t="s">
        <v>1371</v>
      </c>
      <c r="F23" s="1" t="s">
        <v>1372</v>
      </c>
      <c r="G23" s="1" t="s">
        <v>1373</v>
      </c>
      <c r="H23" s="1" t="s">
        <v>1374</v>
      </c>
      <c r="I23" s="1" t="s">
        <v>1375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1376</v>
      </c>
      <c r="B24" s="1" t="s">
        <v>1377</v>
      </c>
      <c r="C24" s="1" t="s">
        <v>1378</v>
      </c>
      <c r="D24" s="1" t="s">
        <v>1379</v>
      </c>
      <c r="E24" s="1" t="s">
        <v>1380</v>
      </c>
      <c r="F24" s="1" t="s">
        <v>1381</v>
      </c>
      <c r="G24" s="1" t="s">
        <v>1382</v>
      </c>
      <c r="H24" s="1" t="s">
        <v>1382</v>
      </c>
      <c r="I24" s="1" t="s">
        <v>1382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1383</v>
      </c>
      <c r="B25" s="1" t="s">
        <v>1384</v>
      </c>
      <c r="C25" s="1" t="s">
        <v>1385</v>
      </c>
      <c r="D25" s="1" t="s">
        <v>1386</v>
      </c>
      <c r="E25" s="1" t="s">
        <v>1387</v>
      </c>
      <c r="F25" s="1" t="s">
        <v>1388</v>
      </c>
      <c r="G25" s="1" t="s">
        <v>1389</v>
      </c>
      <c r="H25" s="1" t="s">
        <v>1389</v>
      </c>
      <c r="I25" s="1" t="s">
        <v>1221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1390</v>
      </c>
      <c r="B26" s="1" t="s">
        <v>1391</v>
      </c>
      <c r="C26" s="1" t="s">
        <v>1392</v>
      </c>
      <c r="D26" s="1" t="s">
        <v>1393</v>
      </c>
      <c r="E26" s="1" t="s">
        <v>1394</v>
      </c>
      <c r="F26" s="1" t="s">
        <v>1395</v>
      </c>
      <c r="G26" s="1" t="s">
        <v>1221</v>
      </c>
      <c r="H26" s="1" t="s">
        <v>1221</v>
      </c>
      <c r="I26" s="1" t="s">
        <v>1221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1396</v>
      </c>
      <c r="B2" s="1" t="s">
        <v>1397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1398</v>
      </c>
      <c r="B3" s="1" t="s">
        <v>1399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1400</v>
      </c>
      <c r="B4" s="1" t="s">
        <v>1401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1402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1403</v>
      </c>
      <c r="B6" s="1" t="s">
        <v>1404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1405</v>
      </c>
      <c r="B7" s="4" t="s">
        <v>1406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1407</v>
      </c>
      <c r="B8" s="1" t="s">
        <v>1408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1409</v>
      </c>
      <c r="B9" s="1" t="s">
        <v>1410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1411</v>
      </c>
      <c r="B10" s="1" t="s">
        <v>1408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1412</v>
      </c>
      <c r="B11" s="1" t="s">
        <v>1413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1414</v>
      </c>
      <c r="B12" s="1" t="s">
        <v>1415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1416</v>
      </c>
      <c r="B13" s="1" t="s">
        <v>1413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1417</v>
      </c>
      <c r="B14" s="1" t="s">
        <v>1418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1419</v>
      </c>
      <c r="B15" s="1">
        <v>10600.0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1420</v>
      </c>
      <c r="B16" s="1" t="s">
        <v>1421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1422</v>
      </c>
      <c r="B17" s="1">
        <v>10.0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1423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1424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1425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1427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1428</v>
      </c>
      <c r="B23" s="1">
        <v>1.7039808E9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1429</v>
      </c>
      <c r="B24" s="1">
        <v>86400.0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1430</v>
      </c>
      <c r="B25" s="1">
        <v>2.0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1431</v>
      </c>
      <c r="B26" s="1">
        <v>6.63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1432</v>
      </c>
      <c r="B27" s="1">
        <v>6.53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1433</v>
      </c>
      <c r="B28" s="1">
        <v>6.31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1434</v>
      </c>
      <c r="B29" s="1">
        <v>6.59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1435</v>
      </c>
      <c r="B30" s="1">
        <v>6.63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1436</v>
      </c>
      <c r="B31" s="1">
        <v>6.53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1437</v>
      </c>
      <c r="B32" s="1">
        <v>6.31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1438</v>
      </c>
      <c r="B33" s="1">
        <v>6.59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1439</v>
      </c>
      <c r="B34" s="1">
        <v>1.129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1440</v>
      </c>
      <c r="B35" s="1">
        <v>-51.575928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1441</v>
      </c>
      <c r="B36" s="1">
        <v>638244.0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1442</v>
      </c>
      <c r="B37" s="1">
        <v>638244.0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1443</v>
      </c>
      <c r="B38" s="1">
        <v>866911.0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1444</v>
      </c>
      <c r="B39" s="1">
        <v>700710.0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1445</v>
      </c>
      <c r="B40" s="1">
        <v>700710.0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1446</v>
      </c>
      <c r="B41" s="1">
        <v>6.46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1447</v>
      </c>
      <c r="B42" s="1">
        <v>6.49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1448</v>
      </c>
      <c r="B43" s="1">
        <v>400.0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1449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1450</v>
      </c>
      <c r="B45" s="1">
        <v>1.273514368E9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1451</v>
      </c>
      <c r="B46" s="1">
        <v>5.95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1452</v>
      </c>
      <c r="B47" s="1">
        <v>10.93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1453</v>
      </c>
      <c r="B48" s="1">
        <v>0.28488982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1454</v>
      </c>
      <c r="B49" s="1">
        <v>7.1626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1455</v>
      </c>
      <c r="B50" s="1">
        <v>8.5284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1456</v>
      </c>
      <c r="B51" s="1" t="s">
        <v>1457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1458</v>
      </c>
      <c r="B52" s="1">
        <v>9.891116032E9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1459</v>
      </c>
      <c r="B53" s="1">
        <v>-0.13015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1460</v>
      </c>
      <c r="B54" s="1">
        <v>1.61960813E8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1461</v>
      </c>
      <c r="B55" s="1">
        <v>1.563E8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1462</v>
      </c>
      <c r="B56" s="1">
        <v>3434744.0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1463</v>
      </c>
      <c r="B57" s="1">
        <v>3008269.0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1464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1465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1466</v>
      </c>
      <c r="B60" s="1">
        <v>0.0175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1467</v>
      </c>
      <c r="B61" s="1">
        <v>0.12837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1468</v>
      </c>
      <c r="B62" s="1">
        <v>0.72269994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1469</v>
      </c>
      <c r="B63" s="1">
        <v>3.61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1470</v>
      </c>
      <c r="B64" s="1">
        <v>0.025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1471</v>
      </c>
      <c r="B65" s="1">
        <v>2.00968992E8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1472</v>
      </c>
      <c r="B66" s="1">
        <v>6.237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1473</v>
      </c>
      <c r="B67" s="1">
        <v>1.038961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1477</v>
      </c>
      <c r="B71" s="1">
        <v>-5.818E8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1478</v>
      </c>
      <c r="B72" s="1">
        <v>-2.9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1479</v>
      </c>
      <c r="B73" s="1">
        <v>0.41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1480</v>
      </c>
      <c r="B74" s="1" t="s">
        <v>1481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1482</v>
      </c>
      <c r="B75" s="1">
        <v>1.5997824E9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1483</v>
      </c>
      <c r="B76" s="1">
        <v>2.213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1484</v>
      </c>
      <c r="B77" s="1">
        <v>6.46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1485</v>
      </c>
      <c r="B78" s="1">
        <v>-0.09116411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1486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1487</v>
      </c>
      <c r="B80" s="1" t="s">
        <v>1488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1489</v>
      </c>
      <c r="B81" s="1" t="s">
        <v>1490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1491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1492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1493</v>
      </c>
      <c r="B84" s="1" t="s">
        <v>1494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1495</v>
      </c>
      <c r="B85" s="1" t="s">
        <v>1494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1496</v>
      </c>
      <c r="B86" s="1">
        <v>1.4350662E9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1497</v>
      </c>
      <c r="B87" s="1" t="s">
        <v>1498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1499</v>
      </c>
      <c r="B88" s="1" t="s">
        <v>1500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1501</v>
      </c>
      <c r="B89" s="1" t="s">
        <v>1502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1503</v>
      </c>
      <c r="B90" s="1" t="s">
        <v>1504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1505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1506</v>
      </c>
      <c r="B92" s="1">
        <v>6.48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1507</v>
      </c>
      <c r="B93" s="1">
        <v>12.0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1508</v>
      </c>
      <c r="B94" s="1">
        <v>7.5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1509</v>
      </c>
      <c r="B95" s="1">
        <v>9.325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1510</v>
      </c>
      <c r="B96" s="1">
        <v>8.9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1511</v>
      </c>
      <c r="B97" s="1" t="s">
        <v>1512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1513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1514</v>
      </c>
      <c r="B99" s="1">
        <v>6.63500032E8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1515</v>
      </c>
      <c r="B100" s="1">
        <v>3.373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1516</v>
      </c>
      <c r="B101" s="1">
        <v>1.5312E9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1517</v>
      </c>
      <c r="B102" s="1">
        <v>8.740599808E9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1518</v>
      </c>
      <c r="B103" s="1">
        <v>0.813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1519</v>
      </c>
      <c r="B104" s="1">
        <v>1.061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1520</v>
      </c>
      <c r="B105" s="1">
        <v>4.470199808E9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1521</v>
      </c>
      <c r="B106" s="1">
        <v>494.882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1522</v>
      </c>
      <c r="B107" s="1">
        <v>22.298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1523</v>
      </c>
      <c r="B108" s="1">
        <v>0.02394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1524</v>
      </c>
      <c r="B109" s="1">
        <v>-0.26184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1525</v>
      </c>
      <c r="B110" s="1">
        <v>3.34387488E8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1526</v>
      </c>
      <c r="B111" s="1">
        <v>7.482E8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1527</v>
      </c>
      <c r="B112" s="1">
        <v>-0.033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1528</v>
      </c>
      <c r="B113" s="1">
        <v>0.77682996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1529</v>
      </c>
      <c r="B114" s="1">
        <v>0.34254003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1530</v>
      </c>
      <c r="B115" s="1">
        <v>0.13229999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1531</v>
      </c>
      <c r="B116" s="1" t="s">
        <v>1457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1532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746.0</v>
      </c>
      <c r="C3" s="1">
        <v>242.0</v>
      </c>
      <c r="D3" s="1">
        <v>384.0</v>
      </c>
      <c r="E3" s="1">
        <v>743.0</v>
      </c>
      <c r="F3" s="1">
        <v>288.0</v>
      </c>
      <c r="G3" s="1">
        <v>905.0</v>
      </c>
      <c r="H3" s="1">
        <v>608.0</v>
      </c>
      <c r="I3" s="1">
        <v>2490.0</v>
      </c>
      <c r="J3" s="1">
        <v>785.0</v>
      </c>
      <c r="K3" s="1">
        <v>792.0</v>
      </c>
      <c r="L3" s="1">
        <f>IF(K3*FORECAST(L2,B3:K3,B2:K2)&gt;0,FORECAST(L2,B3:K3,B2:K2),K3)*$X$1</f>
        <v>1296.866667</v>
      </c>
      <c r="M3" s="1">
        <f>IF(L3*FORECAST(M2,B3:L3,B2:L2)&gt;0,FORECAST(M2,B3:L3,B2:L2),L3)*$X$1</f>
        <v>1387.515152</v>
      </c>
      <c r="N3" s="1">
        <f>IF(M3*FORECAST(N2,B3:M3,B2:M2)&gt;0,FORECAST(N2,B3:M3,B2:M2),M3)*$X$1</f>
        <v>1478.163636</v>
      </c>
      <c r="O3" s="1">
        <f>IF(N3*FORECAST(O2,B3:N3,B2:N2)&gt;0,FORECAST(O2,B3:N3,B2:N2),N3)*$X$1</f>
        <v>1568.812121</v>
      </c>
      <c r="P3" s="1">
        <f>IF(O3*FORECAST(P2,B3:O3,B2:O2)&gt;0,FORECAST(P2,B3:O3,B2:O2),O3)*$X$1</f>
        <v>1659.460606</v>
      </c>
      <c r="Q3" s="1">
        <f>IF(P3*FORECAST(Q2,B3:P3,B2:P2)&gt;0,FORECAST(Q2,B3:P3,B2:P2),P3)*$X$1</f>
        <v>1750.109091</v>
      </c>
      <c r="R3" s="1">
        <f>IF(Q3*FORECAST(R2,B3:Q3,B2:Q2)&gt;0,FORECAST(R2,B3:Q3,B2:Q2),Q3)*$X$1</f>
        <v>1840.757576</v>
      </c>
      <c r="S3" s="5">
        <f>IF(R3*FORECAST(S2,B3:R3,B2:R2)&gt;0,FORECAST(S2,B3:R3,B2:R2),R3)*$X$1</f>
        <v>1931.406061</v>
      </c>
      <c r="T3" s="5">
        <f>IF(S3*FORECAST(T2,B3:S3,B2:S2)&gt;0,FORECAST(T2,B3:S3,B2:S2),S3)*$X$1</f>
        <v>2022.054545</v>
      </c>
      <c r="U3" s="5">
        <f>IF(T3*FORECAST(U2,B3:T3,B2:T2)&gt;0,FORECAST(U2,B3:T3,B2:T2),T3)*$X$1</f>
        <v>2112.70303</v>
      </c>
      <c r="V3" s="5">
        <f>IF(U3*FORECAST(V2,B3:U3,B2:U2)&gt;0,FORECAST(V2,B3:U3,B2:U2),U3)*$X$1</f>
        <v>2203.351515</v>
      </c>
      <c r="W3" s="5">
        <f>IF(V3*FORECAST(W2,B3:V3,B2:V2)&gt;0,FORECAST(W2,B3:V3,B2:V2),V3)*$X$1</f>
        <v>2294</v>
      </c>
      <c r="X3" s="2"/>
      <c r="Y3" s="2"/>
      <c r="Z3" s="2"/>
    </row>
    <row r="4">
      <c r="A4" s="3" t="s">
        <v>136</v>
      </c>
      <c r="B4" s="1">
        <v>2009.0</v>
      </c>
      <c r="C4" s="1">
        <v>2060.0</v>
      </c>
      <c r="D4" s="1">
        <v>5540.0</v>
      </c>
      <c r="E4" s="1">
        <v>5920.0</v>
      </c>
      <c r="F4" s="1">
        <v>6090.0</v>
      </c>
      <c r="G4" s="1">
        <v>7450.0</v>
      </c>
      <c r="H4" s="1">
        <v>8270.0</v>
      </c>
      <c r="I4" s="1">
        <v>7140.0</v>
      </c>
      <c r="J4" s="1">
        <v>7550.0</v>
      </c>
      <c r="K4" s="1">
        <v>7710.0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1533</v>
      </c>
      <c r="B5" s="1">
        <v>0.0</v>
      </c>
      <c r="C5" s="1">
        <v>43.0</v>
      </c>
      <c r="D5" s="1">
        <v>173.0</v>
      </c>
      <c r="E5" s="1">
        <v>172.0</v>
      </c>
      <c r="F5" s="1">
        <v>173.0</v>
      </c>
      <c r="G5" s="1">
        <v>182.0</v>
      </c>
      <c r="H5" s="1">
        <v>196.0</v>
      </c>
      <c r="I5" s="1">
        <v>233.0</v>
      </c>
      <c r="J5" s="1">
        <v>223.0</v>
      </c>
      <c r="K5" s="1">
        <v>210.0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1534</v>
      </c>
      <c r="L7" s="1">
        <f>IF(W3*FORECAST(W2,B3:W3,B2:W2)&gt;0,FORECAST(W2,B3:W3,B2:W2),V3)*$X$1 * (1+0.02)/(0.0728-0.02)</f>
        <v>44315.90909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1535</v>
      </c>
      <c r="L8" s="6">
        <f t="array" ref="L8">NPV(0.0728,M3:W3)</f>
        <v>13146.35356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1536</v>
      </c>
      <c r="L9" s="6">
        <f t="array" ref="L9">NPV(0.0728,M16:W16)</f>
        <v>20457.53249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1537</v>
      </c>
      <c r="L10" s="6">
        <f>L8 + L9</f>
        <v>33603.88604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7710.0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1538</v>
      </c>
      <c r="L12" s="6">
        <f>L10 - L11</f>
        <v>25893.88604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1539</v>
      </c>
      <c r="L13" s="1">
        <v>210.0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123.3042192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44315.90909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9.0</v>
      </c>
      <c r="C3" s="1">
        <v>51.0</v>
      </c>
      <c r="D3" s="1">
        <v>-208.0</v>
      </c>
      <c r="E3" s="1">
        <v>-799.0</v>
      </c>
      <c r="F3" s="1">
        <v>-636.0</v>
      </c>
      <c r="G3" s="1">
        <v>-182.0</v>
      </c>
      <c r="H3" s="1">
        <v>-809.0</v>
      </c>
      <c r="I3" s="1">
        <v>-490.0</v>
      </c>
      <c r="J3" s="1">
        <v>-202.0</v>
      </c>
      <c r="K3" s="1">
        <v>-86.0</v>
      </c>
      <c r="L3" s="1">
        <f>IF(K3*FORECAST(L2,B3:K3,B2:K2)&gt;0,FORECAST(L2,B3:K3,B2:K2),K3)*$X$1</f>
        <v>-455.6</v>
      </c>
      <c r="M3" s="1">
        <f>IF(L3*FORECAST(M2,B3:L3,B2:L2)&gt;0,FORECAST(M2,B3:L3,B2:L2),L3)*$X$1</f>
        <v>-477.4909091</v>
      </c>
      <c r="N3" s="1">
        <f>IF(M3*FORECAST(N2,B3:M3,B2:M2)&gt;0,FORECAST(N2,B3:M3,B2:M2),M3)*$X$1</f>
        <v>-499.3818182</v>
      </c>
      <c r="O3" s="1">
        <f>IF(N3*FORECAST(O2,B3:N3,B2:N2)&gt;0,FORECAST(O2,B3:N3,B2:N2),N3)*$X$1</f>
        <v>-521.2727273</v>
      </c>
      <c r="P3" s="1">
        <f>IF(O3*FORECAST(P2,B3:O3,B2:O2)&gt;0,FORECAST(P2,B3:O3,B2:O2),O3)*$X$1</f>
        <v>-543.1636364</v>
      </c>
      <c r="Q3" s="1">
        <f>IF(P3*FORECAST(Q2,B3:P3,B2:P2)&gt;0,FORECAST(Q2,B3:P3,B2:P2),P3)*$X$1</f>
        <v>-565.0545455</v>
      </c>
      <c r="R3" s="1">
        <f>IF(Q3*FORECAST(R2,B3:Q3,B2:Q2)&gt;0,FORECAST(R2,B3:Q3,B2:Q2),Q3)*$X$1</f>
        <v>-586.9454545</v>
      </c>
      <c r="S3" s="5">
        <f>IF(R3*FORECAST(S2,B3:R3,B2:R2)&gt;0,FORECAST(S2,B3:R3,B2:R2),R3)*$X$1</f>
        <v>-608.8363636</v>
      </c>
      <c r="T3" s="5">
        <f>IF(S3*FORECAST(T2,B3:S3,B2:S2)&gt;0,FORECAST(T2,B3:S3,B2:S2),S3)*$X$1</f>
        <v>-630.7272727</v>
      </c>
      <c r="U3" s="5">
        <f>IF(T3*FORECAST(U2,B3:T3,B2:T2)&gt;0,FORECAST(U2,B3:T3,B2:T2),T3)*$X$1</f>
        <v>-652.6181818</v>
      </c>
      <c r="V3" s="5">
        <f>IF(U3*FORECAST(V2,B3:U3,B2:U2)&gt;0,FORECAST(V2,B3:U3,B2:U2),U3)*$X$1</f>
        <v>-674.5090909</v>
      </c>
      <c r="W3" s="5">
        <f>IF(V3*FORECAST(W2,B3:V3,B2:V2)&gt;0,FORECAST(W2,B3:V3,B2:V2),V3)*$X$1</f>
        <v>-696.4</v>
      </c>
      <c r="X3" s="2"/>
      <c r="Y3" s="2"/>
      <c r="Z3" s="2"/>
    </row>
    <row r="4">
      <c r="A4" s="3" t="s">
        <v>136</v>
      </c>
      <c r="B4" s="1">
        <v>2009.0</v>
      </c>
      <c r="C4" s="1">
        <v>2060.0</v>
      </c>
      <c r="D4" s="1">
        <v>5540.0</v>
      </c>
      <c r="E4" s="1">
        <v>5920.0</v>
      </c>
      <c r="F4" s="1">
        <v>6090.0</v>
      </c>
      <c r="G4" s="1">
        <v>7450.0</v>
      </c>
      <c r="H4" s="1">
        <v>8270.0</v>
      </c>
      <c r="I4" s="1">
        <v>7140.0</v>
      </c>
      <c r="J4" s="1">
        <v>7550.0</v>
      </c>
      <c r="K4" s="1">
        <v>7710.0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1533</v>
      </c>
      <c r="B5" s="1">
        <v>0.0</v>
      </c>
      <c r="C5" s="1">
        <v>43.0</v>
      </c>
      <c r="D5" s="1">
        <v>173.0</v>
      </c>
      <c r="E5" s="1">
        <v>172.0</v>
      </c>
      <c r="F5" s="1">
        <v>173.0</v>
      </c>
      <c r="G5" s="1">
        <v>182.0</v>
      </c>
      <c r="H5" s="1">
        <v>196.0</v>
      </c>
      <c r="I5" s="1">
        <v>233.0</v>
      </c>
      <c r="J5" s="1">
        <v>223.0</v>
      </c>
      <c r="K5" s="1">
        <v>210.0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1534</v>
      </c>
      <c r="L7" s="1">
        <f>IF(W3*FORECAST(W2,B3:W3,B2:W2)&gt;0,FORECAST(W2,B3:W3,B2:W2),V3)*$X$1 * (1+0.02)/(0.0728-0.02)</f>
        <v>-13453.18182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1535</v>
      </c>
      <c r="L8" s="6">
        <f t="array" ref="L8">NPV(0.0728,M3:W3)</f>
        <v>-4227.942768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1536</v>
      </c>
      <c r="L9" s="6">
        <f t="array" ref="L9">NPV(0.0728,M16:W16)</f>
        <v>-6210.386061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1537</v>
      </c>
      <c r="L10" s="6">
        <f>L8 + L9</f>
        <v>-10438.32883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7710.0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1538</v>
      </c>
      <c r="L12" s="6">
        <f>L10 - L11</f>
        <v>-18148.32883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1539</v>
      </c>
      <c r="L13" s="1">
        <v>210.0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-86.42061347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-13453.18182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