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<sst xmlns="http://schemas.openxmlformats.org/spreadsheetml/2006/main" count="982" uniqueCount="811">
  <si>
    <t>ticker</t>
  </si>
  <si>
    <t>LICY</t>
  </si>
  <si>
    <t>nombre</t>
  </si>
  <si>
    <t>LI CYCLE HOLDINGS CORP</t>
  </si>
  <si>
    <t>empresa</t>
  </si>
  <si>
    <t>Environmental Services &amp; Equipment</t>
  </si>
  <si>
    <t>Open</t>
  </si>
  <si>
    <t>Target Price</t>
  </si>
  <si>
    <t>Upside</t>
  </si>
  <si>
    <t>-36168.43%</t>
  </si>
  <si>
    <t>Country</t>
  </si>
  <si>
    <t>Canada</t>
  </si>
  <si>
    <t>Market Cap</t>
  </si>
  <si>
    <t>Book Value</t>
  </si>
  <si>
    <t>Pe ratio</t>
  </si>
  <si>
    <t>Dividend Ratio</t>
  </si>
  <si>
    <t>No encontrado</t>
  </si>
  <si>
    <t>Net Debt Growth</t>
  </si>
  <si>
    <t>-100.00%</t>
  </si>
  <si>
    <t>Total Assets Growth</t>
  </si>
  <si>
    <t>Net Property, Plant and Equipment Growth</t>
  </si>
  <si>
    <t>EBITDA Growth</t>
  </si>
  <si>
    <t>46.91%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</si>
  <si>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</si>
  <si>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</si>
  <si>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</si>
  <si>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</si>
  <si>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</si>
  <si>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</si>
  <si>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</si>
  <si>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</si>
  <si>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</si>
  <si>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</si>
  <si>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</si>
  <si>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</si>
  <si>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</si>
  <si>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</si>
  <si>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</si>
  <si>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</si>
  <si>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</si>
  <si>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</si>
  <si>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</si>
  <si>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</si>
  <si>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</si>
  <si>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</si>
  <si>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</si>
  <si>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</si>
  <si>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</si>
  <si>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</si>
  <si>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</si>
  <si>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</si>
  <si>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</si>
  <si>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</si>
  <si>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</si>
  <si>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</si>
  <si>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</si>
  <si>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</si>
  <si>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</si>
  <si>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</si>
  <si>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</si>
  <si>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</si>
  <si>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</si>
  <si>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</si>
  <si>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</si>
  <si>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Restricted Cash</t>
  </si>
  <si>
    <t>Total Current Assets</t>
  </si>
  <si>
    <t>Gross Property Plant And Equipment</t>
  </si>
  <si>
    <t>Accumulated Depreciation</t>
  </si>
  <si>
    <t>Net Property Plant And Equipment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</si>
  <si>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</si>
  <si>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</si>
  <si>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</si>
  <si>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</si>
  <si>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</si>
  <si>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</si>
  <si>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</si>
  <si>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</si>
  <si>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</si>
  <si>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</si>
  <si>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</si>
  <si>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</si>
  <si>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</si>
  <si>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</si>
  <si>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</si>
  <si>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</si>
  <si>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</si>
  <si>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</si>
  <si>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</si>
  <si>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</si>
  <si>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</si>
  <si>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</si>
  <si>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</si>
  <si>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</si>
  <si>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</si>
  <si>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</si>
  <si>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14.48</t>
  </si>
  <si>
    <t>0.69</t>
  </si>
  <si>
    <t>21.26</t>
  </si>
  <si>
    <t>22.61</t>
  </si>
  <si>
    <t>16.9</t>
  </si>
  <si>
    <t>Tangible Book Value</t>
  </si>
  <si>
    <t>Tangible Book Value Per Share</t>
  </si>
  <si>
    <t>Total Debt</t>
  </si>
  <si>
    <t>Net Debt</t>
  </si>
  <si>
    <t>Debt Equivalent Oper. Leases</t>
  </si>
  <si>
    <t>Minority Interest, Total (Incl. Fin. Div)</t>
  </si>
  <si>
    <t>Account Code - Inventory Valuation</t>
  </si>
  <si>
    <t>Inventories - Raw Materials, Total</t>
  </si>
  <si>
    <t>Inventories - Finished Goods, Total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</si>
  <si>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</si>
  <si>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</si>
  <si>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</si>
  <si>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</si>
  <si>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</si>
  <si>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</si>
  <si>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</si>
  <si>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Stock-Based Compensation (IS)</t>
  </si>
  <si>
    <t>R&amp;D Expenses</t>
  </si>
  <si>
    <t>Depreciation &amp; Amortization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</si>
  <si>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</si>
  <si>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</si>
  <si>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</si>
  <si>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</si>
  <si>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</si>
  <si>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</si>
  <si>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</si>
  <si>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</si>
  <si>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Restructuring Charges</t>
  </si>
  <si>
    <t>Gain (Loss) On Sale Of Investments</t>
  </si>
  <si>
    <t>Asset Writedown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</si>
  <si>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</si>
  <si>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</si>
  <si>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</si>
  <si>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</si>
  <si>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</si>
  <si>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</si>
  <si>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</si>
  <si>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</si>
  <si>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</si>
  <si>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-4.28</t>
  </si>
  <si>
    <t>-18.21</t>
  </si>
  <si>
    <t>-35.87</t>
  </si>
  <si>
    <t>-16.46</t>
  </si>
  <si>
    <t>0.46</t>
  </si>
  <si>
    <t>-6.22</t>
  </si>
  <si>
    <t>Basic EPS - Continuing Operations</t>
  </si>
  <si>
    <t>Basic Weighted Average Shares Outstanding</t>
  </si>
  <si>
    <t>Net EPS - Diluted</t>
  </si>
  <si>
    <t>-18.24</t>
  </si>
  <si>
    <t>-6.24</t>
  </si>
  <si>
    <t>Diluted EPS - Continuing Operations</t>
  </si>
  <si>
    <t>Diluted Weighted Average Shares Outstanding</t>
  </si>
  <si>
    <t>Normalized Basic EPS</t>
  </si>
  <si>
    <t>-2.67</t>
  </si>
  <si>
    <t>-11.38</t>
  </si>
  <si>
    <t>-21.47</t>
  </si>
  <si>
    <t>-10.24</t>
  </si>
  <si>
    <t>0.49</t>
  </si>
  <si>
    <t>-4.37</t>
  </si>
  <si>
    <t>Normalized Diluted EPS</t>
  </si>
  <si>
    <t>0.48</t>
  </si>
  <si>
    <t>EBITDA</t>
  </si>
  <si>
    <t>EBITA</t>
  </si>
  <si>
    <t>EBIT</t>
  </si>
  <si>
    <t>EBITDAR</t>
  </si>
  <si>
    <t>Total Revenues (As Reported)</t>
  </si>
  <si>
    <t>Effective Tax Rate - (Ratio)</t>
  </si>
  <si>
    <t>-0.07</t>
  </si>
  <si>
    <t>Current Foreign Taxes</t>
  </si>
  <si>
    <t>Total Current Taxes</t>
  </si>
  <si>
    <t>Normalized Net Income</t>
  </si>
  <si>
    <t>Interest Capitalized</t>
  </si>
  <si>
    <t>Interest on Long-Term Debt</t>
  </si>
  <si>
    <t>Supplemental Operating Expense Items</t>
  </si>
  <si>
    <t>Marketing Expenses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</si>
  <si>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</si>
  <si>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</si>
  <si>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</si>
  <si>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</si>
  <si>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</si>
  <si>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</si>
  <si>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G&amp;A Exp. (Total)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</si>
  <si>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</si>
  <si>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</si>
  <si>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</si>
  <si>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</si>
  <si>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</si>
  <si>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-60.09</t>
  </si>
  <si>
    <t>-5.69</t>
  </si>
  <si>
    <t>-8.68</t>
  </si>
  <si>
    <t>-11.09</t>
  </si>
  <si>
    <t>Return on Total Capital</t>
  </si>
  <si>
    <t>-99.14</t>
  </si>
  <si>
    <t>-6.74</t>
  </si>
  <si>
    <t>-9.61</t>
  </si>
  <si>
    <t>-12.74</t>
  </si>
  <si>
    <t>Return On Equity %</t>
  </si>
  <si>
    <t>-394.6</t>
  </si>
  <si>
    <t>-104.13</t>
  </si>
  <si>
    <t>-11.58</t>
  </si>
  <si>
    <t>-31.44</t>
  </si>
  <si>
    <t>Return on Common Equity</t>
  </si>
  <si>
    <t>-11.56</t>
  </si>
  <si>
    <t>Margin Analysis</t>
  </si>
  <si>
    <t>Gross Profit Margin %</t>
  </si>
  <si>
    <t>27.06</t>
  </si>
  <si>
    <t>57.94</t>
  </si>
  <si>
    <t>57.63</t>
  </si>
  <si>
    <t>-346.99</t>
  </si>
  <si>
    <t>SG&amp;A Margin</t>
  </si>
  <si>
    <t>853.39</t>
  </si>
  <si>
    <t>346.5</t>
  </si>
  <si>
    <t>281.36</t>
  </si>
  <si>
    <t>484.15</t>
  </si>
  <si>
    <t>EBITDA Margin %</t>
  </si>
  <si>
    <t>-396.81</t>
  </si>
  <si>
    <t>-267.8</t>
  </si>
  <si>
    <t>-814.75</t>
  </si>
  <si>
    <t>EBITA Margin %</t>
  </si>
  <si>
    <t>-417.99</t>
  </si>
  <si>
    <t>-308.47</t>
  </si>
  <si>
    <t>-862.3</t>
  </si>
  <si>
    <t>EBIT Margin %</t>
  </si>
  <si>
    <t>Income From Continuing Operations Margin %</t>
  </si>
  <si>
    <t>28.81</t>
  </si>
  <si>
    <t>-754.1</t>
  </si>
  <si>
    <t>Net Income Margin %</t>
  </si>
  <si>
    <t>Net Avail. For Common Margin %</t>
  </si>
  <si>
    <t>Normalized Net Income Margin</t>
  </si>
  <si>
    <t>-700.95</t>
  </si>
  <si>
    <t>30.72</t>
  </si>
  <si>
    <t>-530.05</t>
  </si>
  <si>
    <t>Levered Free Cash Flow Margin</t>
  </si>
  <si>
    <t>-951.74</t>
  </si>
  <si>
    <t>-423.11</t>
  </si>
  <si>
    <t>Unlevered Free Cash Flow Margin</t>
  </si>
  <si>
    <t>-909.95</t>
  </si>
  <si>
    <t>-397.24</t>
  </si>
  <si>
    <t>Asset Turnover</t>
  </si>
  <si>
    <t>0.09</t>
  </si>
  <si>
    <t>0.02</t>
  </si>
  <si>
    <t>Fixed Assets Turnover</t>
  </si>
  <si>
    <t>0.15</t>
  </si>
  <si>
    <t>0.23</t>
  </si>
  <si>
    <t>0.11</t>
  </si>
  <si>
    <t>0.04</t>
  </si>
  <si>
    <t>Receivables Turnover (Average Receivables)</t>
  </si>
  <si>
    <t>2.62</t>
  </si>
  <si>
    <t>3.18</t>
  </si>
  <si>
    <t>4.79</t>
  </si>
  <si>
    <t>6.91</t>
  </si>
  <si>
    <t>Inventory Turnover (Average Inventory)</t>
  </si>
  <si>
    <t>5.1</t>
  </si>
  <si>
    <t>4.5</t>
  </si>
  <si>
    <t>3.77</t>
  </si>
  <si>
    <t>9.46</t>
  </si>
  <si>
    <t>Short Term Liquidity</t>
  </si>
  <si>
    <t>Current Ratio</t>
  </si>
  <si>
    <t>2.16</t>
  </si>
  <si>
    <t>0.41</t>
  </si>
  <si>
    <t>28.35</t>
  </si>
  <si>
    <t>7.8</t>
  </si>
  <si>
    <t>0.95</t>
  </si>
  <si>
    <t>Quick Ratio</t>
  </si>
  <si>
    <t>0.24</t>
  </si>
  <si>
    <t>27.89</t>
  </si>
  <si>
    <t>6.53</t>
  </si>
  <si>
    <t>0.47</t>
  </si>
  <si>
    <t>Operating Cash Flow to Current Liabilities</t>
  </si>
  <si>
    <t>-1.98</t>
  </si>
  <si>
    <t>-1.13</t>
  </si>
  <si>
    <t>-1.29</t>
  </si>
  <si>
    <t>-2.83</t>
  </si>
  <si>
    <t>-0.64</t>
  </si>
  <si>
    <t>Days Sales Outstanding (Average Receivables)</t>
  </si>
  <si>
    <t>139.46</t>
  </si>
  <si>
    <t>114.92</t>
  </si>
  <si>
    <t>76.27</t>
  </si>
  <si>
    <t>52.85</t>
  </si>
  <si>
    <t>Days Outstanding Inventory (Average Inventory)</t>
  </si>
  <si>
    <t>71.75</t>
  </si>
  <si>
    <t>81.05</t>
  </si>
  <si>
    <t>96.75</t>
  </si>
  <si>
    <t>38.6</t>
  </si>
  <si>
    <t>Average Days Payable Outstanding</t>
  </si>
  <si>
    <t>681.82</t>
  </si>
  <si>
    <t>527.2</t>
  </si>
  <si>
    <t>205.71</t>
  </si>
  <si>
    <t>210.41</t>
  </si>
  <si>
    <t>Cash Conversion Cycle (Average Days)</t>
  </si>
  <si>
    <t>-470.62</t>
  </si>
  <si>
    <t>-331.23</t>
  </si>
  <si>
    <t>-32.7</t>
  </si>
  <si>
    <t>-118.96</t>
  </si>
  <si>
    <t>Long Term Solvency</t>
  </si>
  <si>
    <t>Total Debt/Equity</t>
  </si>
  <si>
    <t>14.46</t>
  </si>
  <si>
    <t>406.81</t>
  </si>
  <si>
    <t>30.04</t>
  </si>
  <si>
    <t>65.62</t>
  </si>
  <si>
    <t>93.25</t>
  </si>
  <si>
    <t>Total Debt / Total Capital</t>
  </si>
  <si>
    <t>12.64</t>
  </si>
  <si>
    <t>80.27</t>
  </si>
  <si>
    <t>23.1</t>
  </si>
  <si>
    <t>39.62</t>
  </si>
  <si>
    <t>48.25</t>
  </si>
  <si>
    <t>LT Debt/Equity</t>
  </si>
  <si>
    <t>11.78</t>
  </si>
  <si>
    <t>263.83</t>
  </si>
  <si>
    <t>29.38</t>
  </si>
  <si>
    <t>64.5</t>
  </si>
  <si>
    <t>92.08</t>
  </si>
  <si>
    <t>Long-Term Debt / Total Capital</t>
  </si>
  <si>
    <t>10.29</t>
  </si>
  <si>
    <t>52.06</t>
  </si>
  <si>
    <t>22.59</t>
  </si>
  <si>
    <t>38.94</t>
  </si>
  <si>
    <t>47.65</t>
  </si>
  <si>
    <t>Total Liabilities / Total Assets</t>
  </si>
  <si>
    <t>46.05</t>
  </si>
  <si>
    <t>88.15</t>
  </si>
  <si>
    <t>34.79</t>
  </si>
  <si>
    <t>44.73</t>
  </si>
  <si>
    <t>57.52</t>
  </si>
  <si>
    <t>EBIT / Interest Expense</t>
  </si>
  <si>
    <t>-22.31</t>
  </si>
  <si>
    <t>-67.36</t>
  </si>
  <si>
    <t>-16.52</t>
  </si>
  <si>
    <t>-10.1</t>
  </si>
  <si>
    <t>-6.07</t>
  </si>
  <si>
    <t>-20.76</t>
  </si>
  <si>
    <t>EBITDA / Interest Expense</t>
  </si>
  <si>
    <t>-64.32</t>
  </si>
  <si>
    <t>-14.45</t>
  </si>
  <si>
    <t>-9.15</t>
  </si>
  <si>
    <t>-5.27</t>
  </si>
  <si>
    <t>-18.12</t>
  </si>
  <si>
    <t>(EBITDA - Capex) / Interest Expense</t>
  </si>
  <si>
    <t>-80.86</t>
  </si>
  <si>
    <t>-24.1</t>
  </si>
  <si>
    <t>-15.12</t>
  </si>
  <si>
    <t>-12.43</t>
  </si>
  <si>
    <t>-62.18</t>
  </si>
  <si>
    <t>Total Debt / EBITDA</t>
  </si>
  <si>
    <t>-0.12</t>
  </si>
  <si>
    <t>-0.77</t>
  </si>
  <si>
    <t>-4.67</t>
  </si>
  <si>
    <t>-3.45</t>
  </si>
  <si>
    <t>-2.55</t>
  </si>
  <si>
    <t>Net Debt / EBITDA</t>
  </si>
  <si>
    <t>0.85</t>
  </si>
  <si>
    <t>-0.68</t>
  </si>
  <si>
    <t>16.71</t>
  </si>
  <si>
    <t>2.02</t>
  </si>
  <si>
    <t>-2.04</t>
  </si>
  <si>
    <t>Total Debt / (EBITDA - Capex)</t>
  </si>
  <si>
    <t>-0.1</t>
  </si>
  <si>
    <t>-0.46</t>
  </si>
  <si>
    <t>-2.82</t>
  </si>
  <si>
    <t>-1.46</t>
  </si>
  <si>
    <t>-0.74</t>
  </si>
  <si>
    <t>Net Debt / (EBITDA - Capex)</t>
  </si>
  <si>
    <t>0.68</t>
  </si>
  <si>
    <t>-0.41</t>
  </si>
  <si>
    <t>10.11</t>
  </si>
  <si>
    <t>-0.59</t>
  </si>
  <si>
    <t>Growth Over Prior Year</t>
  </si>
  <si>
    <t>Total Revenues, 1 Yr. Growth %</t>
  </si>
  <si>
    <t>738.15</t>
  </si>
  <si>
    <t>830.87</t>
  </si>
  <si>
    <t>83.56</t>
  </si>
  <si>
    <t>-48.31</t>
  </si>
  <si>
    <t>Gross Profit, 1 Yr. Growth %</t>
  </si>
  <si>
    <t>345.17</t>
  </si>
  <si>
    <t>-176.19</t>
  </si>
  <si>
    <t>115.99</t>
  </si>
  <si>
    <t>EBITDA, 1 Yr. Growth %</t>
  </si>
  <si>
    <t>112.79</t>
  </si>
  <si>
    <t>254.43</t>
  </si>
  <si>
    <t>254.27</t>
  </si>
  <si>
    <t>30.79</t>
  </si>
  <si>
    <t>EBITA, 1 Yr. Growth %</t>
  </si>
  <si>
    <t>364.41</t>
  </si>
  <si>
    <t>115.33</t>
  </si>
  <si>
    <t>252.25</t>
  </si>
  <si>
    <t>247.9</t>
  </si>
  <si>
    <t>29.56</t>
  </si>
  <si>
    <t>EBIT, 1 Yr. Growth %</t>
  </si>
  <si>
    <t>Earnings From Cont. Operations, 1 Yr. Growth %</t>
  </si>
  <si>
    <t>351.2</t>
  </si>
  <si>
    <t>126.2</t>
  </si>
  <si>
    <t>-76.3</t>
  </si>
  <si>
    <t>Net Income, 1 Yr. Growth %</t>
  </si>
  <si>
    <t>-76.35</t>
  </si>
  <si>
    <t>Normalized Net Income, 1 Yr. Growth %</t>
  </si>
  <si>
    <t>116.67</t>
  </si>
  <si>
    <t>-31.63</t>
  </si>
  <si>
    <t>30.64</t>
  </si>
  <si>
    <t>Diluted EPS Before Extra, 1 Yr. Growth %</t>
  </si>
  <si>
    <t>326.65</t>
  </si>
  <si>
    <t>96.64</t>
  </si>
  <si>
    <t>-84.74</t>
  </si>
  <si>
    <t>Accounts Receivable, 1 Yr. Growth %</t>
  </si>
  <si>
    <t>612.88</t>
  </si>
  <si>
    <t>-63.41</t>
  </si>
  <si>
    <t>-76.74</t>
  </si>
  <si>
    <t>Inventory, 1 Yr. Growth %</t>
  </si>
  <si>
    <t>286.62</t>
  </si>
  <si>
    <t>565.47</t>
  </si>
  <si>
    <t>476.92</t>
  </si>
  <si>
    <t>24.68</t>
  </si>
  <si>
    <t>Net Property, Plant and Equip., 1 Yr. Growth %</t>
  </si>
  <si>
    <t>791.94</t>
  </si>
  <si>
    <t>464.37</t>
  </si>
  <si>
    <t>270.41</t>
  </si>
  <si>
    <t>187.28</t>
  </si>
  <si>
    <t>Total Assets, 1 Yr. Growth %</t>
  </si>
  <si>
    <t>101.19</t>
  </si>
  <si>
    <t>32.64</t>
  </si>
  <si>
    <t>-0.75</t>
  </si>
  <si>
    <t>Tangible Book Value, 1 Yr. Growth %</t>
  </si>
  <si>
    <t>-55.82</t>
  </si>
  <si>
    <t>13.88</t>
  </si>
  <si>
    <t>-24.93</t>
  </si>
  <si>
    <t>Common Equity, 1 Yr. Growth %</t>
  </si>
  <si>
    <t>Cash From Operations, 1 Yr. Growth %</t>
  </si>
  <si>
    <t>565.92</t>
  </si>
  <si>
    <t>62.63</t>
  </si>
  <si>
    <t>275.25</t>
  </si>
  <si>
    <t>195.12</t>
  </si>
  <si>
    <t>-59.33</t>
  </si>
  <si>
    <t>Capital Expenditures, 1 Yr. Growth %</t>
  </si>
  <si>
    <t>308.58</t>
  </si>
  <si>
    <t>411.75</t>
  </si>
  <si>
    <t>256.73</t>
  </si>
  <si>
    <t>788.32</t>
  </si>
  <si>
    <t>195.33</t>
  </si>
  <si>
    <t>Levered Free Cash Flow, 1 Yr. Growth %</t>
  </si>
  <si>
    <t>313.84</t>
  </si>
  <si>
    <t>770.43</t>
  </si>
  <si>
    <t>Unlevered Free Cash Flow, 1 Yr. Growth %</t>
  </si>
  <si>
    <t>306.38</t>
  </si>
  <si>
    <t>787.56</t>
  </si>
  <si>
    <t>Compound Annual Growth Rate Over Two Years</t>
  </si>
  <si>
    <t>Total Revenues, 2 Yr. CAGR %</t>
  </si>
  <si>
    <t>309.27</t>
  </si>
  <si>
    <t>Gross Profit, 2 Yr. CAGR %</t>
  </si>
  <si>
    <t>510.84</t>
  </si>
  <si>
    <t>841.9</t>
  </si>
  <si>
    <t>EBITDA, 2 Yr. CAGR %</t>
  </si>
  <si>
    <t>174.63</t>
  </si>
  <si>
    <t>267.16</t>
  </si>
  <si>
    <t>EBITA, 2 Yr. CAGR %</t>
  </si>
  <si>
    <t>216.23</t>
  </si>
  <si>
    <t>175.41</t>
  </si>
  <si>
    <t>249.51</t>
  </si>
  <si>
    <t>EBIT, 2 Yr. CAGR %</t>
  </si>
  <si>
    <t>Earnings From Cont. Operations, 2 Yr. CAGR %</t>
  </si>
  <si>
    <t>219.47</t>
  </si>
  <si>
    <t>643.29</t>
  </si>
  <si>
    <t>139.01</t>
  </si>
  <si>
    <t>Net Income, 2 Yr. CAGR %</t>
  </si>
  <si>
    <t>138.79</t>
  </si>
  <si>
    <t>Normalized Net Income, 2 Yr. CAGR %</t>
  </si>
  <si>
    <t>212.67</t>
  </si>
  <si>
    <t>641.6</t>
  </si>
  <si>
    <t>135.32</t>
  </si>
  <si>
    <t>Diluted EPS Before Extra, 2 Yr. CAGR %</t>
  </si>
  <si>
    <t>189.65</t>
  </si>
  <si>
    <t>500.57</t>
  </si>
  <si>
    <t>66.11</t>
  </si>
  <si>
    <t>Accounts Receivable, 2 Yr. CAGR %</t>
  </si>
  <si>
    <t>62.04</t>
  </si>
  <si>
    <t>Inventory, 2 Yr. CAGR %</t>
  </si>
  <si>
    <t>407.23</t>
  </si>
  <si>
    <t>545.51</t>
  </si>
  <si>
    <t>Net Property, Plant and Equip., 2 Yr. CAGR %</t>
  </si>
  <si>
    <t>609.5</t>
  </si>
  <si>
    <t>357.22</t>
  </si>
  <si>
    <t>Total Assets, 2 Yr. CAGR %</t>
  </si>
  <si>
    <t>949.09</t>
  </si>
  <si>
    <t>751.83</t>
  </si>
  <si>
    <t>Tangible Book Value, 2 Yr. CAGR %</t>
  </si>
  <si>
    <t>Common Equity, 2 Yr. CAGR %</t>
  </si>
  <si>
    <t>Cash From Operations, 2 Yr. CAGR %</t>
  </si>
  <si>
    <t>229.08</t>
  </si>
  <si>
    <t>147.04</t>
  </si>
  <si>
    <t>213.22</t>
  </si>
  <si>
    <t>Capital Expenditures, 2 Yr. CAGR %</t>
  </si>
  <si>
    <t>357.27</t>
  </si>
  <si>
    <t>327.27</t>
  </si>
  <si>
    <t>510.53</t>
  </si>
  <si>
    <t>Levered Free Cash Flow, 2 Yr. CAGR %</t>
  </si>
  <si>
    <t>538.61</t>
  </si>
  <si>
    <t>Unlevered Free Cash Flow, 2 Yr. CAGR %</t>
  </si>
  <si>
    <t>532.45</t>
  </si>
  <si>
    <t>Compound Annual Growth Rate Over Three Years</t>
  </si>
  <si>
    <t>Total Revenues, 3 Yr. CAGR %</t>
  </si>
  <si>
    <t>986.75</t>
  </si>
  <si>
    <t>552.84</t>
  </si>
  <si>
    <t>Gross Profit, 3 Yr. CAGR %</t>
  </si>
  <si>
    <t>805.97</t>
  </si>
  <si>
    <t>305.03</t>
  </si>
  <si>
    <t>EBITDA, 3 Yr. CAGR %</t>
  </si>
  <si>
    <t>199.08</t>
  </si>
  <si>
    <t>EBITA, 3 Yr. CAGR %</t>
  </si>
  <si>
    <t>227.81</t>
  </si>
  <si>
    <t>197.96</t>
  </si>
  <si>
    <t>EBIT, 3 Yr. CAGR %</t>
  </si>
  <si>
    <t>Earnings From Cont. Operations, 3 Yr. CAGR %</t>
  </si>
  <si>
    <t>529.35</t>
  </si>
  <si>
    <t>135.71</t>
  </si>
  <si>
    <t>Net Income, 3 Yr. CAGR %</t>
  </si>
  <si>
    <t>135.56</t>
  </si>
  <si>
    <t>Normalized Net Income, 3 Yr. CAGR %</t>
  </si>
  <si>
    <t>528.4</t>
  </si>
  <si>
    <t>129.92</t>
  </si>
  <si>
    <t>Diluted EPS Before Extra, 3 Yr. CAGR %</t>
  </si>
  <si>
    <t>56.73</t>
  </si>
  <si>
    <t>76.57</t>
  </si>
  <si>
    <t>Accounts Receivable, 3 Yr. CAGR %</t>
  </si>
  <si>
    <t>258.9</t>
  </si>
  <si>
    <t>Inventory, 3 Yr. CAGR %</t>
  </si>
  <si>
    <t>444.12</t>
  </si>
  <si>
    <t>Net Property, Plant and Equip., 3 Yr. CAGR %</t>
  </si>
  <si>
    <t>471.3</t>
  </si>
  <si>
    <t>Total Assets, 3 Yr. CAGR %</t>
  </si>
  <si>
    <t>426.55</t>
  </si>
  <si>
    <t>Tangible Book Value, 3 Yr. CAGR %</t>
  </si>
  <si>
    <t>433.06</t>
  </si>
  <si>
    <t>Common Equity, 3 Yr. CAGR %</t>
  </si>
  <si>
    <t>Cash From Operations, 3 Yr. CAGR %</t>
  </si>
  <si>
    <t>243.81</t>
  </si>
  <si>
    <t>151.42</t>
  </si>
  <si>
    <t>Capital Expenditures, 3 Yr. CAGR %</t>
  </si>
  <si>
    <t>320.94</t>
  </si>
  <si>
    <t>475.36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</si>
  <si>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</si>
  <si>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</si>
  <si>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</si>
  <si>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</si>
  <si>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</si>
  <si>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</si>
  <si>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</si>
  <si>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</si>
  <si>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-</t>
  </si>
  <si>
    <t>1,625</t>
  </si>
  <si>
    <t>835</t>
  </si>
  <si>
    <t>104.2</t>
  </si>
  <si>
    <t>49.79</t>
  </si>
  <si>
    <t>Change</t>
  </si>
  <si>
    <t>-48.62%</t>
  </si>
  <si>
    <t>-87.52%</t>
  </si>
  <si>
    <t>-52.24%</t>
  </si>
  <si>
    <t>0%</t>
  </si>
  <si>
    <t>Enterprise Value (EV)
                                    1</t>
  </si>
  <si>
    <t>1,159</t>
  </si>
  <si>
    <t>464.7</t>
  </si>
  <si>
    <t>943.4</t>
  </si>
  <si>
    <t>1,234</t>
  </si>
  <si>
    <t>-27.93%</t>
  </si>
  <si>
    <t>345.83%</t>
  </si>
  <si>
    <t>102.99%</t>
  </si>
  <si>
    <t>30.83%</t>
  </si>
  <si>
    <t>P/E ratio</t>
  </si>
  <si>
    <t>-2.31x</t>
  </si>
  <si>
    <t>-4.83x</t>
  </si>
  <si>
    <t>476x</t>
  </si>
  <si>
    <t>-0.75x</t>
  </si>
  <si>
    <t>-0.78x</t>
  </si>
  <si>
    <t>-0.82x</t>
  </si>
  <si>
    <t>PBR</t>
  </si>
  <si>
    <t>3.75x</t>
  </si>
  <si>
    <t>0.34x</t>
  </si>
  <si>
    <t>0.59x</t>
  </si>
  <si>
    <t>2.04x</t>
  </si>
  <si>
    <t>PEG</t>
  </si>
  <si>
    <t>0.1x</t>
  </si>
  <si>
    <t>-5x</t>
  </si>
  <si>
    <t>0x</t>
  </si>
  <si>
    <t>0.22x</t>
  </si>
  <si>
    <t>0.16x</t>
  </si>
  <si>
    <t>Capitalization / Revenue</t>
  </si>
  <si>
    <t>220x</t>
  </si>
  <si>
    <t>142x</t>
  </si>
  <si>
    <t>5.7x</t>
  </si>
  <si>
    <t>1.72x</t>
  </si>
  <si>
    <t>1.42x</t>
  </si>
  <si>
    <t>1.18x</t>
  </si>
  <si>
    <t>EV / Revenue</t>
  </si>
  <si>
    <t>157x</t>
  </si>
  <si>
    <t>16x</t>
  </si>
  <si>
    <t>26.8x</t>
  </si>
  <si>
    <t>29.2x</t>
  </si>
  <si>
    <t>EV / EBITDA</t>
  </si>
  <si>
    <t>-45.7x</t>
  </si>
  <si>
    <t>-0.67x</t>
  </si>
  <si>
    <t>-5.26x</t>
  </si>
  <si>
    <t>-14.2x</t>
  </si>
  <si>
    <t>-33.1x</t>
  </si>
  <si>
    <t>EV / EBIT</t>
  </si>
  <si>
    <t>-36.4x</t>
  </si>
  <si>
    <t>-0.64x</t>
  </si>
  <si>
    <t>-4.22x</t>
  </si>
  <si>
    <t>-11.5x</t>
  </si>
  <si>
    <t>-21.3x</t>
  </si>
  <si>
    <t>EV / FCF</t>
  </si>
  <si>
    <t>-25,121,053x</t>
  </si>
  <si>
    <t>-239,799x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</si>
  <si>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</si>
  <si>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</si>
  <si>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</si>
  <si>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</si>
  <si>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</si>
  <si>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-35.84</t>
  </si>
  <si>
    <t>-16.48</t>
  </si>
  <si>
    <t>0.08</t>
  </si>
  <si>
    <t>-2.403</t>
  </si>
  <si>
    <t>-2.319</t>
  </si>
  <si>
    <t>-2.201</t>
  </si>
  <si>
    <t>Distribution rate</t>
  </si>
  <si>
    <t>Net sales
                                    1</t>
  </si>
  <si>
    <t>7.375</t>
  </si>
  <si>
    <t>5.9</t>
  </si>
  <si>
    <t>18.3</t>
  </si>
  <si>
    <t>29</t>
  </si>
  <si>
    <t>35.18</t>
  </si>
  <si>
    <t>42.22</t>
  </si>
  <si>
    <t>EBITDA
                                    1</t>
  </si>
  <si>
    <t>-25.37</t>
  </si>
  <si>
    <t>-156.4</t>
  </si>
  <si>
    <t>-88.41</t>
  </si>
  <si>
    <t>-66.21</t>
  </si>
  <si>
    <t>-37.27</t>
  </si>
  <si>
    <t>EBIT
                                    1</t>
  </si>
  <si>
    <t>-31.86</t>
  </si>
  <si>
    <t>-162.6</t>
  </si>
  <si>
    <t>-110</t>
  </si>
  <si>
    <t>-82.11</t>
  </si>
  <si>
    <t>-58.06</t>
  </si>
  <si>
    <t>Net income</t>
  </si>
  <si>
    <t>-9.276</t>
  </si>
  <si>
    <t>-226.6</t>
  </si>
  <si>
    <t>-138</t>
  </si>
  <si>
    <t>Net Debt
                                    1</t>
  </si>
  <si>
    <t>-466.6</t>
  </si>
  <si>
    <t>414.9</t>
  </si>
  <si>
    <t>893.6</t>
  </si>
  <si>
    <t>1,184</t>
  </si>
  <si>
    <t>Reference price
                                    2</t>
  </si>
  <si>
    <t>82.880</t>
  </si>
  <si>
    <t>79.680</t>
  </si>
  <si>
    <t>38.080</t>
  </si>
  <si>
    <t>4.678</t>
  </si>
  <si>
    <t>1.810</t>
  </si>
  <si>
    <t>Nbr of stocks (in thousands)</t>
  </si>
  <si>
    <t>20,397</t>
  </si>
  <si>
    <t>21,929</t>
  </si>
  <si>
    <t>22,281</t>
  </si>
  <si>
    <t>27,508</t>
  </si>
  <si>
    <t>Announcement Date</t>
  </si>
  <si>
    <t>6/7/21</t>
  </si>
  <si>
    <t>1/27/22</t>
  </si>
  <si>
    <t>3/30/23</t>
  </si>
  <si>
    <t>3/15/24</t>
  </si>
  <si>
    <t>address1</t>
  </si>
  <si>
    <t>207 Queen’s Quay West</t>
  </si>
  <si>
    <t>address2</t>
  </si>
  <si>
    <t>Suite 590</t>
  </si>
  <si>
    <t>city</t>
  </si>
  <si>
    <t>Toronto</t>
  </si>
  <si>
    <t>state</t>
  </si>
  <si>
    <t>ON</t>
  </si>
  <si>
    <t>zip</t>
  </si>
  <si>
    <t>M5J 1A7</t>
  </si>
  <si>
    <t>country</t>
  </si>
  <si>
    <t>phone</t>
  </si>
  <si>
    <t>877 542 9253</t>
  </si>
  <si>
    <t>website</t>
  </si>
  <si>
    <t>https://www.li-cycle.com</t>
  </si>
  <si>
    <t>industry</t>
  </si>
  <si>
    <t>Waste Management</t>
  </si>
  <si>
    <t>industryKey</t>
  </si>
  <si>
    <t>waste-management</t>
  </si>
  <si>
    <t>industryDisp</t>
  </si>
  <si>
    <t>sector</t>
  </si>
  <si>
    <t>Industrials</t>
  </si>
  <si>
    <t>sectorKey</t>
  </si>
  <si>
    <t>industrials</t>
  </si>
  <si>
    <t>sectorDisp</t>
  </si>
  <si>
    <t>longBusinessSummary</t>
  </si>
  <si>
    <t>Li-Cycle Holdings Corp. engages in the lithium-ion battery resource recovery and lithium-ion battery recycling business in North America. The company offers a mix of cathode and anode battery materials, including lithium, nickel, and cobalt, as well as graphite, copper, and aluminum; and copper and aluminum metals. It also provides hub products, such as lithium carbonate, cobalt sulphate, nickel sulphate, and manganese carbonate. Li-Cycle Holdings Corp. is headquartered in Toronto, Canada.</t>
  </si>
  <si>
    <t>fullTimeEmployees</t>
  </si>
  <si>
    <t>companyOfficers</t>
  </si>
  <si>
    <t>[{'maxAge': 1, 'name': 'Mr. Ajay  Kochhar', 'age': 32, 'title': 'Co-Founder, President, CEO &amp; Executive Director', 'yearBorn': 1992, 'fiscalYear': 2023, 'totalPay': 635759, 'exercisedValue': 1294931, 'unexercisedValue': 0}, {'maxAge': 1, 'name': 'Mr. Carl  DeLuca', 'age': 56, 'title': 'General Counsel &amp; Corporate Secretary', 'yearBorn': 1968, 'fiscalYear': 2023, 'totalPay': 558373, 'exercisedValue': 0, 'unexercisedValue': 0}, {'maxAge': 1, 'name': 'Mr. Craig  Cunningham', 'age': 40, 'title': 'Chief Financial Officer', 'yearBorn': 1984, 'fiscalYear': 2023, 'exercisedValue': 0, 'unexercisedValue': 0}, {'maxAge': 1, 'name': 'Mr. Conor  Spollen', 'age': 58, 'title': 'Chief Operating Officer', 'yearBorn': 1966, 'fiscalYear': 2023, 'exercisedValue': 0, 'unexercisedValue': 0}, {'maxAge': 1, 'name': 'Mr. Chris  Biederman', 'age': 39, 'title': 'Chief Technical Officer', 'yearBorn': 1985, 'fiscalYear': 2023, 'totalPay': 305313, 'exercisedValue': 0, 'unexercisedValue': 0}, {'maxAge': 1, 'name': 'Ms. Christine  Barwell CCP, CHRL, GRP, M.B.A.', 'age': 58, 'title': 'Chief Human Resources Officer', 'yearBorn': 1966, 'fiscalYear': 2023, 'exercisedValue': 0, 'unexercisedValue': 0}, {'maxAge': 1, 'name': 'Mr. Dawei  Li', 'age': 41, 'title': 'Chief Commercial Officer', 'yearBorn': 1983, 'fiscalYear': 2023, 'exercisedValue': 0, 'unexercisedValue': 0}, {'maxAge': 1, 'name': 'Mr. Louie  Diaz', 'title': 'Vice President of Corporate Affairs',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</si>
  <si>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</si>
  <si>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</si>
  <si>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</si>
  <si>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</si>
  <si>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</si>
  <si>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</si>
  <si>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</si>
  <si>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</si>
  <si>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</si>
  <si>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</si>
  <si>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</si>
  <si>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</si>
  <si>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</si>
  <si>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</si>
  <si>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</si>
  <si>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</si>
  <si>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</si>
  <si>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</si>
  <si>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</si>
  <si>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</si>
  <si>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</si>
  <si>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</si>
  <si>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</si>
  <si>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</si>
  <si>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</si>
  <si>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</si>
  <si>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</si>
  <si>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</si>
  <si>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</si>
  <si>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</si>
  <si>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</si>
  <si>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</si>
  <si>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</si>
  <si>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</si>
  <si>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</si>
  <si>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</si>
  <si>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</si>
  <si>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</si>
  <si>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</si>
  <si>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</si>
  <si>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</si>
  <si>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</si>
  <si>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</si>
  <si>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</si>
  <si>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</si>
  <si>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</si>
  <si>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</si>
  <si>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</si>
  <si>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</si>
  <si>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</si>
  <si>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</si>
  <si>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</si>
  <si>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</si>
  <si>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</si>
  <si>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</si>
  <si>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</si>
  <si>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</si>
  <si>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1:8</t>
  </si>
  <si>
    <t>lastSplitDate</t>
  </si>
  <si>
    <t>enterpriseToRevenue</t>
  </si>
  <si>
    <t>enterpriseToEbitda</t>
  </si>
  <si>
    <t>52WeekChange</t>
  </si>
  <si>
    <t>SandP52WeekChange</t>
  </si>
  <si>
    <t>exchange</t>
  </si>
  <si>
    <t>NYQ</t>
  </si>
  <si>
    <t>quoteType</t>
  </si>
  <si>
    <t>EQUITY</t>
  </si>
  <si>
    <t>symbol</t>
  </si>
  <si>
    <t>underlyingSymbol</t>
  </si>
  <si>
    <t>shortName</t>
  </si>
  <si>
    <t>Li-Cycle Holdings Corp.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</si>
  <si>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</si>
  <si>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</si>
  <si>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</si>
  <si>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</si>
  <si>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</si>
  <si>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</si>
  <si>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</si>
  <si>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2fbc7ac2-a8a6-35af-b7b6-07f49439739c</t>
  </si>
  <si>
    <t>messageBoardId</t>
  </si>
  <si>
    <t>finmb_431047539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</si>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</sst>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li-cycle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1.99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-717.7616692745491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4.979002E7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12.728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-0.7804314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18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18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21</v>
      </c>
      <c r="B15" s="1" t="s">
        <v>22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23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-90.0</v>
      </c>
      <c r="C2" s="1">
        <v>-4.0</v>
      </c>
      <c r="D2" s="1">
        <v>-9.0</v>
      </c>
      <c r="E2" s="1">
        <v>-227.0</v>
      </c>
      <c r="F2" s="1">
        <v>10.0</v>
      </c>
      <c r="G2" s="1">
        <v>-138.0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0.0</v>
      </c>
      <c r="C3" s="1">
        <v>18.0</v>
      </c>
      <c r="D3" s="1">
        <v>1.0</v>
      </c>
      <c r="E3" s="1">
        <v>2.0</v>
      </c>
      <c r="F3" s="1">
        <v>14.0</v>
      </c>
      <c r="G3" s="1">
        <v>8.0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0.0</v>
      </c>
      <c r="C4" s="1">
        <v>18.0</v>
      </c>
      <c r="D4" s="1">
        <v>1.0</v>
      </c>
      <c r="E4" s="1">
        <v>2.0</v>
      </c>
      <c r="F4" s="1">
        <v>14.0</v>
      </c>
      <c r="G4" s="1">
        <v>8.0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20.0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0.0</v>
      </c>
      <c r="C6" s="1">
        <v>0.0</v>
      </c>
      <c r="D6" s="1">
        <v>10.0</v>
      </c>
      <c r="E6" s="1">
        <v>1.0</v>
      </c>
      <c r="F6" s="1">
        <v>-20.0</v>
      </c>
      <c r="G6" s="1">
        <v>0.0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3.0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2.0</v>
      </c>
      <c r="C8" s="1">
        <v>9.0</v>
      </c>
      <c r="D8" s="1">
        <v>78.0</v>
      </c>
      <c r="E8" s="1">
        <v>3.0</v>
      </c>
      <c r="F8" s="1">
        <v>12.0</v>
      </c>
      <c r="G8" s="1">
        <v>12.0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1.0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-3.0</v>
      </c>
      <c r="C10" s="1">
        <v>-61.0</v>
      </c>
      <c r="D10" s="1">
        <v>-2.0</v>
      </c>
      <c r="E10" s="1">
        <v>193.0</v>
      </c>
      <c r="F10" s="1">
        <v>-115.0</v>
      </c>
      <c r="G10" s="1">
        <v>-6.0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-26.0</v>
      </c>
      <c r="C11" s="1">
        <v>-49.0</v>
      </c>
      <c r="D11" s="1">
        <v>-6.0</v>
      </c>
      <c r="E11" s="1">
        <v>-3.0</v>
      </c>
      <c r="F11" s="1">
        <v>-16.0</v>
      </c>
      <c r="G11" s="1">
        <v>2.0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0.0</v>
      </c>
      <c r="C12" s="1">
        <v>-4.0</v>
      </c>
      <c r="D12" s="1">
        <v>-13.0</v>
      </c>
      <c r="E12" s="1">
        <v>-1.0</v>
      </c>
      <c r="F12" s="1">
        <v>-4.0</v>
      </c>
      <c r="G12" s="1">
        <v>-8.0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60.0</v>
      </c>
      <c r="C13" s="1">
        <v>62.0</v>
      </c>
      <c r="D13" s="1">
        <v>3.0</v>
      </c>
      <c r="E13" s="1">
        <v>12.0</v>
      </c>
      <c r="F13" s="1">
        <v>-121.0</v>
      </c>
      <c r="G13" s="1">
        <v>8.0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20.0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-11.0</v>
      </c>
      <c r="C15" s="1">
        <v>-21.0</v>
      </c>
      <c r="D15" s="1">
        <v>-63.0</v>
      </c>
      <c r="E15" s="1">
        <v>-8.0</v>
      </c>
      <c r="F15" s="1">
        <v>-10.0</v>
      </c>
      <c r="G15" s="1">
        <v>16.0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-68.0</v>
      </c>
      <c r="C16" s="1">
        <v>-4.0</v>
      </c>
      <c r="D16" s="1">
        <v>-7.0</v>
      </c>
      <c r="E16" s="1">
        <v>-27.0</v>
      </c>
      <c r="F16" s="1">
        <v>-230.0</v>
      </c>
      <c r="G16" s="1">
        <v>-99.0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-24.0</v>
      </c>
      <c r="C17" s="1">
        <v>-99.0</v>
      </c>
      <c r="D17" s="1">
        <v>-5.0</v>
      </c>
      <c r="E17" s="1">
        <v>-18.0</v>
      </c>
      <c r="F17" s="1">
        <v>-129.0</v>
      </c>
      <c r="G17" s="1">
        <v>-335.0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0.0</v>
      </c>
      <c r="C18" s="1">
        <v>0.0</v>
      </c>
      <c r="D18" s="1">
        <v>0.0</v>
      </c>
      <c r="E18" s="1">
        <v>1.0</v>
      </c>
      <c r="F18" s="1">
        <v>0.0</v>
      </c>
      <c r="G18" s="1">
        <v>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-24.0</v>
      </c>
      <c r="C19" s="1">
        <v>-99.0</v>
      </c>
      <c r="D19" s="1">
        <v>-5.0</v>
      </c>
      <c r="E19" s="1">
        <v>-18.0</v>
      </c>
      <c r="F19" s="1">
        <v>-129.0</v>
      </c>
      <c r="G19" s="1">
        <v>-335.0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38.0</v>
      </c>
      <c r="C20" s="1">
        <v>8.0</v>
      </c>
      <c r="D20" s="1">
        <v>2.0</v>
      </c>
      <c r="E20" s="1">
        <v>108.0</v>
      </c>
      <c r="F20" s="1">
        <v>199.0</v>
      </c>
      <c r="G20" s="1">
        <v>0.0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38.0</v>
      </c>
      <c r="C21" s="1">
        <v>8.0</v>
      </c>
      <c r="D21" s="1">
        <v>2.0</v>
      </c>
      <c r="E21" s="1">
        <v>108.0</v>
      </c>
      <c r="F21" s="1">
        <v>199.0</v>
      </c>
      <c r="G21" s="1">
        <v>0.0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1">
        <v>0.0</v>
      </c>
      <c r="C22" s="1">
        <v>0.0</v>
      </c>
      <c r="D22" s="1">
        <v>-40.0</v>
      </c>
      <c r="E22" s="1">
        <v>-13.0</v>
      </c>
      <c r="F22" s="1">
        <v>-50.0</v>
      </c>
      <c r="G22" s="1">
        <v>0.0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0.0</v>
      </c>
      <c r="C23" s="1">
        <v>0.0</v>
      </c>
      <c r="D23" s="1">
        <v>-40.0</v>
      </c>
      <c r="E23" s="1">
        <v>-13.0</v>
      </c>
      <c r="F23" s="1">
        <v>-3.0</v>
      </c>
      <c r="G23" s="1">
        <v>0.0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</v>
      </c>
      <c r="B24" s="1">
        <v>2.0</v>
      </c>
      <c r="C24" s="1">
        <v>5.0</v>
      </c>
      <c r="D24" s="1">
        <v>6.0</v>
      </c>
      <c r="E24" s="1">
        <v>547.0</v>
      </c>
      <c r="F24" s="1">
        <v>49.0</v>
      </c>
      <c r="G24" s="1">
        <v>0.0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</v>
      </c>
      <c r="B25" s="1">
        <v>7.0</v>
      </c>
      <c r="C25" s="1">
        <v>1.0</v>
      </c>
      <c r="D25" s="1">
        <v>1.0</v>
      </c>
      <c r="E25" s="1">
        <v>9.0</v>
      </c>
      <c r="F25" s="1">
        <v>30.0</v>
      </c>
      <c r="G25" s="1">
        <v>-2.0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</v>
      </c>
      <c r="B26" s="1">
        <v>3.0</v>
      </c>
      <c r="C26" s="1">
        <v>7.0</v>
      </c>
      <c r="D26" s="1">
        <v>9.0</v>
      </c>
      <c r="E26" s="1">
        <v>642.0</v>
      </c>
      <c r="F26" s="1">
        <v>-3.0</v>
      </c>
      <c r="G26" s="1">
        <v>-2.0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</v>
      </c>
      <c r="B27" s="1">
        <v>2.0</v>
      </c>
      <c r="C27" s="1">
        <v>1.0</v>
      </c>
      <c r="D27" s="1">
        <v>-3.0</v>
      </c>
      <c r="E27" s="1">
        <v>596.0</v>
      </c>
      <c r="F27" s="1">
        <v>-362.0</v>
      </c>
      <c r="G27" s="1">
        <v>-438.0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50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51</v>
      </c>
      <c r="B29" s="1">
        <v>0.0</v>
      </c>
      <c r="C29" s="1">
        <v>0.0</v>
      </c>
      <c r="D29" s="1">
        <v>0.0</v>
      </c>
      <c r="E29" s="1">
        <v>0.0</v>
      </c>
      <c r="F29" s="1">
        <v>4.0</v>
      </c>
      <c r="G29" s="1">
        <v>0.0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52</v>
      </c>
      <c r="B30" s="1">
        <v>0.0</v>
      </c>
      <c r="C30" s="1">
        <v>0.0</v>
      </c>
      <c r="D30" s="1">
        <v>-7.0</v>
      </c>
      <c r="E30" s="1">
        <v>-31.0</v>
      </c>
      <c r="F30" s="1">
        <v>-299.0</v>
      </c>
      <c r="G30" s="1">
        <v>-298.0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53</v>
      </c>
      <c r="B31" s="1">
        <v>0.0</v>
      </c>
      <c r="C31" s="1">
        <v>0.0</v>
      </c>
      <c r="D31" s="1">
        <v>-7.0</v>
      </c>
      <c r="E31" s="1">
        <v>-29.0</v>
      </c>
      <c r="F31" s="1">
        <v>-289.0</v>
      </c>
      <c r="G31" s="1">
        <v>-293.0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54</v>
      </c>
      <c r="B32" s="1">
        <v>0.0</v>
      </c>
      <c r="C32" s="1">
        <v>0.0</v>
      </c>
      <c r="D32" s="1">
        <v>-1.0</v>
      </c>
      <c r="E32" s="1">
        <v>-1.0</v>
      </c>
      <c r="F32" s="1">
        <v>58.0</v>
      </c>
      <c r="G32" s="1">
        <v>-119.0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55</v>
      </c>
      <c r="B33" s="1">
        <v>38.0</v>
      </c>
      <c r="C33" s="1">
        <v>8.0</v>
      </c>
      <c r="D33" s="1">
        <v>1.0</v>
      </c>
      <c r="E33" s="1">
        <v>95.0</v>
      </c>
      <c r="F33" s="1">
        <v>-3.0</v>
      </c>
      <c r="G33" s="1">
        <v>0.0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23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57</v>
      </c>
      <c r="B3" s="1">
        <v>0.0</v>
      </c>
      <c r="C3" s="1">
        <v>3.0</v>
      </c>
      <c r="D3" s="1">
        <v>66.0</v>
      </c>
      <c r="E3" s="1">
        <v>597.0</v>
      </c>
      <c r="F3" s="1">
        <v>518.0</v>
      </c>
      <c r="G3" s="1">
        <v>70.0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58</v>
      </c>
      <c r="B4" s="1">
        <v>0.0</v>
      </c>
      <c r="C4" s="1">
        <v>3.0</v>
      </c>
      <c r="D4" s="1">
        <v>66.0</v>
      </c>
      <c r="E4" s="1">
        <v>597.0</v>
      </c>
      <c r="F4" s="1">
        <v>518.0</v>
      </c>
      <c r="G4" s="1">
        <v>70.0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59</v>
      </c>
      <c r="B5" s="1">
        <v>0.0</v>
      </c>
      <c r="C5" s="1">
        <v>3.0</v>
      </c>
      <c r="D5" s="1">
        <v>57.0</v>
      </c>
      <c r="E5" s="1">
        <v>4.0</v>
      </c>
      <c r="F5" s="1">
        <v>4.0</v>
      </c>
      <c r="G5" s="1">
        <v>1.0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60</v>
      </c>
      <c r="B6" s="1">
        <v>0.0</v>
      </c>
      <c r="C6" s="1">
        <v>79.0</v>
      </c>
      <c r="D6" s="1">
        <v>31.0</v>
      </c>
      <c r="E6" s="1">
        <v>97.0</v>
      </c>
      <c r="F6" s="1">
        <v>10.0</v>
      </c>
      <c r="G6" s="1">
        <v>1.0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61</v>
      </c>
      <c r="B7" s="1">
        <v>0.0</v>
      </c>
      <c r="C7" s="1">
        <v>82.0</v>
      </c>
      <c r="D7" s="1">
        <v>89.0</v>
      </c>
      <c r="E7" s="1">
        <v>5.0</v>
      </c>
      <c r="F7" s="1">
        <v>14.0</v>
      </c>
      <c r="G7" s="1">
        <v>2.0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62</v>
      </c>
      <c r="B8" s="1">
        <v>0.0</v>
      </c>
      <c r="C8" s="1">
        <v>4.0</v>
      </c>
      <c r="D8" s="1">
        <v>18.0</v>
      </c>
      <c r="E8" s="1">
        <v>1.0</v>
      </c>
      <c r="F8" s="1">
        <v>8.0</v>
      </c>
      <c r="G8" s="1">
        <v>9.0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63</v>
      </c>
      <c r="B9" s="1">
        <v>0.0</v>
      </c>
      <c r="C9" s="1">
        <v>33.0</v>
      </c>
      <c r="D9" s="1">
        <v>96.0</v>
      </c>
      <c r="E9" s="1">
        <v>8.0</v>
      </c>
      <c r="F9" s="1">
        <v>95.0</v>
      </c>
      <c r="G9" s="1">
        <v>56.0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64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9.0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65</v>
      </c>
      <c r="B11" s="1">
        <v>0.0</v>
      </c>
      <c r="C11" s="1">
        <v>4.0</v>
      </c>
      <c r="D11" s="1">
        <v>2.0</v>
      </c>
      <c r="E11" s="1">
        <v>612.0</v>
      </c>
      <c r="F11" s="1">
        <v>636.0</v>
      </c>
      <c r="G11" s="1">
        <v>149.0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66</v>
      </c>
      <c r="B12" s="1">
        <v>0.0</v>
      </c>
      <c r="C12" s="1">
        <v>1.0</v>
      </c>
      <c r="D12" s="1">
        <v>10.0</v>
      </c>
      <c r="E12" s="1">
        <v>57.0</v>
      </c>
      <c r="F12" s="1">
        <v>268.0</v>
      </c>
      <c r="G12" s="1">
        <v>744.0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67</v>
      </c>
      <c r="B13" s="1">
        <v>0.0</v>
      </c>
      <c r="C13" s="1">
        <v>-18.0</v>
      </c>
      <c r="D13" s="1">
        <v>-1.0</v>
      </c>
      <c r="E13" s="1">
        <v>-4.0</v>
      </c>
      <c r="F13" s="1">
        <v>-7.0</v>
      </c>
      <c r="G13" s="1">
        <v>-16.0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68</v>
      </c>
      <c r="B14" s="1">
        <v>0.0</v>
      </c>
      <c r="C14" s="1">
        <v>1.0</v>
      </c>
      <c r="D14" s="1">
        <v>9.0</v>
      </c>
      <c r="E14" s="1">
        <v>53.0</v>
      </c>
      <c r="F14" s="1">
        <v>261.0</v>
      </c>
      <c r="G14" s="1">
        <v>727.0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69</v>
      </c>
      <c r="B15" s="1">
        <v>0.0</v>
      </c>
      <c r="C15" s="1">
        <v>0.0</v>
      </c>
      <c r="D15" s="1">
        <v>0.0</v>
      </c>
      <c r="E15" s="1">
        <v>0.0</v>
      </c>
      <c r="F15" s="1">
        <v>4.0</v>
      </c>
      <c r="G15" s="1">
        <v>9.0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70</v>
      </c>
      <c r="B16" s="1">
        <v>0.0</v>
      </c>
      <c r="C16" s="1">
        <v>6.0</v>
      </c>
      <c r="D16" s="1">
        <v>12.0</v>
      </c>
      <c r="E16" s="1">
        <v>665.0</v>
      </c>
      <c r="F16" s="1">
        <v>901.0</v>
      </c>
      <c r="G16" s="1">
        <v>886.0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71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72</v>
      </c>
      <c r="B18" s="1">
        <v>0.0</v>
      </c>
      <c r="C18" s="1">
        <v>19.0</v>
      </c>
      <c r="D18" s="1">
        <v>2.0</v>
      </c>
      <c r="E18" s="1">
        <v>9.0</v>
      </c>
      <c r="F18" s="1">
        <v>26.0</v>
      </c>
      <c r="G18" s="1">
        <v>76.0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73</v>
      </c>
      <c r="B19" s="1">
        <v>0.0</v>
      </c>
      <c r="C19" s="1">
        <v>95.0</v>
      </c>
      <c r="D19" s="1">
        <v>2.0</v>
      </c>
      <c r="E19" s="1">
        <v>9.0</v>
      </c>
      <c r="F19" s="1">
        <v>14.0</v>
      </c>
      <c r="G19" s="1">
        <v>17.0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74</v>
      </c>
      <c r="B20" s="1">
        <v>0.0</v>
      </c>
      <c r="C20" s="1">
        <v>8.0</v>
      </c>
      <c r="D20" s="1">
        <v>1.0</v>
      </c>
      <c r="E20" s="1">
        <v>0.0</v>
      </c>
      <c r="F20" s="1">
        <v>0.0</v>
      </c>
      <c r="G20" s="1">
        <v>0.0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75</v>
      </c>
      <c r="B21" s="1">
        <v>0.0</v>
      </c>
      <c r="C21" s="1">
        <v>0.0</v>
      </c>
      <c r="D21" s="1">
        <v>59.0</v>
      </c>
      <c r="E21" s="1">
        <v>2.0</v>
      </c>
      <c r="F21" s="1">
        <v>5.0</v>
      </c>
      <c r="G21" s="1">
        <v>4.0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76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20.0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77</v>
      </c>
      <c r="B23" s="1">
        <v>0.0</v>
      </c>
      <c r="C23" s="1">
        <v>1.0</v>
      </c>
      <c r="D23" s="1">
        <v>0.0</v>
      </c>
      <c r="E23" s="1">
        <v>0.0</v>
      </c>
      <c r="F23" s="1">
        <v>35.0</v>
      </c>
      <c r="G23" s="1">
        <v>58.0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78</v>
      </c>
      <c r="B24" s="1">
        <v>0.0</v>
      </c>
      <c r="C24" s="1">
        <v>2.0</v>
      </c>
      <c r="D24" s="1">
        <v>6.0</v>
      </c>
      <c r="E24" s="1">
        <v>21.0</v>
      </c>
      <c r="F24" s="1">
        <v>81.0</v>
      </c>
      <c r="G24" s="1">
        <v>157.0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79</v>
      </c>
      <c r="B25" s="1">
        <v>0.0</v>
      </c>
      <c r="C25" s="1">
        <v>38.0</v>
      </c>
      <c r="D25" s="1">
        <v>77.0</v>
      </c>
      <c r="E25" s="1">
        <v>101.0</v>
      </c>
      <c r="F25" s="1">
        <v>273.0</v>
      </c>
      <c r="G25" s="1">
        <v>288.0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80</v>
      </c>
      <c r="B26" s="1">
        <v>0.0</v>
      </c>
      <c r="C26" s="1">
        <v>0.0</v>
      </c>
      <c r="D26" s="1">
        <v>3.0</v>
      </c>
      <c r="E26" s="1">
        <v>26.0</v>
      </c>
      <c r="F26" s="1">
        <v>48.0</v>
      </c>
      <c r="G26" s="1">
        <v>58.0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81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5.0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82</v>
      </c>
      <c r="B28" s="1">
        <v>0.0</v>
      </c>
      <c r="C28" s="1">
        <v>9.0</v>
      </c>
      <c r="D28" s="1">
        <v>32.0</v>
      </c>
      <c r="E28" s="1">
        <v>82.0</v>
      </c>
      <c r="F28" s="1">
        <v>40.0</v>
      </c>
      <c r="G28" s="1">
        <v>1.0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83</v>
      </c>
      <c r="B29" s="1">
        <v>0.0</v>
      </c>
      <c r="C29" s="1">
        <v>2.0</v>
      </c>
      <c r="D29" s="1">
        <v>10.0</v>
      </c>
      <c r="E29" s="1">
        <v>231.0</v>
      </c>
      <c r="F29" s="1">
        <v>403.0</v>
      </c>
      <c r="G29" s="1">
        <v>510.0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84</v>
      </c>
      <c r="B30" s="1">
        <v>0.0</v>
      </c>
      <c r="C30" s="1">
        <v>8.0</v>
      </c>
      <c r="D30" s="1">
        <v>15.0</v>
      </c>
      <c r="E30" s="1">
        <v>672.0</v>
      </c>
      <c r="F30" s="1">
        <v>772.0</v>
      </c>
      <c r="G30" s="1">
        <v>648.0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85</v>
      </c>
      <c r="B31" s="1">
        <v>0.0</v>
      </c>
      <c r="C31" s="1">
        <v>12.0</v>
      </c>
      <c r="D31" s="1">
        <v>82.0</v>
      </c>
      <c r="E31" s="1">
        <v>3.0</v>
      </c>
      <c r="F31" s="1">
        <v>17.0</v>
      </c>
      <c r="G31" s="1">
        <v>0.0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86</v>
      </c>
      <c r="B32" s="1">
        <v>0.0</v>
      </c>
      <c r="C32" s="1">
        <v>-5.0</v>
      </c>
      <c r="D32" s="1">
        <v>-14.0</v>
      </c>
      <c r="E32" s="1">
        <v>-241.0</v>
      </c>
      <c r="F32" s="1">
        <v>-293.0</v>
      </c>
      <c r="G32" s="1">
        <v>-272.0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87</v>
      </c>
      <c r="B33" s="1">
        <v>0.0</v>
      </c>
      <c r="C33" s="1">
        <v>-7.0</v>
      </c>
      <c r="D33" s="1">
        <v>-29.0</v>
      </c>
      <c r="E33" s="1">
        <v>-29.0</v>
      </c>
      <c r="F33" s="1">
        <v>18.0</v>
      </c>
      <c r="G33" s="1">
        <v>-30.0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88</v>
      </c>
      <c r="B34" s="1">
        <v>0.0</v>
      </c>
      <c r="C34" s="1">
        <v>3.0</v>
      </c>
      <c r="D34" s="1">
        <v>1.0</v>
      </c>
      <c r="E34" s="1">
        <v>434.0</v>
      </c>
      <c r="F34" s="1">
        <v>498.0</v>
      </c>
      <c r="G34" s="1">
        <v>376.0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89</v>
      </c>
      <c r="B35" s="1">
        <v>0.0</v>
      </c>
      <c r="C35" s="1">
        <v>0.0</v>
      </c>
      <c r="D35" s="1">
        <v>0.0</v>
      </c>
      <c r="E35" s="1">
        <v>0.0</v>
      </c>
      <c r="F35" s="1">
        <v>20.0</v>
      </c>
      <c r="G35" s="1">
        <v>0.0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90</v>
      </c>
      <c r="B36" s="1">
        <v>0.0</v>
      </c>
      <c r="C36" s="1">
        <v>3.0</v>
      </c>
      <c r="D36" s="1">
        <v>1.0</v>
      </c>
      <c r="E36" s="1">
        <v>434.0</v>
      </c>
      <c r="F36" s="1">
        <v>498.0</v>
      </c>
      <c r="G36" s="1">
        <v>376.0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91</v>
      </c>
      <c r="B37" s="1">
        <v>0.0</v>
      </c>
      <c r="C37" s="1">
        <v>6.0</v>
      </c>
      <c r="D37" s="1">
        <v>12.0</v>
      </c>
      <c r="E37" s="1">
        <v>665.0</v>
      </c>
      <c r="F37" s="1">
        <v>901.0</v>
      </c>
      <c r="G37" s="1">
        <v>886.0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50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92</v>
      </c>
      <c r="B39" s="1">
        <v>21.0</v>
      </c>
      <c r="C39" s="1">
        <v>22.0</v>
      </c>
      <c r="D39" s="1">
        <v>2.0</v>
      </c>
      <c r="E39" s="1">
        <v>21.0</v>
      </c>
      <c r="F39" s="1">
        <v>22.0</v>
      </c>
      <c r="G39" s="1">
        <v>22.0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93</v>
      </c>
      <c r="B40" s="1">
        <v>21.0</v>
      </c>
      <c r="C40" s="1">
        <v>22.0</v>
      </c>
      <c r="D40" s="1">
        <v>2.0</v>
      </c>
      <c r="E40" s="1">
        <v>20.0</v>
      </c>
      <c r="F40" s="1">
        <v>22.0</v>
      </c>
      <c r="G40" s="1">
        <v>22.0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94</v>
      </c>
      <c r="B41" s="1">
        <v>0.0</v>
      </c>
      <c r="C41" s="1" t="s">
        <v>95</v>
      </c>
      <c r="D41" s="1" t="s">
        <v>96</v>
      </c>
      <c r="E41" s="1" t="s">
        <v>97</v>
      </c>
      <c r="F41" s="1" t="s">
        <v>98</v>
      </c>
      <c r="G41" s="1" t="s">
        <v>99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100</v>
      </c>
      <c r="B42" s="1">
        <v>0.0</v>
      </c>
      <c r="C42" s="1">
        <v>3.0</v>
      </c>
      <c r="D42" s="1">
        <v>1.0</v>
      </c>
      <c r="E42" s="1">
        <v>434.0</v>
      </c>
      <c r="F42" s="1">
        <v>498.0</v>
      </c>
      <c r="G42" s="1">
        <v>376.0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101</v>
      </c>
      <c r="B43" s="1">
        <v>0.0</v>
      </c>
      <c r="C43" s="1" t="s">
        <v>95</v>
      </c>
      <c r="D43" s="1" t="s">
        <v>96</v>
      </c>
      <c r="E43" s="1" t="s">
        <v>97</v>
      </c>
      <c r="F43" s="1" t="s">
        <v>98</v>
      </c>
      <c r="G43" s="1" t="s">
        <v>99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102</v>
      </c>
      <c r="B44" s="1">
        <v>0.0</v>
      </c>
      <c r="C44" s="1">
        <v>47.0</v>
      </c>
      <c r="D44" s="1">
        <v>5.0</v>
      </c>
      <c r="E44" s="1">
        <v>130.0</v>
      </c>
      <c r="F44" s="1">
        <v>327.0</v>
      </c>
      <c r="G44" s="1">
        <v>351.0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103</v>
      </c>
      <c r="B45" s="1">
        <v>0.0</v>
      </c>
      <c r="C45" s="1">
        <v>-3.0</v>
      </c>
      <c r="D45" s="1">
        <v>5.0</v>
      </c>
      <c r="E45" s="1">
        <v>-467.0</v>
      </c>
      <c r="F45" s="1">
        <v>-191.0</v>
      </c>
      <c r="G45" s="1">
        <v>280.0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104</v>
      </c>
      <c r="B46" s="1">
        <v>0.0</v>
      </c>
      <c r="C46" s="1">
        <v>0.0</v>
      </c>
      <c r="D46" s="1">
        <v>0.0</v>
      </c>
      <c r="E46" s="1">
        <v>0.0</v>
      </c>
      <c r="F46" s="1">
        <v>0.0</v>
      </c>
      <c r="G46" s="1">
        <v>91.0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105</v>
      </c>
      <c r="B47" s="1">
        <v>0.0</v>
      </c>
      <c r="C47" s="1">
        <v>0.0</v>
      </c>
      <c r="D47" s="1">
        <v>0.0</v>
      </c>
      <c r="E47" s="1">
        <v>0.0</v>
      </c>
      <c r="F47" s="1">
        <v>20.0</v>
      </c>
      <c r="G47" s="1">
        <v>0.0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106</v>
      </c>
      <c r="B48" s="1">
        <v>0.0</v>
      </c>
      <c r="C48" s="1">
        <v>0.0</v>
      </c>
      <c r="D48" s="1">
        <v>6.0</v>
      </c>
      <c r="E48" s="1">
        <v>6.0</v>
      </c>
      <c r="F48" s="1">
        <v>6.0</v>
      </c>
      <c r="G48" s="1">
        <v>6.0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107</v>
      </c>
      <c r="B49" s="1">
        <v>0.0</v>
      </c>
      <c r="C49" s="1">
        <v>2.0</v>
      </c>
      <c r="D49" s="1">
        <v>14.0</v>
      </c>
      <c r="E49" s="1">
        <v>85.0</v>
      </c>
      <c r="F49" s="1">
        <v>6.0</v>
      </c>
      <c r="G49" s="1">
        <v>5.0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108</v>
      </c>
      <c r="B50" s="1">
        <v>0.0</v>
      </c>
      <c r="C50" s="1">
        <v>2.0</v>
      </c>
      <c r="D50" s="1">
        <v>3.0</v>
      </c>
      <c r="E50" s="1">
        <v>34.0</v>
      </c>
      <c r="F50" s="1">
        <v>1.0</v>
      </c>
      <c r="G50" s="1">
        <v>3.0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109</v>
      </c>
      <c r="B51" s="1">
        <v>0.0</v>
      </c>
      <c r="C51" s="1">
        <v>1.0</v>
      </c>
      <c r="D51" s="1">
        <v>2.0</v>
      </c>
      <c r="E51" s="1">
        <v>4.0</v>
      </c>
      <c r="F51" s="1">
        <v>40.0</v>
      </c>
      <c r="G51" s="1">
        <v>60.0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110</v>
      </c>
      <c r="B52" s="1">
        <v>0.0</v>
      </c>
      <c r="C52" s="1">
        <v>0.0</v>
      </c>
      <c r="D52" s="1">
        <v>0.0</v>
      </c>
      <c r="E52" s="1">
        <v>155.0</v>
      </c>
      <c r="F52" s="1">
        <v>405.0</v>
      </c>
      <c r="G52" s="1">
        <v>384.0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23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111</v>
      </c>
      <c r="B2" s="1">
        <v>0.0</v>
      </c>
      <c r="C2" s="1">
        <v>4.0</v>
      </c>
      <c r="D2" s="1">
        <v>79.0</v>
      </c>
      <c r="E2" s="1">
        <v>7.0</v>
      </c>
      <c r="F2" s="1">
        <v>35.0</v>
      </c>
      <c r="G2" s="1">
        <v>18.0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112</v>
      </c>
      <c r="B3" s="1">
        <v>0.0</v>
      </c>
      <c r="C3" s="1">
        <v>4.0</v>
      </c>
      <c r="D3" s="1">
        <v>79.0</v>
      </c>
      <c r="E3" s="1">
        <v>7.0</v>
      </c>
      <c r="F3" s="1">
        <v>35.0</v>
      </c>
      <c r="G3" s="1">
        <v>18.0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113</v>
      </c>
      <c r="B4" s="1">
        <v>0.0</v>
      </c>
      <c r="C4" s="1">
        <v>0.0</v>
      </c>
      <c r="D4" s="1">
        <v>57.0</v>
      </c>
      <c r="E4" s="1">
        <v>3.0</v>
      </c>
      <c r="F4" s="1">
        <v>15.0</v>
      </c>
      <c r="G4" s="1">
        <v>81.0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114</v>
      </c>
      <c r="B5" s="1">
        <v>0.0</v>
      </c>
      <c r="C5" s="1">
        <v>4.0</v>
      </c>
      <c r="D5" s="1">
        <v>21.0</v>
      </c>
      <c r="E5" s="1">
        <v>4.0</v>
      </c>
      <c r="F5" s="1">
        <v>20.0</v>
      </c>
      <c r="G5" s="1">
        <v>-63.0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115</v>
      </c>
      <c r="B6" s="1">
        <v>45.0</v>
      </c>
      <c r="C6" s="1">
        <v>1.0</v>
      </c>
      <c r="D6" s="1">
        <v>6.0</v>
      </c>
      <c r="E6" s="1">
        <v>25.0</v>
      </c>
      <c r="F6" s="1">
        <v>99.0</v>
      </c>
      <c r="G6" s="1">
        <v>88.0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116</v>
      </c>
      <c r="B7" s="1">
        <v>2.0</v>
      </c>
      <c r="C7" s="1">
        <v>9.0</v>
      </c>
      <c r="D7" s="1">
        <v>33.0</v>
      </c>
      <c r="E7" s="1">
        <v>3.0</v>
      </c>
      <c r="F7" s="1">
        <v>12.0</v>
      </c>
      <c r="G7" s="1">
        <v>0.0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117</v>
      </c>
      <c r="B8" s="1">
        <v>39.0</v>
      </c>
      <c r="C8" s="1">
        <v>2.0</v>
      </c>
      <c r="D8" s="1">
        <v>77.0</v>
      </c>
      <c r="E8" s="1">
        <v>2.0</v>
      </c>
      <c r="F8" s="1">
        <v>3.0</v>
      </c>
      <c r="G8" s="1">
        <v>5.0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118</v>
      </c>
      <c r="B9" s="1">
        <v>0.0</v>
      </c>
      <c r="C9" s="1">
        <v>18.0</v>
      </c>
      <c r="D9" s="1">
        <v>1.0</v>
      </c>
      <c r="E9" s="1">
        <v>2.0</v>
      </c>
      <c r="F9" s="1">
        <v>14.0</v>
      </c>
      <c r="G9" s="1">
        <v>0.0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119</v>
      </c>
      <c r="B10" s="1">
        <v>88.0</v>
      </c>
      <c r="C10" s="1">
        <v>4.0</v>
      </c>
      <c r="D10" s="1">
        <v>8.0</v>
      </c>
      <c r="E10" s="1">
        <v>35.0</v>
      </c>
      <c r="F10" s="1">
        <v>130.0</v>
      </c>
      <c r="G10" s="1">
        <v>94.0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120</v>
      </c>
      <c r="B11" s="1">
        <v>-87.0</v>
      </c>
      <c r="C11" s="1">
        <v>-4.0</v>
      </c>
      <c r="D11" s="1">
        <v>-8.0</v>
      </c>
      <c r="E11" s="1">
        <v>-30.0</v>
      </c>
      <c r="F11" s="1">
        <v>-109.0</v>
      </c>
      <c r="G11" s="1">
        <v>-158.0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121</v>
      </c>
      <c r="B12" s="1">
        <v>-3.0</v>
      </c>
      <c r="C12" s="1">
        <v>-6.0</v>
      </c>
      <c r="D12" s="1">
        <v>-53.0</v>
      </c>
      <c r="E12" s="1">
        <v>-3.0</v>
      </c>
      <c r="F12" s="1">
        <v>-18.0</v>
      </c>
      <c r="G12" s="1">
        <v>-7.0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122</v>
      </c>
      <c r="B13" s="1">
        <v>0.0</v>
      </c>
      <c r="C13" s="1">
        <v>2.0</v>
      </c>
      <c r="D13" s="1">
        <v>3.0</v>
      </c>
      <c r="E13" s="1">
        <v>8.0</v>
      </c>
      <c r="F13" s="1">
        <v>21.0</v>
      </c>
      <c r="G13" s="1">
        <v>12.0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123</v>
      </c>
      <c r="B14" s="1">
        <v>-3.0</v>
      </c>
      <c r="C14" s="1">
        <v>-3.0</v>
      </c>
      <c r="D14" s="1">
        <v>-49.0</v>
      </c>
      <c r="E14" s="1">
        <v>-2.0</v>
      </c>
      <c r="F14" s="1">
        <v>3.0</v>
      </c>
      <c r="G14" s="1">
        <v>5.0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124</v>
      </c>
      <c r="B15" s="1">
        <v>0.0</v>
      </c>
      <c r="C15" s="1">
        <v>0.0</v>
      </c>
      <c r="D15" s="1">
        <v>44.0</v>
      </c>
      <c r="E15" s="1">
        <v>-75.0</v>
      </c>
      <c r="F15" s="1">
        <v>-4.0</v>
      </c>
      <c r="G15" s="1">
        <v>-2.0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125</v>
      </c>
      <c r="B16" s="1">
        <v>-5.0</v>
      </c>
      <c r="C16" s="1">
        <v>0.0</v>
      </c>
      <c r="D16" s="1">
        <v>-8.0</v>
      </c>
      <c r="E16" s="1">
        <v>-191.0</v>
      </c>
      <c r="F16" s="1">
        <v>128.0</v>
      </c>
      <c r="G16" s="1">
        <v>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126</v>
      </c>
      <c r="B17" s="1">
        <v>-90.0</v>
      </c>
      <c r="C17" s="1">
        <v>-4.0</v>
      </c>
      <c r="D17" s="1">
        <v>-8.0</v>
      </c>
      <c r="E17" s="1">
        <v>-226.0</v>
      </c>
      <c r="F17" s="1">
        <v>17.0</v>
      </c>
      <c r="G17" s="1">
        <v>-155.0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127</v>
      </c>
      <c r="B18" s="1">
        <v>0.0</v>
      </c>
      <c r="C18" s="1">
        <v>0.0</v>
      </c>
      <c r="D18" s="1">
        <v>-39.0</v>
      </c>
      <c r="E18" s="1">
        <v>-1.0</v>
      </c>
      <c r="F18" s="1">
        <v>-7.0</v>
      </c>
      <c r="G18" s="1">
        <v>-2.0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128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22.0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129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-2.0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130</v>
      </c>
      <c r="B21" s="1">
        <v>-90.0</v>
      </c>
      <c r="C21" s="1">
        <v>-4.0</v>
      </c>
      <c r="D21" s="1">
        <v>-9.0</v>
      </c>
      <c r="E21" s="1">
        <v>-227.0</v>
      </c>
      <c r="F21" s="1">
        <v>10.0</v>
      </c>
      <c r="G21" s="1">
        <v>-138.0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131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10.0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132</v>
      </c>
      <c r="B23" s="1">
        <v>-90.0</v>
      </c>
      <c r="C23" s="1">
        <v>-4.0</v>
      </c>
      <c r="D23" s="1">
        <v>-9.0</v>
      </c>
      <c r="E23" s="1">
        <v>-227.0</v>
      </c>
      <c r="F23" s="1">
        <v>10.0</v>
      </c>
      <c r="G23" s="1">
        <v>-138.0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133</v>
      </c>
      <c r="B24" s="1">
        <v>-90.0</v>
      </c>
      <c r="C24" s="1">
        <v>-4.0</v>
      </c>
      <c r="D24" s="1">
        <v>-9.0</v>
      </c>
      <c r="E24" s="1">
        <v>-227.0</v>
      </c>
      <c r="F24" s="1">
        <v>10.0</v>
      </c>
      <c r="G24" s="1">
        <v>-138.0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89</v>
      </c>
      <c r="B25" s="1">
        <v>0.0</v>
      </c>
      <c r="C25" s="1">
        <v>0.0</v>
      </c>
      <c r="D25" s="1">
        <v>0.0</v>
      </c>
      <c r="E25" s="1">
        <v>0.0</v>
      </c>
      <c r="F25" s="1">
        <v>10.0</v>
      </c>
      <c r="G25" s="1">
        <v>0.0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134</v>
      </c>
      <c r="B26" s="1">
        <v>-90.0</v>
      </c>
      <c r="C26" s="1">
        <v>-4.0</v>
      </c>
      <c r="D26" s="1">
        <v>-9.0</v>
      </c>
      <c r="E26" s="1">
        <v>-227.0</v>
      </c>
      <c r="F26" s="1">
        <v>10.0</v>
      </c>
      <c r="G26" s="1">
        <v>-138.0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135</v>
      </c>
      <c r="B27" s="1">
        <v>-90.0</v>
      </c>
      <c r="C27" s="1">
        <v>-4.0</v>
      </c>
      <c r="D27" s="1">
        <v>-9.0</v>
      </c>
      <c r="E27" s="1">
        <v>-227.0</v>
      </c>
      <c r="F27" s="1">
        <v>10.0</v>
      </c>
      <c r="G27" s="1">
        <v>-138.0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136</v>
      </c>
      <c r="B28" s="1">
        <v>-90.0</v>
      </c>
      <c r="C28" s="1">
        <v>-4.0</v>
      </c>
      <c r="D28" s="1">
        <v>-9.0</v>
      </c>
      <c r="E28" s="1">
        <v>-227.0</v>
      </c>
      <c r="F28" s="1">
        <v>10.0</v>
      </c>
      <c r="G28" s="1">
        <v>-138.0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137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138</v>
      </c>
      <c r="B30" s="1" t="s">
        <v>139</v>
      </c>
      <c r="C30" s="1" t="s">
        <v>140</v>
      </c>
      <c r="D30" s="1" t="s">
        <v>141</v>
      </c>
      <c r="E30" s="1" t="s">
        <v>142</v>
      </c>
      <c r="F30" s="1" t="s">
        <v>143</v>
      </c>
      <c r="G30" s="1" t="s">
        <v>144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145</v>
      </c>
      <c r="B31" s="1" t="s">
        <v>139</v>
      </c>
      <c r="C31" s="1" t="s">
        <v>140</v>
      </c>
      <c r="D31" s="1" t="s">
        <v>141</v>
      </c>
      <c r="E31" s="1" t="s">
        <v>142</v>
      </c>
      <c r="F31" s="1" t="s">
        <v>143</v>
      </c>
      <c r="G31" s="1" t="s">
        <v>144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146</v>
      </c>
      <c r="B32" s="1">
        <v>21.0</v>
      </c>
      <c r="C32" s="1">
        <v>22.0</v>
      </c>
      <c r="D32" s="1">
        <v>25.0</v>
      </c>
      <c r="E32" s="1">
        <v>13.0</v>
      </c>
      <c r="F32" s="1">
        <v>22.0</v>
      </c>
      <c r="G32" s="1">
        <v>22.0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147</v>
      </c>
      <c r="B33" s="1" t="s">
        <v>139</v>
      </c>
      <c r="C33" s="1" t="s">
        <v>148</v>
      </c>
      <c r="D33" s="1" t="s">
        <v>141</v>
      </c>
      <c r="E33" s="1" t="s">
        <v>142</v>
      </c>
      <c r="F33" s="1" t="s">
        <v>143</v>
      </c>
      <c r="G33" s="1" t="s">
        <v>149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150</v>
      </c>
      <c r="B34" s="1" t="s">
        <v>139</v>
      </c>
      <c r="C34" s="1" t="s">
        <v>148</v>
      </c>
      <c r="D34" s="1" t="s">
        <v>141</v>
      </c>
      <c r="E34" s="1" t="s">
        <v>142</v>
      </c>
      <c r="F34" s="1" t="s">
        <v>143</v>
      </c>
      <c r="G34" s="1" t="s">
        <v>149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151</v>
      </c>
      <c r="B35" s="1">
        <v>21.0</v>
      </c>
      <c r="C35" s="1">
        <v>22.0</v>
      </c>
      <c r="D35" s="1">
        <v>25.0</v>
      </c>
      <c r="E35" s="1">
        <v>13.0</v>
      </c>
      <c r="F35" s="1">
        <v>22.0</v>
      </c>
      <c r="G35" s="1">
        <v>22.0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152</v>
      </c>
      <c r="B36" s="1" t="s">
        <v>153</v>
      </c>
      <c r="C36" s="1" t="s">
        <v>154</v>
      </c>
      <c r="D36" s="1" t="s">
        <v>155</v>
      </c>
      <c r="E36" s="1" t="s">
        <v>156</v>
      </c>
      <c r="F36" s="1" t="s">
        <v>157</v>
      </c>
      <c r="G36" s="1" t="s">
        <v>158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159</v>
      </c>
      <c r="B37" s="1" t="s">
        <v>153</v>
      </c>
      <c r="C37" s="1" t="s">
        <v>154</v>
      </c>
      <c r="D37" s="1" t="s">
        <v>155</v>
      </c>
      <c r="E37" s="1" t="s">
        <v>156</v>
      </c>
      <c r="F37" s="1" t="s">
        <v>160</v>
      </c>
      <c r="G37" s="1" t="s">
        <v>158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50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161</v>
      </c>
      <c r="B39" s="1">
        <v>0.0</v>
      </c>
      <c r="C39" s="1">
        <v>-3.0</v>
      </c>
      <c r="D39" s="1">
        <v>-8.0</v>
      </c>
      <c r="E39" s="1">
        <v>-29.0</v>
      </c>
      <c r="F39" s="1">
        <v>-94.0</v>
      </c>
      <c r="G39" s="1">
        <v>-149.0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162</v>
      </c>
      <c r="B40" s="1">
        <v>-87.0</v>
      </c>
      <c r="C40" s="1">
        <v>-4.0</v>
      </c>
      <c r="D40" s="1">
        <v>-8.0</v>
      </c>
      <c r="E40" s="1">
        <v>-30.0</v>
      </c>
      <c r="F40" s="1">
        <v>-109.0</v>
      </c>
      <c r="G40" s="1">
        <v>-158.0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163</v>
      </c>
      <c r="B41" s="1">
        <v>-87.0</v>
      </c>
      <c r="C41" s="1">
        <v>-4.0</v>
      </c>
      <c r="D41" s="1">
        <v>-8.0</v>
      </c>
      <c r="E41" s="1">
        <v>-30.0</v>
      </c>
      <c r="F41" s="1">
        <v>-109.0</v>
      </c>
      <c r="G41" s="1">
        <v>-158.0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164</v>
      </c>
      <c r="B42" s="1">
        <v>0.0</v>
      </c>
      <c r="C42" s="1">
        <v>0.0</v>
      </c>
      <c r="D42" s="1">
        <v>0.0</v>
      </c>
      <c r="E42" s="1">
        <v>0.0</v>
      </c>
      <c r="F42" s="1">
        <v>0.0</v>
      </c>
      <c r="G42" s="1">
        <v>-138.0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165</v>
      </c>
      <c r="B43" s="1">
        <v>0.0</v>
      </c>
      <c r="C43" s="1">
        <v>4.0</v>
      </c>
      <c r="D43" s="1">
        <v>79.0</v>
      </c>
      <c r="E43" s="1">
        <v>7.0</v>
      </c>
      <c r="F43" s="1">
        <v>35.0</v>
      </c>
      <c r="G43" s="1">
        <v>18.0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166</v>
      </c>
      <c r="B44" s="1">
        <v>0.0</v>
      </c>
      <c r="C44" s="1">
        <v>0.0</v>
      </c>
      <c r="D44" s="1">
        <v>0.0</v>
      </c>
      <c r="E44" s="1">
        <v>0.0</v>
      </c>
      <c r="F44" s="1">
        <v>0.0</v>
      </c>
      <c r="G44" s="1" t="s">
        <v>167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168</v>
      </c>
      <c r="B45" s="1">
        <v>0.0</v>
      </c>
      <c r="C45" s="1">
        <v>0.0</v>
      </c>
      <c r="D45" s="1">
        <v>0.0</v>
      </c>
      <c r="E45" s="1">
        <v>0.0</v>
      </c>
      <c r="F45" s="1">
        <v>0.0</v>
      </c>
      <c r="G45" s="1">
        <v>10.0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169</v>
      </c>
      <c r="B46" s="1">
        <v>0.0</v>
      </c>
      <c r="C46" s="1">
        <v>0.0</v>
      </c>
      <c r="D46" s="1">
        <v>0.0</v>
      </c>
      <c r="E46" s="1">
        <v>0.0</v>
      </c>
      <c r="F46" s="1">
        <v>0.0</v>
      </c>
      <c r="G46" s="1">
        <v>10.0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170</v>
      </c>
      <c r="B47" s="1">
        <v>-56.0</v>
      </c>
      <c r="C47" s="1">
        <v>-2.0</v>
      </c>
      <c r="D47" s="1">
        <v>-5.0</v>
      </c>
      <c r="E47" s="1">
        <v>-141.0</v>
      </c>
      <c r="F47" s="1">
        <v>10.0</v>
      </c>
      <c r="G47" s="1">
        <v>-97.0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171</v>
      </c>
      <c r="B48" s="1">
        <v>0.0</v>
      </c>
      <c r="C48" s="1">
        <v>0.0</v>
      </c>
      <c r="D48" s="1">
        <v>0.0</v>
      </c>
      <c r="E48" s="1">
        <v>0.0</v>
      </c>
      <c r="F48" s="1">
        <v>3.0</v>
      </c>
      <c r="G48" s="1">
        <v>30.0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172</v>
      </c>
      <c r="B49" s="1">
        <v>0.0</v>
      </c>
      <c r="C49" s="1">
        <v>0.0</v>
      </c>
      <c r="D49" s="1">
        <v>20.0</v>
      </c>
      <c r="E49" s="1">
        <v>45.0</v>
      </c>
      <c r="F49" s="1">
        <v>6.0</v>
      </c>
      <c r="G49" s="1">
        <v>7.0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173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174</v>
      </c>
      <c r="B51" s="1">
        <v>3.0</v>
      </c>
      <c r="C51" s="1">
        <v>6.0</v>
      </c>
      <c r="D51" s="1">
        <v>36.0</v>
      </c>
      <c r="E51" s="1">
        <v>97.0</v>
      </c>
      <c r="F51" s="1">
        <v>30.0</v>
      </c>
      <c r="G51" s="1">
        <v>2.0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175</v>
      </c>
      <c r="B52" s="1">
        <v>3.0</v>
      </c>
      <c r="C52" s="1">
        <v>7.0</v>
      </c>
      <c r="D52" s="1">
        <v>50.0</v>
      </c>
      <c r="E52" s="1">
        <v>2.0</v>
      </c>
      <c r="F52" s="1">
        <v>3.0</v>
      </c>
      <c r="G52" s="1">
        <v>2.0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176</v>
      </c>
      <c r="B53" s="1">
        <v>17.0</v>
      </c>
      <c r="C53" s="1">
        <v>90.0</v>
      </c>
      <c r="D53" s="1">
        <v>3.0</v>
      </c>
      <c r="E53" s="1">
        <v>10.0</v>
      </c>
      <c r="F53" s="1">
        <v>42.0</v>
      </c>
      <c r="G53" s="1">
        <v>0.0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177</v>
      </c>
      <c r="B54" s="1">
        <v>67.0</v>
      </c>
      <c r="C54" s="1">
        <v>3.0</v>
      </c>
      <c r="D54" s="1">
        <v>2.0</v>
      </c>
      <c r="E54" s="1">
        <v>2.0</v>
      </c>
      <c r="F54" s="1">
        <v>3.0</v>
      </c>
      <c r="G54" s="1">
        <v>5.0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178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1">
        <v>11.0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179</v>
      </c>
      <c r="B56" s="1">
        <v>0.0</v>
      </c>
      <c r="C56" s="1">
        <v>0.0</v>
      </c>
      <c r="D56" s="1">
        <v>0.0</v>
      </c>
      <c r="E56" s="1">
        <v>0.0</v>
      </c>
      <c r="F56" s="1">
        <v>0.0</v>
      </c>
      <c r="G56" s="1">
        <v>10.0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180</v>
      </c>
      <c r="B57" s="1">
        <v>0.0</v>
      </c>
      <c r="C57" s="1">
        <v>0.0</v>
      </c>
      <c r="D57" s="1">
        <v>0.0</v>
      </c>
      <c r="E57" s="1">
        <v>0.0</v>
      </c>
      <c r="F57" s="1">
        <v>0.0</v>
      </c>
      <c r="G57" s="1">
        <v>1.0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181</v>
      </c>
      <c r="B58" s="1">
        <v>0.0</v>
      </c>
      <c r="C58" s="1">
        <v>0.0</v>
      </c>
      <c r="D58" s="1">
        <v>45.0</v>
      </c>
      <c r="E58" s="1">
        <v>0.0</v>
      </c>
      <c r="F58" s="1">
        <v>0.0</v>
      </c>
      <c r="G58" s="1">
        <v>0.0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182</v>
      </c>
      <c r="B59" s="1">
        <v>0.0</v>
      </c>
      <c r="C59" s="1">
        <v>0.0</v>
      </c>
      <c r="D59" s="1">
        <v>0.0</v>
      </c>
      <c r="E59" s="1">
        <v>0.0</v>
      </c>
      <c r="F59" s="1">
        <v>0.0</v>
      </c>
      <c r="G59" s="1">
        <v>10.0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183</v>
      </c>
      <c r="B60" s="1">
        <v>3.0</v>
      </c>
      <c r="C60" s="1">
        <v>15.0</v>
      </c>
      <c r="D60" s="1">
        <v>33.0</v>
      </c>
      <c r="E60" s="1">
        <v>3.0</v>
      </c>
      <c r="F60" s="1">
        <v>12.0</v>
      </c>
      <c r="G60" s="1">
        <v>2.0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184</v>
      </c>
      <c r="B61" s="1">
        <v>3.0</v>
      </c>
      <c r="C61" s="1">
        <v>15.0</v>
      </c>
      <c r="D61" s="1">
        <v>78.0</v>
      </c>
      <c r="E61" s="1">
        <v>3.0</v>
      </c>
      <c r="F61" s="1">
        <v>12.0</v>
      </c>
      <c r="G61" s="1">
        <v>12.0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23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186</v>
      </c>
      <c r="B3" s="1">
        <v>0.0</v>
      </c>
      <c r="C3" s="1">
        <v>0.0</v>
      </c>
      <c r="D3" s="1" t="s">
        <v>187</v>
      </c>
      <c r="E3" s="1" t="s">
        <v>188</v>
      </c>
      <c r="F3" s="1" t="s">
        <v>189</v>
      </c>
      <c r="G3" s="1" t="s">
        <v>190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191</v>
      </c>
      <c r="B4" s="1">
        <v>0.0</v>
      </c>
      <c r="C4" s="1">
        <v>0.0</v>
      </c>
      <c r="D4" s="1" t="s">
        <v>192</v>
      </c>
      <c r="E4" s="1" t="s">
        <v>193</v>
      </c>
      <c r="F4" s="1" t="s">
        <v>194</v>
      </c>
      <c r="G4" s="1" t="s">
        <v>195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196</v>
      </c>
      <c r="B5" s="1">
        <v>0.0</v>
      </c>
      <c r="C5" s="1">
        <v>0.0</v>
      </c>
      <c r="D5" s="1" t="s">
        <v>197</v>
      </c>
      <c r="E5" s="1" t="s">
        <v>198</v>
      </c>
      <c r="F5" s="1" t="s">
        <v>199</v>
      </c>
      <c r="G5" s="1" t="s">
        <v>200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201</v>
      </c>
      <c r="B6" s="1">
        <v>0.0</v>
      </c>
      <c r="C6" s="1">
        <v>0.0</v>
      </c>
      <c r="D6" s="1" t="s">
        <v>197</v>
      </c>
      <c r="E6" s="1" t="s">
        <v>198</v>
      </c>
      <c r="F6" s="1" t="s">
        <v>202</v>
      </c>
      <c r="G6" s="1" t="s">
        <v>200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203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204</v>
      </c>
      <c r="B8" s="1">
        <v>100.0</v>
      </c>
      <c r="C8" s="1">
        <v>100.0</v>
      </c>
      <c r="D8" s="1" t="s">
        <v>205</v>
      </c>
      <c r="E8" s="1" t="s">
        <v>206</v>
      </c>
      <c r="F8" s="1" t="s">
        <v>207</v>
      </c>
      <c r="G8" s="1" t="s">
        <v>208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209</v>
      </c>
      <c r="B9" s="1">
        <v>0.0</v>
      </c>
      <c r="C9" s="1">
        <v>0.0</v>
      </c>
      <c r="D9" s="1" t="s">
        <v>210</v>
      </c>
      <c r="E9" s="1" t="s">
        <v>211</v>
      </c>
      <c r="F9" s="1" t="s">
        <v>212</v>
      </c>
      <c r="G9" s="1" t="s">
        <v>213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214</v>
      </c>
      <c r="B10" s="1">
        <v>0.0</v>
      </c>
      <c r="C10" s="1">
        <v>0.0</v>
      </c>
      <c r="D10" s="1">
        <v>0.0</v>
      </c>
      <c r="E10" s="1" t="s">
        <v>215</v>
      </c>
      <c r="F10" s="1" t="s">
        <v>216</v>
      </c>
      <c r="G10" s="1" t="s">
        <v>217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218</v>
      </c>
      <c r="B11" s="1">
        <v>-1.0</v>
      </c>
      <c r="C11" s="1">
        <v>0.0</v>
      </c>
      <c r="D11" s="1">
        <v>0.0</v>
      </c>
      <c r="E11" s="1" t="s">
        <v>219</v>
      </c>
      <c r="F11" s="1" t="s">
        <v>220</v>
      </c>
      <c r="G11" s="1" t="s">
        <v>221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222</v>
      </c>
      <c r="B12" s="1">
        <v>-1.0</v>
      </c>
      <c r="C12" s="1">
        <v>0.0</v>
      </c>
      <c r="D12" s="1">
        <v>0.0</v>
      </c>
      <c r="E12" s="1" t="s">
        <v>219</v>
      </c>
      <c r="F12" s="1" t="s">
        <v>220</v>
      </c>
      <c r="G12" s="1" t="s">
        <v>221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223</v>
      </c>
      <c r="B13" s="1">
        <v>-1.0</v>
      </c>
      <c r="C13" s="1">
        <v>0.0</v>
      </c>
      <c r="D13" s="1">
        <v>0.0</v>
      </c>
      <c r="E13" s="1">
        <v>0.0</v>
      </c>
      <c r="F13" s="1" t="s">
        <v>224</v>
      </c>
      <c r="G13" s="1" t="s">
        <v>225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226</v>
      </c>
      <c r="B14" s="1">
        <v>-1.0</v>
      </c>
      <c r="C14" s="1">
        <v>0.0</v>
      </c>
      <c r="D14" s="1">
        <v>0.0</v>
      </c>
      <c r="E14" s="1">
        <v>0.0</v>
      </c>
      <c r="F14" s="1" t="s">
        <v>224</v>
      </c>
      <c r="G14" s="1" t="s">
        <v>225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227</v>
      </c>
      <c r="B15" s="1">
        <v>-1.0</v>
      </c>
      <c r="C15" s="1">
        <v>0.0</v>
      </c>
      <c r="D15" s="1">
        <v>0.0</v>
      </c>
      <c r="E15" s="1">
        <v>0.0</v>
      </c>
      <c r="F15" s="1" t="s">
        <v>224</v>
      </c>
      <c r="G15" s="1" t="s">
        <v>225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228</v>
      </c>
      <c r="B16" s="1">
        <v>0.0</v>
      </c>
      <c r="C16" s="1">
        <v>0.0</v>
      </c>
      <c r="D16" s="1" t="s">
        <v>229</v>
      </c>
      <c r="E16" s="1">
        <v>0.0</v>
      </c>
      <c r="F16" s="1" t="s">
        <v>230</v>
      </c>
      <c r="G16" s="1" t="s">
        <v>231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232</v>
      </c>
      <c r="B17" s="1">
        <v>0.0</v>
      </c>
      <c r="C17" s="1">
        <v>0.0</v>
      </c>
      <c r="D17" s="1" t="s">
        <v>233</v>
      </c>
      <c r="E17" s="1" t="s">
        <v>234</v>
      </c>
      <c r="F17" s="1">
        <v>0.0</v>
      </c>
      <c r="G17" s="1">
        <v>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235</v>
      </c>
      <c r="B18" s="1">
        <v>0.0</v>
      </c>
      <c r="C18" s="1">
        <v>0.0</v>
      </c>
      <c r="D18" s="1" t="s">
        <v>236</v>
      </c>
      <c r="E18" s="1" t="s">
        <v>237</v>
      </c>
      <c r="F18" s="1">
        <v>0.0</v>
      </c>
      <c r="G18" s="1">
        <v>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238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238</v>
      </c>
      <c r="B20" s="1">
        <v>0.0</v>
      </c>
      <c r="C20" s="1">
        <v>0.0</v>
      </c>
      <c r="D20" s="1" t="s">
        <v>239</v>
      </c>
      <c r="E20" s="1" t="s">
        <v>240</v>
      </c>
      <c r="F20" s="1" t="s">
        <v>240</v>
      </c>
      <c r="G20" s="1" t="s">
        <v>240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241</v>
      </c>
      <c r="B21" s="1">
        <v>0.0</v>
      </c>
      <c r="C21" s="1">
        <v>0.0</v>
      </c>
      <c r="D21" s="1" t="s">
        <v>242</v>
      </c>
      <c r="E21" s="1" t="s">
        <v>243</v>
      </c>
      <c r="F21" s="1" t="s">
        <v>244</v>
      </c>
      <c r="G21" s="1" t="s">
        <v>245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246</v>
      </c>
      <c r="B22" s="1">
        <v>0.0</v>
      </c>
      <c r="C22" s="1">
        <v>0.0</v>
      </c>
      <c r="D22" s="1" t="s">
        <v>247</v>
      </c>
      <c r="E22" s="1" t="s">
        <v>248</v>
      </c>
      <c r="F22" s="1" t="s">
        <v>249</v>
      </c>
      <c r="G22" s="1" t="s">
        <v>250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251</v>
      </c>
      <c r="B23" s="1">
        <v>0.0</v>
      </c>
      <c r="C23" s="1">
        <v>0.0</v>
      </c>
      <c r="D23" s="1" t="s">
        <v>252</v>
      </c>
      <c r="E23" s="1" t="s">
        <v>253</v>
      </c>
      <c r="F23" s="1" t="s">
        <v>254</v>
      </c>
      <c r="G23" s="1" t="s">
        <v>255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256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257</v>
      </c>
      <c r="B25" s="1">
        <v>0.0</v>
      </c>
      <c r="C25" s="1" t="s">
        <v>258</v>
      </c>
      <c r="D25" s="1" t="s">
        <v>259</v>
      </c>
      <c r="E25" s="1" t="s">
        <v>260</v>
      </c>
      <c r="F25" s="1" t="s">
        <v>261</v>
      </c>
      <c r="G25" s="1" t="s">
        <v>262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263</v>
      </c>
      <c r="B26" s="1">
        <v>0.0</v>
      </c>
      <c r="C26" s="1">
        <v>2.0</v>
      </c>
      <c r="D26" s="1" t="s">
        <v>264</v>
      </c>
      <c r="E26" s="1" t="s">
        <v>265</v>
      </c>
      <c r="F26" s="1" t="s">
        <v>266</v>
      </c>
      <c r="G26" s="1" t="s">
        <v>267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268</v>
      </c>
      <c r="B27" s="1">
        <v>0.0</v>
      </c>
      <c r="C27" s="1" t="s">
        <v>269</v>
      </c>
      <c r="D27" s="1" t="s">
        <v>270</v>
      </c>
      <c r="E27" s="1" t="s">
        <v>271</v>
      </c>
      <c r="F27" s="1" t="s">
        <v>272</v>
      </c>
      <c r="G27" s="1" t="s">
        <v>273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274</v>
      </c>
      <c r="B28" s="1">
        <v>0.0</v>
      </c>
      <c r="C28" s="1">
        <v>0.0</v>
      </c>
      <c r="D28" s="1" t="s">
        <v>275</v>
      </c>
      <c r="E28" s="1" t="s">
        <v>276</v>
      </c>
      <c r="F28" s="1" t="s">
        <v>277</v>
      </c>
      <c r="G28" s="1" t="s">
        <v>278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279</v>
      </c>
      <c r="B29" s="1">
        <v>0.0</v>
      </c>
      <c r="C29" s="1">
        <v>0.0</v>
      </c>
      <c r="D29" s="1" t="s">
        <v>280</v>
      </c>
      <c r="E29" s="1" t="s">
        <v>281</v>
      </c>
      <c r="F29" s="1" t="s">
        <v>282</v>
      </c>
      <c r="G29" s="1" t="s">
        <v>283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284</v>
      </c>
      <c r="B30" s="1">
        <v>0.0</v>
      </c>
      <c r="C30" s="1">
        <v>0.0</v>
      </c>
      <c r="D30" s="1" t="s">
        <v>285</v>
      </c>
      <c r="E30" s="1" t="s">
        <v>286</v>
      </c>
      <c r="F30" s="1" t="s">
        <v>287</v>
      </c>
      <c r="G30" s="1" t="s">
        <v>288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289</v>
      </c>
      <c r="B31" s="1">
        <v>0.0</v>
      </c>
      <c r="C31" s="1">
        <v>0.0</v>
      </c>
      <c r="D31" s="1" t="s">
        <v>290</v>
      </c>
      <c r="E31" s="1" t="s">
        <v>291</v>
      </c>
      <c r="F31" s="1" t="s">
        <v>292</v>
      </c>
      <c r="G31" s="1" t="s">
        <v>293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294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295</v>
      </c>
      <c r="B33" s="1">
        <v>0.0</v>
      </c>
      <c r="C33" s="1" t="s">
        <v>296</v>
      </c>
      <c r="D33" s="1" t="s">
        <v>297</v>
      </c>
      <c r="E33" s="1" t="s">
        <v>298</v>
      </c>
      <c r="F33" s="1" t="s">
        <v>299</v>
      </c>
      <c r="G33" s="1" t="s">
        <v>300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301</v>
      </c>
      <c r="B34" s="1">
        <v>0.0</v>
      </c>
      <c r="C34" s="1" t="s">
        <v>302</v>
      </c>
      <c r="D34" s="1" t="s">
        <v>303</v>
      </c>
      <c r="E34" s="1" t="s">
        <v>304</v>
      </c>
      <c r="F34" s="1" t="s">
        <v>305</v>
      </c>
      <c r="G34" s="1" t="s">
        <v>306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307</v>
      </c>
      <c r="B35" s="1">
        <v>0.0</v>
      </c>
      <c r="C35" s="1" t="s">
        <v>308</v>
      </c>
      <c r="D35" s="1" t="s">
        <v>309</v>
      </c>
      <c r="E35" s="1" t="s">
        <v>310</v>
      </c>
      <c r="F35" s="1" t="s">
        <v>311</v>
      </c>
      <c r="G35" s="1" t="s">
        <v>312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313</v>
      </c>
      <c r="B36" s="1">
        <v>0.0</v>
      </c>
      <c r="C36" s="1" t="s">
        <v>314</v>
      </c>
      <c r="D36" s="1" t="s">
        <v>315</v>
      </c>
      <c r="E36" s="1" t="s">
        <v>316</v>
      </c>
      <c r="F36" s="1" t="s">
        <v>317</v>
      </c>
      <c r="G36" s="1" t="s">
        <v>318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319</v>
      </c>
      <c r="B37" s="1">
        <v>0.0</v>
      </c>
      <c r="C37" s="1" t="s">
        <v>320</v>
      </c>
      <c r="D37" s="1" t="s">
        <v>321</v>
      </c>
      <c r="E37" s="1" t="s">
        <v>322</v>
      </c>
      <c r="F37" s="1" t="s">
        <v>323</v>
      </c>
      <c r="G37" s="1" t="s">
        <v>324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325</v>
      </c>
      <c r="B38" s="1" t="s">
        <v>326</v>
      </c>
      <c r="C38" s="1" t="s">
        <v>327</v>
      </c>
      <c r="D38" s="1" t="s">
        <v>328</v>
      </c>
      <c r="E38" s="1" t="s">
        <v>329</v>
      </c>
      <c r="F38" s="1" t="s">
        <v>330</v>
      </c>
      <c r="G38" s="1" t="s">
        <v>331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332</v>
      </c>
      <c r="B39" s="1">
        <v>0.0</v>
      </c>
      <c r="C39" s="1" t="s">
        <v>333</v>
      </c>
      <c r="D39" s="1" t="s">
        <v>334</v>
      </c>
      <c r="E39" s="1" t="s">
        <v>335</v>
      </c>
      <c r="F39" s="1" t="s">
        <v>336</v>
      </c>
      <c r="G39" s="1" t="s">
        <v>337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338</v>
      </c>
      <c r="B40" s="1">
        <v>0.0</v>
      </c>
      <c r="C40" s="1" t="s">
        <v>339</v>
      </c>
      <c r="D40" s="1" t="s">
        <v>340</v>
      </c>
      <c r="E40" s="1" t="s">
        <v>341</v>
      </c>
      <c r="F40" s="1" t="s">
        <v>342</v>
      </c>
      <c r="G40" s="1" t="s">
        <v>343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344</v>
      </c>
      <c r="B41" s="1">
        <v>0.0</v>
      </c>
      <c r="C41" s="1" t="s">
        <v>345</v>
      </c>
      <c r="D41" s="1" t="s">
        <v>346</v>
      </c>
      <c r="E41" s="1" t="s">
        <v>347</v>
      </c>
      <c r="F41" s="1" t="s">
        <v>348</v>
      </c>
      <c r="G41" s="1" t="s">
        <v>349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350</v>
      </c>
      <c r="B42" s="1">
        <v>0.0</v>
      </c>
      <c r="C42" s="1" t="s">
        <v>351</v>
      </c>
      <c r="D42" s="1" t="s">
        <v>352</v>
      </c>
      <c r="E42" s="1" t="s">
        <v>353</v>
      </c>
      <c r="F42" s="1" t="s">
        <v>354</v>
      </c>
      <c r="G42" s="1" t="s">
        <v>355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356</v>
      </c>
      <c r="B43" s="1">
        <v>0.0</v>
      </c>
      <c r="C43" s="1" t="s">
        <v>357</v>
      </c>
      <c r="D43" s="1" t="s">
        <v>358</v>
      </c>
      <c r="E43" s="1" t="s">
        <v>359</v>
      </c>
      <c r="F43" s="1" t="s">
        <v>360</v>
      </c>
      <c r="G43" s="1" t="s">
        <v>361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362</v>
      </c>
      <c r="B44" s="1">
        <v>0.0</v>
      </c>
      <c r="C44" s="1" t="s">
        <v>363</v>
      </c>
      <c r="D44" s="1" t="s">
        <v>364</v>
      </c>
      <c r="E44" s="1" t="s">
        <v>365</v>
      </c>
      <c r="F44" s="1" t="s">
        <v>351</v>
      </c>
      <c r="G44" s="1" t="s">
        <v>366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367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368</v>
      </c>
      <c r="B46" s="1">
        <v>0.0</v>
      </c>
      <c r="C46" s="1" t="s">
        <v>369</v>
      </c>
      <c r="D46" s="1">
        <v>0.0</v>
      </c>
      <c r="E46" s="1" t="s">
        <v>370</v>
      </c>
      <c r="F46" s="1" t="s">
        <v>371</v>
      </c>
      <c r="G46" s="1" t="s">
        <v>372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373</v>
      </c>
      <c r="B47" s="1">
        <v>0.0</v>
      </c>
      <c r="C47" s="1" t="s">
        <v>369</v>
      </c>
      <c r="D47" s="1" t="s">
        <v>374</v>
      </c>
      <c r="E47" s="1">
        <v>0.0</v>
      </c>
      <c r="F47" s="1" t="s">
        <v>375</v>
      </c>
      <c r="G47" s="1" t="s">
        <v>376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377</v>
      </c>
      <c r="B48" s="1">
        <v>0.0</v>
      </c>
      <c r="C48" s="1">
        <v>0.0</v>
      </c>
      <c r="D48" s="1" t="s">
        <v>378</v>
      </c>
      <c r="E48" s="1" t="s">
        <v>379</v>
      </c>
      <c r="F48" s="1" t="s">
        <v>380</v>
      </c>
      <c r="G48" s="1" t="s">
        <v>381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382</v>
      </c>
      <c r="B49" s="1">
        <v>0.0</v>
      </c>
      <c r="C49" s="1" t="s">
        <v>383</v>
      </c>
      <c r="D49" s="1" t="s">
        <v>384</v>
      </c>
      <c r="E49" s="1" t="s">
        <v>385</v>
      </c>
      <c r="F49" s="1" t="s">
        <v>386</v>
      </c>
      <c r="G49" s="1" t="s">
        <v>387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388</v>
      </c>
      <c r="B50" s="1">
        <v>0.0</v>
      </c>
      <c r="C50" s="1" t="s">
        <v>383</v>
      </c>
      <c r="D50" s="1" t="s">
        <v>384</v>
      </c>
      <c r="E50" s="1" t="s">
        <v>385</v>
      </c>
      <c r="F50" s="1" t="s">
        <v>386</v>
      </c>
      <c r="G50" s="1" t="s">
        <v>387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389</v>
      </c>
      <c r="B51" s="1">
        <v>0.0</v>
      </c>
      <c r="C51" s="1" t="s">
        <v>390</v>
      </c>
      <c r="D51" s="1" t="s">
        <v>391</v>
      </c>
      <c r="E51" s="1">
        <v>0.0</v>
      </c>
      <c r="F51" s="1" t="s">
        <v>392</v>
      </c>
      <c r="G51" s="1">
        <v>0.0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393</v>
      </c>
      <c r="B52" s="1">
        <v>0.0</v>
      </c>
      <c r="C52" s="1" t="s">
        <v>390</v>
      </c>
      <c r="D52" s="1" t="s">
        <v>391</v>
      </c>
      <c r="E52" s="1">
        <v>0.0</v>
      </c>
      <c r="F52" s="1" t="s">
        <v>394</v>
      </c>
      <c r="G52" s="1">
        <v>0.0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395</v>
      </c>
      <c r="B53" s="1">
        <v>0.0</v>
      </c>
      <c r="C53" s="1" t="s">
        <v>390</v>
      </c>
      <c r="D53" s="1" t="s">
        <v>396</v>
      </c>
      <c r="E53" s="1">
        <v>0.0</v>
      </c>
      <c r="F53" s="1" t="s">
        <v>397</v>
      </c>
      <c r="G53" s="1" t="s">
        <v>398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399</v>
      </c>
      <c r="B54" s="1">
        <v>0.0</v>
      </c>
      <c r="C54" s="1" t="s">
        <v>400</v>
      </c>
      <c r="D54" s="1" t="s">
        <v>401</v>
      </c>
      <c r="E54" s="1">
        <v>0.0</v>
      </c>
      <c r="F54" s="1" t="s">
        <v>402</v>
      </c>
      <c r="G54" s="1">
        <v>0.0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403</v>
      </c>
      <c r="B55" s="1">
        <v>0.0</v>
      </c>
      <c r="C55" s="1">
        <v>0.0</v>
      </c>
      <c r="D55" s="1">
        <v>0.0</v>
      </c>
      <c r="E55" s="1" t="s">
        <v>404</v>
      </c>
      <c r="F55" s="1" t="s">
        <v>405</v>
      </c>
      <c r="G55" s="1" t="s">
        <v>406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407</v>
      </c>
      <c r="B56" s="1">
        <v>0.0</v>
      </c>
      <c r="C56" s="1">
        <v>0.0</v>
      </c>
      <c r="D56" s="1" t="s">
        <v>408</v>
      </c>
      <c r="E56" s="1" t="s">
        <v>409</v>
      </c>
      <c r="F56" s="1" t="s">
        <v>410</v>
      </c>
      <c r="G56" s="1" t="s">
        <v>411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412</v>
      </c>
      <c r="B57" s="1">
        <v>0.0</v>
      </c>
      <c r="C57" s="1">
        <v>0.0</v>
      </c>
      <c r="D57" s="1" t="s">
        <v>413</v>
      </c>
      <c r="E57" s="1" t="s">
        <v>414</v>
      </c>
      <c r="F57" s="1" t="s">
        <v>415</v>
      </c>
      <c r="G57" s="1" t="s">
        <v>416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417</v>
      </c>
      <c r="B58" s="1">
        <v>0.0</v>
      </c>
      <c r="C58" s="1">
        <v>0.0</v>
      </c>
      <c r="D58" s="1" t="s">
        <v>418</v>
      </c>
      <c r="E58" s="1">
        <v>0.0</v>
      </c>
      <c r="F58" s="1" t="s">
        <v>419</v>
      </c>
      <c r="G58" s="1" t="s">
        <v>420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421</v>
      </c>
      <c r="B59" s="1">
        <v>0.0</v>
      </c>
      <c r="C59" s="1">
        <v>0.0</v>
      </c>
      <c r="D59" s="1" t="s">
        <v>422</v>
      </c>
      <c r="E59" s="1">
        <v>3.0</v>
      </c>
      <c r="F59" s="1" t="s">
        <v>423</v>
      </c>
      <c r="G59" s="1" t="s">
        <v>424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425</v>
      </c>
      <c r="B60" s="1">
        <v>0.0</v>
      </c>
      <c r="C60" s="1">
        <v>0.0</v>
      </c>
      <c r="D60" s="1" t="s">
        <v>422</v>
      </c>
      <c r="E60" s="1">
        <v>3.0</v>
      </c>
      <c r="F60" s="1" t="s">
        <v>423</v>
      </c>
      <c r="G60" s="1" t="s">
        <v>424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426</v>
      </c>
      <c r="B61" s="1">
        <v>0.0</v>
      </c>
      <c r="C61" s="1" t="s">
        <v>427</v>
      </c>
      <c r="D61" s="1" t="s">
        <v>428</v>
      </c>
      <c r="E61" s="1" t="s">
        <v>429</v>
      </c>
      <c r="F61" s="1" t="s">
        <v>430</v>
      </c>
      <c r="G61" s="1" t="s">
        <v>431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432</v>
      </c>
      <c r="B62" s="1">
        <v>0.0</v>
      </c>
      <c r="C62" s="1" t="s">
        <v>433</v>
      </c>
      <c r="D62" s="1" t="s">
        <v>434</v>
      </c>
      <c r="E62" s="1" t="s">
        <v>435</v>
      </c>
      <c r="F62" s="1" t="s">
        <v>436</v>
      </c>
      <c r="G62" s="1" t="s">
        <v>437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438</v>
      </c>
      <c r="B63" s="1">
        <v>0.0</v>
      </c>
      <c r="C63" s="1">
        <v>0.0</v>
      </c>
      <c r="D63" s="1">
        <v>0.0</v>
      </c>
      <c r="E63" s="1" t="s">
        <v>439</v>
      </c>
      <c r="F63" s="1" t="s">
        <v>440</v>
      </c>
      <c r="G63" s="1">
        <v>0.0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441</v>
      </c>
      <c r="B64" s="1">
        <v>0.0</v>
      </c>
      <c r="C64" s="1">
        <v>0.0</v>
      </c>
      <c r="D64" s="1">
        <v>0.0</v>
      </c>
      <c r="E64" s="1" t="s">
        <v>442</v>
      </c>
      <c r="F64" s="1" t="s">
        <v>443</v>
      </c>
      <c r="G64" s="1">
        <v>0.0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444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445</v>
      </c>
      <c r="B66" s="1">
        <v>0.0</v>
      </c>
      <c r="C66" s="1">
        <v>0.0</v>
      </c>
      <c r="D66" s="1">
        <v>0.0</v>
      </c>
      <c r="E66" s="1">
        <v>0.0</v>
      </c>
      <c r="F66" s="1" t="s">
        <v>446</v>
      </c>
      <c r="G66" s="1">
        <v>0.0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447</v>
      </c>
      <c r="B67" s="1">
        <v>0.0</v>
      </c>
      <c r="C67" s="1">
        <v>0.0</v>
      </c>
      <c r="D67" s="1" t="s">
        <v>448</v>
      </c>
      <c r="E67" s="1" t="s">
        <v>449</v>
      </c>
      <c r="F67" s="1">
        <v>300.0</v>
      </c>
      <c r="G67" s="1">
        <v>0.0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450</v>
      </c>
      <c r="B68" s="1">
        <v>0.0</v>
      </c>
      <c r="C68" s="1">
        <v>0.0</v>
      </c>
      <c r="D68" s="1">
        <v>0.0</v>
      </c>
      <c r="E68" s="1" t="s">
        <v>451</v>
      </c>
      <c r="F68" s="1" t="s">
        <v>452</v>
      </c>
      <c r="G68" s="1">
        <v>0.0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453</v>
      </c>
      <c r="B69" s="1">
        <v>0.0</v>
      </c>
      <c r="C69" s="1">
        <v>0.0</v>
      </c>
      <c r="D69" s="1" t="s">
        <v>454</v>
      </c>
      <c r="E69" s="1" t="s">
        <v>455</v>
      </c>
      <c r="F69" s="1" t="s">
        <v>456</v>
      </c>
      <c r="G69" s="1">
        <v>0.0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457</v>
      </c>
      <c r="B70" s="1">
        <v>0.0</v>
      </c>
      <c r="C70" s="1">
        <v>0.0</v>
      </c>
      <c r="D70" s="1" t="s">
        <v>454</v>
      </c>
      <c r="E70" s="1" t="s">
        <v>455</v>
      </c>
      <c r="F70" s="1" t="s">
        <v>456</v>
      </c>
      <c r="G70" s="1">
        <v>0.0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458</v>
      </c>
      <c r="B71" s="1">
        <v>0.0</v>
      </c>
      <c r="C71" s="1">
        <v>0.0</v>
      </c>
      <c r="D71" s="1" t="s">
        <v>459</v>
      </c>
      <c r="E71" s="1" t="s">
        <v>460</v>
      </c>
      <c r="F71" s="1" t="s">
        <v>461</v>
      </c>
      <c r="G71" s="1">
        <v>0.0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462</v>
      </c>
      <c r="B72" s="1">
        <v>0.0</v>
      </c>
      <c r="C72" s="1">
        <v>0.0</v>
      </c>
      <c r="D72" s="1" t="s">
        <v>459</v>
      </c>
      <c r="E72" s="1" t="s">
        <v>460</v>
      </c>
      <c r="F72" s="1" t="s">
        <v>463</v>
      </c>
      <c r="G72" s="1">
        <v>0.0</v>
      </c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464</v>
      </c>
      <c r="B73" s="1">
        <v>0.0</v>
      </c>
      <c r="C73" s="1">
        <v>0.0</v>
      </c>
      <c r="D73" s="1" t="s">
        <v>465</v>
      </c>
      <c r="E73" s="1" t="s">
        <v>466</v>
      </c>
      <c r="F73" s="1" t="s">
        <v>467</v>
      </c>
      <c r="G73" s="1">
        <v>0.0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468</v>
      </c>
      <c r="B74" s="1">
        <v>0.0</v>
      </c>
      <c r="C74" s="1">
        <v>0.0</v>
      </c>
      <c r="D74" s="1" t="s">
        <v>469</v>
      </c>
      <c r="E74" s="1" t="s">
        <v>470</v>
      </c>
      <c r="F74" s="1" t="s">
        <v>471</v>
      </c>
      <c r="G74" s="1">
        <v>0.0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472</v>
      </c>
      <c r="B75" s="1">
        <v>0.0</v>
      </c>
      <c r="C75" s="1">
        <v>0.0</v>
      </c>
      <c r="D75" s="1">
        <v>0.0</v>
      </c>
      <c r="E75" s="1">
        <v>0.0</v>
      </c>
      <c r="F75" s="1" t="s">
        <v>473</v>
      </c>
      <c r="G75" s="1">
        <v>0.0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474</v>
      </c>
      <c r="B76" s="1">
        <v>0.0</v>
      </c>
      <c r="C76" s="1">
        <v>0.0</v>
      </c>
      <c r="D76" s="1">
        <v>0.0</v>
      </c>
      <c r="E76" s="1" t="s">
        <v>475</v>
      </c>
      <c r="F76" s="1" t="s">
        <v>476</v>
      </c>
      <c r="G76" s="1">
        <v>0.0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477</v>
      </c>
      <c r="B77" s="1">
        <v>0.0</v>
      </c>
      <c r="C77" s="1">
        <v>0.0</v>
      </c>
      <c r="D77" s="1">
        <v>0.0</v>
      </c>
      <c r="E77" s="1" t="s">
        <v>478</v>
      </c>
      <c r="F77" s="1" t="s">
        <v>479</v>
      </c>
      <c r="G77" s="1">
        <v>0.0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480</v>
      </c>
      <c r="B78" s="1">
        <v>0.0</v>
      </c>
      <c r="C78" s="1">
        <v>0.0</v>
      </c>
      <c r="D78" s="1">
        <v>0.0</v>
      </c>
      <c r="E78" s="1" t="s">
        <v>481</v>
      </c>
      <c r="F78" s="1" t="s">
        <v>482</v>
      </c>
      <c r="G78" s="1">
        <v>0.0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483</v>
      </c>
      <c r="B79" s="1">
        <v>0.0</v>
      </c>
      <c r="C79" s="1">
        <v>0.0</v>
      </c>
      <c r="D79" s="1">
        <v>0.0</v>
      </c>
      <c r="E79" s="1">
        <v>0.0</v>
      </c>
      <c r="F79" s="1">
        <v>0.0</v>
      </c>
      <c r="G79" s="1">
        <v>0.0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484</v>
      </c>
      <c r="B80" s="1">
        <v>0.0</v>
      </c>
      <c r="C80" s="1">
        <v>0.0</v>
      </c>
      <c r="D80" s="1">
        <v>0.0</v>
      </c>
      <c r="E80" s="1">
        <v>0.0</v>
      </c>
      <c r="F80" s="1">
        <v>0.0</v>
      </c>
      <c r="G80" s="1">
        <v>0.0</v>
      </c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485</v>
      </c>
      <c r="B81" s="1">
        <v>0.0</v>
      </c>
      <c r="C81" s="1">
        <v>0.0</v>
      </c>
      <c r="D81" s="1" t="s">
        <v>486</v>
      </c>
      <c r="E81" s="1" t="s">
        <v>487</v>
      </c>
      <c r="F81" s="1" t="s">
        <v>488</v>
      </c>
      <c r="G81" s="1">
        <v>0.0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489</v>
      </c>
      <c r="B82" s="1">
        <v>0.0</v>
      </c>
      <c r="C82" s="1">
        <v>0.0</v>
      </c>
      <c r="D82" s="1" t="s">
        <v>490</v>
      </c>
      <c r="E82" s="1" t="s">
        <v>491</v>
      </c>
      <c r="F82" s="1" t="s">
        <v>492</v>
      </c>
      <c r="G82" s="1">
        <v>0.0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493</v>
      </c>
      <c r="B83" s="1">
        <v>0.0</v>
      </c>
      <c r="C83" s="1">
        <v>0.0</v>
      </c>
      <c r="D83" s="1">
        <v>0.0</v>
      </c>
      <c r="E83" s="1">
        <v>0.0</v>
      </c>
      <c r="F83" s="1" t="s">
        <v>494</v>
      </c>
      <c r="G83" s="1">
        <v>0.0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495</v>
      </c>
      <c r="B84" s="1">
        <v>0.0</v>
      </c>
      <c r="C84" s="1">
        <v>0.0</v>
      </c>
      <c r="D84" s="1">
        <v>0.0</v>
      </c>
      <c r="E84" s="1">
        <v>0.0</v>
      </c>
      <c r="F84" s="1" t="s">
        <v>496</v>
      </c>
      <c r="G84" s="1">
        <v>0.0</v>
      </c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497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498</v>
      </c>
      <c r="B86" s="1">
        <v>0.0</v>
      </c>
      <c r="C86" s="1">
        <v>0.0</v>
      </c>
      <c r="D86" s="1">
        <v>0.0</v>
      </c>
      <c r="E86" s="1" t="s">
        <v>499</v>
      </c>
      <c r="F86" s="1" t="s">
        <v>500</v>
      </c>
      <c r="G86" s="1">
        <v>0.0</v>
      </c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501</v>
      </c>
      <c r="B87" s="1">
        <v>0.0</v>
      </c>
      <c r="C87" s="1">
        <v>0.0</v>
      </c>
      <c r="D87" s="1">
        <v>0.0</v>
      </c>
      <c r="E87" s="1" t="s">
        <v>502</v>
      </c>
      <c r="F87" s="1" t="s">
        <v>503</v>
      </c>
      <c r="G87" s="1">
        <v>0.0</v>
      </c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504</v>
      </c>
      <c r="B88" s="1">
        <v>0.0</v>
      </c>
      <c r="C88" s="1">
        <v>0.0</v>
      </c>
      <c r="D88" s="1">
        <v>0.0</v>
      </c>
      <c r="E88" s="1">
        <v>0.0</v>
      </c>
      <c r="F88" s="1" t="s">
        <v>505</v>
      </c>
      <c r="G88" s="1">
        <v>0.0</v>
      </c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506</v>
      </c>
      <c r="B89" s="1">
        <v>0.0</v>
      </c>
      <c r="C89" s="1">
        <v>0.0</v>
      </c>
      <c r="D89" s="1">
        <v>0.0</v>
      </c>
      <c r="E89" s="1" t="s">
        <v>507</v>
      </c>
      <c r="F89" s="1" t="s">
        <v>508</v>
      </c>
      <c r="G89" s="1">
        <v>0.0</v>
      </c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509</v>
      </c>
      <c r="B90" s="1">
        <v>0.0</v>
      </c>
      <c r="C90" s="1">
        <v>0.0</v>
      </c>
      <c r="D90" s="1">
        <v>0.0</v>
      </c>
      <c r="E90" s="1" t="s">
        <v>507</v>
      </c>
      <c r="F90" s="1" t="s">
        <v>508</v>
      </c>
      <c r="G90" s="1">
        <v>0.0</v>
      </c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510</v>
      </c>
      <c r="B91" s="1">
        <v>0.0</v>
      </c>
      <c r="C91" s="1">
        <v>0.0</v>
      </c>
      <c r="D91" s="1">
        <v>0.0</v>
      </c>
      <c r="E91" s="1" t="s">
        <v>511</v>
      </c>
      <c r="F91" s="1" t="s">
        <v>512</v>
      </c>
      <c r="G91" s="1">
        <v>0.0</v>
      </c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513</v>
      </c>
      <c r="B92" s="1">
        <v>0.0</v>
      </c>
      <c r="C92" s="1">
        <v>0.0</v>
      </c>
      <c r="D92" s="1">
        <v>0.0</v>
      </c>
      <c r="E92" s="1" t="s">
        <v>511</v>
      </c>
      <c r="F92" s="1" t="s">
        <v>514</v>
      </c>
      <c r="G92" s="1">
        <v>0.0</v>
      </c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515</v>
      </c>
      <c r="B93" s="1">
        <v>0.0</v>
      </c>
      <c r="C93" s="1">
        <v>0.0</v>
      </c>
      <c r="D93" s="1">
        <v>0.0</v>
      </c>
      <c r="E93" s="1" t="s">
        <v>516</v>
      </c>
      <c r="F93" s="1" t="s">
        <v>517</v>
      </c>
      <c r="G93" s="1">
        <v>0.0</v>
      </c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518</v>
      </c>
      <c r="B94" s="1">
        <v>0.0</v>
      </c>
      <c r="C94" s="1">
        <v>0.0</v>
      </c>
      <c r="D94" s="1">
        <v>0.0</v>
      </c>
      <c r="E94" s="1" t="s">
        <v>519</v>
      </c>
      <c r="F94" s="1" t="s">
        <v>520</v>
      </c>
      <c r="G94" s="1">
        <v>0.0</v>
      </c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521</v>
      </c>
      <c r="B95" s="1">
        <v>0.0</v>
      </c>
      <c r="C95" s="1">
        <v>0.0</v>
      </c>
      <c r="D95" s="1">
        <v>0.0</v>
      </c>
      <c r="E95" s="1">
        <v>0.0</v>
      </c>
      <c r="F95" s="1" t="s">
        <v>522</v>
      </c>
      <c r="G95" s="1">
        <v>0.0</v>
      </c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523</v>
      </c>
      <c r="B96" s="1">
        <v>0.0</v>
      </c>
      <c r="C96" s="1">
        <v>0.0</v>
      </c>
      <c r="D96" s="1">
        <v>0.0</v>
      </c>
      <c r="E96" s="1">
        <v>0.0</v>
      </c>
      <c r="F96" s="1" t="s">
        <v>524</v>
      </c>
      <c r="G96" s="1">
        <v>0.0</v>
      </c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525</v>
      </c>
      <c r="B97" s="1">
        <v>0.0</v>
      </c>
      <c r="C97" s="1">
        <v>0.0</v>
      </c>
      <c r="D97" s="1">
        <v>0.0</v>
      </c>
      <c r="E97" s="1">
        <v>0.0</v>
      </c>
      <c r="F97" s="1" t="s">
        <v>526</v>
      </c>
      <c r="G97" s="1">
        <v>0.0</v>
      </c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527</v>
      </c>
      <c r="B98" s="1">
        <v>0.0</v>
      </c>
      <c r="C98" s="1">
        <v>0.0</v>
      </c>
      <c r="D98" s="1">
        <v>0.0</v>
      </c>
      <c r="E98" s="1">
        <v>0.0</v>
      </c>
      <c r="F98" s="1" t="s">
        <v>528</v>
      </c>
      <c r="G98" s="1">
        <v>0.0</v>
      </c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529</v>
      </c>
      <c r="B99" s="1">
        <v>0.0</v>
      </c>
      <c r="C99" s="1">
        <v>0.0</v>
      </c>
      <c r="D99" s="1">
        <v>0.0</v>
      </c>
      <c r="E99" s="1">
        <v>0.0</v>
      </c>
      <c r="F99" s="1" t="s">
        <v>530</v>
      </c>
      <c r="G99" s="1">
        <v>0.0</v>
      </c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531</v>
      </c>
      <c r="B100" s="1">
        <v>0.0</v>
      </c>
      <c r="C100" s="1">
        <v>0.0</v>
      </c>
      <c r="D100" s="1">
        <v>0.0</v>
      </c>
      <c r="E100" s="1">
        <v>0.0</v>
      </c>
      <c r="F100" s="1" t="s">
        <v>530</v>
      </c>
      <c r="G100" s="1">
        <v>0.0</v>
      </c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532</v>
      </c>
      <c r="B101" s="1">
        <v>0.0</v>
      </c>
      <c r="C101" s="1">
        <v>0.0</v>
      </c>
      <c r="D101" s="1">
        <v>0.0</v>
      </c>
      <c r="E101" s="1" t="s">
        <v>533</v>
      </c>
      <c r="F101" s="1" t="s">
        <v>534</v>
      </c>
      <c r="G101" s="1">
        <v>0.0</v>
      </c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535</v>
      </c>
      <c r="B102" s="1">
        <v>0.0</v>
      </c>
      <c r="C102" s="1">
        <v>0.0</v>
      </c>
      <c r="D102" s="1">
        <v>0.0</v>
      </c>
      <c r="E102" s="1" t="s">
        <v>536</v>
      </c>
      <c r="F102" s="1" t="s">
        <v>537</v>
      </c>
      <c r="G102" s="1">
        <v>0.0</v>
      </c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23</v>
      </c>
      <c r="B1" s="1" t="s">
        <v>538</v>
      </c>
      <c r="C1" s="1" t="s">
        <v>539</v>
      </c>
      <c r="D1" s="1" t="s">
        <v>540</v>
      </c>
      <c r="E1" s="1" t="s">
        <v>541</v>
      </c>
      <c r="F1" s="1" t="s">
        <v>542</v>
      </c>
      <c r="G1" s="1" t="s">
        <v>543</v>
      </c>
      <c r="H1" s="1" t="s">
        <v>544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545</v>
      </c>
      <c r="B2" s="1" t="s">
        <v>546</v>
      </c>
      <c r="C2" s="1" t="s">
        <v>547</v>
      </c>
      <c r="D2" s="1" t="s">
        <v>548</v>
      </c>
      <c r="E2" s="1" t="s">
        <v>549</v>
      </c>
      <c r="F2" s="1" t="s">
        <v>550</v>
      </c>
      <c r="G2" s="1" t="s">
        <v>550</v>
      </c>
      <c r="H2" s="1" t="s">
        <v>546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551</v>
      </c>
      <c r="B3" s="1" t="s">
        <v>546</v>
      </c>
      <c r="C3" s="1" t="s">
        <v>546</v>
      </c>
      <c r="D3" s="1" t="s">
        <v>552</v>
      </c>
      <c r="E3" s="1" t="s">
        <v>553</v>
      </c>
      <c r="F3" s="1" t="s">
        <v>554</v>
      </c>
      <c r="G3" s="1" t="s">
        <v>555</v>
      </c>
      <c r="H3" s="1" t="s">
        <v>546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556</v>
      </c>
      <c r="B4" s="1" t="s">
        <v>546</v>
      </c>
      <c r="C4" s="1" t="s">
        <v>557</v>
      </c>
      <c r="D4" s="1" t="s">
        <v>548</v>
      </c>
      <c r="E4" s="1" t="s">
        <v>549</v>
      </c>
      <c r="F4" s="1" t="s">
        <v>558</v>
      </c>
      <c r="G4" s="1" t="s">
        <v>559</v>
      </c>
      <c r="H4" s="1" t="s">
        <v>560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551</v>
      </c>
      <c r="B5" s="1" t="s">
        <v>546</v>
      </c>
      <c r="C5" s="1" t="s">
        <v>546</v>
      </c>
      <c r="D5" s="1" t="s">
        <v>561</v>
      </c>
      <c r="E5" s="1" t="s">
        <v>553</v>
      </c>
      <c r="F5" s="1" t="s">
        <v>562</v>
      </c>
      <c r="G5" s="1" t="s">
        <v>563</v>
      </c>
      <c r="H5" s="1" t="s">
        <v>564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565</v>
      </c>
      <c r="B6" s="1" t="s">
        <v>566</v>
      </c>
      <c r="C6" s="1" t="s">
        <v>567</v>
      </c>
      <c r="D6" s="1" t="s">
        <v>568</v>
      </c>
      <c r="E6" s="1" t="s">
        <v>569</v>
      </c>
      <c r="F6" s="1" t="s">
        <v>569</v>
      </c>
      <c r="G6" s="1" t="s">
        <v>570</v>
      </c>
      <c r="H6" s="1" t="s">
        <v>571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572</v>
      </c>
      <c r="B7" s="1" t="s">
        <v>546</v>
      </c>
      <c r="C7" s="1" t="s">
        <v>573</v>
      </c>
      <c r="D7" s="1" t="s">
        <v>546</v>
      </c>
      <c r="E7" s="1" t="s">
        <v>546</v>
      </c>
      <c r="F7" s="1" t="s">
        <v>574</v>
      </c>
      <c r="G7" s="1" t="s">
        <v>575</v>
      </c>
      <c r="H7" s="1" t="s">
        <v>576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577</v>
      </c>
      <c r="B8" s="1" t="s">
        <v>546</v>
      </c>
      <c r="C8" s="1" t="s">
        <v>578</v>
      </c>
      <c r="D8" s="1" t="s">
        <v>579</v>
      </c>
      <c r="E8" s="1" t="s">
        <v>580</v>
      </c>
      <c r="F8" s="1" t="s">
        <v>580</v>
      </c>
      <c r="G8" s="1" t="s">
        <v>581</v>
      </c>
      <c r="H8" s="1" t="s">
        <v>582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583</v>
      </c>
      <c r="B9" s="1" t="s">
        <v>546</v>
      </c>
      <c r="C9" s="1" t="s">
        <v>584</v>
      </c>
      <c r="D9" s="1" t="s">
        <v>585</v>
      </c>
      <c r="E9" s="1" t="s">
        <v>586</v>
      </c>
      <c r="F9" s="1" t="s">
        <v>587</v>
      </c>
      <c r="G9" s="1" t="s">
        <v>588</v>
      </c>
      <c r="H9" s="1" t="s">
        <v>589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590</v>
      </c>
      <c r="B10" s="1" t="s">
        <v>546</v>
      </c>
      <c r="C10" s="1" t="s">
        <v>591</v>
      </c>
      <c r="D10" s="1" t="s">
        <v>585</v>
      </c>
      <c r="E10" s="1" t="s">
        <v>586</v>
      </c>
      <c r="F10" s="1" t="s">
        <v>592</v>
      </c>
      <c r="G10" s="1" t="s">
        <v>593</v>
      </c>
      <c r="H10" s="1" t="s">
        <v>594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595</v>
      </c>
      <c r="B11" s="1" t="s">
        <v>546</v>
      </c>
      <c r="C11" s="1" t="s">
        <v>596</v>
      </c>
      <c r="D11" s="1" t="s">
        <v>546</v>
      </c>
      <c r="E11" s="1" t="s">
        <v>597</v>
      </c>
      <c r="F11" s="1" t="s">
        <v>598</v>
      </c>
      <c r="G11" s="1" t="s">
        <v>599</v>
      </c>
      <c r="H11" s="1" t="s">
        <v>600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601</v>
      </c>
      <c r="B12" s="1" t="s">
        <v>546</v>
      </c>
      <c r="C12" s="1" t="s">
        <v>602</v>
      </c>
      <c r="D12" s="1" t="s">
        <v>546</v>
      </c>
      <c r="E12" s="1" t="s">
        <v>603</v>
      </c>
      <c r="F12" s="1" t="s">
        <v>604</v>
      </c>
      <c r="G12" s="1" t="s">
        <v>605</v>
      </c>
      <c r="H12" s="1" t="s">
        <v>606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607</v>
      </c>
      <c r="B13" s="1" t="s">
        <v>546</v>
      </c>
      <c r="C13" s="1" t="s">
        <v>608</v>
      </c>
      <c r="D13" s="1" t="s">
        <v>546</v>
      </c>
      <c r="E13" s="1" t="s">
        <v>609</v>
      </c>
      <c r="F13" s="1" t="s">
        <v>546</v>
      </c>
      <c r="G13" s="1" t="s">
        <v>546</v>
      </c>
      <c r="H13" s="1" t="s">
        <v>546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610</v>
      </c>
      <c r="B14" s="1" t="s">
        <v>546</v>
      </c>
      <c r="C14" s="1" t="s">
        <v>611</v>
      </c>
      <c r="D14" s="1" t="s">
        <v>546</v>
      </c>
      <c r="E14" s="1" t="s">
        <v>611</v>
      </c>
      <c r="F14" s="1" t="s">
        <v>546</v>
      </c>
      <c r="G14" s="1" t="s">
        <v>546</v>
      </c>
      <c r="H14" s="1" t="s">
        <v>546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612</v>
      </c>
      <c r="B15" s="1" t="s">
        <v>546</v>
      </c>
      <c r="C15" s="1" t="s">
        <v>546</v>
      </c>
      <c r="D15" s="1" t="s">
        <v>546</v>
      </c>
      <c r="E15" s="1" t="s">
        <v>546</v>
      </c>
      <c r="F15" s="1" t="s">
        <v>546</v>
      </c>
      <c r="G15" s="1" t="s">
        <v>546</v>
      </c>
      <c r="H15" s="1" t="s">
        <v>546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613</v>
      </c>
      <c r="B16" s="1" t="s">
        <v>546</v>
      </c>
      <c r="C16" s="1" t="s">
        <v>546</v>
      </c>
      <c r="D16" s="1" t="s">
        <v>546</v>
      </c>
      <c r="E16" s="1" t="s">
        <v>546</v>
      </c>
      <c r="F16" s="1" t="s">
        <v>546</v>
      </c>
      <c r="G16" s="1" t="s">
        <v>546</v>
      </c>
      <c r="H16" s="1" t="s">
        <v>546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614</v>
      </c>
      <c r="B17" s="1" t="s">
        <v>615</v>
      </c>
      <c r="C17" s="1" t="s">
        <v>616</v>
      </c>
      <c r="D17" s="1" t="s">
        <v>617</v>
      </c>
      <c r="E17" s="1" t="s">
        <v>149</v>
      </c>
      <c r="F17" s="1" t="s">
        <v>618</v>
      </c>
      <c r="G17" s="1" t="s">
        <v>619</v>
      </c>
      <c r="H17" s="1" t="s">
        <v>620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621</v>
      </c>
      <c r="B18" s="1" t="s">
        <v>546</v>
      </c>
      <c r="C18" s="1" t="s">
        <v>546</v>
      </c>
      <c r="D18" s="1" t="s">
        <v>546</v>
      </c>
      <c r="E18" s="1" t="s">
        <v>546</v>
      </c>
      <c r="F18" s="1" t="s">
        <v>546</v>
      </c>
      <c r="G18" s="1" t="s">
        <v>546</v>
      </c>
      <c r="H18" s="1" t="s">
        <v>546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622</v>
      </c>
      <c r="B19" s="1" t="s">
        <v>546</v>
      </c>
      <c r="C19" s="1" t="s">
        <v>623</v>
      </c>
      <c r="D19" s="1" t="s">
        <v>624</v>
      </c>
      <c r="E19" s="1" t="s">
        <v>625</v>
      </c>
      <c r="F19" s="1" t="s">
        <v>626</v>
      </c>
      <c r="G19" s="1" t="s">
        <v>627</v>
      </c>
      <c r="H19" s="1" t="s">
        <v>628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629</v>
      </c>
      <c r="B20" s="1" t="s">
        <v>546</v>
      </c>
      <c r="C20" s="1" t="s">
        <v>630</v>
      </c>
      <c r="D20" s="1" t="s">
        <v>546</v>
      </c>
      <c r="E20" s="1" t="s">
        <v>631</v>
      </c>
      <c r="F20" s="1" t="s">
        <v>632</v>
      </c>
      <c r="G20" s="1" t="s">
        <v>633</v>
      </c>
      <c r="H20" s="1" t="s">
        <v>634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635</v>
      </c>
      <c r="B21" s="1" t="s">
        <v>546</v>
      </c>
      <c r="C21" s="1" t="s">
        <v>636</v>
      </c>
      <c r="D21" s="1" t="s">
        <v>546</v>
      </c>
      <c r="E21" s="1" t="s">
        <v>637</v>
      </c>
      <c r="F21" s="1" t="s">
        <v>638</v>
      </c>
      <c r="G21" s="1" t="s">
        <v>639</v>
      </c>
      <c r="H21" s="1" t="s">
        <v>640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641</v>
      </c>
      <c r="B22" s="1" t="s">
        <v>642</v>
      </c>
      <c r="C22" s="1" t="s">
        <v>643</v>
      </c>
      <c r="D22" s="1" t="s">
        <v>546</v>
      </c>
      <c r="E22" s="1" t="s">
        <v>644</v>
      </c>
      <c r="F22" s="1" t="s">
        <v>546</v>
      </c>
      <c r="G22" s="1" t="s">
        <v>546</v>
      </c>
      <c r="H22" s="1" t="s">
        <v>546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645</v>
      </c>
      <c r="B23" s="1" t="s">
        <v>546</v>
      </c>
      <c r="C23" s="1" t="s">
        <v>646</v>
      </c>
      <c r="D23" s="1" t="s">
        <v>546</v>
      </c>
      <c r="E23" s="1" t="s">
        <v>546</v>
      </c>
      <c r="F23" s="1" t="s">
        <v>647</v>
      </c>
      <c r="G23" s="1" t="s">
        <v>648</v>
      </c>
      <c r="H23" s="1" t="s">
        <v>649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650</v>
      </c>
      <c r="B24" s="1" t="s">
        <v>651</v>
      </c>
      <c r="C24" s="1" t="s">
        <v>652</v>
      </c>
      <c r="D24" s="1" t="s">
        <v>653</v>
      </c>
      <c r="E24" s="1" t="s">
        <v>654</v>
      </c>
      <c r="F24" s="1" t="s">
        <v>655</v>
      </c>
      <c r="G24" s="1" t="s">
        <v>655</v>
      </c>
      <c r="H24" s="1" t="s">
        <v>655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656</v>
      </c>
      <c r="B25" s="1" t="s">
        <v>546</v>
      </c>
      <c r="C25" s="1" t="s">
        <v>657</v>
      </c>
      <c r="D25" s="1" t="s">
        <v>658</v>
      </c>
      <c r="E25" s="1" t="s">
        <v>659</v>
      </c>
      <c r="F25" s="1" t="s">
        <v>660</v>
      </c>
      <c r="G25" s="1" t="s">
        <v>660</v>
      </c>
      <c r="H25" s="1" t="s">
        <v>546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661</v>
      </c>
      <c r="B26" s="1" t="s">
        <v>662</v>
      </c>
      <c r="C26" s="1" t="s">
        <v>663</v>
      </c>
      <c r="D26" s="1" t="s">
        <v>664</v>
      </c>
      <c r="E26" s="1" t="s">
        <v>665</v>
      </c>
      <c r="F26" s="1" t="s">
        <v>546</v>
      </c>
      <c r="G26" s="1" t="s">
        <v>546</v>
      </c>
      <c r="H26" s="1" t="s">
        <v>546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666</v>
      </c>
      <c r="B2" s="1" t="s">
        <v>667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668</v>
      </c>
      <c r="B3" s="1" t="s">
        <v>669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670</v>
      </c>
      <c r="B4" s="1" t="s">
        <v>671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672</v>
      </c>
      <c r="B5" s="1" t="s">
        <v>673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674</v>
      </c>
      <c r="B6" s="1" t="s">
        <v>675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676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677</v>
      </c>
      <c r="B8" s="1" t="s">
        <v>678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679</v>
      </c>
      <c r="B9" s="4" t="s">
        <v>680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681</v>
      </c>
      <c r="B10" s="1" t="s">
        <v>682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683</v>
      </c>
      <c r="B11" s="1" t="s">
        <v>684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685</v>
      </c>
      <c r="B12" s="1" t="s">
        <v>682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686</v>
      </c>
      <c r="B13" s="1" t="s">
        <v>687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688</v>
      </c>
      <c r="B14" s="1" t="s">
        <v>689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690</v>
      </c>
      <c r="B15" s="1" t="s">
        <v>687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691</v>
      </c>
      <c r="B16" s="1" t="s">
        <v>692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693</v>
      </c>
      <c r="B17" s="1">
        <v>384.0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694</v>
      </c>
      <c r="B18" s="1" t="s">
        <v>695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696</v>
      </c>
      <c r="B19" s="1">
        <v>10.0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697</v>
      </c>
      <c r="B20" s="1">
        <v>5.0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698</v>
      </c>
      <c r="B21" s="1">
        <v>7.0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699</v>
      </c>
      <c r="B22" s="1">
        <v>3.0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700</v>
      </c>
      <c r="B23" s="1">
        <v>7.0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701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702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703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704</v>
      </c>
      <c r="B27" s="1">
        <v>4.0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705</v>
      </c>
      <c r="B28" s="1">
        <v>2.0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706</v>
      </c>
      <c r="B29" s="1">
        <v>1.99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707</v>
      </c>
      <c r="B30" s="1">
        <v>1.74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708</v>
      </c>
      <c r="B31" s="1">
        <v>2.04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709</v>
      </c>
      <c r="B32" s="1">
        <v>2.0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710</v>
      </c>
      <c r="B33" s="1">
        <v>1.99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711</v>
      </c>
      <c r="B34" s="1">
        <v>1.74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712</v>
      </c>
      <c r="B35" s="1">
        <v>2.04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713</v>
      </c>
      <c r="B36" s="1">
        <v>1.509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714</v>
      </c>
      <c r="B37" s="1">
        <v>-0.7804314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715</v>
      </c>
      <c r="B38" s="1">
        <v>1325370.0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716</v>
      </c>
      <c r="B39" s="1">
        <v>1325370.0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717</v>
      </c>
      <c r="B40" s="1">
        <v>1572296.0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718</v>
      </c>
      <c r="B41" s="1">
        <v>2157290.0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719</v>
      </c>
      <c r="B42" s="1">
        <v>2157290.0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720</v>
      </c>
      <c r="B43" s="1">
        <v>1.81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721</v>
      </c>
      <c r="B44" s="1">
        <v>1800.0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722</v>
      </c>
      <c r="B45" s="1">
        <v>1800.0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723</v>
      </c>
      <c r="B46" s="1">
        <v>4.979002E7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724</v>
      </c>
      <c r="B47" s="1">
        <v>1.215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725</v>
      </c>
      <c r="B48" s="1">
        <v>15.36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726</v>
      </c>
      <c r="B49" s="1">
        <v>1.817154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727</v>
      </c>
      <c r="B50" s="1">
        <v>2.1318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728</v>
      </c>
      <c r="B51" s="1">
        <v>3.49444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729</v>
      </c>
      <c r="B52" s="1" t="s">
        <v>730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731</v>
      </c>
      <c r="B53" s="1">
        <v>4.45628096E8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732</v>
      </c>
      <c r="B54" s="1">
        <v>1.8780286E7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733</v>
      </c>
      <c r="B55" s="1">
        <v>2.75083E7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734</v>
      </c>
      <c r="B56" s="1">
        <v>1635554.0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735</v>
      </c>
      <c r="B57" s="1">
        <v>1380029.0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736</v>
      </c>
      <c r="B58" s="1">
        <v>1.7316288E9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737</v>
      </c>
      <c r="B59" s="1">
        <v>1.734048E9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738</v>
      </c>
      <c r="B60" s="1">
        <v>0.059499998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739</v>
      </c>
      <c r="B61" s="1">
        <v>0.23535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740</v>
      </c>
      <c r="B62" s="1">
        <v>0.108459994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741</v>
      </c>
      <c r="B63" s="1">
        <v>1.56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742</v>
      </c>
      <c r="B64" s="1">
        <v>0.0716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743</v>
      </c>
      <c r="B65" s="1">
        <v>2.75083E7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744</v>
      </c>
      <c r="B66" s="1">
        <v>12.728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745</v>
      </c>
      <c r="B67" s="1">
        <v>0.14220616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746</v>
      </c>
      <c r="B68" s="1">
        <v>1.7039808E9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747</v>
      </c>
      <c r="B69" s="1">
        <v>1.7356032E9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748</v>
      </c>
      <c r="B70" s="1">
        <v>1.7276544E9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749</v>
      </c>
      <c r="B71" s="1">
        <v>-1.274E8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750</v>
      </c>
      <c r="B72" s="1">
        <v>-5.58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751</v>
      </c>
      <c r="B73" s="1">
        <v>-5.45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752</v>
      </c>
      <c r="B74" s="1" t="s">
        <v>753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754</v>
      </c>
      <c r="B75" s="1">
        <v>1.7174592E9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755</v>
      </c>
      <c r="B76" s="1">
        <v>16.264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756</v>
      </c>
      <c r="B77" s="1">
        <v>-4.107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757</v>
      </c>
      <c r="B78" s="1">
        <v>-0.5930755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758</v>
      </c>
      <c r="B79" s="1">
        <v>0.22263205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759</v>
      </c>
      <c r="B80" s="1" t="s">
        <v>760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761</v>
      </c>
      <c r="B81" s="1" t="s">
        <v>762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763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764</v>
      </c>
      <c r="B83" s="1" t="s">
        <v>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765</v>
      </c>
      <c r="B84" s="1" t="s">
        <v>766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767</v>
      </c>
      <c r="B85" s="1" t="s">
        <v>766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768</v>
      </c>
      <c r="B86" s="1">
        <v>1.605537E9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769</v>
      </c>
      <c r="B87" s="1" t="s">
        <v>770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771</v>
      </c>
      <c r="B88" s="1" t="s">
        <v>772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773</v>
      </c>
      <c r="B89" s="1" t="s">
        <v>774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775</v>
      </c>
      <c r="B90" s="1" t="s">
        <v>776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777</v>
      </c>
      <c r="B91" s="1">
        <v>-1.8E7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778</v>
      </c>
      <c r="B92" s="1">
        <v>1.81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779</v>
      </c>
      <c r="B93" s="1">
        <v>2.25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780</v>
      </c>
      <c r="B94" s="1">
        <v>2.25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781</v>
      </c>
      <c r="B95" s="1">
        <v>2.25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782</v>
      </c>
      <c r="B96" s="1">
        <v>2.25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783</v>
      </c>
      <c r="B97" s="1" t="s">
        <v>784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785</v>
      </c>
      <c r="B98" s="1">
        <v>1.0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786</v>
      </c>
      <c r="B99" s="1">
        <v>3.22E7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787</v>
      </c>
      <c r="B100" s="1">
        <v>1.387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788</v>
      </c>
      <c r="B101" s="1">
        <v>-1.085E8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789</v>
      </c>
      <c r="B102" s="1">
        <v>4.358E8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790</v>
      </c>
      <c r="B103" s="1">
        <v>0.306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791</v>
      </c>
      <c r="B104" s="1">
        <v>0.605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792</v>
      </c>
      <c r="B105" s="1">
        <v>2.74E7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793</v>
      </c>
      <c r="B106" s="1">
        <v>147.579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794</v>
      </c>
      <c r="B107" s="1">
        <v>1.195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795</v>
      </c>
      <c r="B108" s="1">
        <v>-0.09332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796</v>
      </c>
      <c r="B109" s="1">
        <v>-0.42578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797</v>
      </c>
      <c r="B110" s="1">
        <v>-1.0885E8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798</v>
      </c>
      <c r="B111" s="1">
        <v>-1.03E8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799</v>
      </c>
      <c r="B112" s="1">
        <v>0.787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800</v>
      </c>
      <c r="B113" s="1">
        <v>-1.87956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801</v>
      </c>
      <c r="B114" s="1">
        <v>-3.0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802</v>
      </c>
      <c r="B115" s="1" t="s">
        <v>730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803</v>
      </c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53</v>
      </c>
      <c r="B3" s="1">
        <v>0.0</v>
      </c>
      <c r="C3" s="1">
        <v>0.0</v>
      </c>
      <c r="D3" s="1">
        <v>-7.0</v>
      </c>
      <c r="E3" s="1">
        <v>-29.0</v>
      </c>
      <c r="F3" s="1">
        <v>-289.0</v>
      </c>
      <c r="G3" s="1">
        <v>-293.0</v>
      </c>
      <c r="H3" s="1">
        <f>IF(G3*FORECAST(H2,B3:G3,B2:G2)&gt;0,FORECAST(H2,B3:G3,B2:G2),G3)*$X$1</f>
        <v>-338.4</v>
      </c>
      <c r="I3" s="1">
        <f>IF(H3*FORECAST(I2,B3:H3,B2:H2)&gt;0,FORECAST(I2,B3:H3,B2:H2),H3)*$X$1</f>
        <v>-405.6571429</v>
      </c>
      <c r="J3" s="1">
        <f>IF(I3*FORECAST(J2,B3:I3,B2:I2)&gt;0,FORECAST(J2,B3:I3,B2:I2),I3)*$X$1</f>
        <v>-472.9142857</v>
      </c>
      <c r="K3" s="1">
        <f>IF(J3*FORECAST(K2,B3:J3,B2:J2)&gt;0,FORECAST(K2,B3:J3,B2:J2),J3)*$X$1</f>
        <v>-540.1714286</v>
      </c>
      <c r="L3" s="1">
        <f>IF(K3*FORECAST(L2,B3:K3,B2:K2)&gt;0,FORECAST(L2,B3:K3,B2:K2),K3)*$X$1</f>
        <v>-607.4285714</v>
      </c>
      <c r="M3" s="1">
        <f>IF(L3*FORECAST(M2,B3:L3,B2:L2)&gt;0,FORECAST(M2,B3:L3,B2:L2),L3)*$X$1</f>
        <v>-674.6857143</v>
      </c>
      <c r="N3" s="1">
        <f>IF(M3*FORECAST(N2,B3:M3,B2:M2)&gt;0,FORECAST(N2,B3:M3,B2:M2),M3)*$X$1</f>
        <v>-741.9428571</v>
      </c>
      <c r="O3" s="5">
        <f>IF(N3*FORECAST(O2,B3:N3,B2:N2)&gt;0,FORECAST(O2,B3:N3,B2:N2),N3)*$X$1</f>
        <v>-809.2</v>
      </c>
      <c r="P3" s="5">
        <f>IF(O3*FORECAST(P2,B3:O3,B2:O2)&gt;0,FORECAST(P2,B3:O3,B2:O2),O3)*$X$1</f>
        <v>-876.4571429</v>
      </c>
      <c r="Q3" s="5">
        <f>IF(P3*FORECAST(Q2,B3:P3,B2:P2)&gt;0,FORECAST(Q2,B3:P3,B2:P2),P3)*$X$1</f>
        <v>-943.7142857</v>
      </c>
      <c r="R3" s="5">
        <f>IF(Q3*FORECAST(R2,B3:Q3,B2:Q2)&gt;0,FORECAST(R2,B3:Q3,B2:Q2),Q3)*$X$1</f>
        <v>-1010.971429</v>
      </c>
      <c r="S3" s="5">
        <f>IF(R3*FORECAST(S2,B3:R3,B2:R2)&gt;0,FORECAST(S2,B3:R3,B2:R2),R3)*$X$1</f>
        <v>-1078.228571</v>
      </c>
      <c r="T3" s="2"/>
      <c r="U3" s="2"/>
      <c r="V3" s="2"/>
      <c r="W3" s="2"/>
      <c r="X3" s="2"/>
      <c r="Y3" s="2"/>
      <c r="Z3" s="2"/>
    </row>
    <row r="4">
      <c r="A4" s="3" t="s">
        <v>102</v>
      </c>
      <c r="B4" s="1">
        <v>0.0</v>
      </c>
      <c r="C4" s="1">
        <v>-3.0</v>
      </c>
      <c r="D4" s="1">
        <v>5.0</v>
      </c>
      <c r="E4" s="1">
        <v>-467.0</v>
      </c>
      <c r="F4" s="1">
        <v>-191.0</v>
      </c>
      <c r="G4" s="1">
        <v>280.0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804</v>
      </c>
      <c r="B5" s="1">
        <v>21.0</v>
      </c>
      <c r="C5" s="1">
        <v>22.0</v>
      </c>
      <c r="D5" s="1">
        <v>25.0</v>
      </c>
      <c r="E5" s="1">
        <v>13.0</v>
      </c>
      <c r="F5" s="1">
        <v>22.0</v>
      </c>
      <c r="G5" s="1">
        <v>22.0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805</v>
      </c>
      <c r="L7" s="1">
        <f>IF(S3*FORECAST(S2,B3:S3,B2:S2)&gt;0,FORECAST(S2,B3:S3,B2:S2),R3)*$X$1 * (1+0.02)/(0.0732-0.02)</f>
        <v>-20672.80344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806</v>
      </c>
      <c r="L8" s="6">
        <f t="array" ref="L8">NPV(0.0732,I3:S3)</f>
        <v>-5128.808725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807</v>
      </c>
      <c r="L9" s="6">
        <f t="array" ref="L9">NPV(0.0732,I16:S16)</f>
        <v>-9504.123505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808</v>
      </c>
      <c r="L10" s="6">
        <f>L8 + L9</f>
        <v>-14632.93223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103</v>
      </c>
      <c r="L11" s="1">
        <v>280.0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809</v>
      </c>
      <c r="L12" s="6">
        <f>L10 - L11</f>
        <v>-14912.93223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810</v>
      </c>
      <c r="L13" s="1">
        <v>22.0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-677.8605559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(1+0.02)/(0.0732-0.02)</f>
        <v>-20672.80344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24</v>
      </c>
      <c r="B3" s="1">
        <v>-90.0</v>
      </c>
      <c r="C3" s="1">
        <v>-4.0</v>
      </c>
      <c r="D3" s="1">
        <v>-9.0</v>
      </c>
      <c r="E3" s="1">
        <v>-227.0</v>
      </c>
      <c r="F3" s="1">
        <v>10.0</v>
      </c>
      <c r="G3" s="1">
        <v>-138.0</v>
      </c>
      <c r="H3" s="1">
        <f>IF(G3*FORECAST(H2,B3:G3,B2:G2)&gt;0,FORECAST(H2,B3:G3,B2:G2),G3)*$X$1</f>
        <v>-117.9333333</v>
      </c>
      <c r="I3" s="1">
        <f>IF(H3*FORECAST(I2,B3:H3,B2:H2)&gt;0,FORECAST(I2,B3:H3,B2:H2),H3)*$X$1</f>
        <v>-129.8190476</v>
      </c>
      <c r="J3" s="1">
        <f>IF(I3*FORECAST(J2,B3:I3,B2:I2)&gt;0,FORECAST(J2,B3:I3,B2:I2),I3)*$X$1</f>
        <v>-141.7047619</v>
      </c>
      <c r="K3" s="1">
        <f>IF(J3*FORECAST(K2,B3:J3,B2:J2)&gt;0,FORECAST(K2,B3:J3,B2:J2),J3)*$X$1</f>
        <v>-153.5904762</v>
      </c>
      <c r="L3" s="1">
        <f>IF(K3*FORECAST(L2,B3:K3,B2:K2)&gt;0,FORECAST(L2,B3:K3,B2:K2),K3)*$X$1</f>
        <v>-165.4761905</v>
      </c>
      <c r="M3" s="1">
        <f>IF(L3*FORECAST(M2,B3:L3,B2:L2)&gt;0,FORECAST(M2,B3:L3,B2:L2),L3)*$X$1</f>
        <v>-177.3619048</v>
      </c>
      <c r="N3" s="1">
        <f>IF(M3*FORECAST(N2,B3:M3,B2:M2)&gt;0,FORECAST(N2,B3:M3,B2:M2),M3)*$X$1</f>
        <v>-189.247619</v>
      </c>
      <c r="O3" s="5">
        <f>IF(N3*FORECAST(O2,B3:N3,B2:N2)&gt;0,FORECAST(O2,B3:N3,B2:N2),N3)*$X$1</f>
        <v>-201.1333333</v>
      </c>
      <c r="P3" s="5">
        <f>IF(O3*FORECAST(P2,B3:O3,B2:O2)&gt;0,FORECAST(P2,B3:O3,B2:O2),O3)*$X$1</f>
        <v>-213.0190476</v>
      </c>
      <c r="Q3" s="5">
        <f>IF(P3*FORECAST(Q2,B3:P3,B2:P2)&gt;0,FORECAST(Q2,B3:P3,B2:P2),P3)*$X$1</f>
        <v>-224.9047619</v>
      </c>
      <c r="R3" s="5">
        <f>IF(Q3*FORECAST(R2,B3:Q3,B2:Q2)&gt;0,FORECAST(R2,B3:Q3,B2:Q2),Q3)*$X$1</f>
        <v>-236.7904762</v>
      </c>
      <c r="S3" s="5">
        <f>IF(R3*FORECAST(S2,B3:R3,B2:R2)&gt;0,FORECAST(S2,B3:R3,B2:R2),R3)*$X$1</f>
        <v>-248.6761905</v>
      </c>
      <c r="T3" s="2"/>
      <c r="U3" s="2"/>
      <c r="V3" s="2"/>
      <c r="W3" s="2"/>
      <c r="X3" s="2"/>
      <c r="Y3" s="2"/>
      <c r="Z3" s="2"/>
    </row>
    <row r="4">
      <c r="A4" s="3" t="s">
        <v>102</v>
      </c>
      <c r="B4" s="1">
        <v>0.0</v>
      </c>
      <c r="C4" s="1">
        <v>-3.0</v>
      </c>
      <c r="D4" s="1">
        <v>5.0</v>
      </c>
      <c r="E4" s="1">
        <v>-467.0</v>
      </c>
      <c r="F4" s="1">
        <v>-191.0</v>
      </c>
      <c r="G4" s="1">
        <v>280.0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804</v>
      </c>
      <c r="B5" s="1">
        <v>21.0</v>
      </c>
      <c r="C5" s="1">
        <v>22.0</v>
      </c>
      <c r="D5" s="1">
        <v>25.0</v>
      </c>
      <c r="E5" s="1">
        <v>13.0</v>
      </c>
      <c r="F5" s="1">
        <v>22.0</v>
      </c>
      <c r="G5" s="1">
        <v>22.0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805</v>
      </c>
      <c r="L7" s="1">
        <f>IF(S3*FORECAST(S2,B3:S3,B2:S2)&gt;0,FORECAST(S2,B3:S3,B2:S2),R3)*$X$1 * (1+0.02)/(0.0732-0.02)</f>
        <v>-4767.851772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806</v>
      </c>
      <c r="L8" s="6">
        <f t="array" ref="L8">NPV(0.0732,I3:S3)</f>
        <v>-1335.407818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807</v>
      </c>
      <c r="L9" s="6">
        <f t="array" ref="L9">NPV(0.0732,I16:S16)</f>
        <v>-2191.974215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808</v>
      </c>
      <c r="L10" s="6">
        <f>L8 + L9</f>
        <v>-3527.382033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103</v>
      </c>
      <c r="L11" s="1">
        <v>280.0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809</v>
      </c>
      <c r="L12" s="6">
        <f>L10 - L11</f>
        <v>-3807.382033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810</v>
      </c>
      <c r="L13" s="1">
        <v>22.0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-173.0628197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(1+0.02)/(0.0732-0.02)</f>
        <v>-4767.851772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