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<sst xmlns="http://schemas.openxmlformats.org/spreadsheetml/2006/main" count="1537" uniqueCount="1365">
  <si>
    <t>ticker</t>
  </si>
  <si>
    <t>LGMK</t>
  </si>
  <si>
    <t>nombre</t>
  </si>
  <si>
    <t>LOGICMARK INC</t>
  </si>
  <si>
    <t>empresa</t>
  </si>
  <si>
    <t>Advanced Medical Equipment &amp; Technology</t>
  </si>
  <si>
    <t>Open</t>
  </si>
  <si>
    <t>Target Price</t>
  </si>
  <si>
    <t>Upside</t>
  </si>
  <si>
    <t>-925.72%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</si>
  <si>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</si>
  <si>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</si>
  <si>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</si>
  <si>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</si>
  <si>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</si>
  <si>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</si>
  <si>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</si>
  <si>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</si>
  <si>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-300.00%</t>
  </si>
  <si>
    <t>Total Assets Growth</t>
  </si>
  <si>
    <t>-40.00%</t>
  </si>
  <si>
    <t>Net Property, Plant and Equipment Growth</t>
  </si>
  <si>
    <t>-59.46%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</si>
  <si>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</si>
  <si>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</si>
  <si>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</si>
  <si>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</si>
  <si>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</si>
  <si>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</si>
  <si>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</si>
  <si>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</si>
  <si>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</si>
  <si>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</si>
  <si>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</si>
  <si>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</si>
  <si>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</si>
  <si>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</si>
  <si>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</si>
  <si>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</si>
  <si>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</si>
  <si>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</si>
  <si>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</si>
  <si>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</si>
  <si>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</si>
  <si>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</si>
  <si>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</si>
  <si>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</si>
  <si>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</si>
  <si>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</si>
  <si>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</si>
  <si>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</si>
  <si>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</si>
  <si>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</si>
  <si>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Preferred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</si>
  <si>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</si>
  <si>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</si>
  <si>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</si>
  <si>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</si>
  <si>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</si>
  <si>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</si>
  <si>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</si>
  <si>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</si>
  <si>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</si>
  <si>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</si>
  <si>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</si>
  <si>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</si>
  <si>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</si>
  <si>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</si>
  <si>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</si>
  <si>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</si>
  <si>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</si>
  <si>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</si>
  <si>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</si>
  <si>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</si>
  <si>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</si>
  <si>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</si>
  <si>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</si>
  <si>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</si>
  <si>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</si>
  <si>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</si>
  <si>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</si>
  <si>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</si>
  <si>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</si>
  <si>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</si>
  <si>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</si>
  <si>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</si>
  <si>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</si>
  <si>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</si>
  <si>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</si>
  <si>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</si>
  <si>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</si>
  <si>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</si>
  <si>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</si>
  <si>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</si>
  <si>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</si>
  <si>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</si>
  <si>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</si>
  <si>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</si>
  <si>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</si>
  <si>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</si>
  <si>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</si>
  <si>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</si>
  <si>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</si>
  <si>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</si>
  <si>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</si>
  <si>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</si>
  <si>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</si>
  <si>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</si>
  <si>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</si>
  <si>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</si>
  <si>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</si>
  <si>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148.65</t>
  </si>
  <si>
    <t>Tangible Book Value</t>
  </si>
  <si>
    <t>Tangible Book Value Per Share</t>
  </si>
  <si>
    <t>580.26</t>
  </si>
  <si>
    <t>301.88</t>
  </si>
  <si>
    <t>62.83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</si>
  <si>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</si>
  <si>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</si>
  <si>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</si>
  <si>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</si>
  <si>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</si>
  <si>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</si>
  <si>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</si>
  <si>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</si>
  <si>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</si>
  <si>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</si>
  <si>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</si>
  <si>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</si>
  <si>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</si>
  <si>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</si>
  <si>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</si>
  <si>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</si>
  <si>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</si>
  <si>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</si>
  <si>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</si>
  <si>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</si>
  <si>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</si>
  <si>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</si>
  <si>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</si>
  <si>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</si>
  <si>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</si>
  <si>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</si>
  <si>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</si>
  <si>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</si>
  <si>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</si>
  <si>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</si>
  <si>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</si>
  <si>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</si>
  <si>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</si>
  <si>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</si>
  <si>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</si>
  <si>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</si>
  <si>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</si>
  <si>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</si>
  <si>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</si>
  <si>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</si>
  <si>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-378.81</t>
  </si>
  <si>
    <t>-291.52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</si>
  <si>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</si>
  <si>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</si>
  <si>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</si>
  <si>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</si>
  <si>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</si>
  <si>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</si>
  <si>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-363.22</t>
  </si>
  <si>
    <t>-221.53</t>
  </si>
  <si>
    <t>-81.34</t>
  </si>
  <si>
    <t>Normalized Diluted EPS</t>
  </si>
  <si>
    <t>Payout Ratio</t>
  </si>
  <si>
    <t>-0.97</t>
  </si>
  <si>
    <t>-2.56</t>
  </si>
  <si>
    <t>-4.33</t>
  </si>
  <si>
    <t>-2.06</t>
  </si>
  <si>
    <t>EBITDA</t>
  </si>
  <si>
    <t>EBITA</t>
  </si>
  <si>
    <t>EBIT</t>
  </si>
  <si>
    <t>EBITDAR</t>
  </si>
  <si>
    <t>Effective Tax Rate - (Ratio)</t>
  </si>
  <si>
    <t>-0.01</t>
  </si>
  <si>
    <t>-0.03</t>
  </si>
  <si>
    <t>-1.56</t>
  </si>
  <si>
    <t>16.33</t>
  </si>
  <si>
    <t>-2.65</t>
  </si>
  <si>
    <t>12.31</t>
  </si>
  <si>
    <t>-0.88</t>
  </si>
  <si>
    <t>-1.78</t>
  </si>
  <si>
    <t>-2.03</t>
  </si>
  <si>
    <t>2.08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</si>
  <si>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</si>
  <si>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</si>
  <si>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</si>
  <si>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</si>
  <si>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</si>
  <si>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</si>
  <si>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</si>
  <si>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</si>
  <si>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</si>
  <si>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</si>
  <si>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</si>
  <si>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</si>
  <si>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</si>
  <si>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</si>
  <si>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</si>
  <si>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</si>
  <si>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</si>
  <si>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</si>
  <si>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</si>
  <si>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</si>
  <si>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-164.57</t>
  </si>
  <si>
    <t>-155.21</t>
  </si>
  <si>
    <t>-18.85</t>
  </si>
  <si>
    <t>-4.48</t>
  </si>
  <si>
    <t>0.85</t>
  </si>
  <si>
    <t>5.11</t>
  </si>
  <si>
    <t>-1.41</t>
  </si>
  <si>
    <t>-6.63</t>
  </si>
  <si>
    <t>-15.48</t>
  </si>
  <si>
    <t>-22.02</t>
  </si>
  <si>
    <t>Return on Total Capital</t>
  </si>
  <si>
    <t>-638.45</t>
  </si>
  <si>
    <t>-249.82</t>
  </si>
  <si>
    <t>-37.2</t>
  </si>
  <si>
    <t>-7.28</t>
  </si>
  <si>
    <t>1.13</t>
  </si>
  <si>
    <t>6.21</t>
  </si>
  <si>
    <t>-1.73</t>
  </si>
  <si>
    <t>-7.53</t>
  </si>
  <si>
    <t>-16.78</t>
  </si>
  <si>
    <t>-24.79</t>
  </si>
  <si>
    <t>Return On Equity %</t>
  </si>
  <si>
    <t>-723.14</t>
  </si>
  <si>
    <t>-689.34</t>
  </si>
  <si>
    <t>-69.58</t>
  </si>
  <si>
    <t>-7.09</t>
  </si>
  <si>
    <t>-18.9</t>
  </si>
  <si>
    <t>-29.4</t>
  </si>
  <si>
    <t>-59.49</t>
  </si>
  <si>
    <t>-27.06</t>
  </si>
  <si>
    <t>-77.19</t>
  </si>
  <si>
    <t>Return on Common Equity</t>
  </si>
  <si>
    <t>-101.77</t>
  </si>
  <si>
    <t>-8.44</t>
  </si>
  <si>
    <t>-23.48</t>
  </si>
  <si>
    <t>-46.92</t>
  </si>
  <si>
    <t>-79.76</t>
  </si>
  <si>
    <t>-31.18</t>
  </si>
  <si>
    <t>-94.93</t>
  </si>
  <si>
    <t>Margin Analysis</t>
  </si>
  <si>
    <t>Gross Profit Margin %</t>
  </si>
  <si>
    <t>-195.67</t>
  </si>
  <si>
    <t>42.67</t>
  </si>
  <si>
    <t>49.88</t>
  </si>
  <si>
    <t>71.93</t>
  </si>
  <si>
    <t>74.51</t>
  </si>
  <si>
    <t>71.67</t>
  </si>
  <si>
    <t>56.68</t>
  </si>
  <si>
    <t>60.68</t>
  </si>
  <si>
    <t>67.07</t>
  </si>
  <si>
    <t>SG&amp;A Margin</t>
  </si>
  <si>
    <t>110.11</t>
  </si>
  <si>
    <t>55.58</t>
  </si>
  <si>
    <t>64.05</t>
  </si>
  <si>
    <t>52.41</t>
  </si>
  <si>
    <t>67.1</t>
  </si>
  <si>
    <t>79.24</t>
  </si>
  <si>
    <t>98.13</t>
  </si>
  <si>
    <t>121.84</t>
  </si>
  <si>
    <t>EBITDA Margin %</t>
  </si>
  <si>
    <t>-71.42</t>
  </si>
  <si>
    <t>-7.43</t>
  </si>
  <si>
    <t>8.72</t>
  </si>
  <si>
    <t>19.92</t>
  </si>
  <si>
    <t>2.11</t>
  </si>
  <si>
    <t>-22.3</t>
  </si>
  <si>
    <t>-51.21</t>
  </si>
  <si>
    <t>-66.93</t>
  </si>
  <si>
    <t>EBITA Margin %</t>
  </si>
  <si>
    <t>-74.79</t>
  </si>
  <si>
    <t>-8.15</t>
  </si>
  <si>
    <t>7.88</t>
  </si>
  <si>
    <t>19.49</t>
  </si>
  <si>
    <t>1.54</t>
  </si>
  <si>
    <t>-22.6</t>
  </si>
  <si>
    <t>-51.44</t>
  </si>
  <si>
    <t>EBIT Margin %</t>
  </si>
  <si>
    <t>-78.91</t>
  </si>
  <si>
    <t>-12.85</t>
  </si>
  <si>
    <t>3.43</t>
  </si>
  <si>
    <t>15.04</t>
  </si>
  <si>
    <t>-5.12</t>
  </si>
  <si>
    <t>-30.2</t>
  </si>
  <si>
    <t>-57.96</t>
  </si>
  <si>
    <t>-75.67</t>
  </si>
  <si>
    <t>Income From Continuing Operations Margin %</t>
  </si>
  <si>
    <t>-164.84</t>
  </si>
  <si>
    <t>-35.45</t>
  </si>
  <si>
    <t>-7.76</t>
  </si>
  <si>
    <t>-13.82</t>
  </si>
  <si>
    <t>-25.04</t>
  </si>
  <si>
    <t>-116.82</t>
  </si>
  <si>
    <t>-58.11</t>
  </si>
  <si>
    <t>-146.54</t>
  </si>
  <si>
    <t>Net Income Margin %</t>
  </si>
  <si>
    <t>-41.42</t>
  </si>
  <si>
    <t>-68.79</t>
  </si>
  <si>
    <t>Net Avail. For Common Margin %</t>
  </si>
  <si>
    <t>-178.81</t>
  </si>
  <si>
    <t>-38.58</t>
  </si>
  <si>
    <t>-8.35</t>
  </si>
  <si>
    <t>-14.7</t>
  </si>
  <si>
    <t>-32.54</t>
  </si>
  <si>
    <t>-140.18</t>
  </si>
  <si>
    <t>-60.87</t>
  </si>
  <si>
    <t>-158.93</t>
  </si>
  <si>
    <t>Normalized Net Income Margin</t>
  </si>
  <si>
    <t>-94.35</t>
  </si>
  <si>
    <t>-28.77</t>
  </si>
  <si>
    <t>-8.69</t>
  </si>
  <si>
    <t>-1.61</t>
  </si>
  <si>
    <t>-15.51</t>
  </si>
  <si>
    <t>-45.72</t>
  </si>
  <si>
    <t>-35.6</t>
  </si>
  <si>
    <t>-44.35</t>
  </si>
  <si>
    <t>Levered Free Cash Flow Margin</t>
  </si>
  <si>
    <t>45.84</t>
  </si>
  <si>
    <t>-13.86</t>
  </si>
  <si>
    <t>16.78</t>
  </si>
  <si>
    <t>6.7</t>
  </si>
  <si>
    <t>-38.15</t>
  </si>
  <si>
    <t>-18.94</t>
  </si>
  <si>
    <t>-30.23</t>
  </si>
  <si>
    <t>Unlevered Free Cash Flow Margin</t>
  </si>
  <si>
    <t>55.75</t>
  </si>
  <si>
    <t>5.53</t>
  </si>
  <si>
    <t>-5.23</t>
  </si>
  <si>
    <t>22.69</t>
  </si>
  <si>
    <t>13.28</t>
  </si>
  <si>
    <t>-37.76</t>
  </si>
  <si>
    <t>Asset Turnover</t>
  </si>
  <si>
    <t>0.14</t>
  </si>
  <si>
    <t>0.38</t>
  </si>
  <si>
    <t>0.56</t>
  </si>
  <si>
    <t>0.4</t>
  </si>
  <si>
    <t>0.54</t>
  </si>
  <si>
    <t>0.44</t>
  </si>
  <si>
    <t>0.35</t>
  </si>
  <si>
    <t>0.43</t>
  </si>
  <si>
    <t>0.47</t>
  </si>
  <si>
    <t>Fixed Assets Turnover</t>
  </si>
  <si>
    <t>2.33</t>
  </si>
  <si>
    <t>20.55</t>
  </si>
  <si>
    <t>66.97</t>
  </si>
  <si>
    <t>79.31</t>
  </si>
  <si>
    <t>98.23</t>
  </si>
  <si>
    <t>42.42</t>
  </si>
  <si>
    <t>34.3</t>
  </si>
  <si>
    <t>34.73</t>
  </si>
  <si>
    <t>26.3</t>
  </si>
  <si>
    <t>Receivables Turnover (Average Receivables)</t>
  </si>
  <si>
    <t>15.41</t>
  </si>
  <si>
    <t>54.4</t>
  </si>
  <si>
    <t>120.03</t>
  </si>
  <si>
    <t>132.87</t>
  </si>
  <si>
    <t>86.22</t>
  </si>
  <si>
    <t>47.54</t>
  </si>
  <si>
    <t>47.71</t>
  </si>
  <si>
    <t>Inventory Turnover (Average Inventory)</t>
  </si>
  <si>
    <t>1.4</t>
  </si>
  <si>
    <t>1.08</t>
  </si>
  <si>
    <t>2.25</t>
  </si>
  <si>
    <t>4.33</t>
  </si>
  <si>
    <t>3.24</t>
  </si>
  <si>
    <t>2.49</t>
  </si>
  <si>
    <t>2.61</t>
  </si>
  <si>
    <t>2.02</t>
  </si>
  <si>
    <t>Short Term Liquidity</t>
  </si>
  <si>
    <t>Current Ratio</t>
  </si>
  <si>
    <t>3.78</t>
  </si>
  <si>
    <t>1.12</t>
  </si>
  <si>
    <t>0.84</t>
  </si>
  <si>
    <t>0.66</t>
  </si>
  <si>
    <t>0.59</t>
  </si>
  <si>
    <t>0.91</t>
  </si>
  <si>
    <t>10.76</t>
  </si>
  <si>
    <t>3.95</t>
  </si>
  <si>
    <t>3.92</t>
  </si>
  <si>
    <t>Quick Ratio</t>
  </si>
  <si>
    <t>2.37</t>
  </si>
  <si>
    <t>0.1</t>
  </si>
  <si>
    <t>0.34</t>
  </si>
  <si>
    <t>0.7</t>
  </si>
  <si>
    <t>0.13</t>
  </si>
  <si>
    <t>0.29</t>
  </si>
  <si>
    <t>9.05</t>
  </si>
  <si>
    <t>3.06</t>
  </si>
  <si>
    <t>3.12</t>
  </si>
  <si>
    <t>Operating Cash Flow to Current Liabilities</t>
  </si>
  <si>
    <t>-5.56</t>
  </si>
  <si>
    <t>-0.07</t>
  </si>
  <si>
    <t>-0.53</t>
  </si>
  <si>
    <t>-0.11</t>
  </si>
  <si>
    <t>-0.06</t>
  </si>
  <si>
    <t>-4.41</t>
  </si>
  <si>
    <t>-1.5</t>
  </si>
  <si>
    <t>-2.1</t>
  </si>
  <si>
    <t>Days Sales Outstanding (Average Receivables)</t>
  </si>
  <si>
    <t>23.68</t>
  </si>
  <si>
    <t>6.71</t>
  </si>
  <si>
    <t>3.04</t>
  </si>
  <si>
    <t>2.75</t>
  </si>
  <si>
    <t>4.23</t>
  </si>
  <si>
    <t>7.68</t>
  </si>
  <si>
    <t>7.65</t>
  </si>
  <si>
    <t>Days Outstanding Inventory (Average Inventory)</t>
  </si>
  <si>
    <t>260.13</t>
  </si>
  <si>
    <t>340.36</t>
  </si>
  <si>
    <t>162.08</t>
  </si>
  <si>
    <t>84.38</t>
  </si>
  <si>
    <t>112.49</t>
  </si>
  <si>
    <t>147.02</t>
  </si>
  <si>
    <t>121.78</t>
  </si>
  <si>
    <t>139.92</t>
  </si>
  <si>
    <t>180.42</t>
  </si>
  <si>
    <t>Average Days Payable Outstanding</t>
  </si>
  <si>
    <t>119.29</t>
  </si>
  <si>
    <t>68.83</t>
  </si>
  <si>
    <t>70.16</t>
  </si>
  <si>
    <t>79.57</t>
  </si>
  <si>
    <t>131.56</t>
  </si>
  <si>
    <t>313.95</t>
  </si>
  <si>
    <t>117.39</t>
  </si>
  <si>
    <t>46.2</t>
  </si>
  <si>
    <t>96.04</t>
  </si>
  <si>
    <t>Cash Conversion Cycle (Average Days)</t>
  </si>
  <si>
    <t>115.6</t>
  </si>
  <si>
    <t>11.51</t>
  </si>
  <si>
    <t>-16.03</t>
  </si>
  <si>
    <t>-164.18</t>
  </si>
  <si>
    <t>8.62</t>
  </si>
  <si>
    <t>101.4</t>
  </si>
  <si>
    <t>92.03</t>
  </si>
  <si>
    <t>Long Term Solvency</t>
  </si>
  <si>
    <t>Total Debt/Equity</t>
  </si>
  <si>
    <t>209.85</t>
  </si>
  <si>
    <t>532.66</t>
  </si>
  <si>
    <t>60.42</t>
  </si>
  <si>
    <t>90.16</t>
  </si>
  <si>
    <t>139.78</t>
  </si>
  <si>
    <t>99.39</t>
  </si>
  <si>
    <t>0.89</t>
  </si>
  <si>
    <t>0.83</t>
  </si>
  <si>
    <t>0.81</t>
  </si>
  <si>
    <t>Total Debt / Total Capital</t>
  </si>
  <si>
    <t>67.73</t>
  </si>
  <si>
    <t>84.19</t>
  </si>
  <si>
    <t>37.66</t>
  </si>
  <si>
    <t>47.41</t>
  </si>
  <si>
    <t>58.29</t>
  </si>
  <si>
    <t>49.85</t>
  </si>
  <si>
    <t>0.82</t>
  </si>
  <si>
    <t>0.8</t>
  </si>
  <si>
    <t>LT Debt/Equity</t>
  </si>
  <si>
    <t>504.86</t>
  </si>
  <si>
    <t>59.15</t>
  </si>
  <si>
    <t>82.51</t>
  </si>
  <si>
    <t>114.77</t>
  </si>
  <si>
    <t>76.93</t>
  </si>
  <si>
    <t>0.67</t>
  </si>
  <si>
    <t>0.53</t>
  </si>
  <si>
    <t>Long-Term Debt / Total Capital</t>
  </si>
  <si>
    <t>79.8</t>
  </si>
  <si>
    <t>36.87</t>
  </si>
  <si>
    <t>43.39</t>
  </si>
  <si>
    <t>47.87</t>
  </si>
  <si>
    <t>38.58</t>
  </si>
  <si>
    <t>0.52</t>
  </si>
  <si>
    <t>Total Liabilities / Total Assets</t>
  </si>
  <si>
    <t>25.34</t>
  </si>
  <si>
    <t>82.84</t>
  </si>
  <si>
    <t>92.04</t>
  </si>
  <si>
    <t>56.6</t>
  </si>
  <si>
    <t>56.53</t>
  </si>
  <si>
    <t>65.98</t>
  </si>
  <si>
    <t>59.31</t>
  </si>
  <si>
    <t>5.73</t>
  </si>
  <si>
    <t>11.13</t>
  </si>
  <si>
    <t>12.37</t>
  </si>
  <si>
    <t>EBIT / Interest Expense</t>
  </si>
  <si>
    <t>-170.65</t>
  </si>
  <si>
    <t>-8.74</t>
  </si>
  <si>
    <t>-1.86</t>
  </si>
  <si>
    <t>-0.39</t>
  </si>
  <si>
    <t>0.2</t>
  </si>
  <si>
    <t>-0.26</t>
  </si>
  <si>
    <t>-2.13</t>
  </si>
  <si>
    <t>EBITDA / Interest Expense</t>
  </si>
  <si>
    <t>-170.24</t>
  </si>
  <si>
    <t>-8.59</t>
  </si>
  <si>
    <t>-1.69</t>
  </si>
  <si>
    <t>-0.22</t>
  </si>
  <si>
    <t>0.5</t>
  </si>
  <si>
    <t>1.19</t>
  </si>
  <si>
    <t>0.17</t>
  </si>
  <si>
    <t>-1.51</t>
  </si>
  <si>
    <t>(EBITDA - Capex) / Interest Expense</t>
  </si>
  <si>
    <t>-174.73</t>
  </si>
  <si>
    <t>-8.9</t>
  </si>
  <si>
    <t>-1.7</t>
  </si>
  <si>
    <t>-0.23</t>
  </si>
  <si>
    <t>1.18</t>
  </si>
  <si>
    <t>Total Debt / EBITDA</t>
  </si>
  <si>
    <t>-0.17</t>
  </si>
  <si>
    <t>-2.72</t>
  </si>
  <si>
    <t>-7.3</t>
  </si>
  <si>
    <t>9.99</t>
  </si>
  <si>
    <t>3.33</t>
  </si>
  <si>
    <t>27.99</t>
  </si>
  <si>
    <t>-0.12</t>
  </si>
  <si>
    <t>-0.02</t>
  </si>
  <si>
    <t>Net Debt / EBITDA</t>
  </si>
  <si>
    <t>0.42</t>
  </si>
  <si>
    <t>-0.13</t>
  </si>
  <si>
    <t>-2.12</t>
  </si>
  <si>
    <t>-4.05</t>
  </si>
  <si>
    <t>9.7</t>
  </si>
  <si>
    <t>2.88</t>
  </si>
  <si>
    <t>16.72</t>
  </si>
  <si>
    <t>5.5</t>
  </si>
  <si>
    <t>0.96</t>
  </si>
  <si>
    <t>Total Debt / (EBITDA - Capex)</t>
  </si>
  <si>
    <t>-2.7</t>
  </si>
  <si>
    <t>10.06</t>
  </si>
  <si>
    <t>3.35</t>
  </si>
  <si>
    <t>Net Debt / (EBITDA - Capex)</t>
  </si>
  <si>
    <t>0.41</t>
  </si>
  <si>
    <t>-2.11</t>
  </si>
  <si>
    <t>-3.93</t>
  </si>
  <si>
    <t>9.78</t>
  </si>
  <si>
    <t>2.9</t>
  </si>
  <si>
    <t>0.95</t>
  </si>
  <si>
    <t>Growth Over Prior Year</t>
  </si>
  <si>
    <t>Total Revenues, 1 Yr. Growth %</t>
  </si>
  <si>
    <t>201.4</t>
  </si>
  <si>
    <t>6.69</t>
  </si>
  <si>
    <t>0.12</t>
  </si>
  <si>
    <t>-33.23</t>
  </si>
  <si>
    <t>-12.42</t>
  </si>
  <si>
    <t>18.9</t>
  </si>
  <si>
    <t>-16.67</t>
  </si>
  <si>
    <t>Gross Profit, 1 Yr. Growth %</t>
  </si>
  <si>
    <t>-373.53</t>
  </si>
  <si>
    <t>252.32</t>
  </si>
  <si>
    <t>12.15</t>
  </si>
  <si>
    <t>3.7</t>
  </si>
  <si>
    <t>-35.78</t>
  </si>
  <si>
    <t>24.99</t>
  </si>
  <si>
    <t>-7.9</t>
  </si>
  <si>
    <t>EBITDA, 1 Yr. Growth %</t>
  </si>
  <si>
    <t>264.86</t>
  </si>
  <si>
    <t>105.22</t>
  </si>
  <si>
    <t>-48.56</t>
  </si>
  <si>
    <t>-68.65</t>
  </si>
  <si>
    <t>-221.38</t>
  </si>
  <si>
    <t>128.61</t>
  </si>
  <si>
    <t>-92.92</t>
  </si>
  <si>
    <t>8.9</t>
  </si>
  <si>
    <t>EBITA, 1 Yr. Growth %</t>
  </si>
  <si>
    <t>265.58</t>
  </si>
  <si>
    <t>108.22</t>
  </si>
  <si>
    <t>-47.04</t>
  </si>
  <si>
    <t>-67.17</t>
  </si>
  <si>
    <t>-197.08</t>
  </si>
  <si>
    <t>147.51</t>
  </si>
  <si>
    <t>-94.74</t>
  </si>
  <si>
    <t>170.67</t>
  </si>
  <si>
    <t>10.15</t>
  </si>
  <si>
    <t>EBIT, 1 Yr. Growth %</t>
  </si>
  <si>
    <t>-44.12</t>
  </si>
  <si>
    <t>-50.92</t>
  </si>
  <si>
    <t>-127.3</t>
  </si>
  <si>
    <t>338.78</t>
  </si>
  <si>
    <t>-122.74</t>
  </si>
  <si>
    <t>416.39</t>
  </si>
  <si>
    <t>128.2</t>
  </si>
  <si>
    <t>8.79</t>
  </si>
  <si>
    <t>Earnings From Cont. Operations, 1 Yr. Growth %</t>
  </si>
  <si>
    <t>358.17</t>
  </si>
  <si>
    <t>84.79</t>
  </si>
  <si>
    <t>-2.48</t>
  </si>
  <si>
    <t>-35.19</t>
  </si>
  <si>
    <t>-84.46</t>
  </si>
  <si>
    <t>78.26</t>
  </si>
  <si>
    <t>20.97</t>
  </si>
  <si>
    <t>308.65</t>
  </si>
  <si>
    <t>-40.85</t>
  </si>
  <si>
    <t>110.12</t>
  </si>
  <si>
    <t>Net Income, 1 Yr. Growth %</t>
  </si>
  <si>
    <t>-14.22</t>
  </si>
  <si>
    <t>66.28</t>
  </si>
  <si>
    <t>-75.7</t>
  </si>
  <si>
    <t>Normalized Net Income, 1 Yr. Growth %</t>
  </si>
  <si>
    <t>214.87</t>
  </si>
  <si>
    <t>140.2</t>
  </si>
  <si>
    <t>-8.1</t>
  </si>
  <si>
    <t>-75.84</t>
  </si>
  <si>
    <t>-81.42</t>
  </si>
  <si>
    <t>542.24</t>
  </si>
  <si>
    <t>158.15</t>
  </si>
  <si>
    <t>3.81</t>
  </si>
  <si>
    <t>Diluted EPS Before Extra, 1 Yr. Growth %</t>
  </si>
  <si>
    <t>-65.98</t>
  </si>
  <si>
    <t>-23.04</t>
  </si>
  <si>
    <t>Accounts Receivable, 1 Yr. Growth %</t>
  </si>
  <si>
    <t>48.25</t>
  </si>
  <si>
    <t>-35.38</t>
  </si>
  <si>
    <t>-84.4</t>
  </si>
  <si>
    <t>247.09</t>
  </si>
  <si>
    <t>-26.15</t>
  </si>
  <si>
    <t>307.7</t>
  </si>
  <si>
    <t>-96.61</t>
  </si>
  <si>
    <t>Inventory, 1 Yr. Growth %</t>
  </si>
  <si>
    <t>132.18</t>
  </si>
  <si>
    <t>253.94</t>
  </si>
  <si>
    <t>-38.64</t>
  </si>
  <si>
    <t>15.01</t>
  </si>
  <si>
    <t>26.66</t>
  </si>
  <si>
    <t>-26.91</t>
  </si>
  <si>
    <t>63.41</t>
  </si>
  <si>
    <t>-4.47</t>
  </si>
  <si>
    <t>-15.82</t>
  </si>
  <si>
    <t>Net Property, Plant and Equip., 1 Yr. Growth %</t>
  </si>
  <si>
    <t>138.9</t>
  </si>
  <si>
    <t>1.75</t>
  </si>
  <si>
    <t>-16.61</t>
  </si>
  <si>
    <t>-49.22</t>
  </si>
  <si>
    <t>40.04</t>
  </si>
  <si>
    <t>65.06</t>
  </si>
  <si>
    <t>-26.1</t>
  </si>
  <si>
    <t>76.37</t>
  </si>
  <si>
    <t>-27.59</t>
  </si>
  <si>
    <t>Total Assets, 1 Yr. Growth %</t>
  </si>
  <si>
    <t>40.15</t>
  </si>
  <si>
    <t>596.48</t>
  </si>
  <si>
    <t>36.31</t>
  </si>
  <si>
    <t>-21.12</t>
  </si>
  <si>
    <t>-34.18</t>
  </si>
  <si>
    <t>7.59</t>
  </si>
  <si>
    <t>11.78</t>
  </si>
  <si>
    <t>-14.88</t>
  </si>
  <si>
    <t>-33.63</t>
  </si>
  <si>
    <t>Tangible Book Value, 1 Yr. Growth %</t>
  </si>
  <si>
    <t>-249.36</t>
  </si>
  <si>
    <t>-67.78</t>
  </si>
  <si>
    <t>-33.4</t>
  </si>
  <si>
    <t>93.76</t>
  </si>
  <si>
    <t>96.74</t>
  </si>
  <si>
    <t>-21.72</t>
  </si>
  <si>
    <t>-45.44</t>
  </si>
  <si>
    <t>-0.6</t>
  </si>
  <si>
    <t>Common Equity, 1 Yr. Growth %</t>
  </si>
  <si>
    <t>-264.99</t>
  </si>
  <si>
    <t>-22.97</t>
  </si>
  <si>
    <t>-54.44</t>
  </si>
  <si>
    <t>36.41</t>
  </si>
  <si>
    <t>184.62</t>
  </si>
  <si>
    <t>-21.52</t>
  </si>
  <si>
    <t>-37.51</t>
  </si>
  <si>
    <t>Cash From Operations, 1 Yr. Growth %</t>
  </si>
  <si>
    <t>514.01</t>
  </si>
  <si>
    <t>67.03</t>
  </si>
  <si>
    <t>-88.98</t>
  </si>
  <si>
    <t>490.35</t>
  </si>
  <si>
    <t>-96.34</t>
  </si>
  <si>
    <t>-84.68</t>
  </si>
  <si>
    <t>-31.66</t>
  </si>
  <si>
    <t>-38.97</t>
  </si>
  <si>
    <t>19.57</t>
  </si>
  <si>
    <t>Capital Expenditures, 1 Yr. Growth %</t>
  </si>
  <si>
    <t>176.74</t>
  </si>
  <si>
    <t>-89.77</t>
  </si>
  <si>
    <t>35.55</t>
  </si>
  <si>
    <t>-76.86</t>
  </si>
  <si>
    <t>120.98</t>
  </si>
  <si>
    <t>-81.08</t>
  </si>
  <si>
    <t>Levered Free Cash Flow, 1 Yr. Growth %</t>
  </si>
  <si>
    <t>-469.19</t>
  </si>
  <si>
    <t>34.47</t>
  </si>
  <si>
    <t>-153.15</t>
  </si>
  <si>
    <t>-116.83</t>
  </si>
  <si>
    <t>527.22</t>
  </si>
  <si>
    <t>-221.22</t>
  </si>
  <si>
    <t>-73.34</t>
  </si>
  <si>
    <t>-730.34</t>
  </si>
  <si>
    <t>-40.98</t>
  </si>
  <si>
    <t>33.01</t>
  </si>
  <si>
    <t>Unlevered Free Cash Flow, 1 Yr. Growth %</t>
  </si>
  <si>
    <t>-468.67</t>
  </si>
  <si>
    <t>41.21</t>
  </si>
  <si>
    <t>-161.43</t>
  </si>
  <si>
    <t>-70.11</t>
  </si>
  <si>
    <t>-160.31</t>
  </si>
  <si>
    <t>-534.75</t>
  </si>
  <si>
    <t>-60.92</t>
  </si>
  <si>
    <t>-378.34</t>
  </si>
  <si>
    <t>-40.37</t>
  </si>
  <si>
    <t>Compound Annual Growth Rate Over Two Years</t>
  </si>
  <si>
    <t>Total Revenues, 2 Yr. CAGR %</t>
  </si>
  <si>
    <t>514.82</t>
  </si>
  <si>
    <t>48.74</t>
  </si>
  <si>
    <t>-18.24</t>
  </si>
  <si>
    <t>-23.53</t>
  </si>
  <si>
    <t>2.05</t>
  </si>
  <si>
    <t>-0.46</t>
  </si>
  <si>
    <t>Gross Profit, 2 Yr. CAGR %</t>
  </si>
  <si>
    <t>210.43</t>
  </si>
  <si>
    <t>93.12</t>
  </si>
  <si>
    <t>7.84</t>
  </si>
  <si>
    <t>-18.39</t>
  </si>
  <si>
    <t>-33.3</t>
  </si>
  <si>
    <t>-2.94</t>
  </si>
  <si>
    <t>7.29</t>
  </si>
  <si>
    <t>EBITDA, 2 Yr. CAGR %</t>
  </si>
  <si>
    <t>419.59</t>
  </si>
  <si>
    <t>173.64</t>
  </si>
  <si>
    <t>-59.84</t>
  </si>
  <si>
    <t>-48.02</t>
  </si>
  <si>
    <t>66.58</t>
  </si>
  <si>
    <t>-59.78</t>
  </si>
  <si>
    <t>-19.08</t>
  </si>
  <si>
    <t>402.61</t>
  </si>
  <si>
    <t>72.42</t>
  </si>
  <si>
    <t>EBITA, 2 Yr. CAGR %</t>
  </si>
  <si>
    <t>420.08</t>
  </si>
  <si>
    <t>175.9</t>
  </si>
  <si>
    <t>5.02</t>
  </si>
  <si>
    <t>-58.3</t>
  </si>
  <si>
    <t>-51.71</t>
  </si>
  <si>
    <t>55.01</t>
  </si>
  <si>
    <t>-63.91</t>
  </si>
  <si>
    <t>-17.65</t>
  </si>
  <si>
    <t>490.59</t>
  </si>
  <si>
    <t>72.67</t>
  </si>
  <si>
    <t>EBIT, 2 Yr. CAGR %</t>
  </si>
  <si>
    <t>7.87</t>
  </si>
  <si>
    <t>-47.63</t>
  </si>
  <si>
    <t>-68.98</t>
  </si>
  <si>
    <t>9.45</t>
  </si>
  <si>
    <t>8.35</t>
  </si>
  <si>
    <t>243.28</t>
  </si>
  <si>
    <t>57.56</t>
  </si>
  <si>
    <t>Earnings From Cont. Operations, 2 Yr. CAGR %</t>
  </si>
  <si>
    <t>503.63</t>
  </si>
  <si>
    <t>190.97</t>
  </si>
  <si>
    <t>34.24</t>
  </si>
  <si>
    <t>-20.5</t>
  </si>
  <si>
    <t>-67.72</t>
  </si>
  <si>
    <t>-47.37</t>
  </si>
  <si>
    <t>46.85</t>
  </si>
  <si>
    <t>122.34</t>
  </si>
  <si>
    <t>55.47</t>
  </si>
  <si>
    <t>11.48</t>
  </si>
  <si>
    <t>Net Income, 2 Yr. CAGR %</t>
  </si>
  <si>
    <t>-25.44</t>
  </si>
  <si>
    <t>19.43</t>
  </si>
  <si>
    <t>-36.43</t>
  </si>
  <si>
    <t>-0.35</t>
  </si>
  <si>
    <t>Normalized Net Income, 2 Yr. CAGR %</t>
  </si>
  <si>
    <t>400.4</t>
  </si>
  <si>
    <t>175.01</t>
  </si>
  <si>
    <t>54.97</t>
  </si>
  <si>
    <t>-4.15</t>
  </si>
  <si>
    <t>-54.86</t>
  </si>
  <si>
    <t>-78.81</t>
  </si>
  <si>
    <t>9.25</t>
  </si>
  <si>
    <t>307.18</t>
  </si>
  <si>
    <t>54.59</t>
  </si>
  <si>
    <t>-1.97</t>
  </si>
  <si>
    <t>Diluted EPS Before Extra, 2 Yr. CAGR %</t>
  </si>
  <si>
    <t>-48.84</t>
  </si>
  <si>
    <t>Accounts Receivable, 2 Yr. CAGR %</t>
  </si>
  <si>
    <t>-54.98</t>
  </si>
  <si>
    <t>-68.25</t>
  </si>
  <si>
    <t>-26.43</t>
  </si>
  <si>
    <t>60.1</t>
  </si>
  <si>
    <t>73.52</t>
  </si>
  <si>
    <t>-62.82</t>
  </si>
  <si>
    <t>Inventory, 2 Yr. CAGR %</t>
  </si>
  <si>
    <t>186.67</t>
  </si>
  <si>
    <t>47.38</t>
  </si>
  <si>
    <t>-57.02</t>
  </si>
  <si>
    <t>20.7</t>
  </si>
  <si>
    <t>-3.78</t>
  </si>
  <si>
    <t>9.29</t>
  </si>
  <si>
    <t>26.33</t>
  </si>
  <si>
    <t>-10.33</t>
  </si>
  <si>
    <t>Net Property, Plant and Equip., 2 Yr. CAGR %</t>
  </si>
  <si>
    <t>810.85</t>
  </si>
  <si>
    <t>594.67</t>
  </si>
  <si>
    <t>55.91</t>
  </si>
  <si>
    <t>-7.89</t>
  </si>
  <si>
    <t>-38.13</t>
  </si>
  <si>
    <t>-15.67</t>
  </si>
  <si>
    <t>52.04</t>
  </si>
  <si>
    <t>10.45</t>
  </si>
  <si>
    <t>14.17</t>
  </si>
  <si>
    <t>Total Assets, 2 Yr. CAGR %</t>
  </si>
  <si>
    <t>415.81</t>
  </si>
  <si>
    <t>299.81</t>
  </si>
  <si>
    <t>210.81</t>
  </si>
  <si>
    <t>208.11</t>
  </si>
  <si>
    <t>3.69</t>
  </si>
  <si>
    <t>-27.94</t>
  </si>
  <si>
    <t>-15.85</t>
  </si>
  <si>
    <t>9.66</t>
  </si>
  <si>
    <t>-2.46</t>
  </si>
  <si>
    <t>-24.84</t>
  </si>
  <si>
    <t>Tangible Book Value, 2 Yr. CAGR %</t>
  </si>
  <si>
    <t>-30.63</t>
  </si>
  <si>
    <t>203.64</t>
  </si>
  <si>
    <t>336.55</t>
  </si>
  <si>
    <t>-45.45</t>
  </si>
  <si>
    <t>95.24</t>
  </si>
  <si>
    <t>24.1</t>
  </si>
  <si>
    <t>-15.14</t>
  </si>
  <si>
    <t>-29.15</t>
  </si>
  <si>
    <t>-28.71</t>
  </si>
  <si>
    <t>Common Equity, 2 Yr. CAGR %</t>
  </si>
  <si>
    <t>-27.09</t>
  </si>
  <si>
    <t>365.9</t>
  </si>
  <si>
    <t>218.35</t>
  </si>
  <si>
    <t>-40.76</t>
  </si>
  <si>
    <t>-21.16</t>
  </si>
  <si>
    <t>97.04</t>
  </si>
  <si>
    <t>49.46</t>
  </si>
  <si>
    <t>-29.97</t>
  </si>
  <si>
    <t>Cash From Operations, 2 Yr. CAGR %</t>
  </si>
  <si>
    <t>618.99</t>
  </si>
  <si>
    <t>220.25</t>
  </si>
  <si>
    <t>-57.1</t>
  </si>
  <si>
    <t>-19.34</t>
  </si>
  <si>
    <t>-77.02</t>
  </si>
  <si>
    <t>-67.65</t>
  </si>
  <si>
    <t>212.83</t>
  </si>
  <si>
    <t>239.6</t>
  </si>
  <si>
    <t>-14.58</t>
  </si>
  <si>
    <t>Capital Expenditures, 2 Yr. CAGR %</t>
  </si>
  <si>
    <t>734.28</t>
  </si>
  <si>
    <t>670.18</t>
  </si>
  <si>
    <t>-46.78</t>
  </si>
  <si>
    <t>-62.75</t>
  </si>
  <si>
    <t>-47.51</t>
  </si>
  <si>
    <t>-28.5</t>
  </si>
  <si>
    <t>Levered Free Cash Flow, 2 Yr. CAGR %</t>
  </si>
  <si>
    <t>122.81</t>
  </si>
  <si>
    <t>-15.79</t>
  </si>
  <si>
    <t>-70.09</t>
  </si>
  <si>
    <t>-18.22</t>
  </si>
  <si>
    <t>175.73</t>
  </si>
  <si>
    <t>-43.15</t>
  </si>
  <si>
    <t>15.31</t>
  </si>
  <si>
    <t>92.88</t>
  </si>
  <si>
    <t>-11.4</t>
  </si>
  <si>
    <t>Unlevered Free Cash Flow, 2 Yr. CAGR %</t>
  </si>
  <si>
    <t>128.17</t>
  </si>
  <si>
    <t>-7.21</t>
  </si>
  <si>
    <t>-57.15</t>
  </si>
  <si>
    <t>-54.46</t>
  </si>
  <si>
    <t>61.93</t>
  </si>
  <si>
    <t>30.34</t>
  </si>
  <si>
    <t>-1.35</t>
  </si>
  <si>
    <t>28.83</t>
  </si>
  <si>
    <t>-10.94</t>
  </si>
  <si>
    <t>Compound Annual Growth Rate Over Three Years</t>
  </si>
  <si>
    <t>Total Revenues, 3 Yr. CAGR %</t>
  </si>
  <si>
    <t>34.88</t>
  </si>
  <si>
    <t>202.75</t>
  </si>
  <si>
    <t>30.36</t>
  </si>
  <si>
    <t>-10.65</t>
  </si>
  <si>
    <t>-16.34</t>
  </si>
  <si>
    <t>-11.41</t>
  </si>
  <si>
    <t>-4.62</t>
  </si>
  <si>
    <t>Gross Profit, 3 Yr. CAGR %</t>
  </si>
  <si>
    <t>81.19</t>
  </si>
  <si>
    <t>116.88</t>
  </si>
  <si>
    <t>56.97</t>
  </si>
  <si>
    <t>-9.27</t>
  </si>
  <si>
    <t>-22.73</t>
  </si>
  <si>
    <t>-17.27</t>
  </si>
  <si>
    <t>EBITDA, 3 Yr. CAGR %</t>
  </si>
  <si>
    <t>281.22</t>
  </si>
  <si>
    <t>56.76</t>
  </si>
  <si>
    <t>-30.83</t>
  </si>
  <si>
    <t>-48.2</t>
  </si>
  <si>
    <t>-14.83</t>
  </si>
  <si>
    <t>-41.88</t>
  </si>
  <si>
    <t>14.4</t>
  </si>
  <si>
    <t>21.37</t>
  </si>
  <si>
    <t>201.88</t>
  </si>
  <si>
    <t>EBITA, 3 Yr. CAGR %</t>
  </si>
  <si>
    <t>589.66</t>
  </si>
  <si>
    <t>283.31</t>
  </si>
  <si>
    <t>59.16</t>
  </si>
  <si>
    <t>-28.72</t>
  </si>
  <si>
    <t>-50.2</t>
  </si>
  <si>
    <t>-16.74</t>
  </si>
  <si>
    <t>-49.81</t>
  </si>
  <si>
    <t>18.84</t>
  </si>
  <si>
    <t>22.44</t>
  </si>
  <si>
    <t>237.43</t>
  </si>
  <si>
    <t>EBIT, 3 Yr. CAGR %</t>
  </si>
  <si>
    <t>62.03</t>
  </si>
  <si>
    <t>-17.03</t>
  </si>
  <si>
    <t>-62.25</t>
  </si>
  <si>
    <t>-24.98</t>
  </si>
  <si>
    <t>-35.18</t>
  </si>
  <si>
    <t>72.71</t>
  </si>
  <si>
    <t>38.89</t>
  </si>
  <si>
    <t>134.04</t>
  </si>
  <si>
    <t>Earnings From Cont. Operations, 3 Yr. CAGR %</t>
  </si>
  <si>
    <t>306.82</t>
  </si>
  <si>
    <t>102.12</t>
  </si>
  <si>
    <t>5.31</t>
  </si>
  <si>
    <t>-53.34</t>
  </si>
  <si>
    <t>-42.95</t>
  </si>
  <si>
    <t>-30.54</t>
  </si>
  <si>
    <t>106.55</t>
  </si>
  <si>
    <t>42.99</t>
  </si>
  <si>
    <t>71.89</t>
  </si>
  <si>
    <t>Net Income, 3 Yr. CAGR %</t>
  </si>
  <si>
    <t>-18.46</t>
  </si>
  <si>
    <t>-2.58</t>
  </si>
  <si>
    <t>-29.75</t>
  </si>
  <si>
    <t>18.2</t>
  </si>
  <si>
    <t>-16.25</t>
  </si>
  <si>
    <t>Normalized Net Income, 3 Yr. CAGR %</t>
  </si>
  <si>
    <t>572.45</t>
  </si>
  <si>
    <t>291.81</t>
  </si>
  <si>
    <t>96.28</t>
  </si>
  <si>
    <t>30.2</t>
  </si>
  <si>
    <t>-41.16</t>
  </si>
  <si>
    <t>-66.42</t>
  </si>
  <si>
    <t>-33.93</t>
  </si>
  <si>
    <t>45.51</t>
  </si>
  <si>
    <t>148.51</t>
  </si>
  <si>
    <t>35.37</t>
  </si>
  <si>
    <t>Accounts Receivable, 3 Yr. CAGR %</t>
  </si>
  <si>
    <t>-68.38</t>
  </si>
  <si>
    <t>-29.54</t>
  </si>
  <si>
    <t>-26.33</t>
  </si>
  <si>
    <t>118.63</t>
  </si>
  <si>
    <t>-53.27</t>
  </si>
  <si>
    <t>Inventory, 3 Yr. CAGR %</t>
  </si>
  <si>
    <t>894.78</t>
  </si>
  <si>
    <t>71.48</t>
  </si>
  <si>
    <t>-13.21</t>
  </si>
  <si>
    <t>-38.38</t>
  </si>
  <si>
    <t>14.8</t>
  </si>
  <si>
    <t>5.27</t>
  </si>
  <si>
    <t>10.34</t>
  </si>
  <si>
    <t>Net Property, Plant and Equip., 3 Yr. CAGR %</t>
  </si>
  <si>
    <t>483.05</t>
  </si>
  <si>
    <t>266.18</t>
  </si>
  <si>
    <t>26.55</t>
  </si>
  <si>
    <t>-26.97</t>
  </si>
  <si>
    <t>-18.77</t>
  </si>
  <si>
    <t>5.49</t>
  </si>
  <si>
    <t>19.54</t>
  </si>
  <si>
    <t>29.09</t>
  </si>
  <si>
    <t>-1.91</t>
  </si>
  <si>
    <t>Total Assets, 3 Yr. CAGR %</t>
  </si>
  <si>
    <t>234.08</t>
  </si>
  <si>
    <t>379.41</t>
  </si>
  <si>
    <t>136.14</t>
  </si>
  <si>
    <t>95.65</t>
  </si>
  <si>
    <t>-10.88</t>
  </si>
  <si>
    <t>-17.64</t>
  </si>
  <si>
    <t>-7.5</t>
  </si>
  <si>
    <t>0.78</t>
  </si>
  <si>
    <t>-14.21</t>
  </si>
  <si>
    <t>Tangible Book Value, 3 Yr. CAGR %</t>
  </si>
  <si>
    <t>737.23</t>
  </si>
  <si>
    <t>411.75</t>
  </si>
  <si>
    <t>139.69</t>
  </si>
  <si>
    <t>83.12</t>
  </si>
  <si>
    <t>104.21</t>
  </si>
  <si>
    <t>43.97</t>
  </si>
  <si>
    <t>12.32</t>
  </si>
  <si>
    <t>-26.76</t>
  </si>
  <si>
    <t>-22.38</t>
  </si>
  <si>
    <t>Common Equity, 3 Yr. CAGR %</t>
  </si>
  <si>
    <t>-7.4</t>
  </si>
  <si>
    <t>91.24</t>
  </si>
  <si>
    <t>155.71</t>
  </si>
  <si>
    <t>66.52</t>
  </si>
  <si>
    <t>-21.77</t>
  </si>
  <si>
    <t>20.94</t>
  </si>
  <si>
    <t>44.98</t>
  </si>
  <si>
    <t>11.76</t>
  </si>
  <si>
    <t>Cash From Operations, 3 Yr. CAGR %</t>
  </si>
  <si>
    <t>688.22</t>
  </si>
  <si>
    <t>341.99</t>
  </si>
  <si>
    <t>4.17</t>
  </si>
  <si>
    <t>2.81</t>
  </si>
  <si>
    <t>-82.01</t>
  </si>
  <si>
    <t>-32.98</t>
  </si>
  <si>
    <t>14.45</t>
  </si>
  <si>
    <t>81.44</t>
  </si>
  <si>
    <t>139.8</t>
  </si>
  <si>
    <t>Capital Expenditures, 3 Yr. CAGR %</t>
  </si>
  <si>
    <t>477.52</t>
  </si>
  <si>
    <t>82.43</t>
  </si>
  <si>
    <t>-27.32</t>
  </si>
  <si>
    <t>-69.56</t>
  </si>
  <si>
    <t>-15.24</t>
  </si>
  <si>
    <t>128.13</t>
  </si>
  <si>
    <t>Levered Free Cash Flow, 3 Yr. CAGR %</t>
  </si>
  <si>
    <t>514.48</t>
  </si>
  <si>
    <t>37.82</t>
  </si>
  <si>
    <t>-50.77</t>
  </si>
  <si>
    <t>-29.16</t>
  </si>
  <si>
    <t>-6.76</t>
  </si>
  <si>
    <t>26.56</t>
  </si>
  <si>
    <t>17.25</t>
  </si>
  <si>
    <t>70.41</t>
  </si>
  <si>
    <t>Unlevered Free Cash Flow, 3 Yr. CAGR %</t>
  </si>
  <si>
    <t>46.97</t>
  </si>
  <si>
    <t>-36.39</t>
  </si>
  <si>
    <t>-49.68</t>
  </si>
  <si>
    <t>-3.39</t>
  </si>
  <si>
    <t>61.73</t>
  </si>
  <si>
    <t>-16.59</t>
  </si>
  <si>
    <t>30.21</t>
  </si>
  <si>
    <t>Compound Annual Growth Rate Over Five Years</t>
  </si>
  <si>
    <t>Total Revenues, 5 Yr. CAGR %</t>
  </si>
  <si>
    <t>147.44</t>
  </si>
  <si>
    <t>79.34</t>
  </si>
  <si>
    <t>-5.77</t>
  </si>
  <si>
    <t>-10.32</t>
  </si>
  <si>
    <t>Gross Profit, 5 Yr. CAGR %</t>
  </si>
  <si>
    <t>124.73</t>
  </si>
  <si>
    <t>46.7</t>
  </si>
  <si>
    <t>11.46</t>
  </si>
  <si>
    <t>-8.01</t>
  </si>
  <si>
    <t>-11.57</t>
  </si>
  <si>
    <t>EBITDA, 5 Yr. CAGR %</t>
  </si>
  <si>
    <t>54.96</t>
  </si>
  <si>
    <t>-8.19</t>
  </si>
  <si>
    <t>-53.18</t>
  </si>
  <si>
    <t>-16.56</t>
  </si>
  <si>
    <t>37.76</t>
  </si>
  <si>
    <t>34.8</t>
  </si>
  <si>
    <t>EBITA, 5 Yr. CAGR %</t>
  </si>
  <si>
    <t>224.85</t>
  </si>
  <si>
    <t>57.83</t>
  </si>
  <si>
    <t>-1.23</t>
  </si>
  <si>
    <t>-8.64</t>
  </si>
  <si>
    <t>-56.22</t>
  </si>
  <si>
    <t>-17.11</t>
  </si>
  <si>
    <t>34.55</t>
  </si>
  <si>
    <t>37.99</t>
  </si>
  <si>
    <t>EBIT, 5 Yr. CAGR %</t>
  </si>
  <si>
    <t>228.36</t>
  </si>
  <si>
    <t>72.89</t>
  </si>
  <si>
    <t>-16.36</t>
  </si>
  <si>
    <t>-13.25</t>
  </si>
  <si>
    <t>-44.29</t>
  </si>
  <si>
    <t>-13.09</t>
  </si>
  <si>
    <t>26.27</t>
  </si>
  <si>
    <t>66.48</t>
  </si>
  <si>
    <t>Earnings From Cont. Operations, 5 Yr. CAGR %</t>
  </si>
  <si>
    <t>280.48</t>
  </si>
  <si>
    <t>111.73</t>
  </si>
  <si>
    <t>-2.97</t>
  </si>
  <si>
    <t>-19.66</t>
  </si>
  <si>
    <t>-26.19</t>
  </si>
  <si>
    <t>-4.13</t>
  </si>
  <si>
    <t>61.4</t>
  </si>
  <si>
    <t>Net Income, 5 Yr. CAGR %</t>
  </si>
  <si>
    <t>35.63</t>
  </si>
  <si>
    <t>10.75</t>
  </si>
  <si>
    <t>-3.48</t>
  </si>
  <si>
    <t>15.46</t>
  </si>
  <si>
    <t>Normalized Net Income, 5 Yr. CAGR %</t>
  </si>
  <si>
    <t>273.84</t>
  </si>
  <si>
    <t>123.09</t>
  </si>
  <si>
    <t>9.03</t>
  </si>
  <si>
    <t>-38.09</t>
  </si>
  <si>
    <t>-24.64</t>
  </si>
  <si>
    <t>-8.89</t>
  </si>
  <si>
    <t>-7.18</t>
  </si>
  <si>
    <t>24.24</t>
  </si>
  <si>
    <t>Accounts Receivable, 5 Yr. CAGR %</t>
  </si>
  <si>
    <t>-39.5</t>
  </si>
  <si>
    <t>1.04</t>
  </si>
  <si>
    <t>-43.97</t>
  </si>
  <si>
    <t>Inventory, 5 Yr. CAGR %</t>
  </si>
  <si>
    <t>183.1</t>
  </si>
  <si>
    <t>13.97</t>
  </si>
  <si>
    <t>-9.55</t>
  </si>
  <si>
    <t>-22.51</t>
  </si>
  <si>
    <t>11.19</t>
  </si>
  <si>
    <t>4.46</t>
  </si>
  <si>
    <t>Net Property, Plant and Equip., 5 Yr. CAGR %</t>
  </si>
  <si>
    <t>178.7</t>
  </si>
  <si>
    <t>79.81</t>
  </si>
  <si>
    <t>5.44</t>
  </si>
  <si>
    <t>-2.08</t>
  </si>
  <si>
    <t>-8.14</t>
  </si>
  <si>
    <t>8.88</t>
  </si>
  <si>
    <t>16.88</t>
  </si>
  <si>
    <t>Total Assets, 5 Yr. CAGR %</t>
  </si>
  <si>
    <t>908.66</t>
  </si>
  <si>
    <t>222.77</t>
  </si>
  <si>
    <t>159.85</t>
  </si>
  <si>
    <t>46.88</t>
  </si>
  <si>
    <t>39.61</t>
  </si>
  <si>
    <t>-3.17</t>
  </si>
  <si>
    <t>-11.87</t>
  </si>
  <si>
    <t>-14.87</t>
  </si>
  <si>
    <t>Tangible Book Value, 5 Yr. CAGR %</t>
  </si>
  <si>
    <t>458.02</t>
  </si>
  <si>
    <t>380.23</t>
  </si>
  <si>
    <t>32.59</t>
  </si>
  <si>
    <t>40.1</t>
  </si>
  <si>
    <t>67.32</t>
  </si>
  <si>
    <t>-15.86</t>
  </si>
  <si>
    <t>8.42</t>
  </si>
  <si>
    <t>-6.36</t>
  </si>
  <si>
    <t>Common Equity, 5 Yr. CAGR %</t>
  </si>
  <si>
    <t>215.37</t>
  </si>
  <si>
    <t>392.89</t>
  </si>
  <si>
    <t>51.75</t>
  </si>
  <si>
    <t>19.67</t>
  </si>
  <si>
    <t>59.71</t>
  </si>
  <si>
    <t>78.12</t>
  </si>
  <si>
    <t>1.35</t>
  </si>
  <si>
    <t>-2.8</t>
  </si>
  <si>
    <t>Cash From Operations, 5 Yr. CAGR %</t>
  </si>
  <si>
    <t>146.03</t>
  </si>
  <si>
    <t>123.83</t>
  </si>
  <si>
    <t>-43.09</t>
  </si>
  <si>
    <t>-34.88</t>
  </si>
  <si>
    <t>-45.54</t>
  </si>
  <si>
    <t>44.15</t>
  </si>
  <si>
    <t>21.35</t>
  </si>
  <si>
    <t>1.81</t>
  </si>
  <si>
    <t>Capital Expenditures, 5 Yr. CAGR %</t>
  </si>
  <si>
    <t>92.92</t>
  </si>
  <si>
    <t>10.84</t>
  </si>
  <si>
    <t>-29.64</t>
  </si>
  <si>
    <t>43.43</t>
  </si>
  <si>
    <t>37.77</t>
  </si>
  <si>
    <t>Levered Free Cash Flow, 5 Yr. CAGR %</t>
  </si>
  <si>
    <t>83.11</t>
  </si>
  <si>
    <t>11.85</t>
  </si>
  <si>
    <t>-10.48</t>
  </si>
  <si>
    <t>-35.13</t>
  </si>
  <si>
    <t>1.51</t>
  </si>
  <si>
    <t>42.94</t>
  </si>
  <si>
    <t>4.82</t>
  </si>
  <si>
    <t>Unlevered Free Cash Flow, 5 Yr. CAGR %</t>
  </si>
  <si>
    <t>113.83</t>
  </si>
  <si>
    <t>-8.02</t>
  </si>
  <si>
    <t>-4.94</t>
  </si>
  <si>
    <t>-26.37</t>
  </si>
  <si>
    <t>8.75</t>
  </si>
  <si>
    <t>27.39</t>
  </si>
  <si>
    <t>2022</t>
  </si>
  <si>
    <t>2023</t>
  </si>
  <si>
    <t>2024</t>
  </si>
  <si>
    <t>Capitalization
                                    1</t>
  </si>
  <si>
    <t>4.286</t>
  </si>
  <si>
    <t>2.279</t>
  </si>
  <si>
    <t>2.57</t>
  </si>
  <si>
    <t>Change</t>
  </si>
  <si>
    <t>-</t>
  </si>
  <si>
    <t>-46.82%</t>
  </si>
  <si>
    <t>12.74%</t>
  </si>
  <si>
    <t>Enterprise Value (EV)</t>
  </si>
  <si>
    <t>P/E ratio</t>
  </si>
  <si>
    <t>-0.59x</t>
  </si>
  <si>
    <t>-0.09x</t>
  </si>
  <si>
    <t>-0.64x</t>
  </si>
  <si>
    <t>PBR</t>
  </si>
  <si>
    <t>PEG</t>
  </si>
  <si>
    <t>0x</t>
  </si>
  <si>
    <t>Capitalization / Revenue</t>
  </si>
  <si>
    <t>0.23x</t>
  </si>
  <si>
    <t>0.26x</t>
  </si>
  <si>
    <t>EV / Revenue</t>
  </si>
  <si>
    <t>EV / EBITDA</t>
  </si>
  <si>
    <t>EV / EBIT</t>
  </si>
  <si>
    <t>-0x</t>
  </si>
  <si>
    <t>-0.34x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</si>
  <si>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</si>
  <si>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</si>
  <si>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</si>
  <si>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</si>
  <si>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</si>
  <si>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-380</t>
  </si>
  <si>
    <t>-291.5</t>
  </si>
  <si>
    <t>-2.17</t>
  </si>
  <si>
    <t>Distribution rate</t>
  </si>
  <si>
    <t>Net sales
                                    1</t>
  </si>
  <si>
    <t>9.93</t>
  </si>
  <si>
    <t>9.885</t>
  </si>
  <si>
    <t>EBIT
                                    1</t>
  </si>
  <si>
    <t>-15.33</t>
  </si>
  <si>
    <t>-7.619</t>
  </si>
  <si>
    <t>Net income
                                    1</t>
  </si>
  <si>
    <t>-6.925</t>
  </si>
  <si>
    <t>-15.78</t>
  </si>
  <si>
    <t>-7.71</t>
  </si>
  <si>
    <t>Reference price
                                    2</t>
  </si>
  <si>
    <t>223.050</t>
  </si>
  <si>
    <t>26.500</t>
  </si>
  <si>
    <t>1.390</t>
  </si>
  <si>
    <t>Nbr of stocks (in thousands)</t>
  </si>
  <si>
    <t>19.2</t>
  </si>
  <si>
    <t>86</t>
  </si>
  <si>
    <t>1,849</t>
  </si>
  <si>
    <t>Announcement Date</t>
  </si>
  <si>
    <t>3/29/23</t>
  </si>
  <si>
    <t>4/16/24</t>
  </si>
  <si>
    <t>address1</t>
  </si>
  <si>
    <t>2801 Diode Lane</t>
  </si>
  <si>
    <t>city</t>
  </si>
  <si>
    <t>Louisville</t>
  </si>
  <si>
    <t>state</t>
  </si>
  <si>
    <t>KY</t>
  </si>
  <si>
    <t>zip</t>
  </si>
  <si>
    <t>40299</t>
  </si>
  <si>
    <t>country</t>
  </si>
  <si>
    <t>phone</t>
  </si>
  <si>
    <t>502 442 7911</t>
  </si>
  <si>
    <t>website</t>
  </si>
  <si>
    <t>https://www.logicmark.com</t>
  </si>
  <si>
    <t>industry</t>
  </si>
  <si>
    <t>Health Information Services</t>
  </si>
  <si>
    <t>industryKey</t>
  </si>
  <si>
    <t>health-information-services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</si>
  <si>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</si>
  <si>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</si>
  <si>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</si>
  <si>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</si>
  <si>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</si>
  <si>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</si>
  <si>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</si>
  <si>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LogicMark, Inc. provides personal emergency response systems (PERS), health communications devices, and Internet of Things (IoT) technology that creates a connected care platform in the United States. The company's devices provide people with the ability to receive care at home and age independently and to check, manage, and monitor a loved one's health and safety remotely. It also manufactures and distributes non-monitored and monitored personal emergency response systems, which are offered through the United States Veterans Health Administration (VHA), direct-to-consumers, healthcare durable medical equipment dealers and distributors, monitored security dealers and distributors, and its ecommerce website logicmark.com and Amazon.com. The company was formerly known as Nxt-ID, Inc. and changed its name to LogicMark, Inc. in March 2022. LogicMark, Inc. was founded in 2006 and is based in Louisville, Kentucky.</t>
  </si>
  <si>
    <t>fullTimeEmployees</t>
  </si>
  <si>
    <t>companyOfficers</t>
  </si>
  <si>
    <t>[{'maxAge': 1, 'name': 'Ms. Chia-Lin  Simmons', 'age': 50, 'title': 'President, CEO &amp; Director', 'yearBorn': 1973, 'fiscalYear': 2023, 'totalPay': 904669, 'exercisedValue': 0, 'unexercisedValue': 0}, {'maxAge': 1, 'name': 'Mr. Mark J. Archer', 'age': 66, 'title': 'CFO, Secretary &amp; Treasurer', 'yearBorn': 1957, 'fiscalYear': 2023, 'totalPay': 601596, 'exercisedValue': 0, 'unexercisedValue': 0}, {'maxAge': 1, 'name': 'Mr. Kenneth R. Hoskins', 'title': 'Vice President of Operations', 'fiscalYear': 2023, 'exercisedValue': 0, 'unexercisedValue': 0}, {'maxAge': 1, 'name': 'Mr. Garett  Hunter', 'title': 'Senior Vice President of Marketing',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</si>
  <si>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</si>
  <si>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</si>
  <si>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</si>
  <si>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</si>
  <si>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</si>
  <si>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</si>
  <si>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</si>
  <si>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</si>
  <si>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</si>
  <si>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</si>
  <si>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</si>
  <si>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</si>
  <si>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</si>
  <si>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</si>
  <si>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</si>
  <si>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</si>
  <si>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</si>
  <si>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</si>
  <si>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</si>
  <si>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</si>
  <si>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</si>
  <si>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</si>
  <si>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</si>
  <si>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</si>
  <si>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</si>
  <si>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</si>
  <si>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</si>
  <si>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</si>
  <si>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</si>
  <si>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</si>
  <si>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</si>
  <si>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</si>
  <si>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</si>
  <si>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</si>
  <si>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</si>
  <si>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</si>
  <si>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</si>
  <si>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</si>
  <si>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</si>
  <si>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</si>
  <si>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</si>
  <si>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</si>
  <si>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</si>
  <si>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</si>
  <si>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</si>
  <si>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</si>
  <si>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</si>
  <si>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</si>
  <si>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</si>
  <si>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</si>
  <si>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</si>
  <si>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</si>
  <si>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</si>
  <si>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</si>
  <si>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</si>
  <si>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</si>
  <si>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</si>
  <si>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</si>
  <si>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</si>
  <si>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</si>
  <si>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</si>
  <si>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</si>
  <si>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</si>
  <si>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</si>
  <si>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</si>
  <si>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</si>
  <si>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LogicMark,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</si>
  <si>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</si>
  <si>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</si>
  <si>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</si>
  <si>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</si>
  <si>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</si>
  <si>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</si>
  <si>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</si>
  <si>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8aac5dd5-f62e-3f46-9df3-8b0c3a1aab9c</t>
  </si>
  <si>
    <t>messageBoardId</t>
  </si>
  <si>
    <t>finmb_226803980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</si>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</sst>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ogicmar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-11.72523693280871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3514865.0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5.946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-0.22712418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-7.0</v>
      </c>
      <c r="C2" s="1">
        <v>-13.0</v>
      </c>
      <c r="D2" s="1">
        <v>-12.0</v>
      </c>
      <c r="E2" s="1">
        <v>-8.0</v>
      </c>
      <c r="F2" s="1">
        <v>-7.0</v>
      </c>
      <c r="G2" s="1">
        <v>-11.0</v>
      </c>
      <c r="H2" s="1">
        <v>-2.0</v>
      </c>
      <c r="I2" s="1">
        <v>-11.0</v>
      </c>
      <c r="J2" s="1">
        <v>-6.0</v>
      </c>
      <c r="K2" s="1">
        <v>-14.0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1.0</v>
      </c>
      <c r="C3" s="1">
        <v>18.0</v>
      </c>
      <c r="D3" s="1">
        <v>26.0</v>
      </c>
      <c r="E3" s="1">
        <v>16.0</v>
      </c>
      <c r="F3" s="1">
        <v>14.0</v>
      </c>
      <c r="G3" s="1">
        <v>7.0</v>
      </c>
      <c r="H3" s="1">
        <v>6.0</v>
      </c>
      <c r="I3" s="1">
        <v>2.0</v>
      </c>
      <c r="J3" s="1">
        <v>2.0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31.0</v>
      </c>
      <c r="E4" s="1">
        <v>1.0</v>
      </c>
      <c r="F4" s="1">
        <v>76.0</v>
      </c>
      <c r="G4" s="1">
        <v>76.0</v>
      </c>
      <c r="H4" s="1">
        <v>76.0</v>
      </c>
      <c r="I4" s="1">
        <v>76.0</v>
      </c>
      <c r="J4" s="1">
        <v>77.0</v>
      </c>
      <c r="K4" s="1">
        <v>76.0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1.0</v>
      </c>
      <c r="C5" s="1">
        <v>18.0</v>
      </c>
      <c r="D5" s="1">
        <v>57.0</v>
      </c>
      <c r="E5" s="1">
        <v>1.0</v>
      </c>
      <c r="F5" s="1">
        <v>90.0</v>
      </c>
      <c r="G5" s="1">
        <v>83.0</v>
      </c>
      <c r="H5" s="1">
        <v>82.0</v>
      </c>
      <c r="I5" s="1">
        <v>79.0</v>
      </c>
      <c r="J5" s="1">
        <v>80.0</v>
      </c>
      <c r="K5" s="1">
        <v>86.0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2.0</v>
      </c>
      <c r="C6" s="1">
        <v>1.0</v>
      </c>
      <c r="D6" s="1">
        <v>1.0</v>
      </c>
      <c r="E6" s="1">
        <v>2.0</v>
      </c>
      <c r="F6" s="1">
        <v>37.0</v>
      </c>
      <c r="G6" s="1">
        <v>87.0</v>
      </c>
      <c r="H6" s="1">
        <v>65.0</v>
      </c>
      <c r="I6" s="1">
        <v>85.0</v>
      </c>
      <c r="J6" s="1">
        <v>1.0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4.0</v>
      </c>
      <c r="J7" s="1">
        <v>0.0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79.0</v>
      </c>
      <c r="C8" s="1">
        <v>1.0</v>
      </c>
      <c r="D8" s="1">
        <v>1.0</v>
      </c>
      <c r="E8" s="1">
        <v>2.0</v>
      </c>
      <c r="F8" s="1">
        <v>99.0</v>
      </c>
      <c r="G8" s="1">
        <v>60.0</v>
      </c>
      <c r="H8" s="1">
        <v>16.0</v>
      </c>
      <c r="I8" s="1">
        <v>93.0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40.0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5.0</v>
      </c>
      <c r="G10" s="1">
        <v>-2.0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</v>
      </c>
      <c r="C11" s="1">
        <v>2.0</v>
      </c>
      <c r="D11" s="1">
        <v>2.0</v>
      </c>
      <c r="E11" s="1">
        <v>-62.0</v>
      </c>
      <c r="F11" s="1">
        <v>-1.0</v>
      </c>
      <c r="G11" s="1">
        <v>11.0</v>
      </c>
      <c r="H11" s="1">
        <v>0.0</v>
      </c>
      <c r="I11" s="1">
        <v>2.0</v>
      </c>
      <c r="J11" s="1">
        <v>12.0</v>
      </c>
      <c r="K11" s="1">
        <v>-32.0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-72.0</v>
      </c>
      <c r="E12" s="1">
        <v>-89.0</v>
      </c>
      <c r="F12" s="1">
        <v>13.0</v>
      </c>
      <c r="G12" s="1">
        <v>20.0</v>
      </c>
      <c r="H12" s="1">
        <v>-9.0</v>
      </c>
      <c r="I12" s="1">
        <v>3.0</v>
      </c>
      <c r="J12" s="1">
        <v>-30.0</v>
      </c>
      <c r="K12" s="1">
        <v>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-35.0</v>
      </c>
      <c r="C13" s="1">
        <v>-2.0</v>
      </c>
      <c r="D13" s="1">
        <v>-1.0</v>
      </c>
      <c r="E13" s="1">
        <v>52.0</v>
      </c>
      <c r="F13" s="1">
        <v>-16.0</v>
      </c>
      <c r="G13" s="1">
        <v>-43.0</v>
      </c>
      <c r="H13" s="1">
        <v>53.0</v>
      </c>
      <c r="I13" s="1">
        <v>-47.0</v>
      </c>
      <c r="J13" s="1">
        <v>-50.0</v>
      </c>
      <c r="K13" s="1">
        <v>56.0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26.0</v>
      </c>
      <c r="C14" s="1">
        <v>1.0</v>
      </c>
      <c r="D14" s="1">
        <v>12.0</v>
      </c>
      <c r="E14" s="1">
        <v>-95.0</v>
      </c>
      <c r="F14" s="1">
        <v>36.0</v>
      </c>
      <c r="G14" s="1">
        <v>78.0</v>
      </c>
      <c r="H14" s="1">
        <v>65.0</v>
      </c>
      <c r="I14" s="1">
        <v>-2.0</v>
      </c>
      <c r="J14" s="1">
        <v>18.0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13.0</v>
      </c>
      <c r="C15" s="1">
        <v>-13.0</v>
      </c>
      <c r="D15" s="1">
        <v>6.0</v>
      </c>
      <c r="E15" s="1">
        <v>-3.0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-77.0</v>
      </c>
      <c r="C16" s="1">
        <v>70.0</v>
      </c>
      <c r="D16" s="1">
        <v>1.0</v>
      </c>
      <c r="E16" s="1">
        <v>69.0</v>
      </c>
      <c r="F16" s="1">
        <v>-27.0</v>
      </c>
      <c r="G16" s="1">
        <v>-16.0</v>
      </c>
      <c r="H16" s="1">
        <v>-29.0</v>
      </c>
      <c r="I16" s="1">
        <v>-1.0</v>
      </c>
      <c r="J16" s="1">
        <v>1.0</v>
      </c>
      <c r="K16" s="1">
        <v>-76.0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-5.0</v>
      </c>
      <c r="C17" s="1">
        <v>-8.0</v>
      </c>
      <c r="D17" s="1">
        <v>-95.0</v>
      </c>
      <c r="E17" s="1">
        <v>-5.0</v>
      </c>
      <c r="F17" s="1">
        <v>-5.0</v>
      </c>
      <c r="G17" s="1">
        <v>-60.0</v>
      </c>
      <c r="H17" s="1">
        <v>-41.0</v>
      </c>
      <c r="I17" s="1">
        <v>-5.0</v>
      </c>
      <c r="J17" s="1">
        <v>-3.0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-13.0</v>
      </c>
      <c r="C18" s="1">
        <v>-38.0</v>
      </c>
      <c r="D18" s="1">
        <v>-3.0</v>
      </c>
      <c r="E18" s="1">
        <v>-5.0</v>
      </c>
      <c r="F18" s="1">
        <v>-1.0</v>
      </c>
      <c r="G18" s="1">
        <v>-2.0</v>
      </c>
      <c r="H18" s="1">
        <v>0.0</v>
      </c>
      <c r="I18" s="1">
        <v>0.0</v>
      </c>
      <c r="J18" s="1">
        <v>-28.0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-17.0</v>
      </c>
      <c r="E19" s="1">
        <v>-8.0</v>
      </c>
      <c r="F19" s="1">
        <v>-3.0</v>
      </c>
      <c r="G19" s="1">
        <v>-18.0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-1.0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-2.0</v>
      </c>
      <c r="C21" s="1">
        <v>-1.0</v>
      </c>
      <c r="D21" s="1">
        <v>1.0</v>
      </c>
      <c r="E21" s="1">
        <v>0.0</v>
      </c>
      <c r="F21" s="1">
        <v>0.0</v>
      </c>
      <c r="G21" s="1">
        <v>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-16.0</v>
      </c>
      <c r="C22" s="1">
        <v>-1.0</v>
      </c>
      <c r="D22" s="1">
        <v>-15.0</v>
      </c>
      <c r="E22" s="1">
        <v>-14.0</v>
      </c>
      <c r="F22" s="1">
        <v>-3.0</v>
      </c>
      <c r="G22" s="1">
        <v>2.0</v>
      </c>
      <c r="H22" s="1">
        <v>0.0</v>
      </c>
      <c r="I22" s="1">
        <v>0.0</v>
      </c>
      <c r="J22" s="1">
        <v>-1.0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2.0</v>
      </c>
      <c r="D23" s="1">
        <v>1.0</v>
      </c>
      <c r="E23" s="1">
        <v>59.0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13.0</v>
      </c>
      <c r="E24" s="1">
        <v>0.0</v>
      </c>
      <c r="F24" s="1">
        <v>14.0</v>
      </c>
      <c r="G24" s="1">
        <v>14.0</v>
      </c>
      <c r="H24" s="1">
        <v>34.0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2.0</v>
      </c>
      <c r="D25" s="1">
        <v>15.0</v>
      </c>
      <c r="E25" s="1">
        <v>59.0</v>
      </c>
      <c r="F25" s="1">
        <v>14.0</v>
      </c>
      <c r="G25" s="1">
        <v>14.0</v>
      </c>
      <c r="H25" s="1">
        <v>34.0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-1.0</v>
      </c>
      <c r="E26" s="1">
        <v>-77.0</v>
      </c>
      <c r="F26" s="1">
        <v>-21.0</v>
      </c>
      <c r="G26" s="1">
        <v>-63.0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-3.0</v>
      </c>
      <c r="F27" s="1">
        <v>-12.0</v>
      </c>
      <c r="G27" s="1">
        <v>-19.0</v>
      </c>
      <c r="H27" s="1">
        <v>-2.0</v>
      </c>
      <c r="I27" s="1">
        <v>-11.0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-1.0</v>
      </c>
      <c r="E28" s="1">
        <v>-3.0</v>
      </c>
      <c r="F28" s="1">
        <v>-12.0</v>
      </c>
      <c r="G28" s="1">
        <v>-19.0</v>
      </c>
      <c r="H28" s="1">
        <v>-2.0</v>
      </c>
      <c r="I28" s="1">
        <v>-11.0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7.0</v>
      </c>
      <c r="C29" s="1">
        <v>5.0</v>
      </c>
      <c r="D29" s="1">
        <v>0.0</v>
      </c>
      <c r="E29" s="1">
        <v>13.0</v>
      </c>
      <c r="F29" s="1">
        <v>42.0</v>
      </c>
      <c r="G29" s="1">
        <v>3.0</v>
      </c>
      <c r="H29" s="1">
        <v>3.0</v>
      </c>
      <c r="I29" s="1">
        <v>18.0</v>
      </c>
      <c r="J29" s="1">
        <v>0.0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5.0</v>
      </c>
      <c r="E30" s="1">
        <v>0.0</v>
      </c>
      <c r="F30" s="1">
        <v>0.0</v>
      </c>
      <c r="G30" s="1">
        <v>0.0</v>
      </c>
      <c r="H30" s="1">
        <v>2.0</v>
      </c>
      <c r="I30" s="1">
        <v>8.0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-12.0</v>
      </c>
      <c r="E31" s="1">
        <v>0.0</v>
      </c>
      <c r="F31" s="1">
        <v>0.0</v>
      </c>
      <c r="G31" s="1">
        <v>0.0</v>
      </c>
      <c r="H31" s="1">
        <v>0.0</v>
      </c>
      <c r="I31" s="1">
        <v>-30.0</v>
      </c>
      <c r="J31" s="1">
        <v>-30.0</v>
      </c>
      <c r="K31" s="1">
        <v>-30.0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-12.0</v>
      </c>
      <c r="E32" s="1">
        <v>0.0</v>
      </c>
      <c r="F32" s="1">
        <v>0.0</v>
      </c>
      <c r="G32" s="1">
        <v>0.0</v>
      </c>
      <c r="H32" s="1">
        <v>0.0</v>
      </c>
      <c r="I32" s="1">
        <v>-30.0</v>
      </c>
      <c r="J32" s="1">
        <v>-30.0</v>
      </c>
      <c r="K32" s="1">
        <v>-30.0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-5.0</v>
      </c>
      <c r="E33" s="1">
        <v>-2.0</v>
      </c>
      <c r="F33" s="1">
        <v>-5.0</v>
      </c>
      <c r="G33" s="1">
        <v>-5.0</v>
      </c>
      <c r="H33" s="1">
        <v>-6.0</v>
      </c>
      <c r="I33" s="1">
        <v>-1.0</v>
      </c>
      <c r="J33" s="1">
        <v>0.0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7.0</v>
      </c>
      <c r="C34" s="1">
        <v>8.0</v>
      </c>
      <c r="D34" s="1">
        <v>19.0</v>
      </c>
      <c r="E34" s="1">
        <v>8.0</v>
      </c>
      <c r="F34" s="1">
        <v>3.0</v>
      </c>
      <c r="G34" s="1">
        <v>-2.0</v>
      </c>
      <c r="H34" s="1">
        <v>3.0</v>
      </c>
      <c r="I34" s="1">
        <v>13.0</v>
      </c>
      <c r="J34" s="1">
        <v>-30.0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0.0</v>
      </c>
      <c r="E35" s="1">
        <v>0.0</v>
      </c>
      <c r="F35" s="1">
        <v>-3.0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1.0</v>
      </c>
      <c r="C36" s="1">
        <v>-1.0</v>
      </c>
      <c r="D36" s="1">
        <v>2.0</v>
      </c>
      <c r="E36" s="1">
        <v>2.0</v>
      </c>
      <c r="F36" s="1">
        <v>-4.0</v>
      </c>
      <c r="G36" s="1">
        <v>12.0</v>
      </c>
      <c r="H36" s="1">
        <v>2.0</v>
      </c>
      <c r="I36" s="1">
        <v>7.0</v>
      </c>
      <c r="J36" s="1">
        <v>-5.0</v>
      </c>
      <c r="K36" s="1">
        <v>-63.0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0.0</v>
      </c>
      <c r="C38" s="1">
        <v>0.0</v>
      </c>
      <c r="D38" s="1">
        <v>93.0</v>
      </c>
      <c r="E38" s="1">
        <v>3.0</v>
      </c>
      <c r="F38" s="1">
        <v>3.0</v>
      </c>
      <c r="G38" s="1">
        <v>2.0</v>
      </c>
      <c r="H38" s="1">
        <v>1.0</v>
      </c>
      <c r="I38" s="1">
        <v>61.0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0.0</v>
      </c>
      <c r="E39" s="1">
        <v>0.0</v>
      </c>
      <c r="F39" s="1">
        <v>1.0</v>
      </c>
      <c r="G39" s="1">
        <v>1.0</v>
      </c>
      <c r="H39" s="1">
        <v>1.0</v>
      </c>
      <c r="I39" s="1">
        <v>9.0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-5.0</v>
      </c>
      <c r="C40" s="1">
        <v>-6.0</v>
      </c>
      <c r="D40" s="1">
        <v>3.0</v>
      </c>
      <c r="E40" s="1">
        <v>-59.0</v>
      </c>
      <c r="F40" s="1">
        <v>-2.0</v>
      </c>
      <c r="G40" s="1">
        <v>2.0</v>
      </c>
      <c r="H40" s="1">
        <v>76.0</v>
      </c>
      <c r="I40" s="1">
        <v>-3.0</v>
      </c>
      <c r="J40" s="1">
        <v>-2.0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-5.0</v>
      </c>
      <c r="C41" s="1">
        <v>-7.0</v>
      </c>
      <c r="D41" s="1">
        <v>4.0</v>
      </c>
      <c r="E41" s="1">
        <v>1.0</v>
      </c>
      <c r="F41" s="1">
        <v>-89.0</v>
      </c>
      <c r="G41" s="1">
        <v>3.0</v>
      </c>
      <c r="H41" s="1">
        <v>1.0</v>
      </c>
      <c r="I41" s="1">
        <v>-3.0</v>
      </c>
      <c r="J41" s="1">
        <v>-2.0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2.0</v>
      </c>
      <c r="C42" s="1">
        <v>1.0</v>
      </c>
      <c r="D42" s="1">
        <v>-6.0</v>
      </c>
      <c r="E42" s="1">
        <v>53.0</v>
      </c>
      <c r="F42" s="1">
        <v>3.0</v>
      </c>
      <c r="G42" s="1">
        <v>-85.0</v>
      </c>
      <c r="H42" s="1">
        <v>-73.0</v>
      </c>
      <c r="I42" s="1">
        <v>3.0</v>
      </c>
      <c r="J42" s="1">
        <v>-90.0</v>
      </c>
      <c r="K42" s="1">
        <v>-54.0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0.0</v>
      </c>
      <c r="C43" s="1">
        <v>2.0</v>
      </c>
      <c r="D43" s="1">
        <v>13.0</v>
      </c>
      <c r="E43" s="1">
        <v>-3.0</v>
      </c>
      <c r="F43" s="1">
        <v>2.0</v>
      </c>
      <c r="G43" s="1">
        <v>-5.0</v>
      </c>
      <c r="H43" s="1">
        <v>-1.0</v>
      </c>
      <c r="I43" s="1">
        <v>-11.0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2.0</v>
      </c>
      <c r="C3" s="1">
        <v>41.0</v>
      </c>
      <c r="D3" s="1">
        <v>3.0</v>
      </c>
      <c r="E3" s="1">
        <v>5.0</v>
      </c>
      <c r="F3" s="1">
        <v>42.0</v>
      </c>
      <c r="G3" s="1">
        <v>1.0</v>
      </c>
      <c r="H3" s="1">
        <v>4.0</v>
      </c>
      <c r="I3" s="1">
        <v>12.0</v>
      </c>
      <c r="J3" s="1">
        <v>6.0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2.0</v>
      </c>
      <c r="C4" s="1">
        <v>41.0</v>
      </c>
      <c r="D4" s="1">
        <v>3.0</v>
      </c>
      <c r="E4" s="1">
        <v>5.0</v>
      </c>
      <c r="F4" s="1">
        <v>42.0</v>
      </c>
      <c r="G4" s="1">
        <v>1.0</v>
      </c>
      <c r="H4" s="1">
        <v>4.0</v>
      </c>
      <c r="I4" s="1">
        <v>12.0</v>
      </c>
      <c r="J4" s="1">
        <v>6.0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0.0</v>
      </c>
      <c r="C5" s="1">
        <v>0.0</v>
      </c>
      <c r="D5" s="1">
        <v>1.0</v>
      </c>
      <c r="E5" s="1">
        <v>1.0</v>
      </c>
      <c r="F5" s="1">
        <v>24.0</v>
      </c>
      <c r="G5" s="1">
        <v>3.0</v>
      </c>
      <c r="H5" s="1">
        <v>13.0</v>
      </c>
      <c r="I5" s="1">
        <v>9.0</v>
      </c>
      <c r="J5" s="1">
        <v>40.0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0.0</v>
      </c>
      <c r="C6" s="1">
        <v>0.0</v>
      </c>
      <c r="D6" s="1">
        <v>1.0</v>
      </c>
      <c r="E6" s="1">
        <v>1.0</v>
      </c>
      <c r="F6" s="1">
        <v>24.0</v>
      </c>
      <c r="G6" s="1">
        <v>3.0</v>
      </c>
      <c r="H6" s="1">
        <v>13.0</v>
      </c>
      <c r="I6" s="1">
        <v>9.0</v>
      </c>
      <c r="J6" s="1">
        <v>40.0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78.0</v>
      </c>
      <c r="C7" s="1">
        <v>1.0</v>
      </c>
      <c r="D7" s="1">
        <v>6.0</v>
      </c>
      <c r="E7" s="1">
        <v>3.0</v>
      </c>
      <c r="F7" s="1">
        <v>1.0</v>
      </c>
      <c r="G7" s="1">
        <v>1.0</v>
      </c>
      <c r="H7" s="1">
        <v>1.0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49.0</v>
      </c>
      <c r="C8" s="1">
        <v>99.0</v>
      </c>
      <c r="D8" s="1">
        <v>25.0</v>
      </c>
      <c r="E8" s="1">
        <v>57.0</v>
      </c>
      <c r="F8" s="1">
        <v>12.0</v>
      </c>
      <c r="G8" s="1">
        <v>8.0</v>
      </c>
      <c r="H8" s="1">
        <v>12.0</v>
      </c>
      <c r="I8" s="1">
        <v>28.0</v>
      </c>
      <c r="J8" s="1">
        <v>33.0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2.0</v>
      </c>
      <c r="C9" s="1">
        <v>1.0</v>
      </c>
      <c r="D9" s="1">
        <v>4.0</v>
      </c>
      <c r="E9" s="1">
        <v>4.0</v>
      </c>
      <c r="F9" s="1">
        <v>1.0</v>
      </c>
      <c r="G9" s="1">
        <v>15.0</v>
      </c>
      <c r="H9" s="1">
        <v>15.0</v>
      </c>
      <c r="I9" s="1">
        <v>21.0</v>
      </c>
      <c r="J9" s="1">
        <v>5.0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0.0</v>
      </c>
      <c r="D10" s="1">
        <v>0.0</v>
      </c>
      <c r="E10" s="1">
        <v>0.0</v>
      </c>
      <c r="F10" s="1">
        <v>22.0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3.0</v>
      </c>
      <c r="C11" s="1">
        <v>4.0</v>
      </c>
      <c r="D11" s="1">
        <v>11.0</v>
      </c>
      <c r="E11" s="1">
        <v>12.0</v>
      </c>
      <c r="F11" s="1">
        <v>3.0</v>
      </c>
      <c r="G11" s="1">
        <v>3.0</v>
      </c>
      <c r="H11" s="1">
        <v>5.0</v>
      </c>
      <c r="I11" s="1">
        <v>14.0</v>
      </c>
      <c r="J11" s="1">
        <v>9.0</v>
      </c>
      <c r="K11" s="1">
        <v>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16.0</v>
      </c>
      <c r="C12" s="1">
        <v>57.0</v>
      </c>
      <c r="D12" s="1">
        <v>83.0</v>
      </c>
      <c r="E12" s="1">
        <v>94.0</v>
      </c>
      <c r="F12" s="1">
        <v>90.0</v>
      </c>
      <c r="G12" s="1">
        <v>1.0</v>
      </c>
      <c r="H12" s="1">
        <v>1.0</v>
      </c>
      <c r="I12" s="1">
        <v>70.0</v>
      </c>
      <c r="J12" s="1">
        <v>92.0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-1.0</v>
      </c>
      <c r="C13" s="1">
        <v>-19.0</v>
      </c>
      <c r="D13" s="1">
        <v>-45.0</v>
      </c>
      <c r="E13" s="1">
        <v>-62.0</v>
      </c>
      <c r="F13" s="1">
        <v>-75.0</v>
      </c>
      <c r="G13" s="1">
        <v>-83.0</v>
      </c>
      <c r="H13" s="1">
        <v>-89.0</v>
      </c>
      <c r="I13" s="1">
        <v>-45.0</v>
      </c>
      <c r="J13" s="1">
        <v>-48.0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15.0</v>
      </c>
      <c r="C14" s="1">
        <v>37.0</v>
      </c>
      <c r="D14" s="1">
        <v>38.0</v>
      </c>
      <c r="E14" s="1">
        <v>31.0</v>
      </c>
      <c r="F14" s="1">
        <v>14.0</v>
      </c>
      <c r="G14" s="1">
        <v>20.0</v>
      </c>
      <c r="H14" s="1">
        <v>33.0</v>
      </c>
      <c r="I14" s="1">
        <v>24.0</v>
      </c>
      <c r="J14" s="1">
        <v>43.0</v>
      </c>
      <c r="K14" s="1">
        <v>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0.0</v>
      </c>
      <c r="D15" s="1">
        <v>15.0</v>
      </c>
      <c r="E15" s="1">
        <v>24.0</v>
      </c>
      <c r="F15" s="1">
        <v>15.0</v>
      </c>
      <c r="G15" s="1">
        <v>15.0</v>
      </c>
      <c r="H15" s="1">
        <v>15.0</v>
      </c>
      <c r="I15" s="1">
        <v>10.0</v>
      </c>
      <c r="J15" s="1">
        <v>10.0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8.0</v>
      </c>
      <c r="E16" s="1">
        <v>11.0</v>
      </c>
      <c r="F16" s="1">
        <v>6.0</v>
      </c>
      <c r="G16" s="1">
        <v>6.0</v>
      </c>
      <c r="H16" s="1">
        <v>5.0</v>
      </c>
      <c r="I16" s="1">
        <v>4.0</v>
      </c>
      <c r="J16" s="1">
        <v>3.0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0.0</v>
      </c>
      <c r="D18" s="1">
        <v>0.0</v>
      </c>
      <c r="E18" s="1">
        <v>0.0</v>
      </c>
      <c r="F18" s="1">
        <v>12.0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3.0</v>
      </c>
      <c r="C19" s="1">
        <v>5.0</v>
      </c>
      <c r="D19" s="1">
        <v>35.0</v>
      </c>
      <c r="E19" s="1">
        <v>48.0</v>
      </c>
      <c r="F19" s="1">
        <v>38.0</v>
      </c>
      <c r="G19" s="1">
        <v>25.0</v>
      </c>
      <c r="H19" s="1">
        <v>26.0</v>
      </c>
      <c r="I19" s="1">
        <v>30.0</v>
      </c>
      <c r="J19" s="1">
        <v>25.0</v>
      </c>
      <c r="K19" s="1">
        <v>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53.0</v>
      </c>
      <c r="C21" s="1">
        <v>1.0</v>
      </c>
      <c r="D21" s="1">
        <v>2.0</v>
      </c>
      <c r="E21" s="1">
        <v>1.0</v>
      </c>
      <c r="F21" s="1">
        <v>1.0</v>
      </c>
      <c r="G21" s="1">
        <v>2.0</v>
      </c>
      <c r="H21" s="1">
        <v>2.0</v>
      </c>
      <c r="I21" s="1">
        <v>49.0</v>
      </c>
      <c r="J21" s="1">
        <v>67.0</v>
      </c>
      <c r="K21" s="1">
        <v>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25.0</v>
      </c>
      <c r="C22" s="1">
        <v>63.0</v>
      </c>
      <c r="D22" s="1">
        <v>1.0</v>
      </c>
      <c r="E22" s="1">
        <v>2.0</v>
      </c>
      <c r="F22" s="1">
        <v>1.0</v>
      </c>
      <c r="G22" s="1">
        <v>1.0</v>
      </c>
      <c r="H22" s="1">
        <v>1.0</v>
      </c>
      <c r="I22" s="1">
        <v>69.0</v>
      </c>
      <c r="J22" s="1">
        <v>81.0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>
        <v>1.0</v>
      </c>
      <c r="D23" s="1">
        <v>78.0</v>
      </c>
      <c r="E23" s="1">
        <v>0.0</v>
      </c>
      <c r="F23" s="1">
        <v>0.0</v>
      </c>
      <c r="G23" s="1">
        <v>0.0</v>
      </c>
      <c r="H23" s="1">
        <v>34.0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0.0</v>
      </c>
      <c r="D24" s="1">
        <v>0.0</v>
      </c>
      <c r="E24" s="1">
        <v>26.0</v>
      </c>
      <c r="F24" s="1">
        <v>1.0</v>
      </c>
      <c r="G24" s="1">
        <v>2.0</v>
      </c>
      <c r="H24" s="1">
        <v>2.0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6.0</v>
      </c>
      <c r="H25" s="1">
        <v>5.0</v>
      </c>
      <c r="I25" s="1">
        <v>6.0</v>
      </c>
      <c r="J25" s="1">
        <v>6.0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843.0</v>
      </c>
      <c r="C26" s="1">
        <v>0.0</v>
      </c>
      <c r="D26" s="1">
        <v>0.0</v>
      </c>
      <c r="E26" s="1">
        <v>1.0</v>
      </c>
      <c r="F26" s="1">
        <v>0.0</v>
      </c>
      <c r="G26" s="1">
        <v>2.0</v>
      </c>
      <c r="H26" s="1">
        <v>3.0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13.0</v>
      </c>
      <c r="C27" s="1">
        <v>0.0</v>
      </c>
      <c r="D27" s="1">
        <v>6.0</v>
      </c>
      <c r="E27" s="1">
        <v>2.0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42.0</v>
      </c>
      <c r="D28" s="1">
        <v>2.0</v>
      </c>
      <c r="E28" s="1">
        <v>4.0</v>
      </c>
      <c r="F28" s="1">
        <v>94.0</v>
      </c>
      <c r="G28" s="1">
        <v>2.0</v>
      </c>
      <c r="H28" s="1">
        <v>2.0</v>
      </c>
      <c r="I28" s="1">
        <v>9.0</v>
      </c>
      <c r="J28" s="1">
        <v>86.0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92.0</v>
      </c>
      <c r="C29" s="1">
        <v>4.0</v>
      </c>
      <c r="D29" s="1">
        <v>13.0</v>
      </c>
      <c r="E29" s="1">
        <v>10.0</v>
      </c>
      <c r="F29" s="1">
        <v>5.0</v>
      </c>
      <c r="G29" s="1">
        <v>5.0</v>
      </c>
      <c r="H29" s="1">
        <v>6.0</v>
      </c>
      <c r="I29" s="1">
        <v>1.0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0.0</v>
      </c>
      <c r="D30" s="1">
        <v>14.0</v>
      </c>
      <c r="E30" s="1">
        <v>12.0</v>
      </c>
      <c r="F30" s="1">
        <v>13.0</v>
      </c>
      <c r="G30" s="1">
        <v>9.0</v>
      </c>
      <c r="H30" s="1">
        <v>8.0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4.0</v>
      </c>
      <c r="H31" s="1">
        <v>25.0</v>
      </c>
      <c r="I31" s="1">
        <v>19.0</v>
      </c>
      <c r="J31" s="1">
        <v>12.0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19.0</v>
      </c>
      <c r="E32" s="1">
        <v>33.0</v>
      </c>
      <c r="F32" s="1">
        <v>36.0</v>
      </c>
      <c r="G32" s="1">
        <v>0.0</v>
      </c>
      <c r="H32" s="1">
        <v>0.0</v>
      </c>
      <c r="I32" s="1">
        <v>19.0</v>
      </c>
      <c r="J32" s="1">
        <v>32.0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>
        <v>4.0</v>
      </c>
      <c r="E33" s="1">
        <v>3.0</v>
      </c>
      <c r="F33" s="1">
        <v>2.0</v>
      </c>
      <c r="G33" s="1">
        <v>1.0</v>
      </c>
      <c r="H33" s="1">
        <v>1.0</v>
      </c>
      <c r="I33" s="1">
        <v>0.0</v>
      </c>
      <c r="J33" s="1">
        <v>0.0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92.0</v>
      </c>
      <c r="C34" s="1">
        <v>4.0</v>
      </c>
      <c r="D34" s="1">
        <v>32.0</v>
      </c>
      <c r="E34" s="1">
        <v>27.0</v>
      </c>
      <c r="F34" s="1">
        <v>21.0</v>
      </c>
      <c r="G34" s="1">
        <v>16.0</v>
      </c>
      <c r="H34" s="1">
        <v>15.0</v>
      </c>
      <c r="I34" s="1">
        <v>1.0</v>
      </c>
      <c r="J34" s="1">
        <v>2.0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1.0</v>
      </c>
      <c r="F35" s="1">
        <v>1.0</v>
      </c>
      <c r="G35" s="1">
        <v>1.0</v>
      </c>
      <c r="H35" s="1">
        <v>1.0</v>
      </c>
      <c r="I35" s="1">
        <v>1.0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4.0</v>
      </c>
      <c r="E36" s="1">
        <v>0.0</v>
      </c>
      <c r="F36" s="1">
        <v>0.0</v>
      </c>
      <c r="G36" s="1">
        <v>0.0</v>
      </c>
      <c r="H36" s="1">
        <v>0.0</v>
      </c>
      <c r="I36" s="1">
        <v>52.0</v>
      </c>
      <c r="J36" s="1">
        <v>52.0</v>
      </c>
      <c r="K36" s="1">
        <v>31.0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4.0</v>
      </c>
      <c r="E37" s="1">
        <v>1.0</v>
      </c>
      <c r="F37" s="1">
        <v>1.0</v>
      </c>
      <c r="G37" s="1">
        <v>1.0</v>
      </c>
      <c r="H37" s="1">
        <v>1.0</v>
      </c>
      <c r="I37" s="1">
        <v>2.0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0.0</v>
      </c>
      <c r="C38" s="1">
        <v>0.0</v>
      </c>
      <c r="D38" s="1">
        <v>738.0</v>
      </c>
      <c r="E38" s="1">
        <v>0.0</v>
      </c>
      <c r="F38" s="1">
        <v>0.0</v>
      </c>
      <c r="G38" s="1">
        <v>0.0</v>
      </c>
      <c r="H38" s="1">
        <v>0.0</v>
      </c>
      <c r="I38" s="1">
        <v>917.0</v>
      </c>
      <c r="J38" s="1">
        <v>961.0</v>
      </c>
      <c r="K38" s="1">
        <v>216.0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11.0</v>
      </c>
      <c r="C39" s="1">
        <v>22.0</v>
      </c>
      <c r="D39" s="1">
        <v>33.0</v>
      </c>
      <c r="E39" s="1">
        <v>62.0</v>
      </c>
      <c r="F39" s="1">
        <v>64.0</v>
      </c>
      <c r="G39" s="1">
        <v>68.0</v>
      </c>
      <c r="H39" s="1">
        <v>74.0</v>
      </c>
      <c r="I39" s="1">
        <v>105.0</v>
      </c>
      <c r="J39" s="1">
        <v>106.0</v>
      </c>
      <c r="K39" s="1">
        <v>113.0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-8.0</v>
      </c>
      <c r="C40" s="1">
        <v>-21.0</v>
      </c>
      <c r="D40" s="1">
        <v>-34.0</v>
      </c>
      <c r="E40" s="1">
        <v>-42.0</v>
      </c>
      <c r="F40" s="1">
        <v>-50.0</v>
      </c>
      <c r="G40" s="1">
        <v>-61.0</v>
      </c>
      <c r="H40" s="1">
        <v>-65.0</v>
      </c>
      <c r="I40" s="1">
        <v>-78.0</v>
      </c>
      <c r="J40" s="1">
        <v>-85.0</v>
      </c>
      <c r="K40" s="1">
        <v>-100.0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2.0</v>
      </c>
      <c r="C41" s="1">
        <v>88.0</v>
      </c>
      <c r="D41" s="1">
        <v>-1.0</v>
      </c>
      <c r="E41" s="1">
        <v>19.0</v>
      </c>
      <c r="F41" s="1">
        <v>14.0</v>
      </c>
      <c r="G41" s="1">
        <v>6.0</v>
      </c>
      <c r="H41" s="1">
        <v>9.0</v>
      </c>
      <c r="I41" s="1">
        <v>26.0</v>
      </c>
      <c r="J41" s="1">
        <v>20.0</v>
      </c>
      <c r="K41" s="1">
        <v>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2.0</v>
      </c>
      <c r="C42" s="1">
        <v>88.0</v>
      </c>
      <c r="D42" s="1">
        <v>2.0</v>
      </c>
      <c r="E42" s="1">
        <v>20.0</v>
      </c>
      <c r="F42" s="1">
        <v>16.0</v>
      </c>
      <c r="G42" s="1">
        <v>8.0</v>
      </c>
      <c r="H42" s="1">
        <v>10.0</v>
      </c>
      <c r="I42" s="1">
        <v>28.0</v>
      </c>
      <c r="J42" s="1">
        <v>22.0</v>
      </c>
      <c r="K42" s="1">
        <v>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3.0</v>
      </c>
      <c r="C43" s="1">
        <v>5.0</v>
      </c>
      <c r="D43" s="1">
        <v>35.0</v>
      </c>
      <c r="E43" s="1">
        <v>48.0</v>
      </c>
      <c r="F43" s="1">
        <v>38.0</v>
      </c>
      <c r="G43" s="1">
        <v>25.0</v>
      </c>
      <c r="H43" s="1">
        <v>26.0</v>
      </c>
      <c r="I43" s="1">
        <v>30.0</v>
      </c>
      <c r="J43" s="1">
        <v>25.0</v>
      </c>
      <c r="K43" s="1">
        <v>17.0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1.0</v>
      </c>
      <c r="I45" s="1">
        <v>1.0</v>
      </c>
      <c r="J45" s="1">
        <v>4.0</v>
      </c>
      <c r="K45" s="1">
        <v>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1.0</v>
      </c>
      <c r="J46" s="1">
        <v>1.0</v>
      </c>
      <c r="K46" s="1">
        <v>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 t="s">
        <v>111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2.0</v>
      </c>
      <c r="C48" s="1">
        <v>88.0</v>
      </c>
      <c r="D48" s="1">
        <v>-25.0</v>
      </c>
      <c r="E48" s="1">
        <v>-16.0</v>
      </c>
      <c r="F48" s="1">
        <v>-7.0</v>
      </c>
      <c r="G48" s="1">
        <v>-14.0</v>
      </c>
      <c r="H48" s="1">
        <v>-11.0</v>
      </c>
      <c r="I48" s="1">
        <v>10.0</v>
      </c>
      <c r="J48" s="1">
        <v>5.0</v>
      </c>
      <c r="K48" s="1">
        <v>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 t="s">
        <v>114</v>
      </c>
      <c r="J49" s="1" t="s">
        <v>115</v>
      </c>
      <c r="K49" s="1" t="s">
        <v>116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 t="s">
        <v>118</v>
      </c>
      <c r="C50" s="1">
        <v>1.0</v>
      </c>
      <c r="D50" s="1">
        <v>15.0</v>
      </c>
      <c r="E50" s="1">
        <v>12.0</v>
      </c>
      <c r="F50" s="1">
        <v>14.0</v>
      </c>
      <c r="G50" s="1">
        <v>11.0</v>
      </c>
      <c r="H50" s="1">
        <v>10.0</v>
      </c>
      <c r="I50" s="1">
        <v>25.0</v>
      </c>
      <c r="J50" s="1">
        <v>19.0</v>
      </c>
      <c r="K50" s="1">
        <v>12.0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-2.0</v>
      </c>
      <c r="C51" s="1">
        <v>1.0</v>
      </c>
      <c r="D51" s="1">
        <v>11.0</v>
      </c>
      <c r="E51" s="1">
        <v>7.0</v>
      </c>
      <c r="F51" s="1">
        <v>14.0</v>
      </c>
      <c r="G51" s="1">
        <v>10.0</v>
      </c>
      <c r="H51" s="1">
        <v>6.0</v>
      </c>
      <c r="I51" s="1">
        <v>-11.0</v>
      </c>
      <c r="J51" s="1">
        <v>-6.0</v>
      </c>
      <c r="K51" s="1">
        <v>-6.0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22.0</v>
      </c>
      <c r="C52" s="1">
        <v>99.0</v>
      </c>
      <c r="D52" s="1">
        <v>1.0</v>
      </c>
      <c r="E52" s="1">
        <v>1.0</v>
      </c>
      <c r="F52" s="1">
        <v>1.0</v>
      </c>
      <c r="G52" s="1">
        <v>1.0</v>
      </c>
      <c r="H52" s="1">
        <v>1.0</v>
      </c>
      <c r="I52" s="1">
        <v>72.0</v>
      </c>
      <c r="J52" s="1">
        <v>81.0</v>
      </c>
      <c r="K52" s="1">
        <v>62.0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5.0</v>
      </c>
      <c r="C53" s="1">
        <v>3.0</v>
      </c>
      <c r="D53" s="1">
        <v>5.0</v>
      </c>
      <c r="E53" s="1">
        <v>5.0</v>
      </c>
      <c r="F53" s="1">
        <v>5.0</v>
      </c>
      <c r="G53" s="1">
        <v>5.0</v>
      </c>
      <c r="H53" s="1">
        <v>5.0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36.0</v>
      </c>
      <c r="C54" s="1">
        <v>1.0</v>
      </c>
      <c r="D54" s="1">
        <v>3.0</v>
      </c>
      <c r="E54" s="1">
        <v>1.0</v>
      </c>
      <c r="F54" s="1">
        <v>0.0</v>
      </c>
      <c r="G54" s="1">
        <v>16.0</v>
      </c>
      <c r="H54" s="1">
        <v>20.0</v>
      </c>
      <c r="I54" s="1">
        <v>0.0</v>
      </c>
      <c r="J54" s="1">
        <v>1.0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18.0</v>
      </c>
      <c r="D55" s="1">
        <v>1.0</v>
      </c>
      <c r="E55" s="1">
        <v>1.0</v>
      </c>
      <c r="F55" s="1">
        <v>87.0</v>
      </c>
      <c r="G55" s="1">
        <v>1.0</v>
      </c>
      <c r="H55" s="1">
        <v>56.0</v>
      </c>
      <c r="I55" s="1">
        <v>1.0</v>
      </c>
      <c r="J55" s="1">
        <v>60.0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16.0</v>
      </c>
      <c r="C56" s="1">
        <v>57.0</v>
      </c>
      <c r="D56" s="1">
        <v>83.0</v>
      </c>
      <c r="E56" s="1">
        <v>94.0</v>
      </c>
      <c r="F56" s="1">
        <v>90.0</v>
      </c>
      <c r="G56" s="1">
        <v>92.0</v>
      </c>
      <c r="H56" s="1">
        <v>92.0</v>
      </c>
      <c r="I56" s="1">
        <v>45.0</v>
      </c>
      <c r="J56" s="1">
        <v>73.0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16.0</v>
      </c>
      <c r="C57" s="1">
        <v>17.0</v>
      </c>
      <c r="D57" s="1">
        <v>41.0</v>
      </c>
      <c r="E57" s="1">
        <v>55.0</v>
      </c>
      <c r="F57" s="1">
        <v>34.0</v>
      </c>
      <c r="G57" s="1">
        <v>30.0</v>
      </c>
      <c r="H57" s="1">
        <v>19.0</v>
      </c>
      <c r="I57" s="1">
        <v>19.0</v>
      </c>
      <c r="J57" s="1">
        <v>25.0</v>
      </c>
      <c r="K57" s="1">
        <v>26.0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2.0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0.0</v>
      </c>
      <c r="C59" s="1">
        <v>0.0</v>
      </c>
      <c r="D59" s="1">
        <v>0.0</v>
      </c>
      <c r="E59" s="1">
        <v>40.0</v>
      </c>
      <c r="F59" s="1">
        <v>13.0</v>
      </c>
      <c r="G59" s="1">
        <v>12.0</v>
      </c>
      <c r="H59" s="1">
        <v>12.0</v>
      </c>
      <c r="I59" s="1">
        <v>0.0</v>
      </c>
      <c r="J59" s="1">
        <v>400.0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0.0</v>
      </c>
      <c r="C2" s="1">
        <v>61.0</v>
      </c>
      <c r="D2" s="1">
        <v>7.0</v>
      </c>
      <c r="E2" s="1">
        <v>23.0</v>
      </c>
      <c r="F2" s="1">
        <v>17.0</v>
      </c>
      <c r="G2" s="1">
        <v>17.0</v>
      </c>
      <c r="H2" s="1">
        <v>11.0</v>
      </c>
      <c r="I2" s="1">
        <v>10.0</v>
      </c>
      <c r="J2" s="1">
        <v>11.0</v>
      </c>
      <c r="K2" s="1">
        <v>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0.0</v>
      </c>
      <c r="C3" s="1">
        <v>61.0</v>
      </c>
      <c r="D3" s="1">
        <v>7.0</v>
      </c>
      <c r="E3" s="1">
        <v>23.0</v>
      </c>
      <c r="F3" s="1">
        <v>17.0</v>
      </c>
      <c r="G3" s="1">
        <v>17.0</v>
      </c>
      <c r="H3" s="1">
        <v>11.0</v>
      </c>
      <c r="I3" s="1">
        <v>10.0</v>
      </c>
      <c r="J3" s="1">
        <v>11.0</v>
      </c>
      <c r="K3" s="1">
        <v>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0.0</v>
      </c>
      <c r="C4" s="1">
        <v>1.0</v>
      </c>
      <c r="D4" s="1">
        <v>4.0</v>
      </c>
      <c r="E4" s="1">
        <v>11.0</v>
      </c>
      <c r="F4" s="1">
        <v>4.0</v>
      </c>
      <c r="G4" s="1">
        <v>4.0</v>
      </c>
      <c r="H4" s="1">
        <v>3.0</v>
      </c>
      <c r="I4" s="1">
        <v>4.0</v>
      </c>
      <c r="J4" s="1">
        <v>4.0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0.0</v>
      </c>
      <c r="C5" s="1">
        <v>-1.0</v>
      </c>
      <c r="D5" s="1">
        <v>3.0</v>
      </c>
      <c r="E5" s="1">
        <v>11.0</v>
      </c>
      <c r="F5" s="1">
        <v>12.0</v>
      </c>
      <c r="G5" s="1">
        <v>12.0</v>
      </c>
      <c r="H5" s="1">
        <v>8.0</v>
      </c>
      <c r="I5" s="1">
        <v>5.0</v>
      </c>
      <c r="J5" s="1">
        <v>7.0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3.0</v>
      </c>
      <c r="C6" s="1">
        <v>6.0</v>
      </c>
      <c r="D6" s="1">
        <v>8.0</v>
      </c>
      <c r="E6" s="1">
        <v>12.0</v>
      </c>
      <c r="F6" s="1">
        <v>10.0</v>
      </c>
      <c r="G6" s="1">
        <v>8.0</v>
      </c>
      <c r="H6" s="1">
        <v>7.0</v>
      </c>
      <c r="I6" s="1">
        <v>7.0</v>
      </c>
      <c r="J6" s="1">
        <v>11.0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1.0</v>
      </c>
      <c r="C7" s="1">
        <v>2.0</v>
      </c>
      <c r="D7" s="1">
        <v>88.0</v>
      </c>
      <c r="E7" s="1">
        <v>1.0</v>
      </c>
      <c r="F7" s="1">
        <v>76.0</v>
      </c>
      <c r="G7" s="1">
        <v>1.0</v>
      </c>
      <c r="H7" s="1">
        <v>1.0</v>
      </c>
      <c r="I7" s="1">
        <v>76.0</v>
      </c>
      <c r="J7" s="1">
        <v>1.0</v>
      </c>
      <c r="K7" s="1">
        <v>98.0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82.0</v>
      </c>
      <c r="K8" s="1">
        <v>94.0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37.0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5.0</v>
      </c>
      <c r="C10" s="1">
        <v>9.0</v>
      </c>
      <c r="D10" s="1">
        <v>9.0</v>
      </c>
      <c r="E10" s="1">
        <v>14.0</v>
      </c>
      <c r="F10" s="1">
        <v>11.0</v>
      </c>
      <c r="G10" s="1">
        <v>10.0</v>
      </c>
      <c r="H10" s="1">
        <v>8.0</v>
      </c>
      <c r="I10" s="1">
        <v>8.0</v>
      </c>
      <c r="J10" s="1">
        <v>14.0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-5.0</v>
      </c>
      <c r="C11" s="1">
        <v>-10.0</v>
      </c>
      <c r="D11" s="1">
        <v>-6.0</v>
      </c>
      <c r="E11" s="1">
        <v>-3.0</v>
      </c>
      <c r="F11" s="1">
        <v>58.0</v>
      </c>
      <c r="G11" s="1">
        <v>2.0</v>
      </c>
      <c r="H11" s="1">
        <v>-58.0</v>
      </c>
      <c r="I11" s="1">
        <v>-3.0</v>
      </c>
      <c r="J11" s="1">
        <v>-6.0</v>
      </c>
      <c r="K11" s="1">
        <v>-7.0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-3.0</v>
      </c>
      <c r="C12" s="1">
        <v>-1.0</v>
      </c>
      <c r="D12" s="1">
        <v>-3.0</v>
      </c>
      <c r="E12" s="1">
        <v>-7.0</v>
      </c>
      <c r="F12" s="1">
        <v>-2.0</v>
      </c>
      <c r="G12" s="1">
        <v>-3.0</v>
      </c>
      <c r="H12" s="1">
        <v>-2.0</v>
      </c>
      <c r="I12" s="1">
        <v>-1.0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727.0</v>
      </c>
      <c r="D13" s="1">
        <v>23.0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11.0</v>
      </c>
      <c r="K13" s="1">
        <v>22.0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-2.0</v>
      </c>
      <c r="C14" s="1">
        <v>-1.0</v>
      </c>
      <c r="D14" s="1">
        <v>-3.0</v>
      </c>
      <c r="E14" s="1">
        <v>-7.0</v>
      </c>
      <c r="F14" s="1">
        <v>-2.0</v>
      </c>
      <c r="G14" s="1">
        <v>-3.0</v>
      </c>
      <c r="H14" s="1">
        <v>-2.0</v>
      </c>
      <c r="I14" s="1">
        <v>-1.0</v>
      </c>
      <c r="J14" s="1">
        <v>11.0</v>
      </c>
      <c r="K14" s="1">
        <v>22.0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41.0</v>
      </c>
      <c r="C15" s="1">
        <v>49.0</v>
      </c>
      <c r="D15" s="1">
        <v>-2.0</v>
      </c>
      <c r="E15" s="1">
        <v>0.0</v>
      </c>
      <c r="F15" s="1">
        <v>0.0</v>
      </c>
      <c r="G15" s="1">
        <v>0.0</v>
      </c>
      <c r="H15" s="1">
        <v>0.0</v>
      </c>
      <c r="I15" s="1">
        <v>-2.0</v>
      </c>
      <c r="J15" s="1">
        <v>0.0</v>
      </c>
      <c r="K15" s="1">
        <v>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-4.0</v>
      </c>
      <c r="C16" s="1">
        <v>-11.0</v>
      </c>
      <c r="D16" s="1">
        <v>-11.0</v>
      </c>
      <c r="E16" s="1">
        <v>-10.0</v>
      </c>
      <c r="F16" s="1">
        <v>-2.0</v>
      </c>
      <c r="G16" s="1">
        <v>-44.0</v>
      </c>
      <c r="H16" s="1">
        <v>-2.0</v>
      </c>
      <c r="I16" s="1">
        <v>-7.0</v>
      </c>
      <c r="J16" s="1">
        <v>-6.0</v>
      </c>
      <c r="K16" s="1">
        <v>-7.0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>
        <v>-60.0</v>
      </c>
      <c r="E17" s="1">
        <v>-64.0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-4.0</v>
      </c>
      <c r="J18" s="1">
        <v>0.0</v>
      </c>
      <c r="K18" s="1">
        <v>-7.0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-2.0</v>
      </c>
      <c r="C19" s="1">
        <v>-1.0</v>
      </c>
      <c r="D19" s="1">
        <v>-27.0</v>
      </c>
      <c r="E19" s="1">
        <v>1.0</v>
      </c>
      <c r="F19" s="1">
        <v>1.0</v>
      </c>
      <c r="G19" s="1">
        <v>-2.0</v>
      </c>
      <c r="H19" s="1">
        <v>0.0</v>
      </c>
      <c r="I19" s="1">
        <v>34.0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-7.0</v>
      </c>
      <c r="C20" s="1">
        <v>-13.0</v>
      </c>
      <c r="D20" s="1">
        <v>-12.0</v>
      </c>
      <c r="E20" s="1">
        <v>-9.0</v>
      </c>
      <c r="F20" s="1">
        <v>-1.0</v>
      </c>
      <c r="G20" s="1">
        <v>-2.0</v>
      </c>
      <c r="H20" s="1">
        <v>-2.0</v>
      </c>
      <c r="I20" s="1">
        <v>-11.0</v>
      </c>
      <c r="J20" s="1">
        <v>-6.0</v>
      </c>
      <c r="K20" s="1">
        <v>-14.0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843.0</v>
      </c>
      <c r="C21" s="1">
        <v>0.0</v>
      </c>
      <c r="D21" s="1">
        <v>19.0</v>
      </c>
      <c r="E21" s="1">
        <v>-1.0</v>
      </c>
      <c r="F21" s="1">
        <v>3.0</v>
      </c>
      <c r="G21" s="1">
        <v>-33.0</v>
      </c>
      <c r="H21" s="1">
        <v>2.0</v>
      </c>
      <c r="I21" s="1">
        <v>20.0</v>
      </c>
      <c r="J21" s="1">
        <v>13.0</v>
      </c>
      <c r="K21" s="1">
        <v>-31.0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-7.0</v>
      </c>
      <c r="C22" s="1">
        <v>-13.0</v>
      </c>
      <c r="D22" s="1">
        <v>-12.0</v>
      </c>
      <c r="E22" s="1">
        <v>-8.0</v>
      </c>
      <c r="F22" s="1">
        <v>-1.0</v>
      </c>
      <c r="G22" s="1">
        <v>-2.0</v>
      </c>
      <c r="H22" s="1">
        <v>-2.0</v>
      </c>
      <c r="I22" s="1">
        <v>-11.0</v>
      </c>
      <c r="J22" s="1">
        <v>-6.0</v>
      </c>
      <c r="K22" s="1">
        <v>-14.0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0.0</v>
      </c>
      <c r="C23" s="1">
        <v>0.0</v>
      </c>
      <c r="D23" s="1">
        <v>0.0</v>
      </c>
      <c r="E23" s="1">
        <v>0.0</v>
      </c>
      <c r="F23" s="1">
        <v>-5.0</v>
      </c>
      <c r="G23" s="1">
        <v>-9.0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-7.0</v>
      </c>
      <c r="C24" s="1">
        <v>-13.0</v>
      </c>
      <c r="D24" s="1">
        <v>-12.0</v>
      </c>
      <c r="E24" s="1">
        <v>-8.0</v>
      </c>
      <c r="F24" s="1">
        <v>-7.0</v>
      </c>
      <c r="G24" s="1">
        <v>-11.0</v>
      </c>
      <c r="H24" s="1">
        <v>-2.0</v>
      </c>
      <c r="I24" s="1">
        <v>-11.0</v>
      </c>
      <c r="J24" s="1">
        <v>-6.0</v>
      </c>
      <c r="K24" s="1">
        <v>-14.0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-7.0</v>
      </c>
      <c r="C25" s="1">
        <v>-13.0</v>
      </c>
      <c r="D25" s="1">
        <v>-12.0</v>
      </c>
      <c r="E25" s="1">
        <v>-8.0</v>
      </c>
      <c r="F25" s="1">
        <v>-7.0</v>
      </c>
      <c r="G25" s="1">
        <v>-11.0</v>
      </c>
      <c r="H25" s="1">
        <v>-2.0</v>
      </c>
      <c r="I25" s="1">
        <v>-11.0</v>
      </c>
      <c r="J25" s="1">
        <v>-6.0</v>
      </c>
      <c r="K25" s="1">
        <v>-14.0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0.0</v>
      </c>
      <c r="C26" s="1">
        <v>0.0</v>
      </c>
      <c r="D26" s="1">
        <v>1.0</v>
      </c>
      <c r="E26" s="1">
        <v>73.0</v>
      </c>
      <c r="F26" s="1">
        <v>10.0</v>
      </c>
      <c r="G26" s="1">
        <v>15.0</v>
      </c>
      <c r="H26" s="1">
        <v>85.0</v>
      </c>
      <c r="I26" s="1">
        <v>2.0</v>
      </c>
      <c r="J26" s="1">
        <v>32.0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-7.0</v>
      </c>
      <c r="C27" s="1">
        <v>-13.0</v>
      </c>
      <c r="D27" s="1">
        <v>-13.0</v>
      </c>
      <c r="E27" s="1">
        <v>-8.0</v>
      </c>
      <c r="F27" s="1">
        <v>-7.0</v>
      </c>
      <c r="G27" s="1">
        <v>-11.0</v>
      </c>
      <c r="H27" s="1">
        <v>-3.0</v>
      </c>
      <c r="I27" s="1">
        <v>-14.0</v>
      </c>
      <c r="J27" s="1">
        <v>-7.0</v>
      </c>
      <c r="K27" s="1">
        <v>-15.0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-7.0</v>
      </c>
      <c r="C28" s="1">
        <v>-13.0</v>
      </c>
      <c r="D28" s="1">
        <v>-13.0</v>
      </c>
      <c r="E28" s="1">
        <v>-8.0</v>
      </c>
      <c r="F28" s="1">
        <v>-1.0</v>
      </c>
      <c r="G28" s="1">
        <v>-2.0</v>
      </c>
      <c r="H28" s="1">
        <v>-3.0</v>
      </c>
      <c r="I28" s="1">
        <v>-14.0</v>
      </c>
      <c r="J28" s="1">
        <v>-7.0</v>
      </c>
      <c r="K28" s="1">
        <v>-15.0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 t="s">
        <v>157</v>
      </c>
      <c r="K30" s="1" t="s">
        <v>158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 t="s">
        <v>157</v>
      </c>
      <c r="K31" s="1" t="s">
        <v>158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1.0</v>
      </c>
      <c r="J32" s="1">
        <v>1.0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 t="s">
        <v>157</v>
      </c>
      <c r="K33" s="1" t="s">
        <v>158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 t="s">
        <v>157</v>
      </c>
      <c r="K34" s="1" t="s">
        <v>158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1.0</v>
      </c>
      <c r="J35" s="1">
        <v>1.0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 t="s">
        <v>165</v>
      </c>
      <c r="J36" s="1" t="s">
        <v>166</v>
      </c>
      <c r="K36" s="1" t="s">
        <v>167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 t="s">
        <v>165</v>
      </c>
      <c r="J37" s="1" t="s">
        <v>166</v>
      </c>
      <c r="K37" s="1" t="s">
        <v>167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0.0</v>
      </c>
      <c r="C38" s="1">
        <v>0.0</v>
      </c>
      <c r="D38" s="1" t="s">
        <v>170</v>
      </c>
      <c r="E38" s="1">
        <v>0.0</v>
      </c>
      <c r="F38" s="1">
        <v>0.0</v>
      </c>
      <c r="G38" s="1">
        <v>0.0</v>
      </c>
      <c r="H38" s="1">
        <v>0.0</v>
      </c>
      <c r="I38" s="1" t="s">
        <v>171</v>
      </c>
      <c r="J38" s="1" t="s">
        <v>172</v>
      </c>
      <c r="K38" s="1" t="s">
        <v>173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-5.0</v>
      </c>
      <c r="C40" s="1">
        <v>-10.0</v>
      </c>
      <c r="D40" s="1">
        <v>-5.0</v>
      </c>
      <c r="E40" s="1">
        <v>-1.0</v>
      </c>
      <c r="F40" s="1">
        <v>1.0</v>
      </c>
      <c r="G40" s="1">
        <v>3.0</v>
      </c>
      <c r="H40" s="1">
        <v>24.0</v>
      </c>
      <c r="I40" s="1">
        <v>-2.0</v>
      </c>
      <c r="J40" s="1">
        <v>-6.0</v>
      </c>
      <c r="K40" s="1">
        <v>-6.0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-5.0</v>
      </c>
      <c r="C41" s="1">
        <v>-10.0</v>
      </c>
      <c r="D41" s="1">
        <v>-5.0</v>
      </c>
      <c r="E41" s="1">
        <v>-1.0</v>
      </c>
      <c r="F41" s="1">
        <v>1.0</v>
      </c>
      <c r="G41" s="1">
        <v>3.0</v>
      </c>
      <c r="H41" s="1">
        <v>17.0</v>
      </c>
      <c r="I41" s="1">
        <v>-2.0</v>
      </c>
      <c r="J41" s="1">
        <v>-6.0</v>
      </c>
      <c r="K41" s="1">
        <v>-6.0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-5.0</v>
      </c>
      <c r="C42" s="1">
        <v>-10.0</v>
      </c>
      <c r="D42" s="1">
        <v>-6.0</v>
      </c>
      <c r="E42" s="1">
        <v>-3.0</v>
      </c>
      <c r="F42" s="1">
        <v>58.0</v>
      </c>
      <c r="G42" s="1">
        <v>2.0</v>
      </c>
      <c r="H42" s="1">
        <v>-58.0</v>
      </c>
      <c r="I42" s="1">
        <v>-3.0</v>
      </c>
      <c r="J42" s="1">
        <v>-6.0</v>
      </c>
      <c r="K42" s="1">
        <v>-7.0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-5.0</v>
      </c>
      <c r="C43" s="1">
        <v>-10.0</v>
      </c>
      <c r="D43" s="1">
        <v>-5.0</v>
      </c>
      <c r="E43" s="1">
        <v>-1.0</v>
      </c>
      <c r="F43" s="1">
        <v>1.0</v>
      </c>
      <c r="G43" s="1">
        <v>3.0</v>
      </c>
      <c r="H43" s="1">
        <v>38.0</v>
      </c>
      <c r="I43" s="1">
        <v>-2.0</v>
      </c>
      <c r="J43" s="1">
        <v>-6.0</v>
      </c>
      <c r="K43" s="1">
        <v>-6.0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 t="s">
        <v>179</v>
      </c>
      <c r="C44" s="1" t="s">
        <v>180</v>
      </c>
      <c r="D44" s="1" t="s">
        <v>181</v>
      </c>
      <c r="E44" s="1" t="s">
        <v>182</v>
      </c>
      <c r="F44" s="1" t="s">
        <v>183</v>
      </c>
      <c r="G44" s="1" t="s">
        <v>184</v>
      </c>
      <c r="H44" s="1" t="s">
        <v>185</v>
      </c>
      <c r="I44" s="1" t="s">
        <v>186</v>
      </c>
      <c r="J44" s="1" t="s">
        <v>187</v>
      </c>
      <c r="K44" s="1" t="s">
        <v>188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1">
        <v>843.0</v>
      </c>
      <c r="C45" s="1">
        <v>0.0</v>
      </c>
      <c r="D45" s="1">
        <v>0.0</v>
      </c>
      <c r="E45" s="1">
        <v>1.0</v>
      </c>
      <c r="F45" s="1">
        <v>0.0</v>
      </c>
      <c r="G45" s="1">
        <v>3.0</v>
      </c>
      <c r="H45" s="1">
        <v>2.0</v>
      </c>
      <c r="I45" s="1">
        <v>0.0</v>
      </c>
      <c r="J45" s="1">
        <v>1.0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843.0</v>
      </c>
      <c r="C46" s="1">
        <v>0.0</v>
      </c>
      <c r="D46" s="1">
        <v>0.0</v>
      </c>
      <c r="E46" s="1">
        <v>1.0</v>
      </c>
      <c r="F46" s="1">
        <v>0.0</v>
      </c>
      <c r="G46" s="1">
        <v>3.0</v>
      </c>
      <c r="H46" s="1">
        <v>2.0</v>
      </c>
      <c r="I46" s="1">
        <v>0.0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 t="s">
        <v>118</v>
      </c>
      <c r="C47" s="1" t="s">
        <v>118</v>
      </c>
      <c r="D47" s="1">
        <v>19.0</v>
      </c>
      <c r="E47" s="1">
        <v>-1.0</v>
      </c>
      <c r="F47" s="1">
        <v>3.0</v>
      </c>
      <c r="G47" s="1">
        <v>-36.0</v>
      </c>
      <c r="H47" s="1" t="s">
        <v>118</v>
      </c>
      <c r="I47" s="1">
        <v>19.0</v>
      </c>
      <c r="J47" s="1">
        <v>12.0</v>
      </c>
      <c r="K47" s="1">
        <v>-32.0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 t="s">
        <v>118</v>
      </c>
      <c r="C48" s="1" t="s">
        <v>118</v>
      </c>
      <c r="D48" s="1">
        <v>19.0</v>
      </c>
      <c r="E48" s="1">
        <v>-1.0</v>
      </c>
      <c r="F48" s="1">
        <v>3.0</v>
      </c>
      <c r="G48" s="1">
        <v>-36.0</v>
      </c>
      <c r="H48" s="1" t="s">
        <v>118</v>
      </c>
      <c r="I48" s="1">
        <v>19.0</v>
      </c>
      <c r="J48" s="1">
        <v>12.0</v>
      </c>
      <c r="K48" s="1">
        <v>-32.0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-3.0</v>
      </c>
      <c r="C49" s="1">
        <v>-7.0</v>
      </c>
      <c r="D49" s="1">
        <v>-7.0</v>
      </c>
      <c r="E49" s="1">
        <v>-6.0</v>
      </c>
      <c r="F49" s="1">
        <v>-1.0</v>
      </c>
      <c r="G49" s="1">
        <v>-27.0</v>
      </c>
      <c r="H49" s="1">
        <v>-1.0</v>
      </c>
      <c r="I49" s="1">
        <v>-4.0</v>
      </c>
      <c r="J49" s="1">
        <v>-4.0</v>
      </c>
      <c r="K49" s="1">
        <v>-4.0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3.0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60.0</v>
      </c>
      <c r="C52" s="1">
        <v>1.0</v>
      </c>
      <c r="D52" s="1">
        <v>51.0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27.0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1">
        <v>66.0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198</v>
      </c>
      <c r="B54" s="1">
        <v>1.0</v>
      </c>
      <c r="C54" s="1">
        <v>3.0</v>
      </c>
      <c r="D54" s="1">
        <v>2.0</v>
      </c>
      <c r="E54" s="1">
        <v>4.0</v>
      </c>
      <c r="F54" s="1">
        <v>4.0</v>
      </c>
      <c r="G54" s="1">
        <v>3.0</v>
      </c>
      <c r="H54" s="1">
        <v>2.0</v>
      </c>
      <c r="I54" s="1">
        <v>1.0</v>
      </c>
      <c r="J54" s="1">
        <v>1.0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199</v>
      </c>
      <c r="B55" s="1">
        <v>2.0</v>
      </c>
      <c r="C55" s="1">
        <v>3.0</v>
      </c>
      <c r="D55" s="1">
        <v>5.0</v>
      </c>
      <c r="E55" s="1">
        <v>8.0</v>
      </c>
      <c r="F55" s="1">
        <v>6.0</v>
      </c>
      <c r="G55" s="1">
        <v>5.0</v>
      </c>
      <c r="H55" s="1">
        <v>5.0</v>
      </c>
      <c r="I55" s="1">
        <v>6.0</v>
      </c>
      <c r="J55" s="1">
        <v>9.0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200</v>
      </c>
      <c r="B56" s="1">
        <v>1.0</v>
      </c>
      <c r="C56" s="1">
        <v>2.0</v>
      </c>
      <c r="D56" s="1">
        <v>88.0</v>
      </c>
      <c r="E56" s="1">
        <v>1.0</v>
      </c>
      <c r="F56" s="1">
        <v>76.0</v>
      </c>
      <c r="G56" s="1">
        <v>1.0</v>
      </c>
      <c r="H56" s="1">
        <v>1.0</v>
      </c>
      <c r="I56" s="1">
        <v>76.0</v>
      </c>
      <c r="J56" s="1">
        <v>1.0</v>
      </c>
      <c r="K56" s="1">
        <v>98.0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201</v>
      </c>
      <c r="B57" s="1">
        <v>2.0</v>
      </c>
      <c r="C57" s="1">
        <v>12.0</v>
      </c>
      <c r="D57" s="1">
        <v>15.0</v>
      </c>
      <c r="E57" s="1">
        <v>20.0</v>
      </c>
      <c r="F57" s="1">
        <v>15.0</v>
      </c>
      <c r="G57" s="1">
        <v>16.0</v>
      </c>
      <c r="H57" s="1">
        <v>14.0</v>
      </c>
      <c r="I57" s="1">
        <v>9.0</v>
      </c>
      <c r="J57" s="1">
        <v>10.0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202</v>
      </c>
      <c r="B58" s="1">
        <v>0.0</v>
      </c>
      <c r="C58" s="1">
        <v>0.0</v>
      </c>
      <c r="D58" s="1">
        <v>48.0</v>
      </c>
      <c r="E58" s="1">
        <v>92.0</v>
      </c>
      <c r="F58" s="1">
        <v>27.0</v>
      </c>
      <c r="G58" s="1">
        <v>30.0</v>
      </c>
      <c r="H58" s="1">
        <v>23.0</v>
      </c>
      <c r="I58" s="1">
        <v>19.0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203</v>
      </c>
      <c r="B59" s="1">
        <v>0.0</v>
      </c>
      <c r="C59" s="1">
        <v>0.0</v>
      </c>
      <c r="D59" s="1">
        <v>-32.0</v>
      </c>
      <c r="E59" s="1">
        <v>-71.0</v>
      </c>
      <c r="F59" s="1">
        <v>-11.0</v>
      </c>
      <c r="G59" s="1">
        <v>-13.0</v>
      </c>
      <c r="H59" s="1">
        <v>-8.0</v>
      </c>
      <c r="I59" s="1">
        <v>-9.0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204</v>
      </c>
      <c r="B60" s="1">
        <v>28.0</v>
      </c>
      <c r="C60" s="1">
        <v>47.0</v>
      </c>
      <c r="D60" s="1">
        <v>35.0</v>
      </c>
      <c r="E60" s="1">
        <v>2.0</v>
      </c>
      <c r="F60" s="1">
        <v>93.0</v>
      </c>
      <c r="G60" s="1">
        <v>24.0</v>
      </c>
      <c r="H60" s="1">
        <v>32.0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205</v>
      </c>
      <c r="B61" s="1">
        <v>51.0</v>
      </c>
      <c r="C61" s="1">
        <v>1.0</v>
      </c>
      <c r="D61" s="1">
        <v>76.0</v>
      </c>
      <c r="E61" s="1">
        <v>41.0</v>
      </c>
      <c r="F61" s="1">
        <v>5.0</v>
      </c>
      <c r="G61" s="1">
        <v>36.0</v>
      </c>
      <c r="H61" s="1">
        <v>0.0</v>
      </c>
      <c r="I61" s="1">
        <v>93.0</v>
      </c>
      <c r="J61" s="1">
        <v>1.0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206</v>
      </c>
      <c r="B62" s="1">
        <v>79.0</v>
      </c>
      <c r="C62" s="1">
        <v>1.0</v>
      </c>
      <c r="D62" s="1">
        <v>1.0</v>
      </c>
      <c r="E62" s="1">
        <v>2.0</v>
      </c>
      <c r="F62" s="1">
        <v>99.0</v>
      </c>
      <c r="G62" s="1">
        <v>60.0</v>
      </c>
      <c r="H62" s="1">
        <v>32.0</v>
      </c>
      <c r="I62" s="1">
        <v>93.0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  <c r="G3" s="1" t="s">
        <v>214</v>
      </c>
      <c r="H3" s="1" t="s">
        <v>215</v>
      </c>
      <c r="I3" s="1" t="s">
        <v>216</v>
      </c>
      <c r="J3" s="1" t="s">
        <v>217</v>
      </c>
      <c r="K3" s="1" t="s">
        <v>218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219</v>
      </c>
      <c r="B4" s="1" t="s">
        <v>220</v>
      </c>
      <c r="C4" s="1" t="s">
        <v>221</v>
      </c>
      <c r="D4" s="1" t="s">
        <v>222</v>
      </c>
      <c r="E4" s="1" t="s">
        <v>223</v>
      </c>
      <c r="F4" s="1" t="s">
        <v>224</v>
      </c>
      <c r="G4" s="1" t="s">
        <v>225</v>
      </c>
      <c r="H4" s="1" t="s">
        <v>226</v>
      </c>
      <c r="I4" s="1" t="s">
        <v>227</v>
      </c>
      <c r="J4" s="1" t="s">
        <v>228</v>
      </c>
      <c r="K4" s="1" t="s">
        <v>229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230</v>
      </c>
      <c r="B5" s="1">
        <v>0.0</v>
      </c>
      <c r="C5" s="1" t="s">
        <v>231</v>
      </c>
      <c r="D5" s="1" t="s">
        <v>232</v>
      </c>
      <c r="E5" s="1" t="s">
        <v>233</v>
      </c>
      <c r="F5" s="1" t="s">
        <v>234</v>
      </c>
      <c r="G5" s="1" t="s">
        <v>235</v>
      </c>
      <c r="H5" s="1" t="s">
        <v>236</v>
      </c>
      <c r="I5" s="1" t="s">
        <v>237</v>
      </c>
      <c r="J5" s="1" t="s">
        <v>238</v>
      </c>
      <c r="K5" s="1" t="s">
        <v>239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240</v>
      </c>
      <c r="B6" s="1">
        <v>0.0</v>
      </c>
      <c r="C6" s="1" t="s">
        <v>231</v>
      </c>
      <c r="D6" s="1">
        <v>0.0</v>
      </c>
      <c r="E6" s="1" t="s">
        <v>241</v>
      </c>
      <c r="F6" s="1" t="s">
        <v>242</v>
      </c>
      <c r="G6" s="1" t="s">
        <v>243</v>
      </c>
      <c r="H6" s="1" t="s">
        <v>244</v>
      </c>
      <c r="I6" s="1" t="s">
        <v>245</v>
      </c>
      <c r="J6" s="1" t="s">
        <v>246</v>
      </c>
      <c r="K6" s="1" t="s">
        <v>247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249</v>
      </c>
      <c r="B8" s="1">
        <v>0.0</v>
      </c>
      <c r="C8" s="1" t="s">
        <v>250</v>
      </c>
      <c r="D8" s="1" t="s">
        <v>251</v>
      </c>
      <c r="E8" s="1" t="s">
        <v>252</v>
      </c>
      <c r="F8" s="1" t="s">
        <v>253</v>
      </c>
      <c r="G8" s="1" t="s">
        <v>254</v>
      </c>
      <c r="H8" s="1" t="s">
        <v>255</v>
      </c>
      <c r="I8" s="1" t="s">
        <v>256</v>
      </c>
      <c r="J8" s="1" t="s">
        <v>257</v>
      </c>
      <c r="K8" s="1" t="s">
        <v>258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259</v>
      </c>
      <c r="B9" s="1">
        <v>0.0</v>
      </c>
      <c r="C9" s="1">
        <v>0.0</v>
      </c>
      <c r="D9" s="1" t="s">
        <v>260</v>
      </c>
      <c r="E9" s="1" t="s">
        <v>261</v>
      </c>
      <c r="F9" s="1" t="s">
        <v>262</v>
      </c>
      <c r="G9" s="1" t="s">
        <v>263</v>
      </c>
      <c r="H9" s="1" t="s">
        <v>264</v>
      </c>
      <c r="I9" s="1" t="s">
        <v>265</v>
      </c>
      <c r="J9" s="1" t="s">
        <v>266</v>
      </c>
      <c r="K9" s="1" t="s">
        <v>267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>
        <v>0.0</v>
      </c>
      <c r="C10" s="1">
        <v>0.0</v>
      </c>
      <c r="D10" s="1" t="s">
        <v>269</v>
      </c>
      <c r="E10" s="1" t="s">
        <v>270</v>
      </c>
      <c r="F10" s="1" t="s">
        <v>271</v>
      </c>
      <c r="G10" s="1" t="s">
        <v>272</v>
      </c>
      <c r="H10" s="1" t="s">
        <v>273</v>
      </c>
      <c r="I10" s="1" t="s">
        <v>274</v>
      </c>
      <c r="J10" s="1" t="s">
        <v>275</v>
      </c>
      <c r="K10" s="1" t="s">
        <v>276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277</v>
      </c>
      <c r="B11" s="1">
        <v>0.0</v>
      </c>
      <c r="C11" s="1">
        <v>0.0</v>
      </c>
      <c r="D11" s="1" t="s">
        <v>278</v>
      </c>
      <c r="E11" s="1" t="s">
        <v>279</v>
      </c>
      <c r="F11" s="1" t="s">
        <v>280</v>
      </c>
      <c r="G11" s="1" t="s">
        <v>281</v>
      </c>
      <c r="H11" s="1" t="s">
        <v>282</v>
      </c>
      <c r="I11" s="1" t="s">
        <v>283</v>
      </c>
      <c r="J11" s="1" t="s">
        <v>284</v>
      </c>
      <c r="K11" s="1">
        <v>-68.0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285</v>
      </c>
      <c r="B12" s="1">
        <v>0.0</v>
      </c>
      <c r="C12" s="1">
        <v>0.0</v>
      </c>
      <c r="D12" s="1" t="s">
        <v>286</v>
      </c>
      <c r="E12" s="1" t="s">
        <v>287</v>
      </c>
      <c r="F12" s="1" t="s">
        <v>288</v>
      </c>
      <c r="G12" s="1" t="s">
        <v>289</v>
      </c>
      <c r="H12" s="1" t="s">
        <v>290</v>
      </c>
      <c r="I12" s="1" t="s">
        <v>291</v>
      </c>
      <c r="J12" s="1" t="s">
        <v>292</v>
      </c>
      <c r="K12" s="1" t="s">
        <v>293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294</v>
      </c>
      <c r="B13" s="1">
        <v>0.0</v>
      </c>
      <c r="C13" s="1">
        <v>0.0</v>
      </c>
      <c r="D13" s="1" t="s">
        <v>295</v>
      </c>
      <c r="E13" s="1" t="s">
        <v>296</v>
      </c>
      <c r="F13" s="1" t="s">
        <v>297</v>
      </c>
      <c r="G13" s="1" t="s">
        <v>298</v>
      </c>
      <c r="H13" s="1" t="s">
        <v>299</v>
      </c>
      <c r="I13" s="1" t="s">
        <v>300</v>
      </c>
      <c r="J13" s="1" t="s">
        <v>301</v>
      </c>
      <c r="K13" s="1" t="s">
        <v>302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303</v>
      </c>
      <c r="B14" s="1">
        <v>0.0</v>
      </c>
      <c r="C14" s="1">
        <v>0.0</v>
      </c>
      <c r="D14" s="1" t="s">
        <v>295</v>
      </c>
      <c r="E14" s="1" t="s">
        <v>296</v>
      </c>
      <c r="F14" s="1" t="s">
        <v>304</v>
      </c>
      <c r="G14" s="1" t="s">
        <v>305</v>
      </c>
      <c r="H14" s="1" t="s">
        <v>299</v>
      </c>
      <c r="I14" s="1" t="s">
        <v>300</v>
      </c>
      <c r="J14" s="1" t="s">
        <v>301</v>
      </c>
      <c r="K14" s="1" t="s">
        <v>302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306</v>
      </c>
      <c r="B15" s="1">
        <v>0.0</v>
      </c>
      <c r="C15" s="1">
        <v>0.0</v>
      </c>
      <c r="D15" s="1" t="s">
        <v>307</v>
      </c>
      <c r="E15" s="1" t="s">
        <v>308</v>
      </c>
      <c r="F15" s="1" t="s">
        <v>309</v>
      </c>
      <c r="G15" s="1" t="s">
        <v>310</v>
      </c>
      <c r="H15" s="1" t="s">
        <v>311</v>
      </c>
      <c r="I15" s="1" t="s">
        <v>312</v>
      </c>
      <c r="J15" s="1" t="s">
        <v>313</v>
      </c>
      <c r="K15" s="1" t="s">
        <v>314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315</v>
      </c>
      <c r="B16" s="1">
        <v>0.0</v>
      </c>
      <c r="C16" s="1">
        <v>0.0</v>
      </c>
      <c r="D16" s="1" t="s">
        <v>316</v>
      </c>
      <c r="E16" s="1" t="s">
        <v>317</v>
      </c>
      <c r="F16" s="1" t="s">
        <v>318</v>
      </c>
      <c r="G16" s="1" t="s">
        <v>319</v>
      </c>
      <c r="H16" s="1" t="s">
        <v>320</v>
      </c>
      <c r="I16" s="1" t="s">
        <v>321</v>
      </c>
      <c r="J16" s="1" t="s">
        <v>322</v>
      </c>
      <c r="K16" s="1" t="s">
        <v>323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324</v>
      </c>
      <c r="B17" s="1">
        <v>0.0</v>
      </c>
      <c r="C17" s="1">
        <v>0.0</v>
      </c>
      <c r="D17" s="1" t="s">
        <v>325</v>
      </c>
      <c r="E17" s="1" t="s">
        <v>171</v>
      </c>
      <c r="F17" s="1" t="s">
        <v>326</v>
      </c>
      <c r="G17" s="1" t="s">
        <v>327</v>
      </c>
      <c r="H17" s="1" t="s">
        <v>328</v>
      </c>
      <c r="I17" s="1" t="s">
        <v>329</v>
      </c>
      <c r="J17" s="1" t="s">
        <v>330</v>
      </c>
      <c r="K17" s="1" t="s">
        <v>331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>
        <v>0.0</v>
      </c>
      <c r="C18" s="1">
        <v>0.0</v>
      </c>
      <c r="D18" s="1" t="s">
        <v>333</v>
      </c>
      <c r="E18" s="1" t="s">
        <v>334</v>
      </c>
      <c r="F18" s="1" t="s">
        <v>335</v>
      </c>
      <c r="G18" s="1" t="s">
        <v>336</v>
      </c>
      <c r="H18" s="1" t="s">
        <v>337</v>
      </c>
      <c r="I18" s="1" t="s">
        <v>338</v>
      </c>
      <c r="J18" s="1" t="s">
        <v>330</v>
      </c>
      <c r="K18" s="1" t="s">
        <v>331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339</v>
      </c>
      <c r="B20" s="1">
        <v>0.0</v>
      </c>
      <c r="C20" s="1" t="s">
        <v>340</v>
      </c>
      <c r="D20" s="1" t="s">
        <v>341</v>
      </c>
      <c r="E20" s="1" t="s">
        <v>342</v>
      </c>
      <c r="F20" s="1" t="s">
        <v>343</v>
      </c>
      <c r="G20" s="1" t="s">
        <v>344</v>
      </c>
      <c r="H20" s="1" t="s">
        <v>345</v>
      </c>
      <c r="I20" s="1" t="s">
        <v>346</v>
      </c>
      <c r="J20" s="1" t="s">
        <v>347</v>
      </c>
      <c r="K20" s="1" t="s">
        <v>348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349</v>
      </c>
      <c r="B21" s="1">
        <v>0.0</v>
      </c>
      <c r="C21" s="1" t="s">
        <v>350</v>
      </c>
      <c r="D21" s="1" t="s">
        <v>351</v>
      </c>
      <c r="E21" s="1" t="s">
        <v>352</v>
      </c>
      <c r="F21" s="1" t="s">
        <v>353</v>
      </c>
      <c r="G21" s="1" t="s">
        <v>354</v>
      </c>
      <c r="H21" s="1" t="s">
        <v>355</v>
      </c>
      <c r="I21" s="1" t="s">
        <v>356</v>
      </c>
      <c r="J21" s="1" t="s">
        <v>357</v>
      </c>
      <c r="K21" s="1" t="s">
        <v>358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>
        <v>0.0</v>
      </c>
      <c r="C22" s="1">
        <v>0.0</v>
      </c>
      <c r="D22" s="1">
        <v>0.0</v>
      </c>
      <c r="E22" s="1" t="s">
        <v>360</v>
      </c>
      <c r="F22" s="1" t="s">
        <v>361</v>
      </c>
      <c r="G22" s="1" t="s">
        <v>362</v>
      </c>
      <c r="H22" s="1" t="s">
        <v>363</v>
      </c>
      <c r="I22" s="1" t="s">
        <v>364</v>
      </c>
      <c r="J22" s="1" t="s">
        <v>365</v>
      </c>
      <c r="K22" s="1" t="s">
        <v>366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367</v>
      </c>
      <c r="B23" s="1">
        <v>0.0</v>
      </c>
      <c r="C23" s="1" t="s">
        <v>368</v>
      </c>
      <c r="D23" s="1" t="s">
        <v>369</v>
      </c>
      <c r="E23" s="1" t="s">
        <v>370</v>
      </c>
      <c r="F23" s="1" t="s">
        <v>371</v>
      </c>
      <c r="G23" s="1" t="s">
        <v>372</v>
      </c>
      <c r="H23" s="1" t="s">
        <v>373</v>
      </c>
      <c r="I23" s="1">
        <v>3.0</v>
      </c>
      <c r="J23" s="1" t="s">
        <v>374</v>
      </c>
      <c r="K23" s="1" t="s">
        <v>375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377</v>
      </c>
      <c r="B25" s="1" t="s">
        <v>378</v>
      </c>
      <c r="C25" s="1" t="s">
        <v>379</v>
      </c>
      <c r="D25" s="1" t="s">
        <v>380</v>
      </c>
      <c r="E25" s="1" t="s">
        <v>379</v>
      </c>
      <c r="F25" s="1" t="s">
        <v>381</v>
      </c>
      <c r="G25" s="1" t="s">
        <v>382</v>
      </c>
      <c r="H25" s="1" t="s">
        <v>383</v>
      </c>
      <c r="I25" s="1" t="s">
        <v>384</v>
      </c>
      <c r="J25" s="1" t="s">
        <v>385</v>
      </c>
      <c r="K25" s="1" t="s">
        <v>386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387</v>
      </c>
      <c r="B26" s="1" t="s">
        <v>388</v>
      </c>
      <c r="C26" s="1" t="s">
        <v>389</v>
      </c>
      <c r="D26" s="1" t="s">
        <v>390</v>
      </c>
      <c r="E26" s="1" t="s">
        <v>391</v>
      </c>
      <c r="F26" s="1" t="s">
        <v>392</v>
      </c>
      <c r="G26" s="1" t="s">
        <v>393</v>
      </c>
      <c r="H26" s="1" t="s">
        <v>391</v>
      </c>
      <c r="I26" s="1" t="s">
        <v>394</v>
      </c>
      <c r="J26" s="1" t="s">
        <v>395</v>
      </c>
      <c r="K26" s="1" t="s">
        <v>396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397</v>
      </c>
      <c r="B27" s="1" t="s">
        <v>398</v>
      </c>
      <c r="C27" s="1" t="s">
        <v>187</v>
      </c>
      <c r="D27" s="1" t="s">
        <v>399</v>
      </c>
      <c r="E27" s="1" t="s">
        <v>400</v>
      </c>
      <c r="F27" s="1" t="s">
        <v>179</v>
      </c>
      <c r="G27" s="1" t="s">
        <v>401</v>
      </c>
      <c r="H27" s="1" t="s">
        <v>402</v>
      </c>
      <c r="I27" s="1" t="s">
        <v>403</v>
      </c>
      <c r="J27" s="1" t="s">
        <v>404</v>
      </c>
      <c r="K27" s="1" t="s">
        <v>405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406</v>
      </c>
      <c r="B28" s="1">
        <v>0.0</v>
      </c>
      <c r="C28" s="1">
        <v>0.0</v>
      </c>
      <c r="D28" s="1">
        <v>0.0</v>
      </c>
      <c r="E28" s="1" t="s">
        <v>407</v>
      </c>
      <c r="F28" s="1" t="s">
        <v>408</v>
      </c>
      <c r="G28" s="1" t="s">
        <v>409</v>
      </c>
      <c r="H28" s="1" t="s">
        <v>410</v>
      </c>
      <c r="I28" s="1" t="s">
        <v>411</v>
      </c>
      <c r="J28" s="1" t="s">
        <v>412</v>
      </c>
      <c r="K28" s="1" t="s">
        <v>413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414</v>
      </c>
      <c r="B29" s="1">
        <v>0.0</v>
      </c>
      <c r="C29" s="1" t="s">
        <v>415</v>
      </c>
      <c r="D29" s="1" t="s">
        <v>416</v>
      </c>
      <c r="E29" s="1" t="s">
        <v>417</v>
      </c>
      <c r="F29" s="1" t="s">
        <v>418</v>
      </c>
      <c r="G29" s="1" t="s">
        <v>419</v>
      </c>
      <c r="H29" s="1" t="s">
        <v>420</v>
      </c>
      <c r="I29" s="1" t="s">
        <v>421</v>
      </c>
      <c r="J29" s="1" t="s">
        <v>422</v>
      </c>
      <c r="K29" s="1" t="s">
        <v>423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424</v>
      </c>
      <c r="B30" s="1">
        <v>0.0</v>
      </c>
      <c r="C30" s="1" t="s">
        <v>425</v>
      </c>
      <c r="D30" s="1" t="s">
        <v>426</v>
      </c>
      <c r="E30" s="1" t="s">
        <v>427</v>
      </c>
      <c r="F30" s="1" t="s">
        <v>428</v>
      </c>
      <c r="G30" s="1" t="s">
        <v>429</v>
      </c>
      <c r="H30" s="1" t="s">
        <v>430</v>
      </c>
      <c r="I30" s="1" t="s">
        <v>431</v>
      </c>
      <c r="J30" s="1" t="s">
        <v>432</v>
      </c>
      <c r="K30" s="1" t="s">
        <v>433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434</v>
      </c>
      <c r="B31" s="1">
        <v>0.0</v>
      </c>
      <c r="C31" s="1">
        <v>0.0</v>
      </c>
      <c r="D31" s="1">
        <v>0.0</v>
      </c>
      <c r="E31" s="1" t="s">
        <v>435</v>
      </c>
      <c r="F31" s="1" t="s">
        <v>436</v>
      </c>
      <c r="G31" s="1" t="s">
        <v>437</v>
      </c>
      <c r="H31" s="1" t="s">
        <v>438</v>
      </c>
      <c r="I31" s="1" t="s">
        <v>439</v>
      </c>
      <c r="J31" s="1" t="s">
        <v>440</v>
      </c>
      <c r="K31" s="1" t="s">
        <v>441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443</v>
      </c>
      <c r="B33" s="1">
        <v>0.0</v>
      </c>
      <c r="C33" s="1" t="s">
        <v>444</v>
      </c>
      <c r="D33" s="1" t="s">
        <v>445</v>
      </c>
      <c r="E33" s="1" t="s">
        <v>446</v>
      </c>
      <c r="F33" s="1" t="s">
        <v>447</v>
      </c>
      <c r="G33" s="1" t="s">
        <v>448</v>
      </c>
      <c r="H33" s="1" t="s">
        <v>449</v>
      </c>
      <c r="I33" s="1" t="s">
        <v>450</v>
      </c>
      <c r="J33" s="1" t="s">
        <v>451</v>
      </c>
      <c r="K33" s="1" t="s">
        <v>452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453</v>
      </c>
      <c r="B34" s="1">
        <v>0.0</v>
      </c>
      <c r="C34" s="1" t="s">
        <v>454</v>
      </c>
      <c r="D34" s="1" t="s">
        <v>455</v>
      </c>
      <c r="E34" s="1" t="s">
        <v>456</v>
      </c>
      <c r="F34" s="1" t="s">
        <v>457</v>
      </c>
      <c r="G34" s="1" t="s">
        <v>458</v>
      </c>
      <c r="H34" s="1" t="s">
        <v>459</v>
      </c>
      <c r="I34" s="1" t="s">
        <v>450</v>
      </c>
      <c r="J34" s="1" t="s">
        <v>460</v>
      </c>
      <c r="K34" s="1" t="s">
        <v>461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462</v>
      </c>
      <c r="B35" s="1">
        <v>0.0</v>
      </c>
      <c r="C35" s="1">
        <v>0.0</v>
      </c>
      <c r="D35" s="1" t="s">
        <v>463</v>
      </c>
      <c r="E35" s="1" t="s">
        <v>464</v>
      </c>
      <c r="F35" s="1" t="s">
        <v>465</v>
      </c>
      <c r="G35" s="1" t="s">
        <v>466</v>
      </c>
      <c r="H35" s="1" t="s">
        <v>467</v>
      </c>
      <c r="I35" s="1" t="s">
        <v>468</v>
      </c>
      <c r="J35" s="1" t="s">
        <v>469</v>
      </c>
      <c r="K35" s="1" t="s">
        <v>346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470</v>
      </c>
      <c r="B36" s="1">
        <v>0.0</v>
      </c>
      <c r="C36" s="1">
        <v>0.0</v>
      </c>
      <c r="D36" s="1" t="s">
        <v>471</v>
      </c>
      <c r="E36" s="1" t="s">
        <v>472</v>
      </c>
      <c r="F36" s="1" t="s">
        <v>473</v>
      </c>
      <c r="G36" s="1" t="s">
        <v>474</v>
      </c>
      <c r="H36" s="1" t="s">
        <v>475</v>
      </c>
      <c r="I36" s="1" t="s">
        <v>381</v>
      </c>
      <c r="J36" s="1" t="s">
        <v>476</v>
      </c>
      <c r="K36" s="1" t="s">
        <v>390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477</v>
      </c>
      <c r="B37" s="1" t="s">
        <v>478</v>
      </c>
      <c r="C37" s="1" t="s">
        <v>479</v>
      </c>
      <c r="D37" s="1" t="s">
        <v>480</v>
      </c>
      <c r="E37" s="1" t="s">
        <v>481</v>
      </c>
      <c r="F37" s="1" t="s">
        <v>482</v>
      </c>
      <c r="G37" s="1" t="s">
        <v>483</v>
      </c>
      <c r="H37" s="1" t="s">
        <v>484</v>
      </c>
      <c r="I37" s="1" t="s">
        <v>485</v>
      </c>
      <c r="J37" s="1" t="s">
        <v>486</v>
      </c>
      <c r="K37" s="1" t="s">
        <v>487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488</v>
      </c>
      <c r="B38" s="1" t="s">
        <v>489</v>
      </c>
      <c r="C38" s="1" t="s">
        <v>490</v>
      </c>
      <c r="D38" s="1" t="s">
        <v>491</v>
      </c>
      <c r="E38" s="1" t="s">
        <v>492</v>
      </c>
      <c r="F38" s="1" t="s">
        <v>493</v>
      </c>
      <c r="G38" s="1" t="s">
        <v>213</v>
      </c>
      <c r="H38" s="1" t="s">
        <v>494</v>
      </c>
      <c r="I38" s="1" t="s">
        <v>495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496</v>
      </c>
      <c r="B39" s="1" t="s">
        <v>497</v>
      </c>
      <c r="C39" s="1" t="s">
        <v>498</v>
      </c>
      <c r="D39" s="1" t="s">
        <v>499</v>
      </c>
      <c r="E39" s="1" t="s">
        <v>500</v>
      </c>
      <c r="F39" s="1" t="s">
        <v>501</v>
      </c>
      <c r="G39" s="1" t="s">
        <v>502</v>
      </c>
      <c r="H39" s="1" t="s">
        <v>503</v>
      </c>
      <c r="I39" s="1" t="s">
        <v>504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505</v>
      </c>
      <c r="B40" s="1" t="s">
        <v>506</v>
      </c>
      <c r="C40" s="1" t="s">
        <v>507</v>
      </c>
      <c r="D40" s="1" t="s">
        <v>508</v>
      </c>
      <c r="E40" s="1" t="s">
        <v>509</v>
      </c>
      <c r="F40" s="1" t="s">
        <v>501</v>
      </c>
      <c r="G40" s="1" t="s">
        <v>510</v>
      </c>
      <c r="H40" s="1" t="s">
        <v>503</v>
      </c>
      <c r="I40" s="1" t="s">
        <v>504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511</v>
      </c>
      <c r="B41" s="1">
        <v>0.0</v>
      </c>
      <c r="C41" s="1" t="s">
        <v>512</v>
      </c>
      <c r="D41" s="1" t="s">
        <v>513</v>
      </c>
      <c r="E41" s="1" t="s">
        <v>514</v>
      </c>
      <c r="F41" s="1" t="s">
        <v>515</v>
      </c>
      <c r="G41" s="1" t="s">
        <v>516</v>
      </c>
      <c r="H41" s="1" t="s">
        <v>517</v>
      </c>
      <c r="I41" s="1" t="s">
        <v>518</v>
      </c>
      <c r="J41" s="1" t="s">
        <v>180</v>
      </c>
      <c r="K41" s="1" t="s">
        <v>519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520</v>
      </c>
      <c r="B42" s="1" t="s">
        <v>521</v>
      </c>
      <c r="C42" s="1" t="s">
        <v>522</v>
      </c>
      <c r="D42" s="1" t="s">
        <v>523</v>
      </c>
      <c r="E42" s="1" t="s">
        <v>524</v>
      </c>
      <c r="F42" s="1" t="s">
        <v>525</v>
      </c>
      <c r="G42" s="1" t="s">
        <v>526</v>
      </c>
      <c r="H42" s="1" t="s">
        <v>527</v>
      </c>
      <c r="I42" s="1" t="s">
        <v>528</v>
      </c>
      <c r="J42" s="1" t="s">
        <v>224</v>
      </c>
      <c r="K42" s="1" t="s">
        <v>529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530</v>
      </c>
      <c r="B43" s="1">
        <v>0.0</v>
      </c>
      <c r="C43" s="1" t="s">
        <v>512</v>
      </c>
      <c r="D43" s="1" t="s">
        <v>531</v>
      </c>
      <c r="E43" s="1" t="s">
        <v>234</v>
      </c>
      <c r="F43" s="1" t="s">
        <v>532</v>
      </c>
      <c r="G43" s="1" t="s">
        <v>533</v>
      </c>
      <c r="H43" s="1" t="s">
        <v>517</v>
      </c>
      <c r="I43" s="1" t="s">
        <v>518</v>
      </c>
      <c r="J43" s="1" t="s">
        <v>180</v>
      </c>
      <c r="K43" s="1" t="s">
        <v>519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 t="s">
        <v>535</v>
      </c>
      <c r="C44" s="1" t="s">
        <v>522</v>
      </c>
      <c r="D44" s="1" t="s">
        <v>536</v>
      </c>
      <c r="E44" s="1" t="s">
        <v>537</v>
      </c>
      <c r="F44" s="1" t="s">
        <v>538</v>
      </c>
      <c r="G44" s="1" t="s">
        <v>539</v>
      </c>
      <c r="H44" s="1" t="s">
        <v>527</v>
      </c>
      <c r="I44" s="1" t="s">
        <v>528</v>
      </c>
      <c r="J44" s="1" t="s">
        <v>369</v>
      </c>
      <c r="K44" s="1" t="s">
        <v>540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542</v>
      </c>
      <c r="B46" s="1">
        <v>0.0</v>
      </c>
      <c r="C46" s="1">
        <v>0.0</v>
      </c>
      <c r="D46" s="1">
        <v>0.0</v>
      </c>
      <c r="E46" s="1" t="s">
        <v>543</v>
      </c>
      <c r="F46" s="1" t="s">
        <v>544</v>
      </c>
      <c r="G46" s="1" t="s">
        <v>545</v>
      </c>
      <c r="H46" s="1" t="s">
        <v>546</v>
      </c>
      <c r="I46" s="1" t="s">
        <v>547</v>
      </c>
      <c r="J46" s="1" t="s">
        <v>548</v>
      </c>
      <c r="K46" s="1" t="s">
        <v>549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550</v>
      </c>
      <c r="B47" s="1">
        <v>0.0</v>
      </c>
      <c r="C47" s="1">
        <v>0.0</v>
      </c>
      <c r="D47" s="1" t="s">
        <v>551</v>
      </c>
      <c r="E47" s="1" t="s">
        <v>552</v>
      </c>
      <c r="F47" s="1" t="s">
        <v>553</v>
      </c>
      <c r="G47" s="1" t="s">
        <v>554</v>
      </c>
      <c r="H47" s="1" t="s">
        <v>555</v>
      </c>
      <c r="I47" s="1">
        <v>-26.0</v>
      </c>
      <c r="J47" s="1" t="s">
        <v>556</v>
      </c>
      <c r="K47" s="1" t="s">
        <v>557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558</v>
      </c>
      <c r="B48" s="1" t="s">
        <v>559</v>
      </c>
      <c r="C48" s="1" t="s">
        <v>560</v>
      </c>
      <c r="D48" s="1" t="s">
        <v>561</v>
      </c>
      <c r="E48" s="1" t="s">
        <v>562</v>
      </c>
      <c r="F48" s="1" t="s">
        <v>563</v>
      </c>
      <c r="G48" s="1" t="s">
        <v>564</v>
      </c>
      <c r="H48" s="1" t="s">
        <v>565</v>
      </c>
      <c r="I48" s="1">
        <v>0.0</v>
      </c>
      <c r="J48" s="1">
        <v>173.0</v>
      </c>
      <c r="K48" s="1" t="s">
        <v>566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567</v>
      </c>
      <c r="B49" s="1" t="s">
        <v>568</v>
      </c>
      <c r="C49" s="1" t="s">
        <v>569</v>
      </c>
      <c r="D49" s="1" t="s">
        <v>570</v>
      </c>
      <c r="E49" s="1" t="s">
        <v>571</v>
      </c>
      <c r="F49" s="1" t="s">
        <v>572</v>
      </c>
      <c r="G49" s="1" t="s">
        <v>573</v>
      </c>
      <c r="H49" s="1" t="s">
        <v>574</v>
      </c>
      <c r="I49" s="1">
        <v>0.0</v>
      </c>
      <c r="J49" s="1" t="s">
        <v>575</v>
      </c>
      <c r="K49" s="1" t="s">
        <v>576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577</v>
      </c>
      <c r="B50" s="1" t="s">
        <v>568</v>
      </c>
      <c r="C50" s="1" t="s">
        <v>569</v>
      </c>
      <c r="D50" s="1" t="s">
        <v>578</v>
      </c>
      <c r="E50" s="1" t="s">
        <v>579</v>
      </c>
      <c r="F50" s="1" t="s">
        <v>580</v>
      </c>
      <c r="G50" s="1" t="s">
        <v>581</v>
      </c>
      <c r="H50" s="1" t="s">
        <v>582</v>
      </c>
      <c r="I50" s="1" t="s">
        <v>583</v>
      </c>
      <c r="J50" s="1" t="s">
        <v>584</v>
      </c>
      <c r="K50" s="1" t="s">
        <v>585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586</v>
      </c>
      <c r="B51" s="1" t="s">
        <v>587</v>
      </c>
      <c r="C51" s="1" t="s">
        <v>588</v>
      </c>
      <c r="D51" s="1" t="s">
        <v>589</v>
      </c>
      <c r="E51" s="1" t="s">
        <v>590</v>
      </c>
      <c r="F51" s="1" t="s">
        <v>591</v>
      </c>
      <c r="G51" s="1" t="s">
        <v>592</v>
      </c>
      <c r="H51" s="1" t="s">
        <v>593</v>
      </c>
      <c r="I51" s="1" t="s">
        <v>594</v>
      </c>
      <c r="J51" s="1" t="s">
        <v>595</v>
      </c>
      <c r="K51" s="1" t="s">
        <v>596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597</v>
      </c>
      <c r="B52" s="1" t="s">
        <v>587</v>
      </c>
      <c r="C52" s="1" t="s">
        <v>588</v>
      </c>
      <c r="D52" s="1" t="s">
        <v>589</v>
      </c>
      <c r="E52" s="1" t="s">
        <v>590</v>
      </c>
      <c r="F52" s="1" t="s">
        <v>598</v>
      </c>
      <c r="G52" s="1" t="s">
        <v>599</v>
      </c>
      <c r="H52" s="1" t="s">
        <v>600</v>
      </c>
      <c r="I52" s="1" t="s">
        <v>594</v>
      </c>
      <c r="J52" s="1" t="s">
        <v>595</v>
      </c>
      <c r="K52" s="1" t="s">
        <v>596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601</v>
      </c>
      <c r="B53" s="1" t="s">
        <v>602</v>
      </c>
      <c r="C53" s="1" t="s">
        <v>603</v>
      </c>
      <c r="D53" s="1" t="s">
        <v>519</v>
      </c>
      <c r="E53" s="1" t="s">
        <v>604</v>
      </c>
      <c r="F53" s="1" t="s">
        <v>605</v>
      </c>
      <c r="G53" s="1" t="s">
        <v>606</v>
      </c>
      <c r="H53" s="1" t="s">
        <v>607</v>
      </c>
      <c r="I53" s="1" t="s">
        <v>608</v>
      </c>
      <c r="J53" s="1" t="s">
        <v>270</v>
      </c>
      <c r="K53" s="1" t="s">
        <v>609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610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 t="s">
        <v>611</v>
      </c>
      <c r="K54" s="1" t="s">
        <v>612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613</v>
      </c>
      <c r="B55" s="1">
        <v>0.0</v>
      </c>
      <c r="C55" s="1">
        <v>0.0</v>
      </c>
      <c r="D55" s="1">
        <v>0.0</v>
      </c>
      <c r="E55" s="1" t="s">
        <v>614</v>
      </c>
      <c r="F55" s="1" t="s">
        <v>615</v>
      </c>
      <c r="G55" s="1" t="s">
        <v>616</v>
      </c>
      <c r="H55" s="1" t="s">
        <v>617</v>
      </c>
      <c r="I55" s="1" t="s">
        <v>618</v>
      </c>
      <c r="J55" s="1" t="s">
        <v>619</v>
      </c>
      <c r="K55" s="1" t="s">
        <v>620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621</v>
      </c>
      <c r="B56" s="1">
        <v>1.0</v>
      </c>
      <c r="C56" s="1" t="s">
        <v>622</v>
      </c>
      <c r="D56" s="1" t="s">
        <v>623</v>
      </c>
      <c r="E56" s="1" t="s">
        <v>624</v>
      </c>
      <c r="F56" s="1" t="s">
        <v>625</v>
      </c>
      <c r="G56" s="1" t="s">
        <v>626</v>
      </c>
      <c r="H56" s="1" t="s">
        <v>627</v>
      </c>
      <c r="I56" s="1" t="s">
        <v>628</v>
      </c>
      <c r="J56" s="1" t="s">
        <v>629</v>
      </c>
      <c r="K56" s="1" t="s">
        <v>630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631</v>
      </c>
      <c r="B57" s="1">
        <v>0.0</v>
      </c>
      <c r="C57" s="1" t="s">
        <v>632</v>
      </c>
      <c r="D57" s="1" t="s">
        <v>633</v>
      </c>
      <c r="E57" s="1" t="s">
        <v>634</v>
      </c>
      <c r="F57" s="1" t="s">
        <v>635</v>
      </c>
      <c r="G57" s="1" t="s">
        <v>636</v>
      </c>
      <c r="H57" s="1" t="s">
        <v>637</v>
      </c>
      <c r="I57" s="1" t="s">
        <v>638</v>
      </c>
      <c r="J57" s="1" t="s">
        <v>639</v>
      </c>
      <c r="K57" s="1" t="s">
        <v>640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641</v>
      </c>
      <c r="B58" s="1">
        <v>0.0</v>
      </c>
      <c r="C58" s="1" t="s">
        <v>642</v>
      </c>
      <c r="D58" s="1" t="s">
        <v>643</v>
      </c>
      <c r="E58" s="1" t="s">
        <v>644</v>
      </c>
      <c r="F58" s="1" t="s">
        <v>645</v>
      </c>
      <c r="G58" s="1" t="s">
        <v>646</v>
      </c>
      <c r="H58" s="1" t="s">
        <v>647</v>
      </c>
      <c r="I58" s="1" t="s">
        <v>648</v>
      </c>
      <c r="J58" s="1" t="s">
        <v>649</v>
      </c>
      <c r="K58" s="1" t="s">
        <v>650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651</v>
      </c>
      <c r="B59" s="1" t="s">
        <v>652</v>
      </c>
      <c r="C59" s="1" t="s">
        <v>653</v>
      </c>
      <c r="D59" s="1">
        <v>0.0</v>
      </c>
      <c r="E59" s="1" t="s">
        <v>654</v>
      </c>
      <c r="F59" s="1" t="s">
        <v>655</v>
      </c>
      <c r="G59" s="1" t="s">
        <v>656</v>
      </c>
      <c r="H59" s="1" t="s">
        <v>657</v>
      </c>
      <c r="I59" s="1">
        <v>-192.0</v>
      </c>
      <c r="J59" s="1" t="s">
        <v>658</v>
      </c>
      <c r="K59" s="1" t="s">
        <v>659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660</v>
      </c>
      <c r="B60" s="1" t="s">
        <v>652</v>
      </c>
      <c r="C60" s="1" t="s">
        <v>653</v>
      </c>
      <c r="D60" s="1" t="s">
        <v>661</v>
      </c>
      <c r="E60" s="1">
        <v>0.0</v>
      </c>
      <c r="F60" s="1" t="s">
        <v>662</v>
      </c>
      <c r="G60" s="1" t="s">
        <v>663</v>
      </c>
      <c r="H60" s="1" t="s">
        <v>664</v>
      </c>
      <c r="I60" s="1" t="s">
        <v>665</v>
      </c>
      <c r="J60" s="1" t="s">
        <v>666</v>
      </c>
      <c r="K60" s="1" t="s">
        <v>667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668</v>
      </c>
      <c r="B61" s="1" t="s">
        <v>669</v>
      </c>
      <c r="C61" s="1" t="s">
        <v>670</v>
      </c>
      <c r="D61" s="1" t="s">
        <v>671</v>
      </c>
      <c r="E61" s="1" t="s">
        <v>672</v>
      </c>
      <c r="F61" s="1" t="s">
        <v>673</v>
      </c>
      <c r="G61" s="1" t="s">
        <v>674</v>
      </c>
      <c r="H61" s="1" t="s">
        <v>675</v>
      </c>
      <c r="I61" s="1">
        <v>0.0</v>
      </c>
      <c r="J61" s="1" t="s">
        <v>676</v>
      </c>
      <c r="K61" s="1" t="s">
        <v>677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678</v>
      </c>
      <c r="B62" s="1">
        <v>0.0</v>
      </c>
      <c r="C62" s="1" t="s">
        <v>679</v>
      </c>
      <c r="D62" s="1" t="s">
        <v>680</v>
      </c>
      <c r="E62" s="1" t="s">
        <v>681</v>
      </c>
      <c r="F62" s="1" t="s">
        <v>682</v>
      </c>
      <c r="G62" s="1" t="s">
        <v>683</v>
      </c>
      <c r="H62" s="1">
        <v>0.0</v>
      </c>
      <c r="I62" s="1">
        <v>0.0</v>
      </c>
      <c r="J62" s="1">
        <v>0.0</v>
      </c>
      <c r="K62" s="1" t="s">
        <v>684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685</v>
      </c>
      <c r="B63" s="1" t="s">
        <v>686</v>
      </c>
      <c r="C63" s="1" t="s">
        <v>687</v>
      </c>
      <c r="D63" s="1" t="s">
        <v>688</v>
      </c>
      <c r="E63" s="1" t="s">
        <v>689</v>
      </c>
      <c r="F63" s="1" t="s">
        <v>690</v>
      </c>
      <c r="G63" s="1" t="s">
        <v>691</v>
      </c>
      <c r="H63" s="1" t="s">
        <v>692</v>
      </c>
      <c r="I63" s="1" t="s">
        <v>693</v>
      </c>
      <c r="J63" s="1" t="s">
        <v>694</v>
      </c>
      <c r="K63" s="1" t="s">
        <v>695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696</v>
      </c>
      <c r="B64" s="1" t="s">
        <v>697</v>
      </c>
      <c r="C64" s="1" t="s">
        <v>698</v>
      </c>
      <c r="D64" s="1" t="s">
        <v>699</v>
      </c>
      <c r="E64" s="1" t="s">
        <v>700</v>
      </c>
      <c r="F64" s="1" t="s">
        <v>701</v>
      </c>
      <c r="G64" s="1" t="s">
        <v>702</v>
      </c>
      <c r="H64" s="1" t="s">
        <v>703</v>
      </c>
      <c r="I64" s="1" t="s">
        <v>704</v>
      </c>
      <c r="J64" s="1" t="s">
        <v>705</v>
      </c>
      <c r="K64" s="1" t="s">
        <v>695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707</v>
      </c>
      <c r="B66" s="1">
        <v>0.0</v>
      </c>
      <c r="C66" s="1">
        <v>0.0</v>
      </c>
      <c r="D66" s="1">
        <v>0.0</v>
      </c>
      <c r="E66" s="1" t="s">
        <v>708</v>
      </c>
      <c r="F66" s="1" t="s">
        <v>709</v>
      </c>
      <c r="G66" s="1" t="s">
        <v>533</v>
      </c>
      <c r="H66" s="1" t="s">
        <v>710</v>
      </c>
      <c r="I66" s="1" t="s">
        <v>711</v>
      </c>
      <c r="J66" s="1" t="s">
        <v>712</v>
      </c>
      <c r="K66" s="1" t="s">
        <v>713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714</v>
      </c>
      <c r="B67" s="1">
        <v>0.0</v>
      </c>
      <c r="C67" s="1">
        <v>0.0</v>
      </c>
      <c r="D67" s="1">
        <v>0.0</v>
      </c>
      <c r="E67" s="1" t="s">
        <v>715</v>
      </c>
      <c r="F67" s="1" t="s">
        <v>716</v>
      </c>
      <c r="G67" s="1" t="s">
        <v>717</v>
      </c>
      <c r="H67" s="1" t="s">
        <v>718</v>
      </c>
      <c r="I67" s="1" t="s">
        <v>719</v>
      </c>
      <c r="J67" s="1" t="s">
        <v>720</v>
      </c>
      <c r="K67" s="1" t="s">
        <v>721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722</v>
      </c>
      <c r="B68" s="1" t="s">
        <v>723</v>
      </c>
      <c r="C68" s="1" t="s">
        <v>724</v>
      </c>
      <c r="D68" s="1" t="s">
        <v>410</v>
      </c>
      <c r="E68" s="1" t="s">
        <v>725</v>
      </c>
      <c r="F68" s="1" t="s">
        <v>726</v>
      </c>
      <c r="G68" s="1" t="s">
        <v>727</v>
      </c>
      <c r="H68" s="1" t="s">
        <v>728</v>
      </c>
      <c r="I68" s="1" t="s">
        <v>729</v>
      </c>
      <c r="J68" s="1" t="s">
        <v>730</v>
      </c>
      <c r="K68" s="1" t="s">
        <v>731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732</v>
      </c>
      <c r="B69" s="1" t="s">
        <v>733</v>
      </c>
      <c r="C69" s="1" t="s">
        <v>734</v>
      </c>
      <c r="D69" s="1" t="s">
        <v>735</v>
      </c>
      <c r="E69" s="1" t="s">
        <v>736</v>
      </c>
      <c r="F69" s="1" t="s">
        <v>737</v>
      </c>
      <c r="G69" s="1" t="s">
        <v>738</v>
      </c>
      <c r="H69" s="1" t="s">
        <v>739</v>
      </c>
      <c r="I69" s="1" t="s">
        <v>740</v>
      </c>
      <c r="J69" s="1" t="s">
        <v>741</v>
      </c>
      <c r="K69" s="1" t="s">
        <v>742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743</v>
      </c>
      <c r="B70" s="1" t="s">
        <v>733</v>
      </c>
      <c r="C70" s="1" t="s">
        <v>734</v>
      </c>
      <c r="D70" s="1" t="s">
        <v>744</v>
      </c>
      <c r="E70" s="1" t="s">
        <v>745</v>
      </c>
      <c r="F70" s="1" t="s">
        <v>746</v>
      </c>
      <c r="G70" s="1" t="s">
        <v>747</v>
      </c>
      <c r="H70" s="1" t="s">
        <v>518</v>
      </c>
      <c r="I70" s="1" t="s">
        <v>748</v>
      </c>
      <c r="J70" s="1" t="s">
        <v>749</v>
      </c>
      <c r="K70" s="1" t="s">
        <v>750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751</v>
      </c>
      <c r="B71" s="1" t="s">
        <v>752</v>
      </c>
      <c r="C71" s="1" t="s">
        <v>753</v>
      </c>
      <c r="D71" s="1" t="s">
        <v>754</v>
      </c>
      <c r="E71" s="1" t="s">
        <v>755</v>
      </c>
      <c r="F71" s="1" t="s">
        <v>756</v>
      </c>
      <c r="G71" s="1" t="s">
        <v>757</v>
      </c>
      <c r="H71" s="1" t="s">
        <v>758</v>
      </c>
      <c r="I71" s="1" t="s">
        <v>759</v>
      </c>
      <c r="J71" s="1" t="s">
        <v>760</v>
      </c>
      <c r="K71" s="1" t="s">
        <v>761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762</v>
      </c>
      <c r="B72" s="1" t="s">
        <v>752</v>
      </c>
      <c r="C72" s="1" t="s">
        <v>753</v>
      </c>
      <c r="D72" s="1" t="s">
        <v>754</v>
      </c>
      <c r="E72" s="1" t="s">
        <v>755</v>
      </c>
      <c r="F72" s="1" t="s">
        <v>763</v>
      </c>
      <c r="G72" s="1" t="s">
        <v>764</v>
      </c>
      <c r="H72" s="1" t="s">
        <v>765</v>
      </c>
      <c r="I72" s="1" t="s">
        <v>766</v>
      </c>
      <c r="J72" s="1" t="s">
        <v>760</v>
      </c>
      <c r="K72" s="1" t="s">
        <v>761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767</v>
      </c>
      <c r="B73" s="1" t="s">
        <v>768</v>
      </c>
      <c r="C73" s="1" t="s">
        <v>769</v>
      </c>
      <c r="D73" s="1" t="s">
        <v>770</v>
      </c>
      <c r="E73" s="1" t="s">
        <v>771</v>
      </c>
      <c r="F73" s="1" t="s">
        <v>772</v>
      </c>
      <c r="G73" s="1" t="s">
        <v>773</v>
      </c>
      <c r="H73" s="1" t="s">
        <v>774</v>
      </c>
      <c r="I73" s="1" t="s">
        <v>775</v>
      </c>
      <c r="J73" s="1" t="s">
        <v>776</v>
      </c>
      <c r="K73" s="1" t="s">
        <v>777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0.0</v>
      </c>
      <c r="H74" s="1">
        <v>0.0</v>
      </c>
      <c r="I74" s="1">
        <v>0.0</v>
      </c>
      <c r="J74" s="1">
        <v>0.0</v>
      </c>
      <c r="K74" s="1" t="s">
        <v>779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780</v>
      </c>
      <c r="B75" s="1">
        <v>0.0</v>
      </c>
      <c r="C75" s="1">
        <v>0.0</v>
      </c>
      <c r="D75" s="1">
        <v>0.0</v>
      </c>
      <c r="E75" s="1">
        <v>0.0</v>
      </c>
      <c r="F75" s="1" t="s">
        <v>781</v>
      </c>
      <c r="G75" s="1" t="s">
        <v>782</v>
      </c>
      <c r="H75" s="1" t="s">
        <v>783</v>
      </c>
      <c r="I75" s="1" t="s">
        <v>784</v>
      </c>
      <c r="J75" s="1" t="s">
        <v>785</v>
      </c>
      <c r="K75" s="1" t="s">
        <v>786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787</v>
      </c>
      <c r="B76" s="1">
        <v>0.0</v>
      </c>
      <c r="C76" s="1">
        <v>0.0</v>
      </c>
      <c r="D76" s="1" t="s">
        <v>788</v>
      </c>
      <c r="E76" s="1" t="s">
        <v>789</v>
      </c>
      <c r="F76" s="1" t="s">
        <v>790</v>
      </c>
      <c r="G76" s="1" t="s">
        <v>791</v>
      </c>
      <c r="H76" s="1" t="s">
        <v>792</v>
      </c>
      <c r="I76" s="1" t="s">
        <v>793</v>
      </c>
      <c r="J76" s="1" t="s">
        <v>794</v>
      </c>
      <c r="K76" s="1" t="s">
        <v>795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796</v>
      </c>
      <c r="B77" s="1" t="s">
        <v>797</v>
      </c>
      <c r="C77" s="1" t="s">
        <v>798</v>
      </c>
      <c r="D77" s="1" t="s">
        <v>799</v>
      </c>
      <c r="E77" s="1" t="s">
        <v>800</v>
      </c>
      <c r="F77" s="1" t="s">
        <v>801</v>
      </c>
      <c r="G77" s="1" t="s">
        <v>802</v>
      </c>
      <c r="H77" s="1" t="s">
        <v>803</v>
      </c>
      <c r="I77" s="1" t="s">
        <v>804</v>
      </c>
      <c r="J77" s="1" t="s">
        <v>805</v>
      </c>
      <c r="K77" s="1">
        <v>13.0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806</v>
      </c>
      <c r="B78" s="1" t="s">
        <v>807</v>
      </c>
      <c r="C78" s="1" t="s">
        <v>808</v>
      </c>
      <c r="D78" s="1" t="s">
        <v>809</v>
      </c>
      <c r="E78" s="1" t="s">
        <v>810</v>
      </c>
      <c r="F78" s="1" t="s">
        <v>811</v>
      </c>
      <c r="G78" s="1" t="s">
        <v>812</v>
      </c>
      <c r="H78" s="1" t="s">
        <v>813</v>
      </c>
      <c r="I78" s="1" t="s">
        <v>814</v>
      </c>
      <c r="J78" s="1" t="s">
        <v>815</v>
      </c>
      <c r="K78" s="1" t="s">
        <v>816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817</v>
      </c>
      <c r="B79" s="1">
        <v>0.0</v>
      </c>
      <c r="C79" s="1" t="s">
        <v>818</v>
      </c>
      <c r="D79" s="1" t="s">
        <v>819</v>
      </c>
      <c r="E79" s="1" t="s">
        <v>820</v>
      </c>
      <c r="F79" s="1" t="s">
        <v>821</v>
      </c>
      <c r="G79" s="1" t="s">
        <v>822</v>
      </c>
      <c r="H79" s="1" t="s">
        <v>823</v>
      </c>
      <c r="I79" s="1" t="s">
        <v>824</v>
      </c>
      <c r="J79" s="1" t="s">
        <v>825</v>
      </c>
      <c r="K79" s="1" t="s">
        <v>826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827</v>
      </c>
      <c r="B80" s="1">
        <v>0.0</v>
      </c>
      <c r="C80" s="1" t="s">
        <v>818</v>
      </c>
      <c r="D80" s="1" t="s">
        <v>828</v>
      </c>
      <c r="E80" s="1" t="s">
        <v>829</v>
      </c>
      <c r="F80" s="1" t="s">
        <v>830</v>
      </c>
      <c r="G80" s="1" t="s">
        <v>831</v>
      </c>
      <c r="H80" s="1" t="s">
        <v>832</v>
      </c>
      <c r="I80" s="1" t="s">
        <v>833</v>
      </c>
      <c r="J80" s="1" t="s">
        <v>834</v>
      </c>
      <c r="K80" s="1" t="s">
        <v>835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836</v>
      </c>
      <c r="B81" s="1" t="s">
        <v>837</v>
      </c>
      <c r="C81" s="1" t="s">
        <v>838</v>
      </c>
      <c r="D81" s="1" t="s">
        <v>839</v>
      </c>
      <c r="E81" s="1" t="s">
        <v>840</v>
      </c>
      <c r="F81" s="1" t="s">
        <v>841</v>
      </c>
      <c r="G81" s="1" t="s">
        <v>650</v>
      </c>
      <c r="H81" s="1" t="s">
        <v>842</v>
      </c>
      <c r="I81" s="1" t="s">
        <v>843</v>
      </c>
      <c r="J81" s="1" t="s">
        <v>844</v>
      </c>
      <c r="K81" s="1" t="s">
        <v>845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846</v>
      </c>
      <c r="B82" s="1" t="s">
        <v>847</v>
      </c>
      <c r="C82" s="1" t="s">
        <v>848</v>
      </c>
      <c r="D82" s="1" t="s">
        <v>849</v>
      </c>
      <c r="E82" s="1" t="s">
        <v>850</v>
      </c>
      <c r="F82" s="1" t="s">
        <v>851</v>
      </c>
      <c r="G82" s="1" t="s">
        <v>852</v>
      </c>
      <c r="H82" s="1">
        <v>0.0</v>
      </c>
      <c r="I82" s="1">
        <v>0.0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853</v>
      </c>
      <c r="B83" s="1">
        <v>0.0</v>
      </c>
      <c r="C83" s="1" t="s">
        <v>854</v>
      </c>
      <c r="D83" s="1" t="s">
        <v>855</v>
      </c>
      <c r="E83" s="1" t="s">
        <v>856</v>
      </c>
      <c r="F83" s="1" t="s">
        <v>857</v>
      </c>
      <c r="G83" s="1" t="s">
        <v>858</v>
      </c>
      <c r="H83" s="1" t="s">
        <v>859</v>
      </c>
      <c r="I83" s="1" t="s">
        <v>860</v>
      </c>
      <c r="J83" s="1" t="s">
        <v>861</v>
      </c>
      <c r="K83" s="1" t="s">
        <v>862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863</v>
      </c>
      <c r="B84" s="1">
        <v>0.0</v>
      </c>
      <c r="C84" s="1" t="s">
        <v>864</v>
      </c>
      <c r="D84" s="1" t="s">
        <v>865</v>
      </c>
      <c r="E84" s="1" t="s">
        <v>866</v>
      </c>
      <c r="F84" s="1" t="s">
        <v>867</v>
      </c>
      <c r="G84" s="1" t="s">
        <v>868</v>
      </c>
      <c r="H84" s="1" t="s">
        <v>869</v>
      </c>
      <c r="I84" s="1" t="s">
        <v>870</v>
      </c>
      <c r="J84" s="1" t="s">
        <v>871</v>
      </c>
      <c r="K84" s="1" t="s">
        <v>872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874</v>
      </c>
      <c r="B86" s="1">
        <v>0.0</v>
      </c>
      <c r="C86" s="1" t="s">
        <v>875</v>
      </c>
      <c r="D86" s="1">
        <v>0.0</v>
      </c>
      <c r="E86" s="1">
        <v>0.0</v>
      </c>
      <c r="F86" s="1" t="s">
        <v>876</v>
      </c>
      <c r="G86" s="1" t="s">
        <v>877</v>
      </c>
      <c r="H86" s="1" t="s">
        <v>878</v>
      </c>
      <c r="I86" s="1" t="s">
        <v>879</v>
      </c>
      <c r="J86" s="1" t="s">
        <v>880</v>
      </c>
      <c r="K86" s="1" t="s">
        <v>881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882</v>
      </c>
      <c r="B87" s="1">
        <v>0.0</v>
      </c>
      <c r="C87" s="1" t="s">
        <v>883</v>
      </c>
      <c r="D87" s="1">
        <v>0.0</v>
      </c>
      <c r="E87" s="1">
        <v>0.0</v>
      </c>
      <c r="F87" s="1" t="s">
        <v>884</v>
      </c>
      <c r="G87" s="1" t="s">
        <v>885</v>
      </c>
      <c r="H87" s="1" t="s">
        <v>886</v>
      </c>
      <c r="I87" s="1" t="s">
        <v>887</v>
      </c>
      <c r="J87" s="1" t="s">
        <v>888</v>
      </c>
      <c r="K87" s="1" t="s">
        <v>881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889</v>
      </c>
      <c r="B88" s="1">
        <v>0.0</v>
      </c>
      <c r="C88" s="1" t="s">
        <v>890</v>
      </c>
      <c r="D88" s="1" t="s">
        <v>891</v>
      </c>
      <c r="E88" s="1" t="s">
        <v>892</v>
      </c>
      <c r="F88" s="1" t="s">
        <v>893</v>
      </c>
      <c r="G88" s="1" t="s">
        <v>894</v>
      </c>
      <c r="H88" s="1" t="s">
        <v>895</v>
      </c>
      <c r="I88" s="1" t="s">
        <v>896</v>
      </c>
      <c r="J88" s="1" t="s">
        <v>897</v>
      </c>
      <c r="K88" s="1" t="s">
        <v>898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899</v>
      </c>
      <c r="B89" s="1" t="s">
        <v>900</v>
      </c>
      <c r="C89" s="1" t="s">
        <v>901</v>
      </c>
      <c r="D89" s="1" t="s">
        <v>902</v>
      </c>
      <c r="E89" s="1" t="s">
        <v>903</v>
      </c>
      <c r="F89" s="1" t="s">
        <v>904</v>
      </c>
      <c r="G89" s="1" t="s">
        <v>905</v>
      </c>
      <c r="H89" s="1" t="s">
        <v>906</v>
      </c>
      <c r="I89" s="1" t="s">
        <v>907</v>
      </c>
      <c r="J89" s="1" t="s">
        <v>908</v>
      </c>
      <c r="K89" s="1" t="s">
        <v>909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910</v>
      </c>
      <c r="B90" s="1" t="s">
        <v>900</v>
      </c>
      <c r="C90" s="1" t="s">
        <v>901</v>
      </c>
      <c r="D90" s="1" t="s">
        <v>911</v>
      </c>
      <c r="E90" s="1" t="s">
        <v>912</v>
      </c>
      <c r="F90" s="1" t="s">
        <v>913</v>
      </c>
      <c r="G90" s="1" t="s">
        <v>914</v>
      </c>
      <c r="H90" s="1" t="s">
        <v>915</v>
      </c>
      <c r="I90" s="1" t="s">
        <v>916</v>
      </c>
      <c r="J90" s="1" t="s">
        <v>917</v>
      </c>
      <c r="K90" s="1" t="s">
        <v>918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919</v>
      </c>
      <c r="B91" s="1">
        <v>662.0</v>
      </c>
      <c r="C91" s="1" t="s">
        <v>920</v>
      </c>
      <c r="D91" s="1" t="s">
        <v>921</v>
      </c>
      <c r="E91" s="1" t="s">
        <v>922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928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929</v>
      </c>
      <c r="B92" s="1">
        <v>662.0</v>
      </c>
      <c r="C92" s="1" t="s">
        <v>920</v>
      </c>
      <c r="D92" s="1" t="s">
        <v>921</v>
      </c>
      <c r="E92" s="1" t="s">
        <v>922</v>
      </c>
      <c r="F92" s="1" t="s">
        <v>930</v>
      </c>
      <c r="G92" s="1" t="s">
        <v>931</v>
      </c>
      <c r="H92" s="1" t="s">
        <v>932</v>
      </c>
      <c r="I92" s="1" t="s">
        <v>933</v>
      </c>
      <c r="J92" s="1" t="s">
        <v>934</v>
      </c>
      <c r="K92" s="1" t="s">
        <v>928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935</v>
      </c>
      <c r="B93" s="1" t="s">
        <v>936</v>
      </c>
      <c r="C93" s="1" t="s">
        <v>937</v>
      </c>
      <c r="D93" s="1" t="s">
        <v>938</v>
      </c>
      <c r="E93" s="1" t="s">
        <v>939</v>
      </c>
      <c r="F93" s="1" t="s">
        <v>940</v>
      </c>
      <c r="G93" s="1" t="s">
        <v>941</v>
      </c>
      <c r="H93" s="1" t="s">
        <v>942</v>
      </c>
      <c r="I93" s="1" t="s">
        <v>943</v>
      </c>
      <c r="J93" s="1" t="s">
        <v>944</v>
      </c>
      <c r="K93" s="1" t="s">
        <v>945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947</v>
      </c>
      <c r="H94" s="1" t="s">
        <v>948</v>
      </c>
      <c r="I94" s="1" t="s">
        <v>949</v>
      </c>
      <c r="J94" s="1" t="s">
        <v>950</v>
      </c>
      <c r="K94" s="1" t="s">
        <v>951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952</v>
      </c>
      <c r="B95" s="1">
        <v>0.0</v>
      </c>
      <c r="C95" s="1">
        <v>0.0</v>
      </c>
      <c r="D95" s="1" t="s">
        <v>953</v>
      </c>
      <c r="E95" s="1" t="s">
        <v>954</v>
      </c>
      <c r="F95" s="1" t="s">
        <v>955</v>
      </c>
      <c r="G95" s="1" t="s">
        <v>956</v>
      </c>
      <c r="H95" s="1" t="s">
        <v>273</v>
      </c>
      <c r="I95" s="1" t="s">
        <v>957</v>
      </c>
      <c r="J95" s="1" t="s">
        <v>958</v>
      </c>
      <c r="K95" s="1" t="s">
        <v>959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960</v>
      </c>
      <c r="B96" s="1">
        <v>0.0</v>
      </c>
      <c r="C96" s="1" t="s">
        <v>961</v>
      </c>
      <c r="D96" s="1" t="s">
        <v>962</v>
      </c>
      <c r="E96" s="1" t="s">
        <v>963</v>
      </c>
      <c r="F96" s="1" t="s">
        <v>964</v>
      </c>
      <c r="G96" s="1" t="s">
        <v>965</v>
      </c>
      <c r="H96" s="1" t="s">
        <v>966</v>
      </c>
      <c r="I96" s="1" t="s">
        <v>967</v>
      </c>
      <c r="J96" s="1" t="s">
        <v>968</v>
      </c>
      <c r="K96" s="1" t="s">
        <v>969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970</v>
      </c>
      <c r="B97" s="1">
        <v>0.0</v>
      </c>
      <c r="C97" s="1" t="s">
        <v>971</v>
      </c>
      <c r="D97" s="1" t="s">
        <v>972</v>
      </c>
      <c r="E97" s="1" t="s">
        <v>973</v>
      </c>
      <c r="F97" s="1" t="s">
        <v>974</v>
      </c>
      <c r="G97" s="1" t="s">
        <v>975</v>
      </c>
      <c r="H97" s="1" t="s">
        <v>976</v>
      </c>
      <c r="I97" s="1" t="s">
        <v>977</v>
      </c>
      <c r="J97" s="1" t="s">
        <v>978</v>
      </c>
      <c r="K97" s="1" t="s">
        <v>979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980</v>
      </c>
      <c r="B98" s="1" t="s">
        <v>981</v>
      </c>
      <c r="C98" s="1" t="s">
        <v>982</v>
      </c>
      <c r="D98" s="1" t="s">
        <v>983</v>
      </c>
      <c r="E98" s="1" t="s">
        <v>984</v>
      </c>
      <c r="F98" s="1" t="s">
        <v>985</v>
      </c>
      <c r="G98" s="1" t="s">
        <v>879</v>
      </c>
      <c r="H98" s="1" t="s">
        <v>986</v>
      </c>
      <c r="I98" s="1" t="s">
        <v>987</v>
      </c>
      <c r="J98" s="1" t="s">
        <v>988</v>
      </c>
      <c r="K98" s="1" t="s">
        <v>989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990</v>
      </c>
      <c r="B99" s="1" t="s">
        <v>981</v>
      </c>
      <c r="C99" s="1" t="s">
        <v>982</v>
      </c>
      <c r="D99" s="1" t="s">
        <v>991</v>
      </c>
      <c r="E99" s="1" t="s">
        <v>992</v>
      </c>
      <c r="F99" s="1" t="s">
        <v>993</v>
      </c>
      <c r="G99" s="1" t="s">
        <v>994</v>
      </c>
      <c r="H99" s="1" t="s">
        <v>995</v>
      </c>
      <c r="I99" s="1" t="s">
        <v>996</v>
      </c>
      <c r="J99" s="1" t="s">
        <v>997</v>
      </c>
      <c r="K99" s="1" t="s">
        <v>998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999</v>
      </c>
      <c r="B100" s="1" t="s">
        <v>1000</v>
      </c>
      <c r="C100" s="1" t="s">
        <v>1001</v>
      </c>
      <c r="D100" s="1" t="s">
        <v>1002</v>
      </c>
      <c r="E100" s="1" t="s">
        <v>1003</v>
      </c>
      <c r="F100" s="1" t="s">
        <v>1004</v>
      </c>
      <c r="G100" s="1">
        <v>-14.0</v>
      </c>
      <c r="H100" s="1" t="s">
        <v>1005</v>
      </c>
      <c r="I100" s="1" t="s">
        <v>1006</v>
      </c>
      <c r="J100" s="1" t="s">
        <v>1007</v>
      </c>
      <c r="K100" s="1" t="s">
        <v>1008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1009</v>
      </c>
      <c r="B101" s="1">
        <v>0.0</v>
      </c>
      <c r="C101" s="1" t="s">
        <v>1010</v>
      </c>
      <c r="D101" s="1" t="s">
        <v>1011</v>
      </c>
      <c r="E101" s="1" t="s">
        <v>1012</v>
      </c>
      <c r="F101" s="1" t="s">
        <v>1013</v>
      </c>
      <c r="G101" s="1" t="s">
        <v>1014</v>
      </c>
      <c r="H101" s="1">
        <v>0.0</v>
      </c>
      <c r="I101" s="1">
        <v>0.0</v>
      </c>
      <c r="J101" s="1" t="s">
        <v>1015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1016</v>
      </c>
      <c r="B102" s="1">
        <v>0.0</v>
      </c>
      <c r="C102" s="1" t="s">
        <v>1017</v>
      </c>
      <c r="D102" s="1" t="s">
        <v>1018</v>
      </c>
      <c r="E102" s="1" t="s">
        <v>1019</v>
      </c>
      <c r="F102" s="1" t="s">
        <v>1020</v>
      </c>
      <c r="G102" s="1" t="s">
        <v>1021</v>
      </c>
      <c r="H102" s="1" t="s">
        <v>1022</v>
      </c>
      <c r="I102" s="1" t="s">
        <v>1023</v>
      </c>
      <c r="J102" s="1" t="s">
        <v>297</v>
      </c>
      <c r="K102" s="1" t="s">
        <v>1024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1025</v>
      </c>
      <c r="B103" s="1">
        <v>0.0</v>
      </c>
      <c r="C103" s="1">
        <v>526.0</v>
      </c>
      <c r="D103" s="1" t="s">
        <v>1026</v>
      </c>
      <c r="E103" s="1" t="s">
        <v>1027</v>
      </c>
      <c r="F103" s="1" t="s">
        <v>1028</v>
      </c>
      <c r="G103" s="1" t="s">
        <v>1029</v>
      </c>
      <c r="H103" s="1" t="s">
        <v>452</v>
      </c>
      <c r="I103" s="1" t="s">
        <v>1030</v>
      </c>
      <c r="J103" s="1" t="s">
        <v>1031</v>
      </c>
      <c r="K103" s="1" t="s">
        <v>1032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1033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1034</v>
      </c>
      <c r="B105" s="1">
        <v>0.0</v>
      </c>
      <c r="C105" s="1">
        <v>0.0</v>
      </c>
      <c r="D105" s="1">
        <v>0.0</v>
      </c>
      <c r="E105" s="1" t="s">
        <v>1035</v>
      </c>
      <c r="F105" s="1">
        <v>0.0</v>
      </c>
      <c r="G105" s="1">
        <v>0.0</v>
      </c>
      <c r="H105" s="1" t="s">
        <v>1036</v>
      </c>
      <c r="I105" s="1" t="s">
        <v>922</v>
      </c>
      <c r="J105" s="1" t="s">
        <v>1037</v>
      </c>
      <c r="K105" s="1" t="s">
        <v>1038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1039</v>
      </c>
      <c r="B106" s="1">
        <v>0.0</v>
      </c>
      <c r="C106" s="1">
        <v>0.0</v>
      </c>
      <c r="D106" s="1">
        <v>0.0</v>
      </c>
      <c r="E106" s="1" t="s">
        <v>1040</v>
      </c>
      <c r="F106" s="1">
        <v>0.0</v>
      </c>
      <c r="G106" s="1">
        <v>0.0</v>
      </c>
      <c r="H106" s="1" t="s">
        <v>1041</v>
      </c>
      <c r="I106" s="1" t="s">
        <v>1042</v>
      </c>
      <c r="J106" s="1" t="s">
        <v>1043</v>
      </c>
      <c r="K106" s="1" t="s">
        <v>1044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1045</v>
      </c>
      <c r="B107" s="1">
        <v>0.0</v>
      </c>
      <c r="C107" s="1">
        <v>0.0</v>
      </c>
      <c r="D107" s="1">
        <v>0.0</v>
      </c>
      <c r="E107" s="1" t="s">
        <v>1046</v>
      </c>
      <c r="F107" s="1" t="s">
        <v>452</v>
      </c>
      <c r="G107" s="1" t="s">
        <v>1047</v>
      </c>
      <c r="H107" s="1" t="s">
        <v>1048</v>
      </c>
      <c r="I107" s="1" t="s">
        <v>1049</v>
      </c>
      <c r="J107" s="1" t="s">
        <v>1050</v>
      </c>
      <c r="K107" s="1" t="s">
        <v>1051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1052</v>
      </c>
      <c r="B108" s="1">
        <v>0.0</v>
      </c>
      <c r="C108" s="1">
        <v>0.0</v>
      </c>
      <c r="D108" s="1" t="s">
        <v>1053</v>
      </c>
      <c r="E108" s="1" t="s">
        <v>1054</v>
      </c>
      <c r="F108" s="1" t="s">
        <v>1055</v>
      </c>
      <c r="G108" s="1" t="s">
        <v>1056</v>
      </c>
      <c r="H108" s="1" t="s">
        <v>1057</v>
      </c>
      <c r="I108" s="1" t="s">
        <v>1058</v>
      </c>
      <c r="J108" s="1" t="s">
        <v>1059</v>
      </c>
      <c r="K108" s="1" t="s">
        <v>1060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1061</v>
      </c>
      <c r="B109" s="1">
        <v>0.0</v>
      </c>
      <c r="C109" s="1">
        <v>0.0</v>
      </c>
      <c r="D109" s="1" t="s">
        <v>1062</v>
      </c>
      <c r="E109" s="1" t="s">
        <v>1063</v>
      </c>
      <c r="F109" s="1" t="s">
        <v>1064</v>
      </c>
      <c r="G109" s="1" t="s">
        <v>1065</v>
      </c>
      <c r="H109" s="1" t="s">
        <v>1066</v>
      </c>
      <c r="I109" s="1" t="s">
        <v>1067</v>
      </c>
      <c r="J109" s="1" t="s">
        <v>1068</v>
      </c>
      <c r="K109" s="1" t="s">
        <v>1069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1070</v>
      </c>
      <c r="B110" s="1">
        <v>0.0</v>
      </c>
      <c r="C110" s="1">
        <v>0.0</v>
      </c>
      <c r="D110" s="1" t="s">
        <v>1071</v>
      </c>
      <c r="E110" s="1" t="s">
        <v>1072</v>
      </c>
      <c r="F110" s="1" t="s">
        <v>1073</v>
      </c>
      <c r="G110" s="1" t="s">
        <v>1074</v>
      </c>
      <c r="H110" s="1" t="s">
        <v>1075</v>
      </c>
      <c r="I110" s="1" t="s">
        <v>508</v>
      </c>
      <c r="J110" s="1" t="s">
        <v>1076</v>
      </c>
      <c r="K110" s="1" t="s">
        <v>1077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1078</v>
      </c>
      <c r="B111" s="1">
        <v>0.0</v>
      </c>
      <c r="C111" s="1">
        <v>0.0</v>
      </c>
      <c r="D111" s="1" t="s">
        <v>1071</v>
      </c>
      <c r="E111" s="1" t="s">
        <v>1072</v>
      </c>
      <c r="F111" s="1" t="s">
        <v>1079</v>
      </c>
      <c r="G111" s="1" t="s">
        <v>1080</v>
      </c>
      <c r="H111" s="1" t="s">
        <v>1075</v>
      </c>
      <c r="I111" s="1" t="s">
        <v>508</v>
      </c>
      <c r="J111" s="1" t="s">
        <v>1081</v>
      </c>
      <c r="K111" s="1" t="s">
        <v>1082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1083</v>
      </c>
      <c r="B112" s="1">
        <v>0.0</v>
      </c>
      <c r="C112" s="1">
        <v>0.0</v>
      </c>
      <c r="D112" s="1" t="s">
        <v>1084</v>
      </c>
      <c r="E112" s="1" t="s">
        <v>1085</v>
      </c>
      <c r="F112" s="1" t="s">
        <v>1086</v>
      </c>
      <c r="G112" s="1" t="s">
        <v>1087</v>
      </c>
      <c r="H112" s="1" t="s">
        <v>1088</v>
      </c>
      <c r="I112" s="1" t="s">
        <v>1089</v>
      </c>
      <c r="J112" s="1" t="s">
        <v>1090</v>
      </c>
      <c r="K112" s="1" t="s">
        <v>1091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 t="s">
        <v>1093</v>
      </c>
      <c r="J113" s="1" t="s">
        <v>1094</v>
      </c>
      <c r="K113" s="1" t="s">
        <v>1095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1096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1097</v>
      </c>
      <c r="G114" s="1" t="s">
        <v>1098</v>
      </c>
      <c r="H114" s="1" t="s">
        <v>1099</v>
      </c>
      <c r="I114" s="1" t="s">
        <v>1100</v>
      </c>
      <c r="J114" s="1" t="s">
        <v>1101</v>
      </c>
      <c r="K114" s="1" t="s">
        <v>1102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1103</v>
      </c>
      <c r="B115" s="1">
        <v>0.0</v>
      </c>
      <c r="C115" s="1">
        <v>0.0</v>
      </c>
      <c r="D115" s="1">
        <v>0.0</v>
      </c>
      <c r="E115" s="1" t="s">
        <v>1104</v>
      </c>
      <c r="F115" s="1" t="s">
        <v>1105</v>
      </c>
      <c r="G115" s="1" t="s">
        <v>1106</v>
      </c>
      <c r="H115" s="1" t="s">
        <v>1107</v>
      </c>
      <c r="I115" s="1" t="s">
        <v>1108</v>
      </c>
      <c r="J115" s="1" t="s">
        <v>1109</v>
      </c>
      <c r="K115" s="1" t="s">
        <v>1110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1111</v>
      </c>
      <c r="B116" s="1">
        <v>0.0</v>
      </c>
      <c r="C116" s="1">
        <v>0.0</v>
      </c>
      <c r="D116" s="1" t="s">
        <v>1112</v>
      </c>
      <c r="E116" s="1" t="s">
        <v>1113</v>
      </c>
      <c r="F116" s="1" t="s">
        <v>1114</v>
      </c>
      <c r="G116" s="1" t="s">
        <v>1115</v>
      </c>
      <c r="H116" s="1" t="s">
        <v>1116</v>
      </c>
      <c r="I116" s="1" t="s">
        <v>1117</v>
      </c>
      <c r="J116" s="1" t="s">
        <v>1118</v>
      </c>
      <c r="K116" s="1" t="s">
        <v>1119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1120</v>
      </c>
      <c r="B117" s="1">
        <v>0.0</v>
      </c>
      <c r="C117" s="1">
        <v>0.0</v>
      </c>
      <c r="D117" s="1" t="s">
        <v>1121</v>
      </c>
      <c r="E117" s="1" t="s">
        <v>1122</v>
      </c>
      <c r="F117" s="1" t="s">
        <v>1123</v>
      </c>
      <c r="G117" s="1" t="s">
        <v>1124</v>
      </c>
      <c r="H117" s="1" t="s">
        <v>1125</v>
      </c>
      <c r="I117" s="1" t="s">
        <v>1126</v>
      </c>
      <c r="J117" s="1" t="s">
        <v>1127</v>
      </c>
      <c r="K117" s="1" t="s">
        <v>1128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1129</v>
      </c>
      <c r="B118" s="1">
        <v>0.0</v>
      </c>
      <c r="C118" s="1">
        <v>0.0</v>
      </c>
      <c r="D118" s="1" t="s">
        <v>1130</v>
      </c>
      <c r="E118" s="1" t="s">
        <v>1131</v>
      </c>
      <c r="F118" s="1" t="s">
        <v>1132</v>
      </c>
      <c r="G118" s="1" t="s">
        <v>1133</v>
      </c>
      <c r="H118" s="1" t="s">
        <v>1134</v>
      </c>
      <c r="I118" s="1" t="s">
        <v>1135</v>
      </c>
      <c r="J118" s="1" t="s">
        <v>1136</v>
      </c>
      <c r="K118" s="1" t="s">
        <v>1137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1138</v>
      </c>
      <c r="B119" s="1">
        <v>0.0</v>
      </c>
      <c r="C119" s="1">
        <v>0.0</v>
      </c>
      <c r="D119" s="1" t="s">
        <v>1139</v>
      </c>
      <c r="E119" s="1" t="s">
        <v>1140</v>
      </c>
      <c r="F119" s="1" t="s">
        <v>1141</v>
      </c>
      <c r="G119" s="1" t="s">
        <v>1142</v>
      </c>
      <c r="H119" s="1" t="s">
        <v>1143</v>
      </c>
      <c r="I119" s="1" t="s">
        <v>1144</v>
      </c>
      <c r="J119" s="1" t="s">
        <v>1145</v>
      </c>
      <c r="K119" s="1" t="s">
        <v>1146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1147</v>
      </c>
      <c r="B120" s="1">
        <v>0.0</v>
      </c>
      <c r="C120" s="1">
        <v>0.0</v>
      </c>
      <c r="D120" s="1">
        <v>0.0</v>
      </c>
      <c r="E120" s="1" t="s">
        <v>1148</v>
      </c>
      <c r="F120" s="1" t="s">
        <v>1149</v>
      </c>
      <c r="G120" s="1" t="s">
        <v>1150</v>
      </c>
      <c r="H120" s="1">
        <v>0.0</v>
      </c>
      <c r="I120" s="1">
        <v>0.0</v>
      </c>
      <c r="J120" s="1" t="s">
        <v>1151</v>
      </c>
      <c r="K120" s="1" t="s">
        <v>1152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1153</v>
      </c>
      <c r="B121" s="1">
        <v>0.0</v>
      </c>
      <c r="C121" s="1">
        <v>0.0</v>
      </c>
      <c r="D121" s="1">
        <v>0.0</v>
      </c>
      <c r="E121" s="1" t="s">
        <v>1154</v>
      </c>
      <c r="F121" s="1" t="s">
        <v>1155</v>
      </c>
      <c r="G121" s="1" t="s">
        <v>1156</v>
      </c>
      <c r="H121" s="1" t="s">
        <v>1157</v>
      </c>
      <c r="I121" s="1" t="s">
        <v>1158</v>
      </c>
      <c r="J121" s="1" t="s">
        <v>1159</v>
      </c>
      <c r="K121" s="1" t="s">
        <v>1160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1161</v>
      </c>
      <c r="B122" s="1">
        <v>0.0</v>
      </c>
      <c r="C122" s="1">
        <v>0.0</v>
      </c>
      <c r="D122" s="1">
        <v>0.0</v>
      </c>
      <c r="E122" s="1" t="s">
        <v>1162</v>
      </c>
      <c r="F122" s="1" t="s">
        <v>1163</v>
      </c>
      <c r="G122" s="1" t="s">
        <v>1164</v>
      </c>
      <c r="H122" s="1" t="s">
        <v>1165</v>
      </c>
      <c r="I122" s="1" t="s">
        <v>931</v>
      </c>
      <c r="J122" s="1" t="s">
        <v>1166</v>
      </c>
      <c r="K122" s="1" t="s">
        <v>1167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1168</v>
      </c>
      <c r="C1" s="1" t="s">
        <v>1169</v>
      </c>
      <c r="D1" s="1" t="s">
        <v>1170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1171</v>
      </c>
      <c r="B2" s="1" t="s">
        <v>1172</v>
      </c>
      <c r="C2" s="1" t="s">
        <v>1173</v>
      </c>
      <c r="D2" s="1" t="s">
        <v>1174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1175</v>
      </c>
      <c r="B3" s="1" t="s">
        <v>1176</v>
      </c>
      <c r="C3" s="1" t="s">
        <v>1177</v>
      </c>
      <c r="D3" s="1" t="s">
        <v>1178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1179</v>
      </c>
      <c r="B4" s="1" t="s">
        <v>1172</v>
      </c>
      <c r="C4" s="1" t="s">
        <v>1173</v>
      </c>
      <c r="D4" s="1" t="s">
        <v>1174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1175</v>
      </c>
      <c r="B5" s="1" t="s">
        <v>1176</v>
      </c>
      <c r="C5" s="1" t="s">
        <v>1177</v>
      </c>
      <c r="D5" s="1" t="s">
        <v>1178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1180</v>
      </c>
      <c r="B6" s="1" t="s">
        <v>1181</v>
      </c>
      <c r="C6" s="1" t="s">
        <v>1182</v>
      </c>
      <c r="D6" s="1" t="s">
        <v>1183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1184</v>
      </c>
      <c r="B7" s="1" t="s">
        <v>1176</v>
      </c>
      <c r="C7" s="1" t="s">
        <v>1176</v>
      </c>
      <c r="D7" s="1" t="s">
        <v>1176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1185</v>
      </c>
      <c r="B8" s="1" t="s">
        <v>1176</v>
      </c>
      <c r="C8" s="1" t="s">
        <v>1186</v>
      </c>
      <c r="D8" s="1" t="s">
        <v>1186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1187</v>
      </c>
      <c r="B9" s="1" t="s">
        <v>1176</v>
      </c>
      <c r="C9" s="1" t="s">
        <v>1188</v>
      </c>
      <c r="D9" s="1" t="s">
        <v>1189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1190</v>
      </c>
      <c r="B10" s="1" t="s">
        <v>1176</v>
      </c>
      <c r="C10" s="1" t="s">
        <v>1186</v>
      </c>
      <c r="D10" s="1" t="s">
        <v>1189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1191</v>
      </c>
      <c r="B11" s="1" t="s">
        <v>1176</v>
      </c>
      <c r="C11" s="1" t="s">
        <v>1176</v>
      </c>
      <c r="D11" s="1" t="s">
        <v>1176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1192</v>
      </c>
      <c r="B12" s="1" t="s">
        <v>1176</v>
      </c>
      <c r="C12" s="1" t="s">
        <v>1193</v>
      </c>
      <c r="D12" s="1" t="s">
        <v>1194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1195</v>
      </c>
      <c r="B13" s="1" t="s">
        <v>1176</v>
      </c>
      <c r="C13" s="1" t="s">
        <v>1176</v>
      </c>
      <c r="D13" s="1" t="s">
        <v>1176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1196</v>
      </c>
      <c r="B14" s="1" t="s">
        <v>1176</v>
      </c>
      <c r="C14" s="1" t="s">
        <v>1176</v>
      </c>
      <c r="D14" s="1" t="s">
        <v>1176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1197</v>
      </c>
      <c r="B15" s="1" t="s">
        <v>1176</v>
      </c>
      <c r="C15" s="1" t="s">
        <v>1176</v>
      </c>
      <c r="D15" s="1" t="s">
        <v>1176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1198</v>
      </c>
      <c r="B16" s="1" t="s">
        <v>1176</v>
      </c>
      <c r="C16" s="1" t="s">
        <v>1176</v>
      </c>
      <c r="D16" s="1" t="s">
        <v>1176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1199</v>
      </c>
      <c r="B17" s="1" t="s">
        <v>1200</v>
      </c>
      <c r="C17" s="1" t="s">
        <v>1201</v>
      </c>
      <c r="D17" s="1" t="s">
        <v>1202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1203</v>
      </c>
      <c r="B18" s="1" t="s">
        <v>1176</v>
      </c>
      <c r="C18" s="1" t="s">
        <v>1176</v>
      </c>
      <c r="D18" s="1" t="s">
        <v>1176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1204</v>
      </c>
      <c r="B19" s="1" t="s">
        <v>1176</v>
      </c>
      <c r="C19" s="1" t="s">
        <v>1205</v>
      </c>
      <c r="D19" s="1" t="s">
        <v>1206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 t="s">
        <v>1176</v>
      </c>
      <c r="C20" s="1" t="s">
        <v>1176</v>
      </c>
      <c r="D20" s="1" t="s">
        <v>1176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1207</v>
      </c>
      <c r="B21" s="1" t="s">
        <v>1176</v>
      </c>
      <c r="C21" s="1" t="s">
        <v>1208</v>
      </c>
      <c r="D21" s="1" t="s">
        <v>1209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1210</v>
      </c>
      <c r="B22" s="1" t="s">
        <v>1211</v>
      </c>
      <c r="C22" s="1" t="s">
        <v>1212</v>
      </c>
      <c r="D22" s="1" t="s">
        <v>1213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1176</v>
      </c>
      <c r="C23" s="1" t="s">
        <v>1176</v>
      </c>
      <c r="D23" s="1" t="s">
        <v>1176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1214</v>
      </c>
      <c r="B24" s="1" t="s">
        <v>1215</v>
      </c>
      <c r="C24" s="1" t="s">
        <v>1216</v>
      </c>
      <c r="D24" s="1" t="s">
        <v>1217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1218</v>
      </c>
      <c r="B25" s="1" t="s">
        <v>1219</v>
      </c>
      <c r="C25" s="1" t="s">
        <v>1220</v>
      </c>
      <c r="D25" s="1" t="s">
        <v>1221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1222</v>
      </c>
      <c r="B26" s="1" t="s">
        <v>1223</v>
      </c>
      <c r="C26" s="1" t="s">
        <v>1224</v>
      </c>
      <c r="D26" s="1" t="s">
        <v>1176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1225</v>
      </c>
      <c r="B2" s="1" t="s">
        <v>1226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1227</v>
      </c>
      <c r="B3" s="1" t="s">
        <v>1228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1229</v>
      </c>
      <c r="B4" s="1" t="s">
        <v>1230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1231</v>
      </c>
      <c r="B5" s="1" t="s">
        <v>1232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1233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1234</v>
      </c>
      <c r="B7" s="1" t="s">
        <v>1235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1236</v>
      </c>
      <c r="B8" s="4" t="s">
        <v>1237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1238</v>
      </c>
      <c r="B9" s="1" t="s">
        <v>1239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1240</v>
      </c>
      <c r="B10" s="1" t="s">
        <v>1241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1242</v>
      </c>
      <c r="B11" s="1" t="s">
        <v>1239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1243</v>
      </c>
      <c r="B12" s="1" t="s">
        <v>1244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1245</v>
      </c>
      <c r="B13" s="1" t="s">
        <v>1246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1247</v>
      </c>
      <c r="B14" s="1" t="s">
        <v>1244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1248</v>
      </c>
      <c r="B15" s="1" t="s">
        <v>1249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1250</v>
      </c>
      <c r="B16" s="1">
        <v>26.0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1251</v>
      </c>
      <c r="B17" s="1" t="s">
        <v>1252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1253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1254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1255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1256</v>
      </c>
      <c r="B21" s="1">
        <v>1.42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1257</v>
      </c>
      <c r="B22" s="1">
        <v>1.42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1258</v>
      </c>
      <c r="B23" s="1">
        <v>1.37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1259</v>
      </c>
      <c r="B24" s="1">
        <v>1.42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1260</v>
      </c>
      <c r="B25" s="1">
        <v>1.42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1261</v>
      </c>
      <c r="B26" s="1">
        <v>1.42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1262</v>
      </c>
      <c r="B27" s="1">
        <v>1.37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1263</v>
      </c>
      <c r="B28" s="1">
        <v>1.42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1264</v>
      </c>
      <c r="B29" s="1">
        <v>1.253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1265</v>
      </c>
      <c r="B30" s="1">
        <v>-0.22712418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1266</v>
      </c>
      <c r="B31" s="1">
        <v>128890.0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1267</v>
      </c>
      <c r="B32" s="1">
        <v>128890.0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1268</v>
      </c>
      <c r="B33" s="1">
        <v>1052593.0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1269</v>
      </c>
      <c r="B34" s="1">
        <v>372660.0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1270</v>
      </c>
      <c r="B35" s="1">
        <v>372660.0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1271</v>
      </c>
      <c r="B36" s="1">
        <v>1.36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1272</v>
      </c>
      <c r="B37" s="1">
        <v>1.43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1273</v>
      </c>
      <c r="B38" s="1">
        <v>600.0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1274</v>
      </c>
      <c r="B39" s="1">
        <v>600.0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1275</v>
      </c>
      <c r="B40" s="1">
        <v>3514865.0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1276</v>
      </c>
      <c r="B41" s="1">
        <v>1.35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1277</v>
      </c>
      <c r="B42" s="1">
        <v>32.25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1278</v>
      </c>
      <c r="B43" s="1">
        <v>0.36085922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1279</v>
      </c>
      <c r="B44" s="1">
        <v>2.1245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1280</v>
      </c>
      <c r="B45" s="1">
        <v>10.030125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1281</v>
      </c>
      <c r="B46" s="1" t="s">
        <v>1282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1283</v>
      </c>
      <c r="B47" s="1">
        <v>232935.0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1284</v>
      </c>
      <c r="B48" s="1">
        <v>-1.4612199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1285</v>
      </c>
      <c r="B49" s="1">
        <v>1339479.0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1286</v>
      </c>
      <c r="B50" s="1">
        <v>2528680.0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1287</v>
      </c>
      <c r="B51" s="1">
        <v>3808594.0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1288</v>
      </c>
      <c r="B52" s="1">
        <v>1238195.0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1289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1290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1291</v>
      </c>
      <c r="B55" s="1">
        <v>0.32099998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1292</v>
      </c>
      <c r="B56" s="1">
        <v>0.71981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1293</v>
      </c>
      <c r="B57" s="1">
        <v>0.07856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1294</v>
      </c>
      <c r="B58" s="1">
        <v>0.12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1295</v>
      </c>
      <c r="B59" s="1">
        <v>0.3327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1296</v>
      </c>
      <c r="B60" s="1">
        <v>2528680.0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1297</v>
      </c>
      <c r="B61" s="1">
        <v>5.946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1298</v>
      </c>
      <c r="B62" s="1">
        <v>0.2337706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1299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1300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1301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1302</v>
      </c>
      <c r="B66" s="1">
        <v>-1.5462812E7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1303</v>
      </c>
      <c r="B67" s="1">
        <v>-206.75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1304</v>
      </c>
      <c r="B68" s="1">
        <v>-6.12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1305</v>
      </c>
      <c r="B69" s="1" t="s">
        <v>1306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1307</v>
      </c>
      <c r="B70" s="1">
        <v>1.7319744E9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1308</v>
      </c>
      <c r="B71" s="1">
        <v>0.024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1309</v>
      </c>
      <c r="B72" s="1">
        <v>-0.037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1310</v>
      </c>
      <c r="B73" s="1">
        <v>-0.9423236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1311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1312</v>
      </c>
      <c r="B75" s="1" t="s">
        <v>1313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1314</v>
      </c>
      <c r="B76" s="1" t="s">
        <v>1315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1316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1317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1318</v>
      </c>
      <c r="B79" s="1" t="s">
        <v>1319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1320</v>
      </c>
      <c r="B80" s="1" t="s">
        <v>1319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1321</v>
      </c>
      <c r="B81" s="1">
        <v>1.3772646E9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1322</v>
      </c>
      <c r="B82" s="1" t="s">
        <v>1323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1324</v>
      </c>
      <c r="B83" s="1" t="s">
        <v>1325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1326</v>
      </c>
      <c r="B84" s="1" t="s">
        <v>1327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1328</v>
      </c>
      <c r="B85" s="1" t="s">
        <v>1329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1330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1331</v>
      </c>
      <c r="B87" s="1">
        <v>1.39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1332</v>
      </c>
      <c r="B88" s="1">
        <v>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1333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1334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1335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1336</v>
      </c>
      <c r="B92" s="1" t="s">
        <v>1337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1338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1339</v>
      </c>
      <c r="B94" s="1">
        <v>2959815.0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1340</v>
      </c>
      <c r="B95" s="1">
        <v>0.488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1341</v>
      </c>
      <c r="B96" s="1">
        <v>-6354261.0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1342</v>
      </c>
      <c r="B97" s="1">
        <v>87498.0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1343</v>
      </c>
      <c r="B98" s="1">
        <v>1.869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1344</v>
      </c>
      <c r="B99" s="1">
        <v>2.783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1345</v>
      </c>
      <c r="B100" s="1">
        <v>9740267.0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1346</v>
      </c>
      <c r="B101" s="1">
        <v>0.743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1347</v>
      </c>
      <c r="B102" s="1">
        <v>5.212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1348</v>
      </c>
      <c r="B103" s="1">
        <v>-0.23158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1349</v>
      </c>
      <c r="B104" s="1">
        <v>-0.79716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1350</v>
      </c>
      <c r="B105" s="1">
        <v>-2583245.0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1351</v>
      </c>
      <c r="B106" s="1">
        <v>-3738171.0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1352</v>
      </c>
      <c r="B107" s="1">
        <v>0.004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1353</v>
      </c>
      <c r="B108" s="1">
        <v>0.66933995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1354</v>
      </c>
      <c r="B109" s="1">
        <v>-0.65237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1355</v>
      </c>
      <c r="B110" s="1">
        <v>-0.88641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1356</v>
      </c>
      <c r="B111" s="1" t="s">
        <v>1282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1357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-5.0</v>
      </c>
      <c r="C3" s="1">
        <v>-7.0</v>
      </c>
      <c r="D3" s="1">
        <v>4.0</v>
      </c>
      <c r="E3" s="1">
        <v>1.0</v>
      </c>
      <c r="F3" s="1">
        <v>-89.0</v>
      </c>
      <c r="G3" s="1">
        <v>3.0</v>
      </c>
      <c r="H3" s="1">
        <v>1.0</v>
      </c>
      <c r="I3" s="1">
        <v>-3.0</v>
      </c>
      <c r="J3" s="1">
        <v>-2.0</v>
      </c>
      <c r="K3" s="1">
        <v>-3.0</v>
      </c>
      <c r="L3" s="1">
        <f>IF(K3*FORECAST(L2,B3:K3,B2:K2)&gt;0,FORECAST(L2,B3:K3,B2:K2),K3)*$X$1</f>
        <v>-6.333333333</v>
      </c>
      <c r="M3" s="1">
        <f>IF(L3*FORECAST(M2,B3:L3,B2:L2)&gt;0,FORECAST(M2,B3:L3,B2:L2),L3)*$X$1</f>
        <v>-5.666666667</v>
      </c>
      <c r="N3" s="1">
        <f>IF(M3*FORECAST(N2,B3:M3,B2:M2)&gt;0,FORECAST(N2,B3:M3,B2:M2),M3)*$X$1</f>
        <v>-5</v>
      </c>
      <c r="O3" s="1">
        <f>IF(N3*FORECAST(O2,B3:N3,B2:N2)&gt;0,FORECAST(O2,B3:N3,B2:N2),N3)*$X$1</f>
        <v>-4.333333333</v>
      </c>
      <c r="P3" s="1">
        <f>IF(O3*FORECAST(P2,B3:O3,B2:O2)&gt;0,FORECAST(P2,B3:O3,B2:O2),O3)*$X$1</f>
        <v>-3.666666667</v>
      </c>
      <c r="Q3" s="1">
        <f>IF(P3*FORECAST(Q2,B3:P3,B2:P2)&gt;0,FORECAST(Q2,B3:P3,B2:P2),P3)*$X$1</f>
        <v>-3</v>
      </c>
      <c r="R3" s="1">
        <f>IF(Q3*FORECAST(R2,B3:Q3,B2:Q2)&gt;0,FORECAST(R2,B3:Q3,B2:Q2),Q3)*$X$1</f>
        <v>-2.333333333</v>
      </c>
      <c r="S3" s="5">
        <f>IF(R3*FORECAST(S2,B3:R3,B2:R2)&gt;0,FORECAST(S2,B3:R3,B2:R2),R3)*$X$1</f>
        <v>-1.666666667</v>
      </c>
      <c r="T3" s="5">
        <f>IF(S3*FORECAST(T2,B3:S3,B2:S2)&gt;0,FORECAST(T2,B3:S3,B2:S2),S3)*$X$1</f>
        <v>-1</v>
      </c>
      <c r="U3" s="5">
        <f>IF(T3*FORECAST(U2,B3:T3,B2:T2)&gt;0,FORECAST(U2,B3:T3,B2:T2),T3)*$X$1</f>
        <v>-0.3333333333</v>
      </c>
      <c r="V3" s="5">
        <f>IF(U3*FORECAST(V2,B3:U3,B2:U2)&gt;0,FORECAST(V2,B3:U3,B2:U2),U3)*$X$1</f>
        <v>-0.3333333333</v>
      </c>
      <c r="W3" s="5">
        <f>IF(V3*FORECAST(W2,B3:V3,B2:V2)&gt;0,FORECAST(W2,B3:V3,B2:V2),V3)*$X$1</f>
        <v>-0.3333333333</v>
      </c>
      <c r="X3" s="2"/>
      <c r="Y3" s="2"/>
      <c r="Z3" s="2"/>
    </row>
    <row r="4">
      <c r="A4" s="3" t="s">
        <v>117</v>
      </c>
      <c r="B4" s="1">
        <v>-2.0</v>
      </c>
      <c r="C4" s="1">
        <v>1.0</v>
      </c>
      <c r="D4" s="1">
        <v>11.0</v>
      </c>
      <c r="E4" s="1">
        <v>7.0</v>
      </c>
      <c r="F4" s="1">
        <v>14.0</v>
      </c>
      <c r="G4" s="1">
        <v>10.0</v>
      </c>
      <c r="H4" s="1">
        <v>6.0</v>
      </c>
      <c r="I4" s="1">
        <v>-11.0</v>
      </c>
      <c r="J4" s="1">
        <v>-6.0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1.0</v>
      </c>
      <c r="J5" s="1">
        <v>1.0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1359</v>
      </c>
      <c r="L7" s="1">
        <f>IF(W3*FORECAST(W2,B3:W3,B2:W2)&gt;0,FORECAST(W2,B3:W3,B2:W2),V3)*$X$1 * (1+0.02)/(0.0834-0.02)</f>
        <v>-5.362776025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1360</v>
      </c>
      <c r="L8" s="6">
        <f t="array" ref="L8">NPV(0.0834,M3:W3)</f>
        <v>-20.94020176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1361</v>
      </c>
      <c r="L9" s="6">
        <f t="array" ref="L9">NPV(0.0834,M16:W16)</f>
        <v>-2.22183864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1362</v>
      </c>
      <c r="L10" s="6">
        <f>L8 + L9</f>
        <v>-23.1620404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1363</v>
      </c>
      <c r="L12" s="6">
        <f>L10 - L11</f>
        <v>-17.1620404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-3.432408079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-5.362776025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-7.0</v>
      </c>
      <c r="C3" s="1">
        <v>-13.0</v>
      </c>
      <c r="D3" s="1">
        <v>-12.0</v>
      </c>
      <c r="E3" s="1">
        <v>-8.0</v>
      </c>
      <c r="F3" s="1">
        <v>-7.0</v>
      </c>
      <c r="G3" s="1">
        <v>-11.0</v>
      </c>
      <c r="H3" s="1">
        <v>-2.0</v>
      </c>
      <c r="I3" s="1">
        <v>-11.0</v>
      </c>
      <c r="J3" s="1">
        <v>-6.0</v>
      </c>
      <c r="K3" s="1">
        <v>-14.0</v>
      </c>
      <c r="L3" s="1">
        <f>IF(K3*FORECAST(L2,B3:K3,B2:K2)&gt;0,FORECAST(L2,B3:K3,B2:K2),K3)*$X$1</f>
        <v>-8.933333333</v>
      </c>
      <c r="M3" s="1">
        <f>IF(L3*FORECAST(M2,B3:L3,B2:L2)&gt;0,FORECAST(M2,B3:L3,B2:L2),L3)*$X$1</f>
        <v>-8.903030303</v>
      </c>
      <c r="N3" s="1">
        <f>IF(M3*FORECAST(N2,B3:M3,B2:M2)&gt;0,FORECAST(N2,B3:M3,B2:M2),M3)*$X$1</f>
        <v>-8.872727273</v>
      </c>
      <c r="O3" s="1">
        <f>IF(N3*FORECAST(O2,B3:N3,B2:N2)&gt;0,FORECAST(O2,B3:N3,B2:N2),N3)*$X$1</f>
        <v>-8.842424242</v>
      </c>
      <c r="P3" s="1">
        <f>IF(O3*FORECAST(P2,B3:O3,B2:O2)&gt;0,FORECAST(P2,B3:O3,B2:O2),O3)*$X$1</f>
        <v>-8.812121212</v>
      </c>
      <c r="Q3" s="1">
        <f>IF(P3*FORECAST(Q2,B3:P3,B2:P2)&gt;0,FORECAST(Q2,B3:P3,B2:P2),P3)*$X$1</f>
        <v>-8.781818182</v>
      </c>
      <c r="R3" s="1">
        <f>IF(Q3*FORECAST(R2,B3:Q3,B2:Q2)&gt;0,FORECAST(R2,B3:Q3,B2:Q2),Q3)*$X$1</f>
        <v>-8.751515152</v>
      </c>
      <c r="S3" s="5">
        <f>IF(R3*FORECAST(S2,B3:R3,B2:R2)&gt;0,FORECAST(S2,B3:R3,B2:R2),R3)*$X$1</f>
        <v>-8.721212121</v>
      </c>
      <c r="T3" s="5">
        <f>IF(S3*FORECAST(T2,B3:S3,B2:S2)&gt;0,FORECAST(T2,B3:S3,B2:S2),S3)*$X$1</f>
        <v>-8.690909091</v>
      </c>
      <c r="U3" s="5">
        <f>IF(T3*FORECAST(U2,B3:T3,B2:T2)&gt;0,FORECAST(U2,B3:T3,B2:T2),T3)*$X$1</f>
        <v>-8.660606061</v>
      </c>
      <c r="V3" s="5">
        <f>IF(U3*FORECAST(V2,B3:U3,B2:U2)&gt;0,FORECAST(V2,B3:U3,B2:U2),U3)*$X$1</f>
        <v>-8.63030303</v>
      </c>
      <c r="W3" s="5">
        <f>IF(V3*FORECAST(W2,B3:V3,B2:V2)&gt;0,FORECAST(W2,B3:V3,B2:V2),V3)*$X$1</f>
        <v>-8.6</v>
      </c>
      <c r="X3" s="2"/>
      <c r="Y3" s="2"/>
      <c r="Z3" s="2"/>
    </row>
    <row r="4">
      <c r="A4" s="3" t="s">
        <v>117</v>
      </c>
      <c r="B4" s="1">
        <v>-2.0</v>
      </c>
      <c r="C4" s="1">
        <v>1.0</v>
      </c>
      <c r="D4" s="1">
        <v>11.0</v>
      </c>
      <c r="E4" s="1">
        <v>7.0</v>
      </c>
      <c r="F4" s="1">
        <v>14.0</v>
      </c>
      <c r="G4" s="1">
        <v>10.0</v>
      </c>
      <c r="H4" s="1">
        <v>6.0</v>
      </c>
      <c r="I4" s="1">
        <v>-11.0</v>
      </c>
      <c r="J4" s="1">
        <v>-6.0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1358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1.0</v>
      </c>
      <c r="J5" s="1">
        <v>1.0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1359</v>
      </c>
      <c r="L7" s="1">
        <f>IF(W3*FORECAST(W2,B3:W3,B2:W2)&gt;0,FORECAST(W2,B3:W3,B2:W2),V3)*$X$1 * (1+0.02)/(0.0834-0.02)</f>
        <v>-138.3596215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1360</v>
      </c>
      <c r="L8" s="6">
        <f t="array" ref="L8">NPV(0.0834,M3:W3)</f>
        <v>-61.62747307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1361</v>
      </c>
      <c r="L9" s="6">
        <f t="array" ref="L9">NPV(0.0834,M16:W16)</f>
        <v>-57.32343692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1362</v>
      </c>
      <c r="L10" s="6">
        <f>L8 + L9</f>
        <v>-118.95091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1363</v>
      </c>
      <c r="L12" s="6">
        <f>L10 - L11</f>
        <v>-112.95091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-22.590182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-138.3596215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