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<sst xmlns="http://schemas.openxmlformats.org/spreadsheetml/2006/main" count="2014" uniqueCount="1761">
  <si>
    <t>ticker</t>
  </si>
  <si>
    <t>LEN</t>
  </si>
  <si>
    <t>nombre</t>
  </si>
  <si>
    <t>LENNAR CORPORATION</t>
  </si>
  <si>
    <t>empresa</t>
  </si>
  <si>
    <t>Homebuilding</t>
  </si>
  <si>
    <t>Open</t>
  </si>
  <si>
    <t>Target Price</t>
  </si>
  <si>
    <t>Upside</t>
  </si>
  <si>
    <t>456.01%</t>
  </si>
  <si>
    <t>Country</t>
  </si>
  <si>
    <t>United States</t>
  </si>
  <si>
    <t>Market Cap</t>
  </si>
  <si>
    <t>Book Value</t>
  </si>
  <si>
    <t>Pe ratio</t>
  </si>
  <si>
    <t>Dividend Ratio</t>
  </si>
  <si>
    <t>Net Debt Growth</t>
  </si>
  <si>
    <t>-13.75%</t>
  </si>
  <si>
    <t>Total Assets Growth</t>
  </si>
  <si>
    <t>-10.12%</t>
  </si>
  <si>
    <t>Net Property, Plant and Equipment Growth</t>
  </si>
  <si>
    <t>37.07%</t>
  </si>
  <si>
    <t>EBITDA Growth</t>
  </si>
  <si>
    <t>90.54%</t>
  </si>
  <si>
    <t>Fiscal Period: November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</si>
  <si>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</si>
  <si>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</si>
  <si>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</si>
  <si>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</si>
  <si>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</si>
  <si>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</si>
  <si>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</si>
  <si>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</si>
  <si>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</si>
  <si>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</si>
  <si>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</si>
  <si>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</si>
  <si>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</si>
  <si>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</si>
  <si>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</si>
  <si>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</si>
  <si>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</si>
  <si>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</si>
  <si>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</si>
  <si>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</si>
  <si>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</si>
  <si>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</si>
  <si>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</si>
  <si>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</si>
  <si>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</si>
  <si>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</si>
  <si>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</si>
  <si>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</si>
  <si>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</si>
  <si>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</si>
  <si>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</si>
  <si>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</si>
  <si>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</si>
  <si>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</si>
  <si>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</si>
  <si>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</si>
  <si>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</si>
  <si>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</si>
  <si>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</si>
  <si>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</si>
  <si>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</si>
  <si>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</si>
  <si>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</si>
  <si>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</si>
  <si>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</si>
  <si>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</si>
  <si>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</si>
  <si>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</si>
  <si>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</si>
  <si>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</si>
  <si>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</si>
  <si>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</si>
  <si>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</si>
  <si>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</si>
  <si>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</si>
  <si>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Finance Division Loans and Leases Current</t>
  </si>
  <si>
    <t>Finance Division Other Current Assets, Total</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</si>
  <si>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</si>
  <si>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</si>
  <si>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</si>
  <si>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</si>
  <si>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</si>
  <si>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</si>
  <si>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</si>
  <si>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</si>
  <si>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</si>
  <si>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Finance Division Other Long-Term Assets, Total</t>
  </si>
  <si>
    <t>Deferred Tax Assets Long-Term</t>
  </si>
  <si>
    <t>Other Long-Term Assets, Total</t>
  </si>
  <si>
    <t>Total Assets</t>
  </si>
  <si>
    <t>Liabilities</t>
  </si>
  <si>
    <t>Accounts Payable, Total</t>
  </si>
  <si>
    <t>Short-term Borrowings</t>
  </si>
  <si>
    <t>Current Portion of Long-Term Debt</t>
  </si>
  <si>
    <t>Current Portion of Leases</t>
  </si>
  <si>
    <t>Finance Division Debt Current</t>
  </si>
  <si>
    <t>Finance Division Other Current Liabilities, Total</t>
  </si>
  <si>
    <t>Other Current Liabilities</t>
  </si>
  <si>
    <t>Total Current Liabilities</t>
  </si>
  <si>
    <t>Long-Term Debt</t>
  </si>
  <si>
    <t>Long-Term Leases</t>
  </si>
  <si>
    <t>Finance Division Debt Non Current</t>
  </si>
  <si>
    <t>Finance Division Other Non Current Liabilities, Total</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</si>
  <si>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</si>
  <si>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</si>
  <si>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</si>
  <si>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</si>
  <si>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</si>
  <si>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</si>
  <si>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</si>
  <si>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</si>
  <si>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</si>
  <si>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</si>
  <si>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</si>
  <si>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</si>
  <si>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</si>
  <si>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</si>
  <si>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</si>
  <si>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23.08</t>
  </si>
  <si>
    <t>26.23</t>
  </si>
  <si>
    <t>29.38</t>
  </si>
  <si>
    <t>32.81</t>
  </si>
  <si>
    <t>44.97</t>
  </si>
  <si>
    <t>50.49</t>
  </si>
  <si>
    <t>57.55</t>
  </si>
  <si>
    <t>69.52</t>
  </si>
  <si>
    <t>83.16</t>
  </si>
  <si>
    <t>94.61</t>
  </si>
  <si>
    <t>Tangible Book Value</t>
  </si>
  <si>
    <t>Tangible Book Value Per Share</t>
  </si>
  <si>
    <t>22.89</t>
  </si>
  <si>
    <t>26.05</t>
  </si>
  <si>
    <t>29.21</t>
  </si>
  <si>
    <t>31.99</t>
  </si>
  <si>
    <t>33.62</t>
  </si>
  <si>
    <t>38.91</t>
  </si>
  <si>
    <t>45.93</t>
  </si>
  <si>
    <t>57.39</t>
  </si>
  <si>
    <t>70.63</t>
  </si>
  <si>
    <t>81.68</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</si>
  <si>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</si>
  <si>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</si>
  <si>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</si>
  <si>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</si>
  <si>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</si>
  <si>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</si>
  <si>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</si>
  <si>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</si>
  <si>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</si>
  <si>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Machinery, Total</t>
  </si>
  <si>
    <t>Full Time Employees</t>
  </si>
  <si>
    <t>Accumulated Allowance for Doubtful Accounts (Supple)</t>
  </si>
  <si>
    <t>Order Backlog</t>
  </si>
  <si>
    <t>Revenues</t>
  </si>
  <si>
    <t>Finance Div. Revenues</t>
  </si>
  <si>
    <t>Total Revenues</t>
  </si>
  <si>
    <t>Cost of Goods Sold, Total</t>
  </si>
  <si>
    <t>Finance Div. Operating Exp.</t>
  </si>
  <si>
    <t>Gross Profit</t>
  </si>
  <si>
    <t>Selling General &amp; Admin Expenses, Total</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</si>
  <si>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</si>
  <si>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</si>
  <si>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</si>
  <si>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</si>
  <si>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</si>
  <si>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</si>
  <si>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</si>
  <si>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</si>
  <si>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</si>
  <si>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</si>
  <si>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</si>
  <si>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</si>
  <si>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</si>
  <si>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</si>
  <si>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</si>
  <si>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</si>
  <si>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</si>
  <si>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</si>
  <si>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</si>
  <si>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</si>
  <si>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</si>
  <si>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</si>
  <si>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</si>
  <si>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</si>
  <si>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3.06</t>
  </si>
  <si>
    <t>3.79</t>
  </si>
  <si>
    <t>4.05</t>
  </si>
  <si>
    <t>3.38</t>
  </si>
  <si>
    <t>5.46</t>
  </si>
  <si>
    <t>5.76</t>
  </si>
  <si>
    <t>7.88</t>
  </si>
  <si>
    <t>14.28</t>
  </si>
  <si>
    <t>15.74</t>
  </si>
  <si>
    <t>13.73</t>
  </si>
  <si>
    <t>Basic EPS - Continuing Operations</t>
  </si>
  <si>
    <t>Basic Weighted Average Shares Outstanding</t>
  </si>
  <si>
    <t>Net EPS - Diluted</t>
  </si>
  <si>
    <t>2.75</t>
  </si>
  <si>
    <t>3.39</t>
  </si>
  <si>
    <t>3.86</t>
  </si>
  <si>
    <t>5.44</t>
  </si>
  <si>
    <t>5.74</t>
  </si>
  <si>
    <t>7.85</t>
  </si>
  <si>
    <t>14.27</t>
  </si>
  <si>
    <t>15.72</t>
  </si>
  <si>
    <t>Diluted EPS - Continuing Operations</t>
  </si>
  <si>
    <t>Diluted Weighted Average Shares Outstanding</t>
  </si>
  <si>
    <t>Normalized Basic EPS</t>
  </si>
  <si>
    <t>3.05</t>
  </si>
  <si>
    <t>3.54</t>
  </si>
  <si>
    <t>3.75</t>
  </si>
  <si>
    <t>3.81</t>
  </si>
  <si>
    <t>4.8</t>
  </si>
  <si>
    <t>4.9</t>
  </si>
  <si>
    <t>6.18</t>
  </si>
  <si>
    <t>11.45</t>
  </si>
  <si>
    <t>14.26</t>
  </si>
  <si>
    <t>11.51</t>
  </si>
  <si>
    <t>Normalized Diluted EPS</t>
  </si>
  <si>
    <t>2.7</t>
  </si>
  <si>
    <t>3.15</t>
  </si>
  <si>
    <t>3.55</t>
  </si>
  <si>
    <t>Dividend Per Share</t>
  </si>
  <si>
    <t>0.16</t>
  </si>
  <si>
    <t>0.62</t>
  </si>
  <si>
    <t>1.5</t>
  </si>
  <si>
    <t>Payout Ratio</t>
  </si>
  <si>
    <t>5.13</t>
  </si>
  <si>
    <t>4.13</t>
  </si>
  <si>
    <t>3.87</t>
  </si>
  <si>
    <t>4.64</t>
  </si>
  <si>
    <t>2.9</t>
  </si>
  <si>
    <t>2.78</t>
  </si>
  <si>
    <t>7.91</t>
  </si>
  <si>
    <t>6.99</t>
  </si>
  <si>
    <t>9.49</t>
  </si>
  <si>
    <t>10.93</t>
  </si>
  <si>
    <t>American Depositary Receipts Ratio (ADR)</t>
  </si>
  <si>
    <t>EBITDA</t>
  </si>
  <si>
    <t>EBITA</t>
  </si>
  <si>
    <t>EBIT</t>
  </si>
  <si>
    <t>EBITDAR</t>
  </si>
  <si>
    <t>Total Revenues (As Reported)</t>
  </si>
  <si>
    <t>Effective Tax Rate - (Ratio)</t>
  </si>
  <si>
    <t>35.17</t>
  </si>
  <si>
    <t>32.28</t>
  </si>
  <si>
    <t>31.37</t>
  </si>
  <si>
    <t>35.13</t>
  </si>
  <si>
    <t>24.09</t>
  </si>
  <si>
    <t>24.33</t>
  </si>
  <si>
    <t>21.01</t>
  </si>
  <si>
    <t>23.41</t>
  </si>
  <si>
    <t>22.71</t>
  </si>
  <si>
    <t>23.86</t>
  </si>
  <si>
    <t>Current Domestic Taxes</t>
  </si>
  <si>
    <t>Total Current Taxes</t>
  </si>
  <si>
    <t>Deferred Domestic Taxes</t>
  </si>
  <si>
    <t>Total Deferred Taxes</t>
  </si>
  <si>
    <t>Normalized Net Income</t>
  </si>
  <si>
    <t>Interest Capitalized</t>
  </si>
  <si>
    <t>Supplemental Operating Expense Items</t>
  </si>
  <si>
    <t>Advertising Expense</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</si>
  <si>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</si>
  <si>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</si>
  <si>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</si>
  <si>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</si>
  <si>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</si>
  <si>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</si>
  <si>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</si>
  <si>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</si>
  <si>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4.87</t>
  </si>
  <si>
    <t>5.12</t>
  </si>
  <si>
    <t>5.41</t>
  </si>
  <si>
    <t>4.91</t>
  </si>
  <si>
    <t>6.42</t>
  </si>
  <si>
    <t>5.37</t>
  </si>
  <si>
    <t>6.53</t>
  </si>
  <si>
    <t>11.25</t>
  </si>
  <si>
    <t>11.8</t>
  </si>
  <si>
    <t>8.88</t>
  </si>
  <si>
    <t>Return on Total Capital</t>
  </si>
  <si>
    <t>5.64</t>
  </si>
  <si>
    <t>5.87</t>
  </si>
  <si>
    <t>5.69</t>
  </si>
  <si>
    <t>7.45</t>
  </si>
  <si>
    <t>6.17</t>
  </si>
  <si>
    <t>7.56</t>
  </si>
  <si>
    <t>13.39</t>
  </si>
  <si>
    <t>14.49</t>
  </si>
  <si>
    <t>11.01</t>
  </si>
  <si>
    <t>Return On Equity %</t>
  </si>
  <si>
    <t>12.73</t>
  </si>
  <si>
    <t>14.63</t>
  </si>
  <si>
    <t>13.88</t>
  </si>
  <si>
    <t>10.16</t>
  </si>
  <si>
    <t>15.15</t>
  </si>
  <si>
    <t>11.99</t>
  </si>
  <si>
    <t>14.46</t>
  </si>
  <si>
    <t>22.8</t>
  </si>
  <si>
    <t>20.55</t>
  </si>
  <si>
    <t>15.55</t>
  </si>
  <si>
    <t>Return on Common Equity</t>
  </si>
  <si>
    <t>14.03</t>
  </si>
  <si>
    <t>15.16</t>
  </si>
  <si>
    <t>14.24</t>
  </si>
  <si>
    <t>10.78</t>
  </si>
  <si>
    <t>14.97</t>
  </si>
  <si>
    <t>12.01</t>
  </si>
  <si>
    <t>14.36</t>
  </si>
  <si>
    <t>22.56</t>
  </si>
  <si>
    <t>20.31</t>
  </si>
  <si>
    <t>15.35</t>
  </si>
  <si>
    <t>Margin Analysis</t>
  </si>
  <si>
    <t>Gross Profit Margin %</t>
  </si>
  <si>
    <t>23.32</t>
  </si>
  <si>
    <t>22.52</t>
  </si>
  <si>
    <t>21.86</t>
  </si>
  <si>
    <t>20.88</t>
  </si>
  <si>
    <t>21.18</t>
  </si>
  <si>
    <t>20.29</t>
  </si>
  <si>
    <t>22.99</t>
  </si>
  <si>
    <t>27.03</t>
  </si>
  <si>
    <t>27.22</t>
  </si>
  <si>
    <t>23.87</t>
  </si>
  <si>
    <t>SG&amp;A Margin</t>
  </si>
  <si>
    <t>11.47</t>
  </si>
  <si>
    <t>11.05</t>
  </si>
  <si>
    <t>10.33</t>
  </si>
  <si>
    <t>10.29</t>
  </si>
  <si>
    <t>9.24</t>
  </si>
  <si>
    <t>9.14</t>
  </si>
  <si>
    <t>8.09</t>
  </si>
  <si>
    <t>7.06</t>
  </si>
  <si>
    <t>7.98</t>
  </si>
  <si>
    <t>EBITDA Margin %</t>
  </si>
  <si>
    <t>12.64</t>
  </si>
  <si>
    <t>12.27</t>
  </si>
  <si>
    <t>12.24</t>
  </si>
  <si>
    <t>11.12</t>
  </si>
  <si>
    <t>12.25</t>
  </si>
  <si>
    <t>11.59</t>
  </si>
  <si>
    <t>14.2</t>
  </si>
  <si>
    <t>21.27</t>
  </si>
  <si>
    <t>20.22</t>
  </si>
  <si>
    <t>16.35</t>
  </si>
  <si>
    <t>EBITA Margin %</t>
  </si>
  <si>
    <t>12.14</t>
  </si>
  <si>
    <t>11.81</t>
  </si>
  <si>
    <t>11.78</t>
  </si>
  <si>
    <t>10.6</t>
  </si>
  <si>
    <t>11.17</t>
  </si>
  <si>
    <t>13.78</t>
  </si>
  <si>
    <t>20.95</t>
  </si>
  <si>
    <t>19.96</t>
  </si>
  <si>
    <t>16.02</t>
  </si>
  <si>
    <t>EBIT Margin %</t>
  </si>
  <si>
    <t>Income From Continuing Operations Margin %</t>
  </si>
  <si>
    <t>8.08</t>
  </si>
  <si>
    <t>8.65</t>
  </si>
  <si>
    <t>8.34</t>
  </si>
  <si>
    <t>6.1</t>
  </si>
  <si>
    <t>8.35</t>
  </si>
  <si>
    <t>8.28</t>
  </si>
  <si>
    <t>10.97</t>
  </si>
  <si>
    <t>16.43</t>
  </si>
  <si>
    <t>13.81</t>
  </si>
  <si>
    <t>11.57</t>
  </si>
  <si>
    <t>Net Income Margin %</t>
  </si>
  <si>
    <t>8.21</t>
  </si>
  <si>
    <t>8.47</t>
  </si>
  <si>
    <t>8.33</t>
  </si>
  <si>
    <t>6.41</t>
  </si>
  <si>
    <t>8.24</t>
  </si>
  <si>
    <t>8.31</t>
  </si>
  <si>
    <t>10.96</t>
  </si>
  <si>
    <t>16.33</t>
  </si>
  <si>
    <t>13.7</t>
  </si>
  <si>
    <t>11.5</t>
  </si>
  <si>
    <t>Net Avail. For Common Margin %</t>
  </si>
  <si>
    <t>8.11</t>
  </si>
  <si>
    <t>8.38</t>
  </si>
  <si>
    <t>6.35</t>
  </si>
  <si>
    <t>8.17</t>
  </si>
  <si>
    <t>8.23</t>
  </si>
  <si>
    <t>10.83</t>
  </si>
  <si>
    <t>16.13</t>
  </si>
  <si>
    <t>13.55</t>
  </si>
  <si>
    <t>11.36</t>
  </si>
  <si>
    <t>Normalized Net Income Margin</t>
  </si>
  <si>
    <t>7.82</t>
  </si>
  <si>
    <t>7.64</t>
  </si>
  <si>
    <t>7.14</t>
  </si>
  <si>
    <t>7.19</t>
  </si>
  <si>
    <t>8.5</t>
  </si>
  <si>
    <t>12.94</t>
  </si>
  <si>
    <t>12.28</t>
  </si>
  <si>
    <t>9.52</t>
  </si>
  <si>
    <t>Levered Free Cash Flow Margin</t>
  </si>
  <si>
    <t>-4.99</t>
  </si>
  <si>
    <t>2.56</t>
  </si>
  <si>
    <t>4.84</t>
  </si>
  <si>
    <t>3.99</t>
  </si>
  <si>
    <t>-16.48</t>
  </si>
  <si>
    <t>8.42</t>
  </si>
  <si>
    <t>19.91</t>
  </si>
  <si>
    <t>11.44</t>
  </si>
  <si>
    <t>10.73</t>
  </si>
  <si>
    <t>18.56</t>
  </si>
  <si>
    <t>Unlevered Free Cash Flow Margin</t>
  </si>
  <si>
    <t>-4.97</t>
  </si>
  <si>
    <t>2.43</t>
  </si>
  <si>
    <t>4.74</t>
  </si>
  <si>
    <t>3.94</t>
  </si>
  <si>
    <t>-16.45</t>
  </si>
  <si>
    <t>19.97</t>
  </si>
  <si>
    <t>11.48</t>
  </si>
  <si>
    <t>10.76</t>
  </si>
  <si>
    <t>18.59</t>
  </si>
  <si>
    <t>Asset Turnover</t>
  </si>
  <si>
    <t>0.64</t>
  </si>
  <si>
    <t>0.69</t>
  </si>
  <si>
    <t>0.74</t>
  </si>
  <si>
    <t>0.87</t>
  </si>
  <si>
    <t>0.77</t>
  </si>
  <si>
    <t>0.76</t>
  </si>
  <si>
    <t>0.86</t>
  </si>
  <si>
    <t>0.95</t>
  </si>
  <si>
    <t>0.89</t>
  </si>
  <si>
    <t>Fixed Assets Turnover</t>
  </si>
  <si>
    <t>45.72</t>
  </si>
  <si>
    <t>68.88</t>
  </si>
  <si>
    <t>75.73</t>
  </si>
  <si>
    <t>65.07</t>
  </si>
  <si>
    <t>76.91</t>
  </si>
  <si>
    <t>74.27</t>
  </si>
  <si>
    <t>65.09</t>
  </si>
  <si>
    <t>72.21</t>
  </si>
  <si>
    <t>96.89</t>
  </si>
  <si>
    <t>90.1</t>
  </si>
  <si>
    <t>Receivables Turnover (Average Receivables)</t>
  </si>
  <si>
    <t>43.47</t>
  </si>
  <si>
    <t>45.2</t>
  </si>
  <si>
    <t>36.61</t>
  </si>
  <si>
    <t>51.93</t>
  </si>
  <si>
    <t>74.07</t>
  </si>
  <si>
    <t>110.01</t>
  </si>
  <si>
    <t>102.8</t>
  </si>
  <si>
    <t>93.98</t>
  </si>
  <si>
    <t>69.68</t>
  </si>
  <si>
    <t>49.92</t>
  </si>
  <si>
    <t>Inventory Turnover (Average Inventory)</t>
  </si>
  <si>
    <t>0.82</t>
  </si>
  <si>
    <t>0.88</t>
  </si>
  <si>
    <t>0.92</t>
  </si>
  <si>
    <t>1.09</t>
  </si>
  <si>
    <t>0.97</t>
  </si>
  <si>
    <t>0.96</t>
  </si>
  <si>
    <t>1.07</t>
  </si>
  <si>
    <t>1.17</t>
  </si>
  <si>
    <t>1.31</t>
  </si>
  <si>
    <t>Short Term Liquidity</t>
  </si>
  <si>
    <t>Current Ratio</t>
  </si>
  <si>
    <t>5.02</t>
  </si>
  <si>
    <t>4.97</t>
  </si>
  <si>
    <t>6.33</t>
  </si>
  <si>
    <t>5.32</t>
  </si>
  <si>
    <t>7.5</t>
  </si>
  <si>
    <t>6.23</t>
  </si>
  <si>
    <t>6.81</t>
  </si>
  <si>
    <t>Quick Ratio</t>
  </si>
  <si>
    <t>0.78</t>
  </si>
  <si>
    <t>0.7</t>
  </si>
  <si>
    <t>0.81</t>
  </si>
  <si>
    <t>1.28</t>
  </si>
  <si>
    <t>0.58</t>
  </si>
  <si>
    <t>0.54</t>
  </si>
  <si>
    <t>1.24</t>
  </si>
  <si>
    <t>1.45</t>
  </si>
  <si>
    <t>2.17</t>
  </si>
  <si>
    <t>Operating Cash Flow to Current Liabilities</t>
  </si>
  <si>
    <t>-0.37</t>
  </si>
  <si>
    <t>-0.18</t>
  </si>
  <si>
    <t>0.2</t>
  </si>
  <si>
    <t>0.41</t>
  </si>
  <si>
    <t>0.39</t>
  </si>
  <si>
    <t>0.35</t>
  </si>
  <si>
    <t>1.39</t>
  </si>
  <si>
    <t>0.63</t>
  </si>
  <si>
    <t>1.13</t>
  </si>
  <si>
    <t>Days Sales Outstanding (Average Receivables)</t>
  </si>
  <si>
    <t>8.4</t>
  </si>
  <si>
    <t>7.03</t>
  </si>
  <si>
    <t>4.93</t>
  </si>
  <si>
    <t>3.32</t>
  </si>
  <si>
    <t>3.56</t>
  </si>
  <si>
    <t>3.88</t>
  </si>
  <si>
    <t>5.24</t>
  </si>
  <si>
    <t>7.31</t>
  </si>
  <si>
    <t>Days Outstanding Inventory (Average Inventory)</t>
  </si>
  <si>
    <t>475.3</t>
  </si>
  <si>
    <t>445.72</t>
  </si>
  <si>
    <t>414.2</t>
  </si>
  <si>
    <t>396.21</t>
  </si>
  <si>
    <t>333.84</t>
  </si>
  <si>
    <t>377.29</t>
  </si>
  <si>
    <t>383.09</t>
  </si>
  <si>
    <t>342.08</t>
  </si>
  <si>
    <t>278.08</t>
  </si>
  <si>
    <t>Average Days Payable Outstanding</t>
  </si>
  <si>
    <t>20.26</t>
  </si>
  <si>
    <t>23.25</t>
  </si>
  <si>
    <t>24.37</t>
  </si>
  <si>
    <t>17.38</t>
  </si>
  <si>
    <t>26.43</t>
  </si>
  <si>
    <t>24.2</t>
  </si>
  <si>
    <t>20.13</t>
  </si>
  <si>
    <t>20.02</t>
  </si>
  <si>
    <t>24.3</t>
  </si>
  <si>
    <t>Cash Conversion Cycle (Average Days)</t>
  </si>
  <si>
    <t>463.44</t>
  </si>
  <si>
    <t>430.55</t>
  </si>
  <si>
    <t>399.82</t>
  </si>
  <si>
    <t>381.23</t>
  </si>
  <si>
    <t>321.39</t>
  </si>
  <si>
    <t>354.18</t>
  </si>
  <si>
    <t>362.45</t>
  </si>
  <si>
    <t>325.84</t>
  </si>
  <si>
    <t>296.21</t>
  </si>
  <si>
    <t>261.09</t>
  </si>
  <si>
    <t>Long Term Solvency</t>
  </si>
  <si>
    <t>Total Debt/Equity</t>
  </si>
  <si>
    <t>114.59</t>
  </si>
  <si>
    <t>111.87</t>
  </si>
  <si>
    <t>87.02</t>
  </si>
  <si>
    <t>99.83</t>
  </si>
  <si>
    <t>68.9</t>
  </si>
  <si>
    <t>59.71</t>
  </si>
  <si>
    <t>41.68</t>
  </si>
  <si>
    <t>31.16</t>
  </si>
  <si>
    <t>19.24</t>
  </si>
  <si>
    <t>Total Debt / Total Capital</t>
  </si>
  <si>
    <t>53.4</t>
  </si>
  <si>
    <t>52.8</t>
  </si>
  <si>
    <t>46.53</t>
  </si>
  <si>
    <t>49.96</t>
  </si>
  <si>
    <t>40.79</t>
  </si>
  <si>
    <t>37.39</t>
  </si>
  <si>
    <t>29.42</t>
  </si>
  <si>
    <t>23.76</t>
  </si>
  <si>
    <t>20.78</t>
  </si>
  <si>
    <t>16.14</t>
  </si>
  <si>
    <t>LT Debt/Equity</t>
  </si>
  <si>
    <t>85.98</t>
  </si>
  <si>
    <t>84.55</t>
  </si>
  <si>
    <t>81.31</t>
  </si>
  <si>
    <t>50.38</t>
  </si>
  <si>
    <t>43.75</t>
  </si>
  <si>
    <t>32.63</t>
  </si>
  <si>
    <t>20.05</t>
  </si>
  <si>
    <t>16.84</t>
  </si>
  <si>
    <t>9.68</t>
  </si>
  <si>
    <t>Long-Term Debt / Total Capital</t>
  </si>
  <si>
    <t>40.07</t>
  </si>
  <si>
    <t>39.91</t>
  </si>
  <si>
    <t>33.15</t>
  </si>
  <si>
    <t>40.69</t>
  </si>
  <si>
    <t>29.83</t>
  </si>
  <si>
    <t>27.39</t>
  </si>
  <si>
    <t>23.03</t>
  </si>
  <si>
    <t>15.28</t>
  </si>
  <si>
    <t>13.34</t>
  </si>
  <si>
    <t>8.12</t>
  </si>
  <si>
    <t>Total Liabilities / Total Assets</t>
  </si>
  <si>
    <t>59.48</t>
  </si>
  <si>
    <t>58.74</t>
  </si>
  <si>
    <t>53.06</t>
  </si>
  <si>
    <t>57.4</t>
  </si>
  <si>
    <t>48.6</t>
  </si>
  <si>
    <t>45.39</t>
  </si>
  <si>
    <t>39.54</t>
  </si>
  <si>
    <t>36.77</t>
  </si>
  <si>
    <t>36.18</t>
  </si>
  <si>
    <t>31.94</t>
  </si>
  <si>
    <t>EBIT / Interest Expense</t>
  </si>
  <si>
    <t>25.85</t>
  </si>
  <si>
    <t>89.85</t>
  </si>
  <si>
    <t>278.82</t>
  </si>
  <si>
    <t>187.12</t>
  </si>
  <si>
    <t>215.68</t>
  </si>
  <si>
    <t>141.17</t>
  </si>
  <si>
    <t>138.33</t>
  </si>
  <si>
    <t>282.2</t>
  </si>
  <si>
    <t>351.3</t>
  </si>
  <si>
    <t>355.42</t>
  </si>
  <si>
    <t>EBITDA / Interest Expense</t>
  </si>
  <si>
    <t>26.9</t>
  </si>
  <si>
    <t>93.36</t>
  </si>
  <si>
    <t>289.67</t>
  </si>
  <si>
    <t>196.38</t>
  </si>
  <si>
    <t>223.78</t>
  </si>
  <si>
    <t>146.4</t>
  </si>
  <si>
    <t>146.22</t>
  </si>
  <si>
    <t>290.69</t>
  </si>
  <si>
    <t>361.36</t>
  </si>
  <si>
    <t>369.34</t>
  </si>
  <si>
    <t>(EBITDA - Capex) / Interest Expense</t>
  </si>
  <si>
    <t>26.28</t>
  </si>
  <si>
    <t>86.03</t>
  </si>
  <si>
    <t>273.15</t>
  </si>
  <si>
    <t>180.78</t>
  </si>
  <si>
    <t>212.19</t>
  </si>
  <si>
    <t>141.49</t>
  </si>
  <si>
    <t>142.97</t>
  </si>
  <si>
    <t>287.46</t>
  </si>
  <si>
    <t>358.37</t>
  </si>
  <si>
    <t>362.88</t>
  </si>
  <si>
    <t>Total Debt / EBITDA</t>
  </si>
  <si>
    <t>6.12</t>
  </si>
  <si>
    <t>5.72</t>
  </si>
  <si>
    <t>4.68</t>
  </si>
  <si>
    <t>5.67</t>
  </si>
  <si>
    <t>4.02</t>
  </si>
  <si>
    <t>3.71</t>
  </si>
  <si>
    <t>2.3</t>
  </si>
  <si>
    <t>1.12</t>
  </si>
  <si>
    <t>0.9</t>
  </si>
  <si>
    <t>Net Debt / EBITDA</t>
  </si>
  <si>
    <t>4.82</t>
  </si>
  <si>
    <t>3.78</t>
  </si>
  <si>
    <t>3.47</t>
  </si>
  <si>
    <t>3.24</t>
  </si>
  <si>
    <t>1.46</t>
  </si>
  <si>
    <t>0.65</t>
  </si>
  <si>
    <t>0.25</t>
  </si>
  <si>
    <t>-0.56</t>
  </si>
  <si>
    <t>Total Debt / (EBITDA - Capex)</t>
  </si>
  <si>
    <t>6.26</t>
  </si>
  <si>
    <t>6.21</t>
  </si>
  <si>
    <t>6.16</t>
  </si>
  <si>
    <t>4.24</t>
  </si>
  <si>
    <t>3.84</t>
  </si>
  <si>
    <t>2.36</t>
  </si>
  <si>
    <t>0.93</t>
  </si>
  <si>
    <t>Net Debt / (EBITDA - Capex)</t>
  </si>
  <si>
    <t>5.23</t>
  </si>
  <si>
    <t>4.01</t>
  </si>
  <si>
    <t>4.2</t>
  </si>
  <si>
    <t>3.66</t>
  </si>
  <si>
    <t>3.35</t>
  </si>
  <si>
    <t>-0.57</t>
  </si>
  <si>
    <t>Growth Over Prior Year</t>
  </si>
  <si>
    <t>Total Revenues, 1 Yr. Growth %</t>
  </si>
  <si>
    <t>31.08</t>
  </si>
  <si>
    <t>21.78</t>
  </si>
  <si>
    <t>15.58</t>
  </si>
  <si>
    <t>15.49</t>
  </si>
  <si>
    <t>62.67</t>
  </si>
  <si>
    <t>1.03</t>
  </si>
  <si>
    <t>20.64</t>
  </si>
  <si>
    <t>24.11</t>
  </si>
  <si>
    <t>1.67</t>
  </si>
  <si>
    <t>Gross Profit, 1 Yr. Growth %</t>
  </si>
  <si>
    <t>30.38</t>
  </si>
  <si>
    <t>17.6</t>
  </si>
  <si>
    <t>12.21</t>
  </si>
  <si>
    <t>10.31</t>
  </si>
  <si>
    <t>64.99</t>
  </si>
  <si>
    <t>3.69</t>
  </si>
  <si>
    <t>14.47</t>
  </si>
  <si>
    <t>41.81</t>
  </si>
  <si>
    <t>-10.85</t>
  </si>
  <si>
    <t>EBITDA, 1 Yr. Growth %</t>
  </si>
  <si>
    <t>32.78</t>
  </si>
  <si>
    <t>17.35</t>
  </si>
  <si>
    <t>15.25</t>
  </si>
  <si>
    <t>4.99</t>
  </si>
  <si>
    <t>77.77</t>
  </si>
  <si>
    <t>2.39</t>
  </si>
  <si>
    <t>26.18</t>
  </si>
  <si>
    <t>78.76</t>
  </si>
  <si>
    <t>29.71</t>
  </si>
  <si>
    <t>-18.65</t>
  </si>
  <si>
    <t>EBITA, 1 Yr. Growth %</t>
  </si>
  <si>
    <t>33.03</t>
  </si>
  <si>
    <t>17.51</t>
  </si>
  <si>
    <t>15.26</t>
  </si>
  <si>
    <t>3.93</t>
  </si>
  <si>
    <t>79.74</t>
  </si>
  <si>
    <t>2.44</t>
  </si>
  <si>
    <t>27.07</t>
  </si>
  <si>
    <t>81.41</t>
  </si>
  <si>
    <t>30.18</t>
  </si>
  <si>
    <t>-19.23</t>
  </si>
  <si>
    <t>EBIT, 1 Yr. Growth %</t>
  </si>
  <si>
    <t>Earnings From Cont. Operations, 1 Yr. Growth %</t>
  </si>
  <si>
    <t>24.51</t>
  </si>
  <si>
    <t>30.3</t>
  </si>
  <si>
    <t>11.46</t>
  </si>
  <si>
    <t>-15.48</t>
  </si>
  <si>
    <t>122.55</t>
  </si>
  <si>
    <t>7.26</t>
  </si>
  <si>
    <t>33.95</t>
  </si>
  <si>
    <t>80.61</t>
  </si>
  <si>
    <t>4.31</t>
  </si>
  <si>
    <t>-14.78</t>
  </si>
  <si>
    <t>Net Income, 1 Yr. Growth %</t>
  </si>
  <si>
    <t>33.2</t>
  </si>
  <si>
    <t>25.66</t>
  </si>
  <si>
    <t>13.57</t>
  </si>
  <si>
    <t>-11.12</t>
  </si>
  <si>
    <t>109.24</t>
  </si>
  <si>
    <t>9.04</t>
  </si>
  <si>
    <t>33.31</t>
  </si>
  <si>
    <t>79.72</t>
  </si>
  <si>
    <t>4.15</t>
  </si>
  <si>
    <t>-14.64</t>
  </si>
  <si>
    <t>Normalized Net Income, 1 Yr. Growth %</t>
  </si>
  <si>
    <t>58.2</t>
  </si>
  <si>
    <t>17.92</t>
  </si>
  <si>
    <t>12.88</t>
  </si>
  <si>
    <t>7.95</t>
  </si>
  <si>
    <t>62.69</t>
  </si>
  <si>
    <t>5.36</t>
  </si>
  <si>
    <t>25.07</t>
  </si>
  <si>
    <t>83.72</t>
  </si>
  <si>
    <t>29.5</t>
  </si>
  <si>
    <t>-21.14</t>
  </si>
  <si>
    <t>Diluted EPS Before Extra, 1 Yr. Growth %</t>
  </si>
  <si>
    <t>30.57</t>
  </si>
  <si>
    <t>23.46</t>
  </si>
  <si>
    <t>13.66</t>
  </si>
  <si>
    <t>-12.34</t>
  </si>
  <si>
    <t>60.85</t>
  </si>
  <si>
    <t>5.62</t>
  </si>
  <si>
    <t>36.62</t>
  </si>
  <si>
    <t>81.83</t>
  </si>
  <si>
    <t>10.22</t>
  </si>
  <si>
    <t>-12.68</t>
  </si>
  <si>
    <t>Accounts Receivable, 1 Yr. Growth %</t>
  </si>
  <si>
    <t>37.72</t>
  </si>
  <si>
    <t>43.77</t>
  </si>
  <si>
    <t>-61.67</t>
  </si>
  <si>
    <t>219.79</t>
  </si>
  <si>
    <t>8.52</t>
  </si>
  <si>
    <t>56.8</t>
  </si>
  <si>
    <t>76.71</t>
  </si>
  <si>
    <t>21.2</t>
  </si>
  <si>
    <t>Inventory, 1 Yr. Growth %</t>
  </si>
  <si>
    <t>17.36</t>
  </si>
  <si>
    <t>12.71</t>
  </si>
  <si>
    <t>5.15</t>
  </si>
  <si>
    <t>18.79</t>
  </si>
  <si>
    <t>56.71</t>
  </si>
  <si>
    <t>4.29</t>
  </si>
  <si>
    <t>-5.07</t>
  </si>
  <si>
    <t>11.61</t>
  </si>
  <si>
    <t>14.05</t>
  </si>
  <si>
    <t>-5.98</t>
  </si>
  <si>
    <t>Net Property, Plant and Equip., 1 Yr. Growth %</t>
  </si>
  <si>
    <t>-12.41</t>
  </si>
  <si>
    <t>-26.89</t>
  </si>
  <si>
    <t>50.24</t>
  </si>
  <si>
    <t>23.88</t>
  </si>
  <si>
    <t>48.73</t>
  </si>
  <si>
    <t>-12.61</t>
  </si>
  <si>
    <t>47.22</t>
  </si>
  <si>
    <t>-17.4</t>
  </si>
  <si>
    <t>4.47</t>
  </si>
  <si>
    <t>13.99</t>
  </si>
  <si>
    <t>Total Assets, 1 Yr. Growth %</t>
  </si>
  <si>
    <t>14.95</t>
  </si>
  <si>
    <t>11.58</t>
  </si>
  <si>
    <t>22.02</t>
  </si>
  <si>
    <t>52.39</t>
  </si>
  <si>
    <t>1.96</t>
  </si>
  <si>
    <t>14.38</t>
  </si>
  <si>
    <t>3.29</t>
  </si>
  <si>
    <t>Tangible Book Value, 1 Yr. Growth %</t>
  </si>
  <si>
    <t>15.8</t>
  </si>
  <si>
    <t>17.17</t>
  </si>
  <si>
    <t>24.53</t>
  </si>
  <si>
    <t>9.87</t>
  </si>
  <si>
    <t>42.02</t>
  </si>
  <si>
    <t>12.75</t>
  </si>
  <si>
    <t>16.85</t>
  </si>
  <si>
    <t>19.64</t>
  </si>
  <si>
    <t>19.11</t>
  </si>
  <si>
    <t>12.12</t>
  </si>
  <si>
    <t>Common Equity, 1 Yr. Growth %</t>
  </si>
  <si>
    <t>15.79</t>
  </si>
  <si>
    <t>17.03</t>
  </si>
  <si>
    <t>24.38</t>
  </si>
  <si>
    <t>12.04</t>
  </si>
  <si>
    <t>85.23</t>
  </si>
  <si>
    <t>9.38</t>
  </si>
  <si>
    <t>12.82</t>
  </si>
  <si>
    <t>15.68</t>
  </si>
  <si>
    <t>15.78</t>
  </si>
  <si>
    <t>Cash From Operations, 1 Yr. Growth %</t>
  </si>
  <si>
    <t>-2.38</t>
  </si>
  <si>
    <t>-46.78</t>
  </si>
  <si>
    <t>-221.01</t>
  </si>
  <si>
    <t>96.31</t>
  </si>
  <si>
    <t>71.7</t>
  </si>
  <si>
    <t>-12.38</t>
  </si>
  <si>
    <t>182.72</t>
  </si>
  <si>
    <t>-39.56</t>
  </si>
  <si>
    <t>28.94</t>
  </si>
  <si>
    <t>58.61</t>
  </si>
  <si>
    <t>Capital Expenditures, 1 Yr. Growth %</t>
  </si>
  <si>
    <t>178.11</t>
  </si>
  <si>
    <t>304.24</t>
  </si>
  <si>
    <t>-16.33</t>
  </si>
  <si>
    <t>46.22</t>
  </si>
  <si>
    <t>16.7</t>
  </si>
  <si>
    <t>-33.69</t>
  </si>
  <si>
    <t>-15.89</t>
  </si>
  <si>
    <t>-10.42</t>
  </si>
  <si>
    <t>-12.21</t>
  </si>
  <si>
    <t>74.43</t>
  </si>
  <si>
    <t>Levered Free Cash Flow, 1 Yr. Growth %</t>
  </si>
  <si>
    <t>-57.27</t>
  </si>
  <si>
    <t>-122.24</t>
  </si>
  <si>
    <t>154.73</t>
  </si>
  <si>
    <t>-230.66</t>
  </si>
  <si>
    <t>680.26</t>
  </si>
  <si>
    <t>-140.31</t>
  </si>
  <si>
    <t>-3.56</t>
  </si>
  <si>
    <t>200.49</t>
  </si>
  <si>
    <t>85.93</t>
  </si>
  <si>
    <t>Unlevered Free Cash Flow, 1 Yr. Growth %</t>
  </si>
  <si>
    <t>-55.72</t>
  </si>
  <si>
    <t>-121.16</t>
  </si>
  <si>
    <t>164.46</t>
  </si>
  <si>
    <t>-225.09</t>
  </si>
  <si>
    <t>686.75</t>
  </si>
  <si>
    <t>-140.61</t>
  </si>
  <si>
    <t>-3.59</t>
  </si>
  <si>
    <t>198.36</t>
  </si>
  <si>
    <t>85.56</t>
  </si>
  <si>
    <t>Dividend Per Share, 1 Yr. Growth %</t>
  </si>
  <si>
    <t>0</t>
  </si>
  <si>
    <t>1.98</t>
  </si>
  <si>
    <t>290.62</t>
  </si>
  <si>
    <t>Compound Annual Growth Rate Over Two Years</t>
  </si>
  <si>
    <t>Total Revenues, 2 Yr. CAGR %</t>
  </si>
  <si>
    <t>37.66</t>
  </si>
  <si>
    <t>26.34</t>
  </si>
  <si>
    <t>18.64</t>
  </si>
  <si>
    <t>15.54</t>
  </si>
  <si>
    <t>37.07</t>
  </si>
  <si>
    <t>32.67</t>
  </si>
  <si>
    <t>4.56</t>
  </si>
  <si>
    <t>10.4</t>
  </si>
  <si>
    <t>22.36</t>
  </si>
  <si>
    <t>12.33</t>
  </si>
  <si>
    <t>Gross Profit, 2 Yr. CAGR %</t>
  </si>
  <si>
    <t>43.38</t>
  </si>
  <si>
    <t>23.82</t>
  </si>
  <si>
    <t>14.88</t>
  </si>
  <si>
    <t>11.26</t>
  </si>
  <si>
    <t>34.91</t>
  </si>
  <si>
    <t>66.74</t>
  </si>
  <si>
    <t>48.84</t>
  </si>
  <si>
    <t>61.77</t>
  </si>
  <si>
    <t>62.43</t>
  </si>
  <si>
    <t>21.49</t>
  </si>
  <si>
    <t>EBITDA, 2 Yr. CAGR %</t>
  </si>
  <si>
    <t>74.24</t>
  </si>
  <si>
    <t>24.15</t>
  </si>
  <si>
    <t>16.29</t>
  </si>
  <si>
    <t>36.38</t>
  </si>
  <si>
    <t>34.92</t>
  </si>
  <si>
    <t>18.62</t>
  </si>
  <si>
    <t>50.14</t>
  </si>
  <si>
    <t>46.23</t>
  </si>
  <si>
    <t>1.56</t>
  </si>
  <si>
    <t>EBITA, 2 Yr. CAGR %</t>
  </si>
  <si>
    <t>78.72</t>
  </si>
  <si>
    <t>24.32</t>
  </si>
  <si>
    <t>16.38</t>
  </si>
  <si>
    <t>9.45</t>
  </si>
  <si>
    <t>36.44</t>
  </si>
  <si>
    <t>35.7</t>
  </si>
  <si>
    <t>19.27</t>
  </si>
  <si>
    <t>51.78</t>
  </si>
  <si>
    <t>47.5</t>
  </si>
  <si>
    <t>1.36</t>
  </si>
  <si>
    <t>EBIT, 2 Yr. CAGR %</t>
  </si>
  <si>
    <t>Earnings From Cont. Operations, 2 Yr. CAGR %</t>
  </si>
  <si>
    <t>-2.2</t>
  </si>
  <si>
    <t>27.37</t>
  </si>
  <si>
    <t>20.51</t>
  </si>
  <si>
    <t>-2.94</t>
  </si>
  <si>
    <t>37.15</t>
  </si>
  <si>
    <t>54.5</t>
  </si>
  <si>
    <t>19.86</t>
  </si>
  <si>
    <t>55.54</t>
  </si>
  <si>
    <t>37.25</t>
  </si>
  <si>
    <t>-5.72</t>
  </si>
  <si>
    <t>Net Income, 2 Yr. CAGR %</t>
  </si>
  <si>
    <t>-3.01</t>
  </si>
  <si>
    <t>19.46</t>
  </si>
  <si>
    <t>0.47</t>
  </si>
  <si>
    <t>36.37</t>
  </si>
  <si>
    <t>51.04</t>
  </si>
  <si>
    <t>20.56</t>
  </si>
  <si>
    <t>54.79</t>
  </si>
  <si>
    <t>36.81</t>
  </si>
  <si>
    <t>-5.71</t>
  </si>
  <si>
    <t>Normalized Net Income, 2 Yr. CAGR %</t>
  </si>
  <si>
    <t>97.5</t>
  </si>
  <si>
    <t>36.59</t>
  </si>
  <si>
    <t>15.37</t>
  </si>
  <si>
    <t>10.39</t>
  </si>
  <si>
    <t>30.92</t>
  </si>
  <si>
    <t>20.18</t>
  </si>
  <si>
    <t>51.58</t>
  </si>
  <si>
    <t>47.07</t>
  </si>
  <si>
    <t>-0.48</t>
  </si>
  <si>
    <t>Diluted EPS Before Extra, 2 Yr. CAGR %</t>
  </si>
  <si>
    <t>-5.11</t>
  </si>
  <si>
    <t>26.97</t>
  </si>
  <si>
    <t>18.46</t>
  </si>
  <si>
    <t>18.75</t>
  </si>
  <si>
    <t>30.35</t>
  </si>
  <si>
    <t>57.61</t>
  </si>
  <si>
    <t>41.56</t>
  </si>
  <si>
    <t>-1.9</t>
  </si>
  <si>
    <t>Accounts Receivable, 2 Yr. CAGR %</t>
  </si>
  <si>
    <t>140.89</t>
  </si>
  <si>
    <t>17.72</t>
  </si>
  <si>
    <t>30.12</t>
  </si>
  <si>
    <t>-25.76</t>
  </si>
  <si>
    <t>10.72</t>
  </si>
  <si>
    <t>26.49</t>
  </si>
  <si>
    <t>7.86</t>
  </si>
  <si>
    <t>29.65</t>
  </si>
  <si>
    <t>66.46</t>
  </si>
  <si>
    <t>46.35</t>
  </si>
  <si>
    <t>Inventory, 2 Yr. CAGR %</t>
  </si>
  <si>
    <t>15.01</t>
  </si>
  <si>
    <t>8.86</t>
  </si>
  <si>
    <t>11.76</t>
  </si>
  <si>
    <t>27.84</t>
  </si>
  <si>
    <t>-0.5</t>
  </si>
  <si>
    <t>2.94</t>
  </si>
  <si>
    <t>-0.71</t>
  </si>
  <si>
    <t>Net Property, Plant and Equip., 2 Yr. CAGR %</t>
  </si>
  <si>
    <t>-28.82</t>
  </si>
  <si>
    <t>-19.98</t>
  </si>
  <si>
    <t>4.53</t>
  </si>
  <si>
    <t>36.42</t>
  </si>
  <si>
    <t>35.73</t>
  </si>
  <si>
    <t>13.43</t>
  </si>
  <si>
    <t>10.27</t>
  </si>
  <si>
    <t>-7.11</t>
  </si>
  <si>
    <t>9.13</t>
  </si>
  <si>
    <t>Total Assets, 2 Yr. CAGR %</t>
  </si>
  <si>
    <t>11.83</t>
  </si>
  <si>
    <t>13.1</t>
  </si>
  <si>
    <t>9.03</t>
  </si>
  <si>
    <t>14.02</t>
  </si>
  <si>
    <t>25.15</t>
  </si>
  <si>
    <t>2.37</t>
  </si>
  <si>
    <t>8.7</t>
  </si>
  <si>
    <t>Tangible Book Value, 2 Yr. CAGR %</t>
  </si>
  <si>
    <t>19.01</t>
  </si>
  <si>
    <t>16.48</t>
  </si>
  <si>
    <t>20.79</t>
  </si>
  <si>
    <t>16.97</t>
  </si>
  <si>
    <t>24.92</t>
  </si>
  <si>
    <t>26.54</t>
  </si>
  <si>
    <t>14.78</t>
  </si>
  <si>
    <t>18.24</t>
  </si>
  <si>
    <t>19.38</t>
  </si>
  <si>
    <t>15.56</t>
  </si>
  <si>
    <t>Common Equity, 2 Yr. CAGR %</t>
  </si>
  <si>
    <t>18.89</t>
  </si>
  <si>
    <t>16.41</t>
  </si>
  <si>
    <t>20.65</t>
  </si>
  <si>
    <t>18.05</t>
  </si>
  <si>
    <t>44.06</t>
  </si>
  <si>
    <t>42.34</t>
  </si>
  <si>
    <t>11.09</t>
  </si>
  <si>
    <t>15.73</t>
  </si>
  <si>
    <t>Cash From Operations, 2 Yr. CAGR %</t>
  </si>
  <si>
    <t>36.26</t>
  </si>
  <si>
    <t>-27.92</t>
  </si>
  <si>
    <t>-19.75</t>
  </si>
  <si>
    <t>54.13</t>
  </si>
  <si>
    <t>83.59</t>
  </si>
  <si>
    <t>22.84</t>
  </si>
  <si>
    <t>30.71</t>
  </si>
  <si>
    <t>-11.73</t>
  </si>
  <si>
    <t>43.01</t>
  </si>
  <si>
    <t>Capital Expenditures, 2 Yr. CAGR %</t>
  </si>
  <si>
    <t>182.99</t>
  </si>
  <si>
    <t>235.3</t>
  </si>
  <si>
    <t>83.91</t>
  </si>
  <si>
    <t>10.61</t>
  </si>
  <si>
    <t>30.63</t>
  </si>
  <si>
    <t>-12.03</t>
  </si>
  <si>
    <t>-25.32</t>
  </si>
  <si>
    <t>-13.2</t>
  </si>
  <si>
    <t>-11.32</t>
  </si>
  <si>
    <t>23.75</t>
  </si>
  <si>
    <t>Levered Free Cash Flow, 2 Yr. CAGR %</t>
  </si>
  <si>
    <t>104.15</t>
  </si>
  <si>
    <t>-48.1</t>
  </si>
  <si>
    <t>-30.24</t>
  </si>
  <si>
    <t>55.68</t>
  </si>
  <si>
    <t>194.19</t>
  </si>
  <si>
    <t>107.66</t>
  </si>
  <si>
    <t>-3.48</t>
  </si>
  <si>
    <t>297.48</t>
  </si>
  <si>
    <t>119.99</t>
  </si>
  <si>
    <t>Unlevered Free Cash Flow, 2 Yr. CAGR %</t>
  </si>
  <si>
    <t>72.04</t>
  </si>
  <si>
    <t>-48.4</t>
  </si>
  <si>
    <t>-30.97</t>
  </si>
  <si>
    <t>59.31</t>
  </si>
  <si>
    <t>194.97</t>
  </si>
  <si>
    <t>109.35</t>
  </si>
  <si>
    <t>-3.26</t>
  </si>
  <si>
    <t>287.57</t>
  </si>
  <si>
    <t>6.36</t>
  </si>
  <si>
    <t>119.11</t>
  </si>
  <si>
    <t>Dividend Per Share, 2 Yr. CAGR %</t>
  </si>
  <si>
    <t>0.98</t>
  </si>
  <si>
    <t>97.64</t>
  </si>
  <si>
    <t>54.92</t>
  </si>
  <si>
    <t>22.47</t>
  </si>
  <si>
    <t>Compound Annual Growth Rate Over Three Years</t>
  </si>
  <si>
    <t>Total Revenues, 3 Yr. CAGR %</t>
  </si>
  <si>
    <t>35.96</t>
  </si>
  <si>
    <t>32.15</t>
  </si>
  <si>
    <t>22.65</t>
  </si>
  <si>
    <t>17.58</t>
  </si>
  <si>
    <t>29.49</t>
  </si>
  <si>
    <t>26.68</t>
  </si>
  <si>
    <t>21.15</t>
  </si>
  <si>
    <t>9.66</t>
  </si>
  <si>
    <t>14.79</t>
  </si>
  <si>
    <t>15.03</t>
  </si>
  <si>
    <t>Gross Profit, 3 Yr. CAGR %</t>
  </si>
  <si>
    <t>42.91</t>
  </si>
  <si>
    <t>34.22</t>
  </si>
  <si>
    <t>19.83</t>
  </si>
  <si>
    <t>13.33</t>
  </si>
  <si>
    <t>26.88</t>
  </si>
  <si>
    <t>23.58</t>
  </si>
  <si>
    <t>47.09</t>
  </si>
  <si>
    <t>46.46</t>
  </si>
  <si>
    <t>48.44</t>
  </si>
  <si>
    <t>32.99</t>
  </si>
  <si>
    <t>EBITDA, 3 Yr. CAGR %</t>
  </si>
  <si>
    <t>85.14</t>
  </si>
  <si>
    <t>53.12</t>
  </si>
  <si>
    <t>21.11</t>
  </si>
  <si>
    <t>12.4</t>
  </si>
  <si>
    <t>29.4</t>
  </si>
  <si>
    <t>23.95</t>
  </si>
  <si>
    <t>31.1</t>
  </si>
  <si>
    <t>36.48</t>
  </si>
  <si>
    <t>38.54</t>
  </si>
  <si>
    <t>20.69</t>
  </si>
  <si>
    <t>EBITA, 3 Yr. CAGR %</t>
  </si>
  <si>
    <t>92.02</t>
  </si>
  <si>
    <t>55.82</t>
  </si>
  <si>
    <t>21.23</t>
  </si>
  <si>
    <t>12.07</t>
  </si>
  <si>
    <t>29.46</t>
  </si>
  <si>
    <t>24.01</t>
  </si>
  <si>
    <t>31.88</t>
  </si>
  <si>
    <t>37.67</t>
  </si>
  <si>
    <t>39.65</t>
  </si>
  <si>
    <t>21.1</t>
  </si>
  <si>
    <t>EBIT, 3 Yr. CAGR %</t>
  </si>
  <si>
    <t>Earnings From Cont. Operations, 3 Yr. CAGR %</t>
  </si>
  <si>
    <t>77.43</t>
  </si>
  <si>
    <t>7.61</t>
  </si>
  <si>
    <t>21.83</t>
  </si>
  <si>
    <t>7.07</t>
  </si>
  <si>
    <t>27.99</t>
  </si>
  <si>
    <t>26.36</t>
  </si>
  <si>
    <t>47.32</t>
  </si>
  <si>
    <t>37.41</t>
  </si>
  <si>
    <t>36.14</t>
  </si>
  <si>
    <t>17.09</t>
  </si>
  <si>
    <t>Net Income, 3 Yr. CAGR %</t>
  </si>
  <si>
    <t>90.65</t>
  </si>
  <si>
    <t>8.25</t>
  </si>
  <si>
    <t>28.3</t>
  </si>
  <si>
    <t>26.57</t>
  </si>
  <si>
    <t>44.89</t>
  </si>
  <si>
    <t>35.64</t>
  </si>
  <si>
    <t>16.91</t>
  </si>
  <si>
    <t>Normalized Net Income, 3 Yr. CAGR %</t>
  </si>
  <si>
    <t>203.31</t>
  </si>
  <si>
    <t>66.31</t>
  </si>
  <si>
    <t>28.18</t>
  </si>
  <si>
    <t>12.84</t>
  </si>
  <si>
    <t>25.92</t>
  </si>
  <si>
    <t>22.62</t>
  </si>
  <si>
    <t>28.09</t>
  </si>
  <si>
    <t>38.44</t>
  </si>
  <si>
    <t>39.33</t>
  </si>
  <si>
    <t>19.48</t>
  </si>
  <si>
    <t>Diluted EPS Before Extra, 3 Yr. CAGR %</t>
  </si>
  <si>
    <t>79.57</t>
  </si>
  <si>
    <t>3.59</t>
  </si>
  <si>
    <t>22.37</t>
  </si>
  <si>
    <t>32.4</t>
  </si>
  <si>
    <t>37.93</t>
  </si>
  <si>
    <t>39.9</t>
  </si>
  <si>
    <t>20.5</t>
  </si>
  <si>
    <t>Accounts Receivable, 3 Yr. CAGR %</t>
  </si>
  <si>
    <t>88.77</t>
  </si>
  <si>
    <t>80.08</t>
  </si>
  <si>
    <t>32.61</t>
  </si>
  <si>
    <t>-13.42</t>
  </si>
  <si>
    <t>-15.04</t>
  </si>
  <si>
    <t>19.7</t>
  </si>
  <si>
    <t>22.18</t>
  </si>
  <si>
    <t>49.75</t>
  </si>
  <si>
    <t>Inventory, 3 Yr. CAGR %</t>
  </si>
  <si>
    <t>21.72</t>
  </si>
  <si>
    <t>20.45</t>
  </si>
  <si>
    <t>11.63</t>
  </si>
  <si>
    <t>12.08</t>
  </si>
  <si>
    <t>25.09</t>
  </si>
  <si>
    <t>24.75</t>
  </si>
  <si>
    <t>15.77</t>
  </si>
  <si>
    <t>6.51</t>
  </si>
  <si>
    <t>Net Property, Plant and Equip., 3 Yr. CAGR %</t>
  </si>
  <si>
    <t>-20.75</t>
  </si>
  <si>
    <t>-28.18</t>
  </si>
  <si>
    <t>-1.46</t>
  </si>
  <si>
    <t>40.41</t>
  </si>
  <si>
    <t>17.2</t>
  </si>
  <si>
    <t>2.05</t>
  </si>
  <si>
    <t>8.3</t>
  </si>
  <si>
    <t>-0.55</t>
  </si>
  <si>
    <t>Total Assets, 3 Yr. CAGR %</t>
  </si>
  <si>
    <t>11.64</t>
  </si>
  <si>
    <t>10.87</t>
  </si>
  <si>
    <t>13.2</t>
  </si>
  <si>
    <t>25.59</t>
  </si>
  <si>
    <t>24.1</t>
  </si>
  <si>
    <t>16.89</t>
  </si>
  <si>
    <t>8.96</t>
  </si>
  <si>
    <t>9.44</t>
  </si>
  <si>
    <t>Tangible Book Value, 3 Yr. CAGR %</t>
  </si>
  <si>
    <t>21.61</t>
  </si>
  <si>
    <t>18.39</t>
  </si>
  <si>
    <t>19.1</t>
  </si>
  <si>
    <t>17.04</t>
  </si>
  <si>
    <t>24.79</t>
  </si>
  <si>
    <t>20.72</t>
  </si>
  <si>
    <t>23.23</t>
  </si>
  <si>
    <t>18.53</t>
  </si>
  <si>
    <t>Common Equity, 3 Yr. CAGR %</t>
  </si>
  <si>
    <t>21.42</t>
  </si>
  <si>
    <t>18.27</t>
  </si>
  <si>
    <t>17.71</t>
  </si>
  <si>
    <t>37.18</t>
  </si>
  <si>
    <t>31.43</t>
  </si>
  <si>
    <t>31.73</t>
  </si>
  <si>
    <t>12.6</t>
  </si>
  <si>
    <t>14.75</t>
  </si>
  <si>
    <t>13.89</t>
  </si>
  <si>
    <t>Cash From Operations, 3 Yr. CAGR %</t>
  </si>
  <si>
    <t>44.91</t>
  </si>
  <si>
    <t>-0.39</t>
  </si>
  <si>
    <t>-14.33</t>
  </si>
  <si>
    <t>8.13</t>
  </si>
  <si>
    <t>59.77</t>
  </si>
  <si>
    <t>42.92</t>
  </si>
  <si>
    <t>62.18</t>
  </si>
  <si>
    <t>14.4</t>
  </si>
  <si>
    <t>7.32</t>
  </si>
  <si>
    <t>Capital Expenditures, 3 Yr. CAGR %</t>
  </si>
  <si>
    <t>31.51</t>
  </si>
  <si>
    <t>218.71</t>
  </si>
  <si>
    <t>111.1</t>
  </si>
  <si>
    <t>70.38</t>
  </si>
  <si>
    <t>12.61</t>
  </si>
  <si>
    <t>4.21</t>
  </si>
  <si>
    <t>-13.34</t>
  </si>
  <si>
    <t>-20.65</t>
  </si>
  <si>
    <t>-12.87</t>
  </si>
  <si>
    <t>11.11</t>
  </si>
  <si>
    <t>Levered Free Cash Flow, 3 Yr. CAGR %</t>
  </si>
  <si>
    <t>68.12</t>
  </si>
  <si>
    <t>37.54</t>
  </si>
  <si>
    <t>-16.16</t>
  </si>
  <si>
    <t>-22.64</t>
  </si>
  <si>
    <t>153.47</t>
  </si>
  <si>
    <t>68.49</t>
  </si>
  <si>
    <t>117.59</t>
  </si>
  <si>
    <t>-13.57</t>
  </si>
  <si>
    <t>163.97</t>
  </si>
  <si>
    <t>25.83</t>
  </si>
  <si>
    <t>Unlevered Free Cash Flow, 3 Yr. CAGR %</t>
  </si>
  <si>
    <t>48.66</t>
  </si>
  <si>
    <t>-15.67</t>
  </si>
  <si>
    <t>-22.95</t>
  </si>
  <si>
    <t>158.39</t>
  </si>
  <si>
    <t>69.24</t>
  </si>
  <si>
    <t>118.57</t>
  </si>
  <si>
    <t>-13.41</t>
  </si>
  <si>
    <t>159.5</t>
  </si>
  <si>
    <t>25.71</t>
  </si>
  <si>
    <t>Dividend Per Share, 3 Yr. CAGR %</t>
  </si>
  <si>
    <t>58.52</t>
  </si>
  <si>
    <t>84.2</t>
  </si>
  <si>
    <t>110.86</t>
  </si>
  <si>
    <t>33.89</t>
  </si>
  <si>
    <t>Compound Annual Growth Rate Over Five Years</t>
  </si>
  <si>
    <t>Total Revenues, 5 Yr. CAGR %</t>
  </si>
  <si>
    <t>25.25</t>
  </si>
  <si>
    <t>28.75</t>
  </si>
  <si>
    <t>25.24</t>
  </si>
  <si>
    <t>28.22</t>
  </si>
  <si>
    <t>23.4</t>
  </si>
  <si>
    <t>18.87</t>
  </si>
  <si>
    <t>19.9</t>
  </si>
  <si>
    <t>21.63</t>
  </si>
  <si>
    <t>Gross Profit, 5 Yr. CAGR %</t>
  </si>
  <si>
    <t>153.65</t>
  </si>
  <si>
    <t>30.96</t>
  </si>
  <si>
    <t>25.65</t>
  </si>
  <si>
    <t>19.37</t>
  </si>
  <si>
    <t>25.1</t>
  </si>
  <si>
    <t>41.34</t>
  </si>
  <si>
    <t>28.48</t>
  </si>
  <si>
    <t>EBITDA, 5 Yr. CAGR %</t>
  </si>
  <si>
    <t>65.01</t>
  </si>
  <si>
    <t>43.79</t>
  </si>
  <si>
    <t>53.95</t>
  </si>
  <si>
    <t>34.14</t>
  </si>
  <si>
    <t>27.27</t>
  </si>
  <si>
    <t>21.09</t>
  </si>
  <si>
    <t>22.39</t>
  </si>
  <si>
    <t>36.87</t>
  </si>
  <si>
    <t>19.78</t>
  </si>
  <si>
    <t>EBITA, 5 Yr. CAGR %</t>
  </si>
  <si>
    <t>56.61</t>
  </si>
  <si>
    <t>44.83</t>
  </si>
  <si>
    <t>57.42</t>
  </si>
  <si>
    <t>35.29</t>
  </si>
  <si>
    <t>27.38</t>
  </si>
  <si>
    <t>21.17</t>
  </si>
  <si>
    <t>22.59</t>
  </si>
  <si>
    <t>34.23</t>
  </si>
  <si>
    <t>37.83</t>
  </si>
  <si>
    <t>EBIT, 5 Yr. CAGR %</t>
  </si>
  <si>
    <t>Earnings From Cont. Operations, 5 Yr. CAGR %</t>
  </si>
  <si>
    <t>7.1</t>
  </si>
  <si>
    <t>46.73</t>
  </si>
  <si>
    <t>3.26</t>
  </si>
  <si>
    <t>27.74</t>
  </si>
  <si>
    <t>23.99</t>
  </si>
  <si>
    <t>24.67</t>
  </si>
  <si>
    <t>37.31</t>
  </si>
  <si>
    <t>43.21</t>
  </si>
  <si>
    <t>18.19</t>
  </si>
  <si>
    <t>Net Income, 5 Yr. CAGR %</t>
  </si>
  <si>
    <t>8.9</t>
  </si>
  <si>
    <t>53.16</t>
  </si>
  <si>
    <t>58.14</t>
  </si>
  <si>
    <t>3.6</t>
  </si>
  <si>
    <t>28.73</t>
  </si>
  <si>
    <t>23.68</t>
  </si>
  <si>
    <t>41.6</t>
  </si>
  <si>
    <t>18.36</t>
  </si>
  <si>
    <t>Normalized Net Income, 5 Yr. CAGR %</t>
  </si>
  <si>
    <t>30.54</t>
  </si>
  <si>
    <t>58.34</t>
  </si>
  <si>
    <t>106.05</t>
  </si>
  <si>
    <t>41.16</t>
  </si>
  <si>
    <t>30.08</t>
  </si>
  <si>
    <t>19.93</t>
  </si>
  <si>
    <t>20.87</t>
  </si>
  <si>
    <t>32.95</t>
  </si>
  <si>
    <t>35.37</t>
  </si>
  <si>
    <t>19.76</t>
  </si>
  <si>
    <t>Diluted EPS Before Extra, 5 Yr. CAGR %</t>
  </si>
  <si>
    <t>2.73</t>
  </si>
  <si>
    <t>46.7</t>
  </si>
  <si>
    <t>52.05</t>
  </si>
  <si>
    <t>2.06</t>
  </si>
  <si>
    <t>20.9</t>
  </si>
  <si>
    <t>15.88</t>
  </si>
  <si>
    <t>18.26</t>
  </si>
  <si>
    <t>29.91</t>
  </si>
  <si>
    <t>20.35</t>
  </si>
  <si>
    <t>Accounts Receivable, 5 Yr. CAGR %</t>
  </si>
  <si>
    <t>20.16</t>
  </si>
  <si>
    <t>38.72</t>
  </si>
  <si>
    <t>30.37</t>
  </si>
  <si>
    <t>23.38</t>
  </si>
  <si>
    <t>-1.12</t>
  </si>
  <si>
    <t>0.61</t>
  </si>
  <si>
    <t>36.58</t>
  </si>
  <si>
    <t>31.33</t>
  </si>
  <si>
    <t>Inventory, 5 Yr. CAGR %</t>
  </si>
  <si>
    <t>13.98</t>
  </si>
  <si>
    <t>16.28</t>
  </si>
  <si>
    <t>16.4</t>
  </si>
  <si>
    <t>20.96</t>
  </si>
  <si>
    <t>18.14</t>
  </si>
  <si>
    <t>14.15</t>
  </si>
  <si>
    <t>15.52</t>
  </si>
  <si>
    <t>14.58</t>
  </si>
  <si>
    <t>1.73</t>
  </si>
  <si>
    <t>Net Property, Plant and Equip., 5 Yr. CAGR %</t>
  </si>
  <si>
    <t>-9.85</t>
  </si>
  <si>
    <t>-11.47</t>
  </si>
  <si>
    <t>-7.27</t>
  </si>
  <si>
    <t>11.96</t>
  </si>
  <si>
    <t>28.92</t>
  </si>
  <si>
    <t>10.55</t>
  </si>
  <si>
    <t>Total Assets, 5 Yr. CAGR %</t>
  </si>
  <si>
    <t>10.41</t>
  </si>
  <si>
    <t>10.91</t>
  </si>
  <si>
    <t>12.59</t>
  </si>
  <si>
    <t>20.44</t>
  </si>
  <si>
    <t>17.84</t>
  </si>
  <si>
    <t>16.67</t>
  </si>
  <si>
    <t>15.17</t>
  </si>
  <si>
    <t>6.55</t>
  </si>
  <si>
    <t>Tangible Book Value, 5 Yr. CAGR %</t>
  </si>
  <si>
    <t>14.72</t>
  </si>
  <si>
    <t>21.28</t>
  </si>
  <si>
    <t>17.82</t>
  </si>
  <si>
    <t>21.4</t>
  </si>
  <si>
    <t>20.75</t>
  </si>
  <si>
    <t>19.72</t>
  </si>
  <si>
    <t>21.67</t>
  </si>
  <si>
    <t>16.05</t>
  </si>
  <si>
    <t>Common Equity, 5 Yr. CAGR %</t>
  </si>
  <si>
    <t>14.59</t>
  </si>
  <si>
    <t>16.71</t>
  </si>
  <si>
    <t>18.18</t>
  </si>
  <si>
    <t>28.46</t>
  </si>
  <si>
    <t>26.08</t>
  </si>
  <si>
    <t>24.26</t>
  </si>
  <si>
    <t>25.08</t>
  </si>
  <si>
    <t>12.76</t>
  </si>
  <si>
    <t>Cash From Operations, 5 Yr. CAGR %</t>
  </si>
  <si>
    <t>13.38</t>
  </si>
  <si>
    <t>18.61</t>
  </si>
  <si>
    <t>16.21</t>
  </si>
  <si>
    <t>13.46</t>
  </si>
  <si>
    <t>58.45</t>
  </si>
  <si>
    <t>37.9</t>
  </si>
  <si>
    <t>27.16</t>
  </si>
  <si>
    <t>Capital Expenditures, 5 Yr. CAGR %</t>
  </si>
  <si>
    <t>78.35</t>
  </si>
  <si>
    <t>50.39</t>
  </si>
  <si>
    <t>108.72</t>
  </si>
  <si>
    <t>74.22</t>
  </si>
  <si>
    <t>30.79</t>
  </si>
  <si>
    <t>-4.45</t>
  </si>
  <si>
    <t>-3.14</t>
  </si>
  <si>
    <t>-12.54</t>
  </si>
  <si>
    <t>-5.21</t>
  </si>
  <si>
    <t>Levered Free Cash Flow, 5 Yr. CAGR %</t>
  </si>
  <si>
    <t>13.68</t>
  </si>
  <si>
    <t>-20.74</t>
  </si>
  <si>
    <t>45.37</t>
  </si>
  <si>
    <t>40.2</t>
  </si>
  <si>
    <t>84.71</t>
  </si>
  <si>
    <t>51.26</t>
  </si>
  <si>
    <t>52.74</t>
  </si>
  <si>
    <t>5.75</t>
  </si>
  <si>
    <t>Unlevered Free Cash Flow, 5 Yr. CAGR %</t>
  </si>
  <si>
    <t>-20.76</t>
  </si>
  <si>
    <t>34.53</t>
  </si>
  <si>
    <t>30.67</t>
  </si>
  <si>
    <t>87.05</t>
  </si>
  <si>
    <t>51.61</t>
  </si>
  <si>
    <t>53.15</t>
  </si>
  <si>
    <t>5.81</t>
  </si>
  <si>
    <t>Dividend Per Share, 5 Yr. CAGR %</t>
  </si>
  <si>
    <t>31.84</t>
  </si>
  <si>
    <t>44.84</t>
  </si>
  <si>
    <t>57.07</t>
  </si>
  <si>
    <t>56.46</t>
  </si>
  <si>
    <t>2019</t>
  </si>
  <si>
    <t>2020</t>
  </si>
  <si>
    <t>2021</t>
  </si>
  <si>
    <t>2022</t>
  </si>
  <si>
    <t>2023</t>
  </si>
  <si>
    <t>2024</t>
  </si>
  <si>
    <t>2025</t>
  </si>
  <si>
    <t>2026</t>
  </si>
  <si>
    <t>Capitalization
                                    1</t>
  </si>
  <si>
    <t>18,475</t>
  </si>
  <si>
    <t>23,154</t>
  </si>
  <si>
    <t>31,785</t>
  </si>
  <si>
    <t>25,019</t>
  </si>
  <si>
    <t>35,924</t>
  </si>
  <si>
    <t>34,973</t>
  </si>
  <si>
    <t>-</t>
  </si>
  <si>
    <t>Change</t>
  </si>
  <si>
    <t>25.33%</t>
  </si>
  <si>
    <t>37.28%</t>
  </si>
  <si>
    <t>-21.29%</t>
  </si>
  <si>
    <t>43.59%</t>
  </si>
  <si>
    <t>-2.65%</t>
  </si>
  <si>
    <t>0%</t>
  </si>
  <si>
    <t>Enterprise Value (EV)
                                    1</t>
  </si>
  <si>
    <t>25,051</t>
  </si>
  <si>
    <t>26,390</t>
  </si>
  <si>
    <t>33,680</t>
  </si>
  <si>
    <t>24,450</t>
  </si>
  <si>
    <t>32,467</t>
  </si>
  <si>
    <t>44,588</t>
  </si>
  <si>
    <t>33,622</t>
  </si>
  <si>
    <t>33,067</t>
  </si>
  <si>
    <t>5.35%</t>
  </si>
  <si>
    <t>27.62%</t>
  </si>
  <si>
    <t>-27.4%</t>
  </si>
  <si>
    <t>32.79%</t>
  </si>
  <si>
    <t>37.33%</t>
  </si>
  <si>
    <t>3.42%</t>
  </si>
  <si>
    <t>-1.65%</t>
  </si>
  <si>
    <t>P/E ratio</t>
  </si>
  <si>
    <t>10.4x</t>
  </si>
  <si>
    <t>9.66x</t>
  </si>
  <si>
    <t>7.36x</t>
  </si>
  <si>
    <t>5.59x</t>
  </si>
  <si>
    <t>9.32x</t>
  </si>
  <si>
    <t>12.2x</t>
  </si>
  <si>
    <t>10.3x</t>
  </si>
  <si>
    <t>8.47x</t>
  </si>
  <si>
    <t>PBR</t>
  </si>
  <si>
    <t>1.18x</t>
  </si>
  <si>
    <t>1.3x</t>
  </si>
  <si>
    <t>1.55x</t>
  </si>
  <si>
    <t>1.06x</t>
  </si>
  <si>
    <t>1.36x</t>
  </si>
  <si>
    <t>1.7x</t>
  </si>
  <si>
    <t>1.22x</t>
  </si>
  <si>
    <t>1.1x</t>
  </si>
  <si>
    <t>PEG</t>
  </si>
  <si>
    <t>0.3x</t>
  </si>
  <si>
    <t>0.1x</t>
  </si>
  <si>
    <t>0.6x</t>
  </si>
  <si>
    <t>-0.7x</t>
  </si>
  <si>
    <t>2.89x</t>
  </si>
  <si>
    <t>-0.8x</t>
  </si>
  <si>
    <t>0.4x</t>
  </si>
  <si>
    <t>Capitalization / Revenue</t>
  </si>
  <si>
    <t>0.83x</t>
  </si>
  <si>
    <t>1.03x</t>
  </si>
  <si>
    <t>1.17x</t>
  </si>
  <si>
    <t>0.74x</t>
  </si>
  <si>
    <t>1.05x</t>
  </si>
  <si>
    <t>1.33x</t>
  </si>
  <si>
    <t>0.94x</t>
  </si>
  <si>
    <t>0.88x</t>
  </si>
  <si>
    <t>EV / Revenue</t>
  </si>
  <si>
    <t>1.13x</t>
  </si>
  <si>
    <t>1.24x</t>
  </si>
  <si>
    <t>0.73x</t>
  </si>
  <si>
    <t>0.95x</t>
  </si>
  <si>
    <t>1.26x</t>
  </si>
  <si>
    <t>0.9x</t>
  </si>
  <si>
    <t>EV / EBITDA</t>
  </si>
  <si>
    <t>8.55x</t>
  </si>
  <si>
    <t>7.35x</t>
  </si>
  <si>
    <t>6.05x</t>
  </si>
  <si>
    <t>3.48x</t>
  </si>
  <si>
    <t>5.8x</t>
  </si>
  <si>
    <t>5.86x</t>
  </si>
  <si>
    <t>7.18x</t>
  </si>
  <si>
    <t>5.93x</t>
  </si>
  <si>
    <t>EV / EBIT</t>
  </si>
  <si>
    <t>8.83x</t>
  </si>
  <si>
    <t>7.55x</t>
  </si>
  <si>
    <t>6.15x</t>
  </si>
  <si>
    <t>3.52x</t>
  </si>
  <si>
    <t>5.92x</t>
  </si>
  <si>
    <t>8.41x</t>
  </si>
  <si>
    <t>7.2x</t>
  </si>
  <si>
    <t>5.99x</t>
  </si>
  <si>
    <t>EV / FCF</t>
  </si>
  <si>
    <t>17.9x</t>
  </si>
  <si>
    <t>6.41x</t>
  </si>
  <si>
    <t>13.6x</t>
  </si>
  <si>
    <t>7.62x</t>
  </si>
  <si>
    <t>6.39x</t>
  </si>
  <si>
    <t>9.27x</t>
  </si>
  <si>
    <t>FCF Yield</t>
  </si>
  <si>
    <t>5.57%</t>
  </si>
  <si>
    <t>15.6%</t>
  </si>
  <si>
    <t>7.33%</t>
  </si>
  <si>
    <t>13.1%</t>
  </si>
  <si>
    <t>11.7%</t>
  </si>
  <si>
    <t>8.18%</t>
  </si>
  <si>
    <t>10.8%</t>
  </si>
  <si>
    <t>Dividend per Share
                                    2</t>
  </si>
  <si>
    <t>0.625</t>
  </si>
  <si>
    <t>2</t>
  </si>
  <si>
    <t>1.945</t>
  </si>
  <si>
    <t>1.995</t>
  </si>
  <si>
    <t>2.19</t>
  </si>
  <si>
    <t>Rate of return</t>
  </si>
  <si>
    <t>0.27%</t>
  </si>
  <si>
    <t>0.82%</t>
  </si>
  <si>
    <t>1.9%</t>
  </si>
  <si>
    <t>1.71%</t>
  </si>
  <si>
    <t>1.17%</t>
  </si>
  <si>
    <t>1.5%</t>
  </si>
  <si>
    <t>1.54%</t>
  </si>
  <si>
    <t>1.69%</t>
  </si>
  <si>
    <t>EPS
                                    2</t>
  </si>
  <si>
    <t>14.31</t>
  </si>
  <si>
    <t>12.53</t>
  </si>
  <si>
    <t>15.3</t>
  </si>
  <si>
    <t>Distribution rate</t>
  </si>
  <si>
    <t>2.79%</t>
  </si>
  <si>
    <t>7.96%</t>
  </si>
  <si>
    <t>14%</t>
  </si>
  <si>
    <t>9.54%</t>
  </si>
  <si>
    <t>10.9%</t>
  </si>
  <si>
    <t>13.5%</t>
  </si>
  <si>
    <t>15.9%</t>
  </si>
  <si>
    <t>14.3%</t>
  </si>
  <si>
    <t>Net sales
                                    1</t>
  </si>
  <si>
    <t>22,260</t>
  </si>
  <si>
    <t>22,489</t>
  </si>
  <si>
    <t>27,131</t>
  </si>
  <si>
    <t>33,671</t>
  </si>
  <si>
    <t>34,233</t>
  </si>
  <si>
    <t>35,441</t>
  </si>
  <si>
    <t>37,190</t>
  </si>
  <si>
    <t>39,717</t>
  </si>
  <si>
    <t>EBITDA
                                    1</t>
  </si>
  <si>
    <t>2,928</t>
  </si>
  <si>
    <t>3,590</t>
  </si>
  <si>
    <t>5,563</t>
  </si>
  <si>
    <t>7,035</t>
  </si>
  <si>
    <t>5,598</t>
  </si>
  <si>
    <t>5,548</t>
  </si>
  <si>
    <t>4,682</t>
  </si>
  <si>
    <t>5,579</t>
  </si>
  <si>
    <t>EBIT
                                    1</t>
  </si>
  <si>
    <t>2,836</t>
  </si>
  <si>
    <t>3,495</t>
  </si>
  <si>
    <t>5,477</t>
  </si>
  <si>
    <t>6,948</t>
  </si>
  <si>
    <t>5,488</t>
  </si>
  <si>
    <t>5,305</t>
  </si>
  <si>
    <t>4,669</t>
  </si>
  <si>
    <t>5,522</t>
  </si>
  <si>
    <t>Net income
                                    1</t>
  </si>
  <si>
    <t>1,849</t>
  </si>
  <si>
    <t>2,465</t>
  </si>
  <si>
    <t>4,430</t>
  </si>
  <si>
    <t>4,614</t>
  </si>
  <si>
    <t>3,939</t>
  </si>
  <si>
    <t>3,933</t>
  </si>
  <si>
    <t>3,270</t>
  </si>
  <si>
    <t>3,840</t>
  </si>
  <si>
    <t>Net Debt
                                    1</t>
  </si>
  <si>
    <t>6,576</t>
  </si>
  <si>
    <t>3,237</t>
  </si>
  <si>
    <t>1,895</t>
  </si>
  <si>
    <t>-568.8</t>
  </si>
  <si>
    <t>-3,457</t>
  </si>
  <si>
    <t>-2,404</t>
  </si>
  <si>
    <t>-1,351</t>
  </si>
  <si>
    <t>-1,906</t>
  </si>
  <si>
    <t>Reference price
                                    2</t>
  </si>
  <si>
    <t>59.65</t>
  </si>
  <si>
    <t>75.86</t>
  </si>
  <si>
    <t>105.05</t>
  </si>
  <si>
    <t>87.83</t>
  </si>
  <si>
    <t>127.92</t>
  </si>
  <si>
    <t>129.56</t>
  </si>
  <si>
    <t>Nbr of stocks (in thousands)</t>
  </si>
  <si>
    <t>317,619</t>
  </si>
  <si>
    <t>312,737</t>
  </si>
  <si>
    <t>309,473</t>
  </si>
  <si>
    <t>291,167</t>
  </si>
  <si>
    <t>284,355</t>
  </si>
  <si>
    <t>271,245</t>
  </si>
  <si>
    <t>Announcement Date</t>
  </si>
  <si>
    <t>1/8/20</t>
  </si>
  <si>
    <t>12/16/20</t>
  </si>
  <si>
    <t>12/15/21</t>
  </si>
  <si>
    <t>12/14/22</t>
  </si>
  <si>
    <t>12/14/23</t>
  </si>
  <si>
    <t>12/18/24</t>
  </si>
  <si>
    <t>address1</t>
  </si>
  <si>
    <t>5505 Waterford District Drive</t>
  </si>
  <si>
    <t>city</t>
  </si>
  <si>
    <t>Miami</t>
  </si>
  <si>
    <t>state</t>
  </si>
  <si>
    <t>FL</t>
  </si>
  <si>
    <t>zip</t>
  </si>
  <si>
    <t>33126</t>
  </si>
  <si>
    <t>country</t>
  </si>
  <si>
    <t>phone</t>
  </si>
  <si>
    <t>305 559 4000</t>
  </si>
  <si>
    <t>website</t>
  </si>
  <si>
    <t>https://www.lennar.com</t>
  </si>
  <si>
    <t>industry</t>
  </si>
  <si>
    <t>Residential Construction</t>
  </si>
  <si>
    <t>industryKey</t>
  </si>
  <si>
    <t>residential-construction</t>
  </si>
  <si>
    <t>industryDisp</t>
  </si>
  <si>
    <t>sector</t>
  </si>
  <si>
    <t>Consumer Cyclical</t>
  </si>
  <si>
    <t>sectorKey</t>
  </si>
  <si>
    <t>consumer-cyclical</t>
  </si>
  <si>
    <t>sectorDisp</t>
  </si>
  <si>
    <t>longBusinessSummary</t>
  </si>
  <si>
    <t>Lennar Corporation, together with its subsidiaries, operates as a homebuilder primarily under the Lennar brand in the United States. It operates through Homebuilding East, Homebuilding Central, Homebuilding Texas, Homebuilding West, Financial Services, Multifamily, and Lennar Other segments. The company's homebuilding operations include the construction and sale of single-family attached and detached homes, as well as the purchase, development, and sale of residential land; and development, construction, and management of multifamily rental properties. It also offers residential mortgage financing, title, insurance, and closing services for home buyers and others, as well as originates and sells securitization commercial mortgage loans. In addition, the company is involved in the fund investment activity. It primarily serves first-time, move-up, active adult, and luxury homebuyers. Lennar Corporation was founded in 1954 and is based in Miami, Florida.</t>
  </si>
  <si>
    <t>fullTimeEmployees</t>
  </si>
  <si>
    <t>companyOfficers</t>
  </si>
  <si>
    <t>[{'maxAge': 1, 'name': 'Mr. Stuart A. Miller', 'age': 65, 'title': 'Co-CEO &amp; Executive Chairman', 'yearBorn': 1958, 'fiscalYear': 2023, 'totalPay': 8014068, 'exercisedValue': 0, 'unexercisedValue': 0}, {'maxAge': 1, 'name': 'Mr. Jonathan M. Jaffe', 'age': 63, 'title': 'Co-CEO, President &amp; Director', 'yearBorn': 1960, 'fiscalYear': 2023, 'totalPay': 6141027, 'exercisedValue': 0, 'unexercisedValue': 0}, {'maxAge': 1, 'name': 'Ms. Diane J. Bessette', 'age': 62, 'title': 'CFO, VP &amp; Treasurer', 'yearBorn': 1961, 'fiscalYear': 2023, 'totalPay': 3771545, 'exercisedValue': 0, 'unexercisedValue': 0}, {'maxAge': 1, 'name': 'Mr. Mark  Sustana Esq.', 'age': 61, 'title': 'VP, General Counsel &amp; Secretary', 'yearBorn': 1962, 'fiscalYear': 2023, 'totalPay': 1739068, 'exercisedValue': 0, 'unexercisedValue': 0}, {'maxAge': 1, 'name': 'Mr. David M. Collins', 'age': 53, 'title': 'VP &amp; Controller', 'yearBorn': 1970, 'fiscalYear': 2023, 'totalPay': 1239068, 'exercisedValue': 0, 'unexercisedValue': 0}, {'maxAge': 1, 'name': 'Mr. Fred B. Rothman', 'title': 'Chief Operating Officer', 'fiscalYear': 2023, 'exercisedValue': 0, 'unexercisedValue': 0}, {'maxAge': 1, 'name': 'Mr. Scott  Spradley', 'title': 'Chief Technology Officer', 'fiscalYear': 2023, 'exercisedValue': 0, 'unexercisedValue': 0}, {'maxAge': 1, 'name': 'Mr. Drew  Holler', 'title': 'Chief HR Officer', 'fiscalYear': 2023, 'exercisedValue': 0, 'unexercisedValue': 0}, {'maxAge': 1, 'name': 'Tench  Tilghman', 'title': 'President of Pennsylvania &amp; Delaware Markets', 'fiscalYear': 2023, 'exercisedValue': 0, 'unexercisedValue': 0}, {'maxAge': 1, 'name': 'Anthony  Mignone', 'title': 'President of New Jersey &amp; New York Markets', 'fiscalYear': 2023, 'exercisedValue': 0, 'unexercisedValue': 0}]</t>
  </si>
  <si>
    <t>auditRisk</t>
  </si>
  <si>
    <t>boardRisk</t>
  </si>
  <si>
    <t>compensationRisk</t>
  </si>
  <si>
    <t>shareHolderRightsRisk</t>
  </si>
  <si>
    <t>overallRisk</t>
  </si>
  <si>
    <t>governanceEpochDate</t>
  </si>
  <si>
    <t>compensationAsOfEpochDate</t>
  </si>
  <si>
    <t>irWebsite</t>
  </si>
  <si>
    <t>http://www.lennar.com/investor/investor.aspx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</si>
  <si>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</si>
  <si>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</si>
  <si>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</si>
  <si>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</si>
  <si>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</si>
  <si>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</si>
  <si>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</si>
  <si>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</si>
  <si>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</si>
  <si>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</si>
  <si>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</si>
  <si>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</si>
  <si>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</si>
  <si>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</si>
  <si>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</si>
  <si>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</si>
  <si>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</si>
  <si>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</si>
  <si>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</si>
  <si>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</si>
  <si>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</si>
  <si>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</si>
  <si>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</si>
  <si>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</si>
  <si>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</si>
  <si>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</si>
  <si>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</si>
  <si>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</si>
  <si>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</si>
  <si>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</si>
  <si>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</si>
  <si>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</si>
  <si>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</si>
  <si>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</si>
  <si>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</si>
  <si>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</si>
  <si>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</si>
  <si>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</si>
  <si>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</si>
  <si>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</si>
  <si>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</si>
  <si>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</si>
  <si>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</si>
  <si>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</si>
  <si>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</si>
  <si>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</si>
  <si>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</si>
  <si>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</si>
  <si>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</si>
  <si>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</si>
  <si>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</si>
  <si>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</si>
  <si>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</si>
  <si>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</si>
  <si>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</si>
  <si>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</si>
  <si>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</si>
  <si>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</si>
  <si>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</si>
  <si>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</si>
  <si>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</si>
  <si>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</si>
  <si>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</si>
  <si>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</si>
  <si>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</si>
  <si>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</si>
  <si>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</si>
  <si>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</si>
  <si>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</si>
  <si>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</si>
  <si>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</si>
  <si>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</si>
  <si>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Lennar Corporation</t>
  </si>
  <si>
    <t>longName</t>
  </si>
  <si>
    <t>firstTradeDateEpochUtc</t>
  </si>
  <si>
    <t>timeZoneFullName</t>
  </si>
  <si>
    <t>America/New_York</t>
  </si>
  <si>
    <t>timeZoneShortName</t>
  </si>
  <si>
    <t>EST</t>
  </si>
  <si>
    <t>uuid</t>
  </si>
  <si>
    <t>6dd2477c-ccab-38da-ba1e-050374b1be17</t>
  </si>
  <si>
    <t>messageBoardId</t>
  </si>
  <si>
    <t>finmb_30763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</si>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</sst>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nnar.com/" TargetMode="External"/><Relationship Id="rId2" Type="http://schemas.openxmlformats.org/officeDocument/2006/relationships/hyperlink" Target="http://www.lennar.com/investor/investor.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132.87</v>
      </c>
      <c r="C4" s="2"/>
      <c r="D4" s="2"/>
      <c r="E4" s="2"/>
      <c r="F4" s="2"/>
      <c r="G4" s="2"/>
      <c r="H4" s="2"/>
      <c r="I4" s="2"/>
      <c r="J4" s="2"/>
      <c r="K4" s="2"/>
      <c r="L4" s="2"/>
      <c r="M4" s="2"/>
      <c r="N4" s="2"/>
      <c r="O4" s="2"/>
      <c r="P4" s="2"/>
      <c r="Q4" s="2"/>
      <c r="R4" s="2"/>
      <c r="S4" s="2"/>
      <c r="T4" s="2"/>
      <c r="U4" s="2"/>
      <c r="V4" s="2"/>
      <c r="W4" s="2"/>
      <c r="X4" s="2"/>
      <c r="Y4" s="2"/>
      <c r="Z4" s="2"/>
    </row>
    <row r="5">
      <c r="A5" s="1" t="s">
        <v>7</v>
      </c>
      <c r="B5" s="1">
        <v>738.774373713944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3.4972778496E10</v>
      </c>
      <c r="C8" s="2"/>
      <c r="D8" s="2"/>
      <c r="E8" s="2"/>
      <c r="F8" s="2"/>
      <c r="G8" s="2"/>
      <c r="H8" s="2"/>
      <c r="I8" s="2"/>
      <c r="J8" s="2"/>
      <c r="K8" s="2"/>
      <c r="L8" s="2"/>
      <c r="M8" s="2"/>
      <c r="N8" s="2"/>
      <c r="O8" s="2"/>
      <c r="P8" s="2"/>
      <c r="Q8" s="2"/>
      <c r="R8" s="2"/>
      <c r="S8" s="2"/>
      <c r="T8" s="2"/>
      <c r="U8" s="2"/>
      <c r="V8" s="2"/>
      <c r="W8" s="2"/>
      <c r="X8" s="2"/>
      <c r="Y8" s="2"/>
      <c r="Z8" s="2"/>
    </row>
    <row r="9">
      <c r="A9" s="1" t="s">
        <v>13</v>
      </c>
      <c r="B9" s="1">
        <v>101.062</v>
      </c>
      <c r="C9" s="2"/>
      <c r="D9" s="2"/>
      <c r="E9" s="2"/>
      <c r="F9" s="2"/>
      <c r="G9" s="2"/>
      <c r="H9" s="2"/>
      <c r="I9" s="2"/>
      <c r="J9" s="2"/>
      <c r="K9" s="2"/>
      <c r="L9" s="2"/>
      <c r="M9" s="2"/>
      <c r="N9" s="2"/>
      <c r="O9" s="2"/>
      <c r="P9" s="2"/>
      <c r="Q9" s="2"/>
      <c r="R9" s="2"/>
      <c r="S9" s="2"/>
      <c r="T9" s="2"/>
      <c r="U9" s="2"/>
      <c r="V9" s="2"/>
      <c r="W9" s="2"/>
      <c r="X9" s="2"/>
      <c r="Y9" s="2"/>
      <c r="Z9" s="2"/>
    </row>
    <row r="10">
      <c r="A10" s="1" t="s">
        <v>14</v>
      </c>
      <c r="B10" s="1">
        <v>8.165796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639.0</v>
      </c>
      <c r="C2" s="1">
        <v>803.0</v>
      </c>
      <c r="D2" s="1">
        <v>912.0</v>
      </c>
      <c r="E2" s="1">
        <v>810.0</v>
      </c>
      <c r="F2" s="1">
        <v>1700.0</v>
      </c>
      <c r="G2" s="1">
        <v>1850.0</v>
      </c>
      <c r="H2" s="1">
        <v>2470.0</v>
      </c>
      <c r="I2" s="1">
        <v>4430.0</v>
      </c>
      <c r="J2" s="1">
        <v>4610.0</v>
      </c>
      <c r="K2" s="1">
        <v>3940.0</v>
      </c>
      <c r="L2" s="2"/>
      <c r="M2" s="2"/>
      <c r="N2" s="2"/>
      <c r="O2" s="2"/>
      <c r="P2" s="2"/>
      <c r="Q2" s="2"/>
      <c r="R2" s="2"/>
      <c r="S2" s="2"/>
      <c r="T2" s="2"/>
      <c r="U2" s="2"/>
      <c r="V2" s="2"/>
      <c r="W2" s="2"/>
      <c r="X2" s="2"/>
      <c r="Y2" s="2"/>
      <c r="Z2" s="2"/>
    </row>
    <row r="3">
      <c r="A3" s="1" t="s">
        <v>26</v>
      </c>
      <c r="B3" s="1">
        <v>38.0</v>
      </c>
      <c r="C3" s="1">
        <v>43.0</v>
      </c>
      <c r="D3" s="1">
        <v>50.0</v>
      </c>
      <c r="E3" s="1">
        <v>66.0</v>
      </c>
      <c r="F3" s="1">
        <v>91.0</v>
      </c>
      <c r="G3" s="1">
        <v>92.0</v>
      </c>
      <c r="H3" s="1">
        <v>94.0</v>
      </c>
      <c r="I3" s="1">
        <v>85.0</v>
      </c>
      <c r="J3" s="1">
        <v>87.0</v>
      </c>
      <c r="K3" s="1">
        <v>110.0</v>
      </c>
      <c r="L3" s="2"/>
      <c r="M3" s="2"/>
      <c r="N3" s="2"/>
      <c r="O3" s="2"/>
      <c r="P3" s="2"/>
      <c r="Q3" s="2"/>
      <c r="R3" s="2"/>
      <c r="S3" s="2"/>
      <c r="T3" s="2"/>
      <c r="U3" s="2"/>
      <c r="V3" s="2"/>
      <c r="W3" s="2"/>
      <c r="X3" s="2"/>
      <c r="Y3" s="2"/>
      <c r="Z3" s="2"/>
    </row>
    <row r="4">
      <c r="A4" s="1" t="s">
        <v>27</v>
      </c>
      <c r="B4" s="1">
        <v>38.0</v>
      </c>
      <c r="C4" s="1">
        <v>43.0</v>
      </c>
      <c r="D4" s="1">
        <v>50.0</v>
      </c>
      <c r="E4" s="1">
        <v>66.0</v>
      </c>
      <c r="F4" s="1">
        <v>91.0</v>
      </c>
      <c r="G4" s="1">
        <v>92.0</v>
      </c>
      <c r="H4" s="1">
        <v>94.0</v>
      </c>
      <c r="I4" s="1">
        <v>85.0</v>
      </c>
      <c r="J4" s="1">
        <v>87.0</v>
      </c>
      <c r="K4" s="1">
        <v>110.0</v>
      </c>
      <c r="L4" s="2"/>
      <c r="M4" s="2"/>
      <c r="N4" s="2"/>
      <c r="O4" s="2"/>
      <c r="P4" s="2"/>
      <c r="Q4" s="2"/>
      <c r="R4" s="2"/>
      <c r="S4" s="2"/>
      <c r="T4" s="2"/>
      <c r="U4" s="2"/>
      <c r="V4" s="2"/>
      <c r="W4" s="2"/>
      <c r="X4" s="2"/>
      <c r="Y4" s="2"/>
      <c r="Z4" s="2"/>
    </row>
    <row r="5">
      <c r="A5" s="1" t="s">
        <v>28</v>
      </c>
      <c r="B5" s="1">
        <v>21.0</v>
      </c>
      <c r="C5" s="1">
        <v>19.0</v>
      </c>
      <c r="D5" s="1">
        <v>14.0</v>
      </c>
      <c r="E5" s="1">
        <v>11.0</v>
      </c>
      <c r="F5" s="1">
        <v>0.0</v>
      </c>
      <c r="G5" s="1">
        <v>0.0</v>
      </c>
      <c r="H5" s="1">
        <v>0.0</v>
      </c>
      <c r="I5" s="1">
        <v>0.0</v>
      </c>
      <c r="J5" s="1">
        <v>0.0</v>
      </c>
      <c r="K5" s="1">
        <v>0.0</v>
      </c>
      <c r="L5" s="2"/>
      <c r="M5" s="2"/>
      <c r="N5" s="2"/>
      <c r="O5" s="2"/>
      <c r="P5" s="2"/>
      <c r="Q5" s="2"/>
      <c r="R5" s="2"/>
      <c r="S5" s="2"/>
      <c r="T5" s="2"/>
      <c r="U5" s="2"/>
      <c r="V5" s="2"/>
      <c r="W5" s="2"/>
      <c r="X5" s="2"/>
      <c r="Y5" s="2"/>
      <c r="Z5" s="2"/>
    </row>
    <row r="6">
      <c r="A6" s="1" t="s">
        <v>29</v>
      </c>
      <c r="B6" s="1">
        <v>0.0</v>
      </c>
      <c r="C6" s="1">
        <v>-5.0</v>
      </c>
      <c r="D6" s="1">
        <v>-14.0</v>
      </c>
      <c r="E6" s="1">
        <v>-10.0</v>
      </c>
      <c r="F6" s="1">
        <v>-308.0</v>
      </c>
      <c r="G6" s="1">
        <v>-24.0</v>
      </c>
      <c r="H6" s="1">
        <v>-75.0</v>
      </c>
      <c r="I6" s="1">
        <v>-19.0</v>
      </c>
      <c r="J6" s="1">
        <v>25.0</v>
      </c>
      <c r="K6" s="1">
        <v>10.0</v>
      </c>
      <c r="L6" s="2"/>
      <c r="M6" s="2"/>
      <c r="N6" s="2"/>
      <c r="O6" s="2"/>
      <c r="P6" s="2"/>
      <c r="Q6" s="2"/>
      <c r="R6" s="2"/>
      <c r="S6" s="2"/>
      <c r="T6" s="2"/>
      <c r="U6" s="2"/>
      <c r="V6" s="2"/>
      <c r="W6" s="2"/>
      <c r="X6" s="2"/>
      <c r="Y6" s="2"/>
      <c r="Z6" s="2"/>
    </row>
    <row r="7">
      <c r="A7" s="1" t="s">
        <v>30</v>
      </c>
      <c r="B7" s="1">
        <v>0.0</v>
      </c>
      <c r="C7" s="1">
        <v>0.0</v>
      </c>
      <c r="D7" s="1">
        <v>0.0</v>
      </c>
      <c r="E7" s="1">
        <v>-2.0</v>
      </c>
      <c r="F7" s="1">
        <v>-165.0</v>
      </c>
      <c r="G7" s="1">
        <v>-10.0</v>
      </c>
      <c r="H7" s="1">
        <v>-4.0</v>
      </c>
      <c r="I7" s="1">
        <v>-682.0</v>
      </c>
      <c r="J7" s="1">
        <v>672.0</v>
      </c>
      <c r="K7" s="1">
        <v>113.0</v>
      </c>
      <c r="L7" s="2"/>
      <c r="M7" s="2"/>
      <c r="N7" s="2"/>
      <c r="O7" s="2"/>
      <c r="P7" s="2"/>
      <c r="Q7" s="2"/>
      <c r="R7" s="2"/>
      <c r="S7" s="2"/>
      <c r="T7" s="2"/>
      <c r="U7" s="2"/>
      <c r="V7" s="2"/>
      <c r="W7" s="2"/>
      <c r="X7" s="2"/>
      <c r="Y7" s="2"/>
      <c r="Z7" s="2"/>
    </row>
    <row r="8">
      <c r="A8" s="1" t="s">
        <v>31</v>
      </c>
      <c r="B8" s="1">
        <v>-23.0</v>
      </c>
      <c r="C8" s="1">
        <v>-5.0</v>
      </c>
      <c r="D8" s="1">
        <v>-10.0</v>
      </c>
      <c r="E8" s="1">
        <v>11.0</v>
      </c>
      <c r="F8" s="1">
        <v>45.0</v>
      </c>
      <c r="G8" s="1">
        <v>104.0</v>
      </c>
      <c r="H8" s="1">
        <v>123.0</v>
      </c>
      <c r="I8" s="1">
        <v>25.0</v>
      </c>
      <c r="J8" s="1">
        <v>111.0</v>
      </c>
      <c r="K8" s="1">
        <v>125.0</v>
      </c>
      <c r="L8" s="2"/>
      <c r="M8" s="2"/>
      <c r="N8" s="2"/>
      <c r="O8" s="2"/>
      <c r="P8" s="2"/>
      <c r="Q8" s="2"/>
      <c r="R8" s="2"/>
      <c r="S8" s="2"/>
      <c r="T8" s="2"/>
      <c r="U8" s="2"/>
      <c r="V8" s="2"/>
      <c r="W8" s="2"/>
      <c r="X8" s="2"/>
      <c r="Y8" s="2"/>
      <c r="Z8" s="2"/>
    </row>
    <row r="9">
      <c r="A9" s="1" t="s">
        <v>32</v>
      </c>
      <c r="B9" s="1">
        <v>76.0</v>
      </c>
      <c r="C9" s="1">
        <v>25.0</v>
      </c>
      <c r="D9" s="1">
        <v>45.0</v>
      </c>
      <c r="E9" s="1">
        <v>97.0</v>
      </c>
      <c r="F9" s="1">
        <v>39.0</v>
      </c>
      <c r="G9" s="1">
        <v>0.0</v>
      </c>
      <c r="H9" s="1">
        <v>0.0</v>
      </c>
      <c r="I9" s="1">
        <v>0.0</v>
      </c>
      <c r="J9" s="1">
        <v>0.0</v>
      </c>
      <c r="K9" s="1">
        <v>0.0</v>
      </c>
      <c r="L9" s="2"/>
      <c r="M9" s="2"/>
      <c r="N9" s="2"/>
      <c r="O9" s="2"/>
      <c r="P9" s="2"/>
      <c r="Q9" s="2"/>
      <c r="R9" s="2"/>
      <c r="S9" s="2"/>
      <c r="T9" s="2"/>
      <c r="U9" s="2"/>
      <c r="V9" s="2"/>
      <c r="W9" s="2"/>
      <c r="X9" s="2"/>
      <c r="Y9" s="2"/>
      <c r="Z9" s="2"/>
    </row>
    <row r="10">
      <c r="A10" s="1" t="s">
        <v>33</v>
      </c>
      <c r="B10" s="1">
        <v>-51.0</v>
      </c>
      <c r="C10" s="1">
        <v>-44.0</v>
      </c>
      <c r="D10" s="1">
        <v>46.0</v>
      </c>
      <c r="E10" s="1">
        <v>88.0</v>
      </c>
      <c r="F10" s="1">
        <v>144.0</v>
      </c>
      <c r="G10" s="1">
        <v>10.0</v>
      </c>
      <c r="H10" s="1">
        <v>84.0</v>
      </c>
      <c r="I10" s="1">
        <v>-3.0</v>
      </c>
      <c r="J10" s="1">
        <v>108.0</v>
      </c>
      <c r="K10" s="1">
        <v>198.0</v>
      </c>
      <c r="L10" s="2"/>
      <c r="M10" s="2"/>
      <c r="N10" s="2"/>
      <c r="O10" s="2"/>
      <c r="P10" s="2"/>
      <c r="Q10" s="2"/>
      <c r="R10" s="2"/>
      <c r="S10" s="2"/>
      <c r="T10" s="2"/>
      <c r="U10" s="2"/>
      <c r="V10" s="2"/>
      <c r="W10" s="2"/>
      <c r="X10" s="2"/>
      <c r="Y10" s="2"/>
      <c r="Z10" s="2"/>
    </row>
    <row r="11">
      <c r="A11" s="1" t="s">
        <v>34</v>
      </c>
      <c r="B11" s="1">
        <v>40.0</v>
      </c>
      <c r="C11" s="1">
        <v>43.0</v>
      </c>
      <c r="D11" s="1">
        <v>55.0</v>
      </c>
      <c r="E11" s="1">
        <v>61.0</v>
      </c>
      <c r="F11" s="1">
        <v>72.0</v>
      </c>
      <c r="G11" s="1">
        <v>86.0</v>
      </c>
      <c r="H11" s="1">
        <v>107.0</v>
      </c>
      <c r="I11" s="1">
        <v>135.0</v>
      </c>
      <c r="J11" s="1">
        <v>184.0</v>
      </c>
      <c r="K11" s="1">
        <v>161.0</v>
      </c>
      <c r="L11" s="2"/>
      <c r="M11" s="2"/>
      <c r="N11" s="2"/>
      <c r="O11" s="2"/>
      <c r="P11" s="2"/>
      <c r="Q11" s="2"/>
      <c r="R11" s="2"/>
      <c r="S11" s="2"/>
      <c r="T11" s="2"/>
      <c r="U11" s="2"/>
      <c r="V11" s="2"/>
      <c r="W11" s="2"/>
      <c r="X11" s="2"/>
      <c r="Y11" s="2"/>
      <c r="Z11" s="2"/>
    </row>
    <row r="12">
      <c r="A12" s="1" t="s">
        <v>35</v>
      </c>
      <c r="B12" s="1">
        <v>-7.0</v>
      </c>
      <c r="C12" s="1">
        <v>-11.0</v>
      </c>
      <c r="D12" s="1">
        <v>-7.0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60.0</v>
      </c>
      <c r="C13" s="1">
        <v>14.0</v>
      </c>
      <c r="D13" s="1">
        <v>100.0</v>
      </c>
      <c r="E13" s="1">
        <v>52.0</v>
      </c>
      <c r="F13" s="1">
        <v>266.0</v>
      </c>
      <c r="G13" s="1">
        <v>202.0</v>
      </c>
      <c r="H13" s="1">
        <v>77.0</v>
      </c>
      <c r="I13" s="1">
        <v>211.0</v>
      </c>
      <c r="J13" s="1">
        <v>-214.0</v>
      </c>
      <c r="K13" s="1">
        <v>-46.0</v>
      </c>
      <c r="L13" s="2"/>
      <c r="M13" s="2"/>
      <c r="N13" s="2"/>
      <c r="O13" s="2"/>
      <c r="P13" s="2"/>
      <c r="Q13" s="2"/>
      <c r="R13" s="2"/>
      <c r="S13" s="2"/>
      <c r="T13" s="2"/>
      <c r="U13" s="2"/>
      <c r="V13" s="2"/>
      <c r="W13" s="2"/>
      <c r="X13" s="2"/>
      <c r="Y13" s="2"/>
      <c r="Z13" s="2"/>
    </row>
    <row r="14">
      <c r="A14" s="1" t="s">
        <v>37</v>
      </c>
      <c r="B14" s="1">
        <v>-113.0</v>
      </c>
      <c r="C14" s="1">
        <v>-86.0</v>
      </c>
      <c r="D14" s="1">
        <v>-261.0</v>
      </c>
      <c r="E14" s="1">
        <v>253.0</v>
      </c>
      <c r="F14" s="1">
        <v>-431.0</v>
      </c>
      <c r="G14" s="1">
        <v>312.0</v>
      </c>
      <c r="H14" s="1">
        <v>25.0</v>
      </c>
      <c r="I14" s="1">
        <v>-290.0</v>
      </c>
      <c r="J14" s="1">
        <v>-422.0</v>
      </c>
      <c r="K14" s="1">
        <v>-329.0</v>
      </c>
      <c r="L14" s="2"/>
      <c r="M14" s="2"/>
      <c r="N14" s="2"/>
      <c r="O14" s="2"/>
      <c r="P14" s="2"/>
      <c r="Q14" s="2"/>
      <c r="R14" s="2"/>
      <c r="S14" s="2"/>
      <c r="T14" s="2"/>
      <c r="U14" s="2"/>
      <c r="V14" s="2"/>
      <c r="W14" s="2"/>
      <c r="X14" s="2"/>
      <c r="Y14" s="2"/>
      <c r="Z14" s="2"/>
    </row>
    <row r="15">
      <c r="A15" s="1" t="s">
        <v>38</v>
      </c>
      <c r="B15" s="1">
        <v>-1370.0</v>
      </c>
      <c r="C15" s="1">
        <v>-1130.0</v>
      </c>
      <c r="D15" s="1">
        <v>-504.0</v>
      </c>
      <c r="E15" s="1">
        <v>-661.0</v>
      </c>
      <c r="F15" s="1">
        <v>-136.0</v>
      </c>
      <c r="G15" s="1">
        <v>-624.0</v>
      </c>
      <c r="H15" s="1">
        <v>781.0</v>
      </c>
      <c r="I15" s="1">
        <v>-1960.0</v>
      </c>
      <c r="J15" s="1">
        <v>-2380.0</v>
      </c>
      <c r="K15" s="1">
        <v>1980.0</v>
      </c>
      <c r="L15" s="2"/>
      <c r="M15" s="2"/>
      <c r="N15" s="2"/>
      <c r="O15" s="2"/>
      <c r="P15" s="2"/>
      <c r="Q15" s="2"/>
      <c r="R15" s="2"/>
      <c r="S15" s="2"/>
      <c r="T15" s="2"/>
      <c r="U15" s="2"/>
      <c r="V15" s="2"/>
      <c r="W15" s="2"/>
      <c r="X15" s="2"/>
      <c r="Y15" s="2"/>
      <c r="Z15" s="2"/>
    </row>
    <row r="16">
      <c r="A16" s="1" t="s">
        <v>39</v>
      </c>
      <c r="B16" s="1">
        <v>326.0</v>
      </c>
      <c r="C16" s="1">
        <v>226.0</v>
      </c>
      <c r="D16" s="1">
        <v>21.0</v>
      </c>
      <c r="E16" s="1">
        <v>357.0</v>
      </c>
      <c r="F16" s="1">
        <v>413.0</v>
      </c>
      <c r="G16" s="1">
        <v>-14.0</v>
      </c>
      <c r="H16" s="1">
        <v>266.0</v>
      </c>
      <c r="I16" s="1">
        <v>881.0</v>
      </c>
      <c r="J16" s="1">
        <v>701.0</v>
      </c>
      <c r="K16" s="1">
        <v>-626.0</v>
      </c>
      <c r="L16" s="2"/>
      <c r="M16" s="2"/>
      <c r="N16" s="2"/>
      <c r="O16" s="2"/>
      <c r="P16" s="2"/>
      <c r="Q16" s="2"/>
      <c r="R16" s="2"/>
      <c r="S16" s="2"/>
      <c r="T16" s="2"/>
      <c r="U16" s="2"/>
      <c r="V16" s="2"/>
      <c r="W16" s="2"/>
      <c r="X16" s="2"/>
      <c r="Y16" s="2"/>
      <c r="Z16" s="2"/>
    </row>
    <row r="17">
      <c r="A17" s="1" t="s">
        <v>40</v>
      </c>
      <c r="B17" s="1">
        <v>-428.0</v>
      </c>
      <c r="C17" s="1">
        <v>-326.0</v>
      </c>
      <c r="D17" s="1">
        <v>57.0</v>
      </c>
      <c r="E17" s="1">
        <v>-136.0</v>
      </c>
      <c r="F17" s="1">
        <v>-15.0</v>
      </c>
      <c r="G17" s="1">
        <v>-501.0</v>
      </c>
      <c r="H17" s="1">
        <v>245.0</v>
      </c>
      <c r="I17" s="1">
        <v>-282.0</v>
      </c>
      <c r="J17" s="1">
        <v>-216.0</v>
      </c>
      <c r="K17" s="1">
        <v>-452.0</v>
      </c>
      <c r="L17" s="2"/>
      <c r="M17" s="2"/>
      <c r="N17" s="2"/>
      <c r="O17" s="2"/>
      <c r="P17" s="2"/>
      <c r="Q17" s="2"/>
      <c r="R17" s="2"/>
      <c r="S17" s="2"/>
      <c r="T17" s="2"/>
      <c r="U17" s="2"/>
      <c r="V17" s="2"/>
      <c r="W17" s="2"/>
      <c r="X17" s="2"/>
      <c r="Y17" s="2"/>
      <c r="Z17" s="2"/>
    </row>
    <row r="18">
      <c r="A18" s="1" t="s">
        <v>41</v>
      </c>
      <c r="B18" s="1">
        <v>-788.0</v>
      </c>
      <c r="C18" s="1">
        <v>-420.0</v>
      </c>
      <c r="D18" s="1">
        <v>508.0</v>
      </c>
      <c r="E18" s="1">
        <v>997.0</v>
      </c>
      <c r="F18" s="1">
        <v>1710.0</v>
      </c>
      <c r="G18" s="1">
        <v>1480.0</v>
      </c>
      <c r="H18" s="1">
        <v>4190.0</v>
      </c>
      <c r="I18" s="1">
        <v>2530.0</v>
      </c>
      <c r="J18" s="1">
        <v>3270.0</v>
      </c>
      <c r="K18" s="1">
        <v>5180.0</v>
      </c>
      <c r="L18" s="2"/>
      <c r="M18" s="2"/>
      <c r="N18" s="2"/>
      <c r="O18" s="2"/>
      <c r="P18" s="2"/>
      <c r="Q18" s="2"/>
      <c r="R18" s="2"/>
      <c r="S18" s="2"/>
      <c r="T18" s="2"/>
      <c r="U18" s="2"/>
      <c r="V18" s="2"/>
      <c r="W18" s="2"/>
      <c r="X18" s="2"/>
      <c r="Y18" s="2"/>
      <c r="Z18" s="2"/>
    </row>
    <row r="19">
      <c r="A19" s="1" t="s">
        <v>42</v>
      </c>
      <c r="B19" s="1">
        <v>-22.0</v>
      </c>
      <c r="C19" s="1">
        <v>-91.0</v>
      </c>
      <c r="D19" s="1">
        <v>-76.0</v>
      </c>
      <c r="E19" s="1">
        <v>-112.0</v>
      </c>
      <c r="F19" s="1">
        <v>-130.0</v>
      </c>
      <c r="G19" s="1">
        <v>-86.0</v>
      </c>
      <c r="H19" s="1">
        <v>-72.0</v>
      </c>
      <c r="I19" s="1">
        <v>-65.0</v>
      </c>
      <c r="J19" s="1">
        <v>-57.0</v>
      </c>
      <c r="K19" s="1">
        <v>-99.0</v>
      </c>
      <c r="L19" s="2"/>
      <c r="M19" s="2"/>
      <c r="N19" s="2"/>
      <c r="O19" s="2"/>
      <c r="P19" s="2"/>
      <c r="Q19" s="2"/>
      <c r="R19" s="2"/>
      <c r="S19" s="2"/>
      <c r="T19" s="2"/>
      <c r="U19" s="2"/>
      <c r="V19" s="2"/>
      <c r="W19" s="2"/>
      <c r="X19" s="2"/>
      <c r="Y19" s="2"/>
      <c r="Z19" s="2"/>
    </row>
    <row r="20">
      <c r="A20" s="1" t="s">
        <v>43</v>
      </c>
      <c r="B20" s="1">
        <v>43.0</v>
      </c>
      <c r="C20" s="1">
        <v>73.0</v>
      </c>
      <c r="D20" s="1">
        <v>25.0</v>
      </c>
      <c r="E20" s="1">
        <v>60.0</v>
      </c>
      <c r="F20" s="1">
        <v>38.0</v>
      </c>
      <c r="G20" s="1">
        <v>70.0</v>
      </c>
      <c r="H20" s="1">
        <v>33.0</v>
      </c>
      <c r="I20" s="1">
        <v>41.0</v>
      </c>
      <c r="J20" s="1">
        <v>24.0</v>
      </c>
      <c r="K20" s="1">
        <v>13.0</v>
      </c>
      <c r="L20" s="2"/>
      <c r="M20" s="2"/>
      <c r="N20" s="2"/>
      <c r="O20" s="2"/>
      <c r="P20" s="2"/>
      <c r="Q20" s="2"/>
      <c r="R20" s="2"/>
      <c r="S20" s="2"/>
      <c r="T20" s="2"/>
      <c r="U20" s="2"/>
      <c r="V20" s="2"/>
      <c r="W20" s="2"/>
      <c r="X20" s="2"/>
      <c r="Y20" s="2"/>
      <c r="Z20" s="2"/>
    </row>
    <row r="21" ht="15.75" customHeight="1">
      <c r="A21" s="1" t="s">
        <v>44</v>
      </c>
      <c r="B21" s="1">
        <v>-5.0</v>
      </c>
      <c r="C21" s="1">
        <v>0.0</v>
      </c>
      <c r="D21" s="1">
        <v>-72.0</v>
      </c>
      <c r="E21" s="1">
        <v>-611.0</v>
      </c>
      <c r="F21" s="1">
        <v>-1100.0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340.0</v>
      </c>
      <c r="G22" s="1">
        <v>24.0</v>
      </c>
      <c r="H22" s="1">
        <v>14.0</v>
      </c>
      <c r="I22" s="1">
        <v>3.0</v>
      </c>
      <c r="J22" s="1">
        <v>0.0</v>
      </c>
      <c r="K22" s="1">
        <v>0.0</v>
      </c>
      <c r="L22" s="2"/>
      <c r="M22" s="2"/>
      <c r="N22" s="2"/>
      <c r="O22" s="2"/>
      <c r="P22" s="2"/>
      <c r="Q22" s="2"/>
      <c r="R22" s="2"/>
      <c r="S22" s="2"/>
      <c r="T22" s="2"/>
      <c r="U22" s="2"/>
      <c r="V22" s="2"/>
      <c r="W22" s="2"/>
      <c r="X22" s="2"/>
      <c r="Y22" s="2"/>
      <c r="Z22" s="2"/>
    </row>
    <row r="23" ht="15.75" customHeight="1">
      <c r="A23" s="1" t="s">
        <v>46</v>
      </c>
      <c r="B23" s="1">
        <v>255.0</v>
      </c>
      <c r="C23" s="1">
        <v>147.0</v>
      </c>
      <c r="D23" s="1">
        <v>95.0</v>
      </c>
      <c r="E23" s="1">
        <v>85.0</v>
      </c>
      <c r="F23" s="1">
        <v>32.0</v>
      </c>
      <c r="G23" s="1">
        <v>8.0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149.0</v>
      </c>
      <c r="C24" s="1">
        <v>-171.0</v>
      </c>
      <c r="D24" s="1">
        <v>-158.0</v>
      </c>
      <c r="E24" s="1">
        <v>-353.0</v>
      </c>
      <c r="F24" s="1">
        <v>200.0</v>
      </c>
      <c r="G24" s="1">
        <v>3.0</v>
      </c>
      <c r="H24" s="1">
        <v>-255.0</v>
      </c>
      <c r="I24" s="1">
        <v>-114.0</v>
      </c>
      <c r="J24" s="1">
        <v>-117.0</v>
      </c>
      <c r="K24" s="1">
        <v>-105.0</v>
      </c>
      <c r="L24" s="2"/>
      <c r="M24" s="2"/>
      <c r="N24" s="2"/>
      <c r="O24" s="2"/>
      <c r="P24" s="2"/>
      <c r="Q24" s="2"/>
      <c r="R24" s="2"/>
      <c r="S24" s="2"/>
      <c r="T24" s="2"/>
      <c r="U24" s="2"/>
      <c r="V24" s="2"/>
      <c r="W24" s="2"/>
      <c r="X24" s="2"/>
      <c r="Y24" s="2"/>
      <c r="Z24" s="2"/>
    </row>
    <row r="25" ht="15.75" customHeight="1">
      <c r="A25" s="1" t="s">
        <v>48</v>
      </c>
      <c r="B25" s="1">
        <v>18.0</v>
      </c>
      <c r="C25" s="1">
        <v>-58.0</v>
      </c>
      <c r="D25" s="1">
        <v>28.0</v>
      </c>
      <c r="E25" s="1">
        <v>78.0</v>
      </c>
      <c r="F25" s="1">
        <v>4.0</v>
      </c>
      <c r="G25" s="1">
        <v>-1.0</v>
      </c>
      <c r="H25" s="1">
        <v>-3.0</v>
      </c>
      <c r="I25" s="1">
        <v>29.0</v>
      </c>
      <c r="J25" s="1">
        <v>19.0</v>
      </c>
      <c r="K25" s="1">
        <v>14.0</v>
      </c>
      <c r="L25" s="2"/>
      <c r="M25" s="2"/>
      <c r="N25" s="2"/>
      <c r="O25" s="2"/>
      <c r="P25" s="2"/>
      <c r="Q25" s="2"/>
      <c r="R25" s="2"/>
      <c r="S25" s="2"/>
      <c r="T25" s="2"/>
      <c r="U25" s="2"/>
      <c r="V25" s="2"/>
      <c r="W25" s="2"/>
      <c r="X25" s="2"/>
      <c r="Y25" s="2"/>
      <c r="Z25" s="2"/>
    </row>
    <row r="26" ht="15.75" customHeight="1">
      <c r="A26" s="1" t="s">
        <v>49</v>
      </c>
      <c r="B26" s="1">
        <v>3.0</v>
      </c>
      <c r="C26" s="1">
        <v>2.0</v>
      </c>
      <c r="D26" s="1">
        <v>0.0</v>
      </c>
      <c r="E26" s="1">
        <v>-18.0</v>
      </c>
      <c r="F26" s="1">
        <v>10.0</v>
      </c>
      <c r="G26" s="1">
        <v>0.0</v>
      </c>
      <c r="H26" s="1">
        <v>1.0</v>
      </c>
      <c r="I26" s="1">
        <v>1.0</v>
      </c>
      <c r="J26" s="1">
        <v>1.0</v>
      </c>
      <c r="K26" s="1">
        <v>0.0</v>
      </c>
      <c r="L26" s="2"/>
      <c r="M26" s="2"/>
      <c r="N26" s="2"/>
      <c r="O26" s="2"/>
      <c r="P26" s="2"/>
      <c r="Q26" s="2"/>
      <c r="R26" s="2"/>
      <c r="S26" s="2"/>
      <c r="T26" s="2"/>
      <c r="U26" s="2"/>
      <c r="V26" s="2"/>
      <c r="W26" s="2"/>
      <c r="X26" s="2"/>
      <c r="Y26" s="2"/>
      <c r="Z26" s="2"/>
    </row>
    <row r="27" ht="15.75" customHeight="1">
      <c r="A27" s="1" t="s">
        <v>50</v>
      </c>
      <c r="B27" s="1">
        <v>438.0</v>
      </c>
      <c r="C27" s="1">
        <v>-98.0</v>
      </c>
      <c r="D27" s="1">
        <v>-85.0</v>
      </c>
      <c r="E27" s="1">
        <v>-870.0</v>
      </c>
      <c r="F27" s="1">
        <v>-608.0</v>
      </c>
      <c r="G27" s="1">
        <v>19.0</v>
      </c>
      <c r="H27" s="1">
        <v>-280.0</v>
      </c>
      <c r="I27" s="1">
        <v>-105.0</v>
      </c>
      <c r="J27" s="1">
        <v>-128.0</v>
      </c>
      <c r="K27" s="1">
        <v>-177.0</v>
      </c>
      <c r="L27" s="2"/>
      <c r="M27" s="2"/>
      <c r="N27" s="2"/>
      <c r="O27" s="2"/>
      <c r="P27" s="2"/>
      <c r="Q27" s="2"/>
      <c r="R27" s="2"/>
      <c r="S27" s="2"/>
      <c r="T27" s="2"/>
      <c r="U27" s="2"/>
      <c r="V27" s="2"/>
      <c r="W27" s="2"/>
      <c r="X27" s="2"/>
      <c r="Y27" s="2"/>
      <c r="Z27" s="2"/>
    </row>
    <row r="28" ht="15.75" customHeight="1">
      <c r="A28" s="1" t="s">
        <v>51</v>
      </c>
      <c r="B28" s="1">
        <v>65.0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1410.0</v>
      </c>
      <c r="C29" s="1">
        <v>1610.0</v>
      </c>
      <c r="D29" s="1">
        <v>644.0</v>
      </c>
      <c r="E29" s="1">
        <v>2580.0</v>
      </c>
      <c r="F29" s="1">
        <v>351.0</v>
      </c>
      <c r="G29" s="1">
        <v>255.0</v>
      </c>
      <c r="H29" s="1">
        <v>92.0</v>
      </c>
      <c r="I29" s="1">
        <v>276.0</v>
      </c>
      <c r="J29" s="1">
        <v>409.0</v>
      </c>
      <c r="K29" s="1">
        <v>28.0</v>
      </c>
      <c r="L29" s="2"/>
      <c r="M29" s="2"/>
      <c r="N29" s="2"/>
      <c r="O29" s="2"/>
      <c r="P29" s="2"/>
      <c r="Q29" s="2"/>
      <c r="R29" s="2"/>
      <c r="S29" s="2"/>
      <c r="T29" s="2"/>
      <c r="U29" s="2"/>
      <c r="V29" s="2"/>
      <c r="W29" s="2"/>
      <c r="X29" s="2"/>
      <c r="Y29" s="2"/>
      <c r="Z29" s="2"/>
    </row>
    <row r="30" ht="15.75" customHeight="1">
      <c r="A30" s="1" t="s">
        <v>53</v>
      </c>
      <c r="B30" s="1">
        <v>1470.0</v>
      </c>
      <c r="C30" s="1">
        <v>1610.0</v>
      </c>
      <c r="D30" s="1">
        <v>644.0</v>
      </c>
      <c r="E30" s="1">
        <v>2580.0</v>
      </c>
      <c r="F30" s="1">
        <v>351.0</v>
      </c>
      <c r="G30" s="1">
        <v>255.0</v>
      </c>
      <c r="H30" s="1">
        <v>92.0</v>
      </c>
      <c r="I30" s="1">
        <v>276.0</v>
      </c>
      <c r="J30" s="1">
        <v>409.0</v>
      </c>
      <c r="K30" s="1">
        <v>28.0</v>
      </c>
      <c r="L30" s="2"/>
      <c r="M30" s="2"/>
      <c r="N30" s="2"/>
      <c r="O30" s="2"/>
      <c r="P30" s="2"/>
      <c r="Q30" s="2"/>
      <c r="R30" s="2"/>
      <c r="S30" s="2"/>
      <c r="T30" s="2"/>
      <c r="U30" s="2"/>
      <c r="V30" s="2"/>
      <c r="W30" s="2"/>
      <c r="X30" s="2"/>
      <c r="Y30" s="2"/>
      <c r="Z30" s="2"/>
    </row>
    <row r="31" ht="15.75" customHeight="1">
      <c r="A31" s="1" t="s">
        <v>54</v>
      </c>
      <c r="B31" s="1">
        <v>-626.0</v>
      </c>
      <c r="C31" s="1">
        <v>-1030.0</v>
      </c>
      <c r="D31" s="1">
        <v>-734.0</v>
      </c>
      <c r="E31" s="1">
        <v>-1420.0</v>
      </c>
      <c r="F31" s="1">
        <v>-2110.0</v>
      </c>
      <c r="G31" s="1">
        <v>-1290.0</v>
      </c>
      <c r="H31" s="1">
        <v>-2390.0</v>
      </c>
      <c r="I31" s="1">
        <v>-1360.0</v>
      </c>
      <c r="J31" s="1">
        <v>-623.0</v>
      </c>
      <c r="K31" s="1">
        <v>-1230.0</v>
      </c>
      <c r="L31" s="2"/>
      <c r="M31" s="2"/>
      <c r="N31" s="2"/>
      <c r="O31" s="2"/>
      <c r="P31" s="2"/>
      <c r="Q31" s="2"/>
      <c r="R31" s="2"/>
      <c r="S31" s="2"/>
      <c r="T31" s="2"/>
      <c r="U31" s="2"/>
      <c r="V31" s="2"/>
      <c r="W31" s="2"/>
      <c r="X31" s="2"/>
      <c r="Y31" s="2"/>
      <c r="Z31" s="2"/>
    </row>
    <row r="32" ht="15.75" customHeight="1">
      <c r="A32" s="1" t="s">
        <v>55</v>
      </c>
      <c r="B32" s="1">
        <v>-626.0</v>
      </c>
      <c r="C32" s="1">
        <v>-1030.0</v>
      </c>
      <c r="D32" s="1">
        <v>-734.0</v>
      </c>
      <c r="E32" s="1">
        <v>-1420.0</v>
      </c>
      <c r="F32" s="1">
        <v>-2110.0</v>
      </c>
      <c r="G32" s="1">
        <v>-1290.0</v>
      </c>
      <c r="H32" s="1">
        <v>-2390.0</v>
      </c>
      <c r="I32" s="1">
        <v>-1360.0</v>
      </c>
      <c r="J32" s="1">
        <v>-623.0</v>
      </c>
      <c r="K32" s="1">
        <v>-1230.0</v>
      </c>
      <c r="L32" s="2"/>
      <c r="M32" s="2"/>
      <c r="N32" s="2"/>
      <c r="O32" s="2"/>
      <c r="P32" s="2"/>
      <c r="Q32" s="2"/>
      <c r="R32" s="2"/>
      <c r="S32" s="2"/>
      <c r="T32" s="2"/>
      <c r="U32" s="2"/>
      <c r="V32" s="2"/>
      <c r="W32" s="2"/>
      <c r="X32" s="2"/>
      <c r="Y32" s="2"/>
      <c r="Z32" s="2"/>
    </row>
    <row r="33" ht="15.75" customHeight="1">
      <c r="A33" s="1" t="s">
        <v>56</v>
      </c>
      <c r="B33" s="1">
        <v>13.0</v>
      </c>
      <c r="C33" s="1">
        <v>9.0</v>
      </c>
      <c r="D33" s="1">
        <v>19.0</v>
      </c>
      <c r="E33" s="1">
        <v>72.0</v>
      </c>
      <c r="F33" s="1">
        <v>3.0</v>
      </c>
      <c r="G33" s="1">
        <v>49.0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-20.0</v>
      </c>
      <c r="C34" s="1">
        <v>-23.0</v>
      </c>
      <c r="D34" s="1">
        <v>-19.0</v>
      </c>
      <c r="E34" s="1">
        <v>-27.0</v>
      </c>
      <c r="F34" s="1">
        <v>-300.0</v>
      </c>
      <c r="G34" s="1">
        <v>-523.0</v>
      </c>
      <c r="H34" s="1">
        <v>-322.0</v>
      </c>
      <c r="I34" s="1">
        <v>-1430.0</v>
      </c>
      <c r="J34" s="1">
        <v>-1040.0</v>
      </c>
      <c r="K34" s="1">
        <v>-1180.0</v>
      </c>
      <c r="L34" s="2"/>
      <c r="M34" s="2"/>
      <c r="N34" s="2"/>
      <c r="O34" s="2"/>
      <c r="P34" s="2"/>
      <c r="Q34" s="2"/>
      <c r="R34" s="2"/>
      <c r="S34" s="2"/>
      <c r="T34" s="2"/>
      <c r="U34" s="2"/>
      <c r="V34" s="2"/>
      <c r="W34" s="2"/>
      <c r="X34" s="2"/>
      <c r="Y34" s="2"/>
      <c r="Z34" s="2"/>
    </row>
    <row r="35" ht="15.75" customHeight="1">
      <c r="A35" s="1" t="s">
        <v>58</v>
      </c>
      <c r="B35" s="1">
        <v>-32.0</v>
      </c>
      <c r="C35" s="1">
        <v>-33.0</v>
      </c>
      <c r="D35" s="1">
        <v>-35.0</v>
      </c>
      <c r="E35" s="1">
        <v>-37.0</v>
      </c>
      <c r="F35" s="1">
        <v>-49.0</v>
      </c>
      <c r="G35" s="1">
        <v>-51.0</v>
      </c>
      <c r="H35" s="1">
        <v>-195.0</v>
      </c>
      <c r="I35" s="1">
        <v>-310.0</v>
      </c>
      <c r="J35" s="1">
        <v>-438.0</v>
      </c>
      <c r="K35" s="1">
        <v>-431.0</v>
      </c>
      <c r="L35" s="2"/>
      <c r="M35" s="2"/>
      <c r="N35" s="2"/>
      <c r="O35" s="2"/>
      <c r="P35" s="2"/>
      <c r="Q35" s="2"/>
      <c r="R35" s="2"/>
      <c r="S35" s="2"/>
      <c r="T35" s="2"/>
      <c r="U35" s="2"/>
      <c r="V35" s="2"/>
      <c r="W35" s="2"/>
      <c r="X35" s="2"/>
      <c r="Y35" s="2"/>
      <c r="Z35" s="2"/>
    </row>
    <row r="36" ht="15.75" customHeight="1">
      <c r="A36" s="1" t="s">
        <v>59</v>
      </c>
      <c r="B36" s="1">
        <v>-32.0</v>
      </c>
      <c r="C36" s="1">
        <v>-33.0</v>
      </c>
      <c r="D36" s="1">
        <v>-35.0</v>
      </c>
      <c r="E36" s="1">
        <v>-37.0</v>
      </c>
      <c r="F36" s="1">
        <v>-49.0</v>
      </c>
      <c r="G36" s="1">
        <v>-51.0</v>
      </c>
      <c r="H36" s="1">
        <v>-195.0</v>
      </c>
      <c r="I36" s="1">
        <v>-310.0</v>
      </c>
      <c r="J36" s="1">
        <v>-438.0</v>
      </c>
      <c r="K36" s="1">
        <v>-431.0</v>
      </c>
      <c r="L36" s="2"/>
      <c r="M36" s="2"/>
      <c r="N36" s="2"/>
      <c r="O36" s="2"/>
      <c r="P36" s="2"/>
      <c r="Q36" s="2"/>
      <c r="R36" s="2"/>
      <c r="S36" s="2"/>
      <c r="T36" s="2"/>
      <c r="U36" s="2"/>
      <c r="V36" s="2"/>
      <c r="W36" s="2"/>
      <c r="X36" s="2"/>
      <c r="Y36" s="2"/>
      <c r="Z36" s="2"/>
    </row>
    <row r="37" ht="15.75" customHeight="1">
      <c r="A37" s="1" t="s">
        <v>60</v>
      </c>
      <c r="B37" s="1">
        <v>-147.0</v>
      </c>
      <c r="C37" s="1">
        <v>-144.0</v>
      </c>
      <c r="D37" s="1">
        <v>-125.0</v>
      </c>
      <c r="E37" s="1">
        <v>100.0</v>
      </c>
      <c r="F37" s="1">
        <v>-89.0</v>
      </c>
      <c r="G37" s="1">
        <v>-19.0</v>
      </c>
      <c r="H37" s="1">
        <v>364.0</v>
      </c>
      <c r="I37" s="1">
        <v>414.0</v>
      </c>
      <c r="J37" s="1">
        <v>414.0</v>
      </c>
      <c r="K37" s="1">
        <v>-437.0</v>
      </c>
      <c r="L37" s="2"/>
      <c r="M37" s="2"/>
      <c r="N37" s="2"/>
      <c r="O37" s="2"/>
      <c r="P37" s="2"/>
      <c r="Q37" s="2"/>
      <c r="R37" s="2"/>
      <c r="S37" s="2"/>
      <c r="T37" s="2"/>
      <c r="U37" s="2"/>
      <c r="V37" s="2"/>
      <c r="W37" s="2"/>
      <c r="X37" s="2"/>
      <c r="Y37" s="2"/>
      <c r="Z37" s="2"/>
    </row>
    <row r="38" ht="15.75" customHeight="1">
      <c r="A38" s="1" t="s">
        <v>61</v>
      </c>
      <c r="B38" s="1">
        <v>661.0</v>
      </c>
      <c r="C38" s="1">
        <v>395.0</v>
      </c>
      <c r="D38" s="1">
        <v>-251.0</v>
      </c>
      <c r="E38" s="1">
        <v>1190.0</v>
      </c>
      <c r="F38" s="1">
        <v>-2200.0</v>
      </c>
      <c r="G38" s="1">
        <v>-1630.0</v>
      </c>
      <c r="H38" s="1">
        <v>-2450.0</v>
      </c>
      <c r="I38" s="1">
        <v>-2400.0</v>
      </c>
      <c r="J38" s="1">
        <v>-1280.0</v>
      </c>
      <c r="K38" s="1">
        <v>-3250.0</v>
      </c>
      <c r="L38" s="2"/>
      <c r="M38" s="2"/>
      <c r="N38" s="2"/>
      <c r="O38" s="2"/>
      <c r="P38" s="2"/>
      <c r="Q38" s="2"/>
      <c r="R38" s="2"/>
      <c r="S38" s="2"/>
      <c r="T38" s="2"/>
      <c r="U38" s="2"/>
      <c r="V38" s="2"/>
      <c r="W38" s="2"/>
      <c r="X38" s="2"/>
      <c r="Y38" s="2"/>
      <c r="Z38" s="2"/>
    </row>
    <row r="39" ht="15.75" customHeight="1">
      <c r="A39" s="1" t="s">
        <v>62</v>
      </c>
      <c r="B39" s="1">
        <v>311.0</v>
      </c>
      <c r="C39" s="1">
        <v>-123.0</v>
      </c>
      <c r="D39" s="1">
        <v>171.0</v>
      </c>
      <c r="E39" s="1">
        <v>1320.0</v>
      </c>
      <c r="F39" s="1">
        <v>-1090.0</v>
      </c>
      <c r="G39" s="1">
        <v>-127.0</v>
      </c>
      <c r="H39" s="1">
        <v>1460.0</v>
      </c>
      <c r="I39" s="1">
        <v>22.0</v>
      </c>
      <c r="J39" s="1">
        <v>1860.0</v>
      </c>
      <c r="K39" s="1">
        <v>1760.0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68.0</v>
      </c>
      <c r="C41" s="1">
        <v>87.0</v>
      </c>
      <c r="D41" s="1">
        <v>66.0</v>
      </c>
      <c r="E41" s="1">
        <v>89.0</v>
      </c>
      <c r="F41" s="1">
        <v>129.0</v>
      </c>
      <c r="G41" s="1">
        <v>49.0</v>
      </c>
      <c r="H41" s="1">
        <v>97.0</v>
      </c>
      <c r="I41" s="1">
        <v>47.0</v>
      </c>
      <c r="J41" s="1">
        <v>67.0</v>
      </c>
      <c r="K41" s="1">
        <v>81.0</v>
      </c>
      <c r="L41" s="2"/>
      <c r="M41" s="2"/>
      <c r="N41" s="2"/>
      <c r="O41" s="2"/>
      <c r="P41" s="2"/>
      <c r="Q41" s="2"/>
      <c r="R41" s="2"/>
      <c r="S41" s="2"/>
      <c r="T41" s="2"/>
      <c r="U41" s="2"/>
      <c r="V41" s="2"/>
      <c r="W41" s="2"/>
      <c r="X41" s="2"/>
      <c r="Y41" s="2"/>
      <c r="Z41" s="2"/>
    </row>
    <row r="42" ht="15.75" customHeight="1">
      <c r="A42" s="1" t="s">
        <v>65</v>
      </c>
      <c r="B42" s="1">
        <v>202.0</v>
      </c>
      <c r="C42" s="1">
        <v>337.0</v>
      </c>
      <c r="D42" s="1">
        <v>375.0</v>
      </c>
      <c r="E42" s="1">
        <v>200.0</v>
      </c>
      <c r="F42" s="1">
        <v>377.0</v>
      </c>
      <c r="G42" s="1">
        <v>261.0</v>
      </c>
      <c r="H42" s="1">
        <v>402.0</v>
      </c>
      <c r="I42" s="1">
        <v>1140.0</v>
      </c>
      <c r="J42" s="1">
        <v>1270.0</v>
      </c>
      <c r="K42" s="1">
        <v>1860.0</v>
      </c>
      <c r="L42" s="2"/>
      <c r="M42" s="2"/>
      <c r="N42" s="2"/>
      <c r="O42" s="2"/>
      <c r="P42" s="2"/>
      <c r="Q42" s="2"/>
      <c r="R42" s="2"/>
      <c r="S42" s="2"/>
      <c r="T42" s="2"/>
      <c r="U42" s="2"/>
      <c r="V42" s="2"/>
      <c r="W42" s="2"/>
      <c r="X42" s="2"/>
      <c r="Y42" s="2"/>
      <c r="Z42" s="2"/>
    </row>
    <row r="43" ht="15.75" customHeight="1">
      <c r="A43" s="1" t="s">
        <v>66</v>
      </c>
      <c r="B43" s="1">
        <v>-388.0</v>
      </c>
      <c r="C43" s="1">
        <v>242.0</v>
      </c>
      <c r="D43" s="1">
        <v>530.0</v>
      </c>
      <c r="E43" s="1">
        <v>505.0</v>
      </c>
      <c r="F43" s="1">
        <v>-3390.0</v>
      </c>
      <c r="G43" s="1">
        <v>1870.0</v>
      </c>
      <c r="H43" s="1">
        <v>4480.0</v>
      </c>
      <c r="I43" s="1">
        <v>3100.0</v>
      </c>
      <c r="J43" s="1">
        <v>3610.0</v>
      </c>
      <c r="K43" s="1">
        <v>6360.0</v>
      </c>
      <c r="L43" s="2"/>
      <c r="M43" s="2"/>
      <c r="N43" s="2"/>
      <c r="O43" s="2"/>
      <c r="P43" s="2"/>
      <c r="Q43" s="2"/>
      <c r="R43" s="2"/>
      <c r="S43" s="2"/>
      <c r="T43" s="2"/>
      <c r="U43" s="2"/>
      <c r="V43" s="2"/>
      <c r="W43" s="2"/>
      <c r="X43" s="2"/>
      <c r="Y43" s="2"/>
      <c r="Z43" s="2"/>
    </row>
    <row r="44" ht="15.75" customHeight="1">
      <c r="A44" s="1" t="s">
        <v>67</v>
      </c>
      <c r="B44" s="1">
        <v>-387.0</v>
      </c>
      <c r="C44" s="1">
        <v>230.0</v>
      </c>
      <c r="D44" s="1">
        <v>519.0</v>
      </c>
      <c r="E44" s="1">
        <v>498.0</v>
      </c>
      <c r="F44" s="1">
        <v>-3380.0</v>
      </c>
      <c r="G44" s="1">
        <v>1890.0</v>
      </c>
      <c r="H44" s="1">
        <v>4490.0</v>
      </c>
      <c r="I44" s="1">
        <v>3120.0</v>
      </c>
      <c r="J44" s="1">
        <v>3620.0</v>
      </c>
      <c r="K44" s="1">
        <v>6360.0</v>
      </c>
      <c r="L44" s="2"/>
      <c r="M44" s="2"/>
      <c r="N44" s="2"/>
      <c r="O44" s="2"/>
      <c r="P44" s="2"/>
      <c r="Q44" s="2"/>
      <c r="R44" s="2"/>
      <c r="S44" s="2"/>
      <c r="T44" s="2"/>
      <c r="U44" s="2"/>
      <c r="V44" s="2"/>
      <c r="W44" s="2"/>
      <c r="X44" s="2"/>
      <c r="Y44" s="2"/>
      <c r="Z44" s="2"/>
    </row>
    <row r="45" ht="15.75" customHeight="1">
      <c r="A45" s="1" t="s">
        <v>68</v>
      </c>
      <c r="B45" s="1">
        <v>1030.0</v>
      </c>
      <c r="C45" s="1">
        <v>465.0</v>
      </c>
      <c r="D45" s="1">
        <v>317.0</v>
      </c>
      <c r="E45" s="1">
        <v>356.0</v>
      </c>
      <c r="F45" s="1">
        <v>4940.0</v>
      </c>
      <c r="G45" s="1">
        <v>-238.0</v>
      </c>
      <c r="H45" s="1">
        <v>-2430.0</v>
      </c>
      <c r="I45" s="1">
        <v>593.0</v>
      </c>
      <c r="J45" s="1">
        <v>789.0</v>
      </c>
      <c r="K45" s="1">
        <v>-2770.0</v>
      </c>
      <c r="L45" s="2"/>
      <c r="M45" s="2"/>
      <c r="N45" s="2"/>
      <c r="O45" s="2"/>
      <c r="P45" s="2"/>
      <c r="Q45" s="2"/>
      <c r="R45" s="2"/>
      <c r="S45" s="2"/>
      <c r="T45" s="2"/>
      <c r="U45" s="2"/>
      <c r="V45" s="2"/>
      <c r="W45" s="2"/>
      <c r="X45" s="2"/>
      <c r="Y45" s="2"/>
      <c r="Z45" s="2"/>
    </row>
    <row r="46" ht="15.75" customHeight="1">
      <c r="A46" s="1" t="s">
        <v>69</v>
      </c>
      <c r="B46" s="1">
        <v>848.0</v>
      </c>
      <c r="C46" s="1">
        <v>585.0</v>
      </c>
      <c r="D46" s="1">
        <v>-90.0</v>
      </c>
      <c r="E46" s="1">
        <v>1160.0</v>
      </c>
      <c r="F46" s="1">
        <v>-1760.0</v>
      </c>
      <c r="G46" s="1">
        <v>-1040.0</v>
      </c>
      <c r="H46" s="1">
        <v>-2290.0</v>
      </c>
      <c r="I46" s="1">
        <v>-1080.0</v>
      </c>
      <c r="J46" s="1">
        <v>-214.0</v>
      </c>
      <c r="K46" s="1">
        <v>-1200.0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1190.0</v>
      </c>
      <c r="C3" s="1">
        <v>1050.0</v>
      </c>
      <c r="D3" s="1">
        <v>1210.0</v>
      </c>
      <c r="E3" s="1">
        <v>2530.0</v>
      </c>
      <c r="F3" s="1">
        <v>1370.0</v>
      </c>
      <c r="G3" s="1">
        <v>1210.0</v>
      </c>
      <c r="H3" s="1">
        <v>2750.0</v>
      </c>
      <c r="I3" s="1">
        <v>2750.0</v>
      </c>
      <c r="J3" s="1">
        <v>4640.0</v>
      </c>
      <c r="K3" s="1">
        <v>6320.0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0.0</v>
      </c>
      <c r="K4" s="1">
        <v>2000.0</v>
      </c>
      <c r="L4" s="2"/>
      <c r="M4" s="2"/>
      <c r="N4" s="2"/>
      <c r="O4" s="2"/>
      <c r="P4" s="2"/>
      <c r="Q4" s="2"/>
      <c r="R4" s="2"/>
      <c r="S4" s="2"/>
      <c r="T4" s="2"/>
      <c r="U4" s="2"/>
      <c r="V4" s="2"/>
      <c r="W4" s="2"/>
      <c r="X4" s="2"/>
      <c r="Y4" s="2"/>
      <c r="Z4" s="2"/>
    </row>
    <row r="5">
      <c r="A5" s="1" t="s">
        <v>73</v>
      </c>
      <c r="B5" s="1">
        <v>0.0</v>
      </c>
      <c r="C5" s="1">
        <v>30.0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74</v>
      </c>
      <c r="B6" s="1">
        <v>1190.0</v>
      </c>
      <c r="C6" s="1">
        <v>1050.0</v>
      </c>
      <c r="D6" s="1">
        <v>1210.0</v>
      </c>
      <c r="E6" s="1">
        <v>2530.0</v>
      </c>
      <c r="F6" s="1">
        <v>1370.0</v>
      </c>
      <c r="G6" s="1">
        <v>1210.0</v>
      </c>
      <c r="H6" s="1">
        <v>2750.0</v>
      </c>
      <c r="I6" s="1">
        <v>2750.0</v>
      </c>
      <c r="J6" s="1">
        <v>4640.0</v>
      </c>
      <c r="K6" s="1">
        <v>8320.0</v>
      </c>
      <c r="L6" s="2"/>
      <c r="M6" s="2"/>
      <c r="N6" s="2"/>
      <c r="O6" s="2"/>
      <c r="P6" s="2"/>
      <c r="Q6" s="2"/>
      <c r="R6" s="2"/>
      <c r="S6" s="2"/>
      <c r="T6" s="2"/>
      <c r="U6" s="2"/>
      <c r="V6" s="2"/>
      <c r="W6" s="2"/>
      <c r="X6" s="2"/>
      <c r="Y6" s="2"/>
      <c r="Z6" s="2"/>
    </row>
    <row r="7">
      <c r="A7" s="1" t="s">
        <v>75</v>
      </c>
      <c r="B7" s="1">
        <v>195.0</v>
      </c>
      <c r="C7" s="1">
        <v>197.0</v>
      </c>
      <c r="D7" s="1">
        <v>331.0</v>
      </c>
      <c r="E7" s="1">
        <v>127.0</v>
      </c>
      <c r="F7" s="1">
        <v>405.0</v>
      </c>
      <c r="G7" s="1">
        <v>203.0</v>
      </c>
      <c r="H7" s="1">
        <v>217.0</v>
      </c>
      <c r="I7" s="1">
        <v>341.0</v>
      </c>
      <c r="J7" s="1">
        <v>602.0</v>
      </c>
      <c r="K7" s="1">
        <v>730.0</v>
      </c>
      <c r="L7" s="2"/>
      <c r="M7" s="2"/>
      <c r="N7" s="2"/>
      <c r="O7" s="2"/>
      <c r="P7" s="2"/>
      <c r="Q7" s="2"/>
      <c r="R7" s="2"/>
      <c r="S7" s="2"/>
      <c r="T7" s="2"/>
      <c r="U7" s="2"/>
      <c r="V7" s="2"/>
      <c r="W7" s="2"/>
      <c r="X7" s="2"/>
      <c r="Y7" s="2"/>
      <c r="Z7" s="2"/>
    </row>
    <row r="8">
      <c r="A8" s="1" t="s">
        <v>76</v>
      </c>
      <c r="B8" s="1">
        <v>10.0</v>
      </c>
      <c r="C8" s="1">
        <v>10.0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77</v>
      </c>
      <c r="B9" s="1">
        <v>171.0</v>
      </c>
      <c r="C9" s="1">
        <v>187.0</v>
      </c>
      <c r="D9" s="1">
        <v>151.0</v>
      </c>
      <c r="E9" s="1">
        <v>82.0</v>
      </c>
      <c r="F9" s="1">
        <v>124.0</v>
      </c>
      <c r="G9" s="1">
        <v>203.0</v>
      </c>
      <c r="H9" s="1">
        <v>168.0</v>
      </c>
      <c r="I9" s="1">
        <v>248.0</v>
      </c>
      <c r="J9" s="1">
        <v>186.0</v>
      </c>
      <c r="K9" s="1">
        <v>250.0</v>
      </c>
      <c r="L9" s="2"/>
      <c r="M9" s="2"/>
      <c r="N9" s="2"/>
      <c r="O9" s="2"/>
      <c r="P9" s="2"/>
      <c r="Q9" s="2"/>
      <c r="R9" s="2"/>
      <c r="S9" s="2"/>
      <c r="T9" s="2"/>
      <c r="U9" s="2"/>
      <c r="V9" s="2"/>
      <c r="W9" s="2"/>
      <c r="X9" s="2"/>
      <c r="Y9" s="2"/>
      <c r="Z9" s="2"/>
    </row>
    <row r="10">
      <c r="A10" s="1" t="s">
        <v>78</v>
      </c>
      <c r="B10" s="1">
        <v>377.0</v>
      </c>
      <c r="C10" s="1">
        <v>394.0</v>
      </c>
      <c r="D10" s="1">
        <v>482.0</v>
      </c>
      <c r="E10" s="1">
        <v>209.0</v>
      </c>
      <c r="F10" s="1">
        <v>529.0</v>
      </c>
      <c r="G10" s="1">
        <v>406.0</v>
      </c>
      <c r="H10" s="1">
        <v>385.0</v>
      </c>
      <c r="I10" s="1">
        <v>589.0</v>
      </c>
      <c r="J10" s="1">
        <v>788.0</v>
      </c>
      <c r="K10" s="1">
        <v>980.0</v>
      </c>
      <c r="L10" s="2"/>
      <c r="M10" s="2"/>
      <c r="N10" s="2"/>
      <c r="O10" s="2"/>
      <c r="P10" s="2"/>
      <c r="Q10" s="2"/>
      <c r="R10" s="2"/>
      <c r="S10" s="2"/>
      <c r="T10" s="2"/>
      <c r="U10" s="2"/>
      <c r="V10" s="2"/>
      <c r="W10" s="2"/>
      <c r="X10" s="2"/>
      <c r="Y10" s="2"/>
      <c r="Z10" s="2"/>
    </row>
    <row r="11">
      <c r="A11" s="1" t="s">
        <v>79</v>
      </c>
      <c r="B11" s="1">
        <v>7860.0</v>
      </c>
      <c r="C11" s="1">
        <v>8860.0</v>
      </c>
      <c r="D11" s="1">
        <v>9320.0</v>
      </c>
      <c r="E11" s="1">
        <v>11070.0</v>
      </c>
      <c r="F11" s="1">
        <v>17350.0</v>
      </c>
      <c r="G11" s="1">
        <v>18090.0</v>
      </c>
      <c r="H11" s="1">
        <v>17180.0</v>
      </c>
      <c r="I11" s="1">
        <v>19170.0</v>
      </c>
      <c r="J11" s="1">
        <v>21860.0</v>
      </c>
      <c r="K11" s="1">
        <v>18900.0</v>
      </c>
      <c r="L11" s="2"/>
      <c r="M11" s="2"/>
      <c r="N11" s="2"/>
      <c r="O11" s="2"/>
      <c r="P11" s="2"/>
      <c r="Q11" s="2"/>
      <c r="R11" s="2"/>
      <c r="S11" s="2"/>
      <c r="T11" s="2"/>
      <c r="U11" s="2"/>
      <c r="V11" s="2"/>
      <c r="W11" s="2"/>
      <c r="X11" s="2"/>
      <c r="Y11" s="2"/>
      <c r="Z11" s="2"/>
    </row>
    <row r="12">
      <c r="A12" s="1" t="s">
        <v>80</v>
      </c>
      <c r="B12" s="1">
        <v>929.0</v>
      </c>
      <c r="C12" s="1">
        <v>1130.0</v>
      </c>
      <c r="D12" s="1">
        <v>1390.0</v>
      </c>
      <c r="E12" s="1">
        <v>1300.0</v>
      </c>
      <c r="F12" s="1">
        <v>1750.0</v>
      </c>
      <c r="G12" s="1">
        <v>2240.0</v>
      </c>
      <c r="H12" s="1">
        <v>2140.0</v>
      </c>
      <c r="I12" s="1">
        <v>2390.0</v>
      </c>
      <c r="J12" s="1">
        <v>2650.0</v>
      </c>
      <c r="K12" s="1">
        <v>2860.0</v>
      </c>
      <c r="L12" s="2"/>
      <c r="M12" s="2"/>
      <c r="N12" s="2"/>
      <c r="O12" s="2"/>
      <c r="P12" s="2"/>
      <c r="Q12" s="2"/>
      <c r="R12" s="2"/>
      <c r="S12" s="2"/>
      <c r="T12" s="2"/>
      <c r="U12" s="2"/>
      <c r="V12" s="2"/>
      <c r="W12" s="2"/>
      <c r="X12" s="2"/>
      <c r="Y12" s="2"/>
      <c r="Z12" s="2"/>
    </row>
    <row r="13">
      <c r="A13" s="1" t="s">
        <v>81</v>
      </c>
      <c r="B13" s="1">
        <v>98.0</v>
      </c>
      <c r="C13" s="1">
        <v>121.0</v>
      </c>
      <c r="D13" s="1">
        <v>168.0</v>
      </c>
      <c r="E13" s="1">
        <v>131.0</v>
      </c>
      <c r="F13" s="1">
        <v>201.0</v>
      </c>
      <c r="G13" s="1">
        <v>246.0</v>
      </c>
      <c r="H13" s="1">
        <v>171.0</v>
      </c>
      <c r="I13" s="1">
        <v>179.0</v>
      </c>
      <c r="J13" s="1">
        <v>153.0</v>
      </c>
      <c r="K13" s="1">
        <v>242.0</v>
      </c>
      <c r="L13" s="2"/>
      <c r="M13" s="2"/>
      <c r="N13" s="2"/>
      <c r="O13" s="2"/>
      <c r="P13" s="2"/>
      <c r="Q13" s="2"/>
      <c r="R13" s="2"/>
      <c r="S13" s="2"/>
      <c r="T13" s="2"/>
      <c r="U13" s="2"/>
      <c r="V13" s="2"/>
      <c r="W13" s="2"/>
      <c r="X13" s="2"/>
      <c r="Y13" s="2"/>
      <c r="Z13" s="2"/>
    </row>
    <row r="14">
      <c r="A14" s="1" t="s">
        <v>82</v>
      </c>
      <c r="B14" s="1">
        <v>114.0</v>
      </c>
      <c r="C14" s="1">
        <v>316.0</v>
      </c>
      <c r="D14" s="1">
        <v>127.0</v>
      </c>
      <c r="E14" s="1">
        <v>236.0</v>
      </c>
      <c r="F14" s="1">
        <v>61.0</v>
      </c>
      <c r="G14" s="1">
        <v>0.0</v>
      </c>
      <c r="H14" s="1">
        <v>0.0</v>
      </c>
      <c r="I14" s="1">
        <v>0.0</v>
      </c>
      <c r="J14" s="1">
        <v>0.0</v>
      </c>
      <c r="K14" s="1">
        <v>0.0</v>
      </c>
      <c r="L14" s="2"/>
      <c r="M14" s="2"/>
      <c r="N14" s="2"/>
      <c r="O14" s="2"/>
      <c r="P14" s="2"/>
      <c r="Q14" s="2"/>
      <c r="R14" s="2"/>
      <c r="S14" s="2"/>
      <c r="T14" s="2"/>
      <c r="U14" s="2"/>
      <c r="V14" s="2"/>
      <c r="W14" s="2"/>
      <c r="X14" s="2"/>
      <c r="Y14" s="2"/>
      <c r="Z14" s="2"/>
    </row>
    <row r="15">
      <c r="A15" s="1" t="s">
        <v>83</v>
      </c>
      <c r="B15" s="1">
        <v>56.0</v>
      </c>
      <c r="C15" s="1">
        <v>28.0</v>
      </c>
      <c r="D15" s="1">
        <v>15.0</v>
      </c>
      <c r="E15" s="1">
        <v>31.0</v>
      </c>
      <c r="F15" s="1">
        <v>22.0</v>
      </c>
      <c r="G15" s="1">
        <v>10.0</v>
      </c>
      <c r="H15" s="1">
        <v>15.0</v>
      </c>
      <c r="I15" s="1">
        <v>21.0</v>
      </c>
      <c r="J15" s="1">
        <v>23.0</v>
      </c>
      <c r="K15" s="1">
        <v>13.0</v>
      </c>
      <c r="L15" s="2"/>
      <c r="M15" s="2"/>
      <c r="N15" s="2"/>
      <c r="O15" s="2"/>
      <c r="P15" s="2"/>
      <c r="Q15" s="2"/>
      <c r="R15" s="2"/>
      <c r="S15" s="2"/>
      <c r="T15" s="2"/>
      <c r="U15" s="2"/>
      <c r="V15" s="2"/>
      <c r="W15" s="2"/>
      <c r="X15" s="2"/>
      <c r="Y15" s="2"/>
      <c r="Z15" s="2"/>
    </row>
    <row r="16">
      <c r="A16" s="1" t="s">
        <v>84</v>
      </c>
      <c r="B16" s="1">
        <v>191.0</v>
      </c>
      <c r="C16" s="1">
        <v>189.0</v>
      </c>
      <c r="D16" s="1">
        <v>163.0</v>
      </c>
      <c r="E16" s="1">
        <v>99.0</v>
      </c>
      <c r="F16" s="1">
        <v>0.0</v>
      </c>
      <c r="G16" s="1">
        <v>48.0</v>
      </c>
      <c r="H16" s="1">
        <v>0.0</v>
      </c>
      <c r="I16" s="1">
        <v>0.0</v>
      </c>
      <c r="J16" s="1">
        <v>0.0</v>
      </c>
      <c r="K16" s="1">
        <v>0.0</v>
      </c>
      <c r="L16" s="2"/>
      <c r="M16" s="2"/>
      <c r="N16" s="2"/>
      <c r="O16" s="2"/>
      <c r="P16" s="2"/>
      <c r="Q16" s="2"/>
      <c r="R16" s="2"/>
      <c r="S16" s="2"/>
      <c r="T16" s="2"/>
      <c r="U16" s="2"/>
      <c r="V16" s="2"/>
      <c r="W16" s="2"/>
      <c r="X16" s="2"/>
      <c r="Y16" s="2"/>
      <c r="Z16" s="2"/>
    </row>
    <row r="17">
      <c r="A17" s="1" t="s">
        <v>85</v>
      </c>
      <c r="B17" s="1">
        <v>10820.0</v>
      </c>
      <c r="C17" s="1">
        <v>12090.0</v>
      </c>
      <c r="D17" s="1">
        <v>12870.0</v>
      </c>
      <c r="E17" s="1">
        <v>15520.0</v>
      </c>
      <c r="F17" s="1">
        <v>21280.0</v>
      </c>
      <c r="G17" s="1">
        <v>22250.0</v>
      </c>
      <c r="H17" s="1">
        <v>22640.0</v>
      </c>
      <c r="I17" s="1">
        <v>25100.0</v>
      </c>
      <c r="J17" s="1">
        <v>30110.0</v>
      </c>
      <c r="K17" s="1">
        <v>31310.0</v>
      </c>
      <c r="L17" s="2"/>
      <c r="M17" s="2"/>
      <c r="N17" s="2"/>
      <c r="O17" s="2"/>
      <c r="P17" s="2"/>
      <c r="Q17" s="2"/>
      <c r="R17" s="2"/>
      <c r="S17" s="2"/>
      <c r="T17" s="2"/>
      <c r="U17" s="2"/>
      <c r="V17" s="2"/>
      <c r="W17" s="2"/>
      <c r="X17" s="2"/>
      <c r="Y17" s="2"/>
      <c r="Z17" s="2"/>
    </row>
    <row r="18">
      <c r="A18" s="1" t="s">
        <v>86</v>
      </c>
      <c r="B18" s="1">
        <v>247.0</v>
      </c>
      <c r="C18" s="1">
        <v>195.0</v>
      </c>
      <c r="D18" s="1">
        <v>261.0</v>
      </c>
      <c r="E18" s="1">
        <v>319.0</v>
      </c>
      <c r="F18" s="1">
        <v>459.0</v>
      </c>
      <c r="G18" s="1">
        <v>448.0</v>
      </c>
      <c r="H18" s="1">
        <v>589.0</v>
      </c>
      <c r="I18" s="1">
        <v>539.0</v>
      </c>
      <c r="J18" s="1">
        <v>582.0</v>
      </c>
      <c r="K18" s="1">
        <v>671.0</v>
      </c>
      <c r="L18" s="2"/>
      <c r="M18" s="2"/>
      <c r="N18" s="2"/>
      <c r="O18" s="2"/>
      <c r="P18" s="2"/>
      <c r="Q18" s="2"/>
      <c r="R18" s="2"/>
      <c r="S18" s="2"/>
      <c r="T18" s="2"/>
      <c r="U18" s="2"/>
      <c r="V18" s="2"/>
      <c r="W18" s="2"/>
      <c r="X18" s="2"/>
      <c r="Y18" s="2"/>
      <c r="Z18" s="2"/>
    </row>
    <row r="19">
      <c r="A19" s="1" t="s">
        <v>87</v>
      </c>
      <c r="B19" s="1">
        <v>-87.0</v>
      </c>
      <c r="C19" s="1">
        <v>-78.0</v>
      </c>
      <c r="D19" s="1">
        <v>-86.0</v>
      </c>
      <c r="E19" s="1">
        <v>-104.0</v>
      </c>
      <c r="F19" s="1">
        <v>-139.0</v>
      </c>
      <c r="G19" s="1">
        <v>-169.0</v>
      </c>
      <c r="H19" s="1">
        <v>-178.0</v>
      </c>
      <c r="I19" s="1">
        <v>-199.0</v>
      </c>
      <c r="J19" s="1">
        <v>-227.0</v>
      </c>
      <c r="K19" s="1">
        <v>-266.0</v>
      </c>
      <c r="L19" s="2"/>
      <c r="M19" s="2"/>
      <c r="N19" s="2"/>
      <c r="O19" s="2"/>
      <c r="P19" s="2"/>
      <c r="Q19" s="2"/>
      <c r="R19" s="2"/>
      <c r="S19" s="2"/>
      <c r="T19" s="2"/>
      <c r="U19" s="2"/>
      <c r="V19" s="2"/>
      <c r="W19" s="2"/>
      <c r="X19" s="2"/>
      <c r="Y19" s="2"/>
      <c r="Z19" s="2"/>
    </row>
    <row r="20">
      <c r="A20" s="1" t="s">
        <v>88</v>
      </c>
      <c r="B20" s="1">
        <v>159.0</v>
      </c>
      <c r="C20" s="1">
        <v>116.0</v>
      </c>
      <c r="D20" s="1">
        <v>174.0</v>
      </c>
      <c r="E20" s="1">
        <v>215.0</v>
      </c>
      <c r="F20" s="1">
        <v>320.0</v>
      </c>
      <c r="G20" s="1">
        <v>280.0</v>
      </c>
      <c r="H20" s="1">
        <v>412.0</v>
      </c>
      <c r="I20" s="1">
        <v>340.0</v>
      </c>
      <c r="J20" s="1">
        <v>355.0</v>
      </c>
      <c r="K20" s="1">
        <v>405.0</v>
      </c>
      <c r="L20" s="2"/>
      <c r="M20" s="2"/>
      <c r="N20" s="2"/>
      <c r="O20" s="2"/>
      <c r="P20" s="2"/>
      <c r="Q20" s="2"/>
      <c r="R20" s="2"/>
      <c r="S20" s="2"/>
      <c r="T20" s="2"/>
      <c r="U20" s="2"/>
      <c r="V20" s="2"/>
      <c r="W20" s="2"/>
      <c r="X20" s="2"/>
      <c r="Y20" s="2"/>
      <c r="Z20" s="2"/>
    </row>
    <row r="21" ht="15.75" customHeight="1">
      <c r="A21" s="1" t="s">
        <v>89</v>
      </c>
      <c r="B21" s="1">
        <v>956.0</v>
      </c>
      <c r="C21" s="1">
        <v>1240.0</v>
      </c>
      <c r="D21" s="1">
        <v>1450.0</v>
      </c>
      <c r="E21" s="1">
        <v>1750.0</v>
      </c>
      <c r="F21" s="1">
        <v>1970.0</v>
      </c>
      <c r="G21" s="1">
        <v>2029.0</v>
      </c>
      <c r="H21" s="1">
        <v>2120.0</v>
      </c>
      <c r="I21" s="1">
        <v>3020.0</v>
      </c>
      <c r="J21" s="1">
        <v>2560.0</v>
      </c>
      <c r="K21" s="1">
        <v>2360.0</v>
      </c>
      <c r="L21" s="2"/>
      <c r="M21" s="2"/>
      <c r="N21" s="2"/>
      <c r="O21" s="2"/>
      <c r="P21" s="2"/>
      <c r="Q21" s="2"/>
      <c r="R21" s="2"/>
      <c r="S21" s="2"/>
      <c r="T21" s="2"/>
      <c r="U21" s="2"/>
      <c r="V21" s="2"/>
      <c r="W21" s="2"/>
      <c r="X21" s="2"/>
      <c r="Y21" s="2"/>
      <c r="Z21" s="2"/>
    </row>
    <row r="22" ht="15.75" customHeight="1">
      <c r="A22" s="1" t="s">
        <v>90</v>
      </c>
      <c r="B22" s="1">
        <v>0.0</v>
      </c>
      <c r="C22" s="1">
        <v>0.0</v>
      </c>
      <c r="D22" s="1">
        <v>0.0</v>
      </c>
      <c r="E22" s="1">
        <v>137.0</v>
      </c>
      <c r="F22" s="1">
        <v>3440.0</v>
      </c>
      <c r="G22" s="1">
        <v>3440.0</v>
      </c>
      <c r="H22" s="1">
        <v>3440.0</v>
      </c>
      <c r="I22" s="1">
        <v>3440.0</v>
      </c>
      <c r="J22" s="1">
        <v>3440.0</v>
      </c>
      <c r="K22" s="1">
        <v>3440.0</v>
      </c>
      <c r="L22" s="2"/>
      <c r="M22" s="2"/>
      <c r="N22" s="2"/>
      <c r="O22" s="2"/>
      <c r="P22" s="2"/>
      <c r="Q22" s="2"/>
      <c r="R22" s="2"/>
      <c r="S22" s="2"/>
      <c r="T22" s="2"/>
      <c r="U22" s="2"/>
      <c r="V22" s="2"/>
      <c r="W22" s="2"/>
      <c r="X22" s="2"/>
      <c r="Y22" s="2"/>
      <c r="Z22" s="2"/>
    </row>
    <row r="23" ht="15.75" customHeight="1">
      <c r="A23" s="1" t="s">
        <v>91</v>
      </c>
      <c r="B23" s="1">
        <v>150.0</v>
      </c>
      <c r="C23" s="1">
        <v>174.0</v>
      </c>
      <c r="D23" s="1">
        <v>201.0</v>
      </c>
      <c r="E23" s="1">
        <v>254.0</v>
      </c>
      <c r="F23" s="1">
        <v>394.0</v>
      </c>
      <c r="G23" s="1">
        <v>524.0</v>
      </c>
      <c r="H23" s="1">
        <v>462.0</v>
      </c>
      <c r="I23" s="1">
        <v>396.0</v>
      </c>
      <c r="J23" s="1">
        <v>453.0</v>
      </c>
      <c r="K23" s="1">
        <v>466.0</v>
      </c>
      <c r="L23" s="2"/>
      <c r="M23" s="2"/>
      <c r="N23" s="2"/>
      <c r="O23" s="2"/>
      <c r="P23" s="2"/>
      <c r="Q23" s="2"/>
      <c r="R23" s="2"/>
      <c r="S23" s="2"/>
      <c r="T23" s="2"/>
      <c r="U23" s="2"/>
      <c r="V23" s="2"/>
      <c r="W23" s="2"/>
      <c r="X23" s="2"/>
      <c r="Y23" s="2"/>
      <c r="Z23" s="2"/>
    </row>
    <row r="24" ht="15.75" customHeight="1">
      <c r="A24" s="1" t="s">
        <v>92</v>
      </c>
      <c r="B24" s="1">
        <v>326.0</v>
      </c>
      <c r="C24" s="1">
        <v>338.0</v>
      </c>
      <c r="D24" s="1">
        <v>276.0</v>
      </c>
      <c r="E24" s="1">
        <v>302.0</v>
      </c>
      <c r="F24" s="1">
        <v>495.0</v>
      </c>
      <c r="G24" s="1">
        <v>262.0</v>
      </c>
      <c r="H24" s="1">
        <v>158.0</v>
      </c>
      <c r="I24" s="1">
        <v>148.0</v>
      </c>
      <c r="J24" s="1">
        <v>181.0</v>
      </c>
      <c r="K24" s="1">
        <v>219.0</v>
      </c>
      <c r="L24" s="2"/>
      <c r="M24" s="2"/>
      <c r="N24" s="2"/>
      <c r="O24" s="2"/>
      <c r="P24" s="2"/>
      <c r="Q24" s="2"/>
      <c r="R24" s="2"/>
      <c r="S24" s="2"/>
      <c r="T24" s="2"/>
      <c r="U24" s="2"/>
      <c r="V24" s="2"/>
      <c r="W24" s="2"/>
      <c r="X24" s="2"/>
      <c r="Y24" s="2"/>
      <c r="Z24" s="2"/>
    </row>
    <row r="25" ht="15.75" customHeight="1">
      <c r="A25" s="1" t="s">
        <v>93</v>
      </c>
      <c r="B25" s="1">
        <v>548.0</v>
      </c>
      <c r="C25" s="1">
        <v>453.0</v>
      </c>
      <c r="D25" s="1">
        <v>398.0</v>
      </c>
      <c r="E25" s="1">
        <v>568.0</v>
      </c>
      <c r="F25" s="1">
        <v>657.0</v>
      </c>
      <c r="G25" s="1">
        <v>573.0</v>
      </c>
      <c r="H25" s="1">
        <v>706.0</v>
      </c>
      <c r="I25" s="1">
        <v>757.0</v>
      </c>
      <c r="J25" s="1">
        <v>874.0</v>
      </c>
      <c r="K25" s="1">
        <v>1040.0</v>
      </c>
      <c r="L25" s="2"/>
      <c r="M25" s="2"/>
      <c r="N25" s="2"/>
      <c r="O25" s="2"/>
      <c r="P25" s="2"/>
      <c r="Q25" s="2"/>
      <c r="R25" s="2"/>
      <c r="S25" s="2"/>
      <c r="T25" s="2"/>
      <c r="U25" s="2"/>
      <c r="V25" s="2"/>
      <c r="W25" s="2"/>
      <c r="X25" s="2"/>
      <c r="Y25" s="2"/>
      <c r="Z25" s="2"/>
    </row>
    <row r="26" ht="15.75" customHeight="1">
      <c r="A26" s="1" t="s">
        <v>94</v>
      </c>
      <c r="B26" s="1">
        <v>12960.0</v>
      </c>
      <c r="C26" s="1">
        <v>14420.0</v>
      </c>
      <c r="D26" s="1">
        <v>15360.0</v>
      </c>
      <c r="E26" s="1">
        <v>18750.0</v>
      </c>
      <c r="F26" s="1">
        <v>28570.0</v>
      </c>
      <c r="G26" s="1">
        <v>29360.0</v>
      </c>
      <c r="H26" s="1">
        <v>29940.0</v>
      </c>
      <c r="I26" s="1">
        <v>33210.0</v>
      </c>
      <c r="J26" s="1">
        <v>37980.0</v>
      </c>
      <c r="K26" s="1">
        <v>39230.0</v>
      </c>
      <c r="L26" s="2"/>
      <c r="M26" s="2"/>
      <c r="N26" s="2"/>
      <c r="O26" s="2"/>
      <c r="P26" s="2"/>
      <c r="Q26" s="2"/>
      <c r="R26" s="2"/>
      <c r="S26" s="2"/>
      <c r="T26" s="2"/>
      <c r="U26" s="2"/>
      <c r="V26" s="2"/>
      <c r="W26" s="2"/>
      <c r="X26" s="2"/>
      <c r="Y26" s="2"/>
      <c r="Z26" s="2"/>
    </row>
    <row r="27" ht="15.75" customHeight="1">
      <c r="A27" s="1" t="s">
        <v>95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96</v>
      </c>
      <c r="B28" s="1">
        <v>461.0</v>
      </c>
      <c r="C28" s="1">
        <v>539.0</v>
      </c>
      <c r="D28" s="1">
        <v>592.0</v>
      </c>
      <c r="E28" s="1">
        <v>752.0</v>
      </c>
      <c r="F28" s="1">
        <v>1330.0</v>
      </c>
      <c r="G28" s="1">
        <v>1270.0</v>
      </c>
      <c r="H28" s="1">
        <v>1040.0</v>
      </c>
      <c r="I28" s="1">
        <v>1320.0</v>
      </c>
      <c r="J28" s="1">
        <v>1620.0</v>
      </c>
      <c r="K28" s="1">
        <v>1630.0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36.0</v>
      </c>
      <c r="H29" s="1">
        <v>0.0</v>
      </c>
      <c r="I29" s="1">
        <v>0.0</v>
      </c>
      <c r="J29" s="1">
        <v>16.0</v>
      </c>
      <c r="K29" s="1">
        <v>3.0</v>
      </c>
      <c r="L29" s="2"/>
      <c r="M29" s="2"/>
      <c r="N29" s="2"/>
      <c r="O29" s="2"/>
      <c r="P29" s="2"/>
      <c r="Q29" s="2"/>
      <c r="R29" s="2"/>
      <c r="S29" s="2"/>
      <c r="T29" s="2"/>
      <c r="U29" s="2"/>
      <c r="V29" s="2"/>
      <c r="W29" s="2"/>
      <c r="X29" s="2"/>
      <c r="Y29" s="2"/>
      <c r="Z29" s="2"/>
    </row>
    <row r="30" ht="15.75" customHeight="1">
      <c r="A30" s="1" t="s">
        <v>98</v>
      </c>
      <c r="B30" s="1">
        <v>804.0</v>
      </c>
      <c r="C30" s="1">
        <v>767.0</v>
      </c>
      <c r="D30" s="1">
        <v>728.0</v>
      </c>
      <c r="E30" s="1">
        <v>542.0</v>
      </c>
      <c r="F30" s="1">
        <v>1460.0</v>
      </c>
      <c r="G30" s="1">
        <v>1070.0</v>
      </c>
      <c r="H30" s="1">
        <v>295.0</v>
      </c>
      <c r="I30" s="1">
        <v>718.0</v>
      </c>
      <c r="J30" s="1">
        <v>223.0</v>
      </c>
      <c r="K30" s="1">
        <v>483.0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0.0</v>
      </c>
      <c r="H31" s="1">
        <v>33.0</v>
      </c>
      <c r="I31" s="1">
        <v>40.0</v>
      </c>
      <c r="J31" s="1">
        <v>34.0</v>
      </c>
      <c r="K31" s="1">
        <v>33.0</v>
      </c>
      <c r="L31" s="2"/>
      <c r="M31" s="2"/>
      <c r="N31" s="2"/>
      <c r="O31" s="2"/>
      <c r="P31" s="2"/>
      <c r="Q31" s="2"/>
      <c r="R31" s="2"/>
      <c r="S31" s="2"/>
      <c r="T31" s="2"/>
      <c r="U31" s="2"/>
      <c r="V31" s="2"/>
      <c r="W31" s="2"/>
      <c r="X31" s="2"/>
      <c r="Y31" s="2"/>
      <c r="Z31" s="2"/>
    </row>
    <row r="32" ht="15.75" customHeight="1">
      <c r="A32" s="1" t="s">
        <v>100</v>
      </c>
      <c r="B32" s="1">
        <v>698.0</v>
      </c>
      <c r="C32" s="1">
        <v>858.0</v>
      </c>
      <c r="D32" s="1">
        <v>1080.0</v>
      </c>
      <c r="E32" s="1">
        <v>937.0</v>
      </c>
      <c r="F32" s="1">
        <v>1260.0</v>
      </c>
      <c r="G32" s="1">
        <v>1450.0</v>
      </c>
      <c r="H32" s="1">
        <v>1310.0</v>
      </c>
      <c r="I32" s="1">
        <v>1570.0</v>
      </c>
      <c r="J32" s="1">
        <v>2000.0</v>
      </c>
      <c r="K32" s="1">
        <v>2029.0</v>
      </c>
      <c r="L32" s="2"/>
      <c r="M32" s="2"/>
      <c r="N32" s="2"/>
      <c r="O32" s="2"/>
      <c r="P32" s="2"/>
      <c r="Q32" s="2"/>
      <c r="R32" s="2"/>
      <c r="S32" s="2"/>
      <c r="T32" s="2"/>
      <c r="U32" s="2"/>
      <c r="V32" s="2"/>
      <c r="W32" s="2"/>
      <c r="X32" s="2"/>
      <c r="Y32" s="2"/>
      <c r="Z32" s="2"/>
    </row>
    <row r="33" ht="15.75" customHeight="1">
      <c r="A33" s="1" t="s">
        <v>101</v>
      </c>
      <c r="B33" s="1">
        <v>76.0</v>
      </c>
      <c r="C33" s="1">
        <v>65.0</v>
      </c>
      <c r="D33" s="1">
        <v>57.0</v>
      </c>
      <c r="E33" s="1">
        <v>57.0</v>
      </c>
      <c r="F33" s="1">
        <v>70.0</v>
      </c>
      <c r="G33" s="1">
        <v>64.0</v>
      </c>
      <c r="H33" s="1">
        <v>0.0</v>
      </c>
      <c r="I33" s="1">
        <v>0.0</v>
      </c>
      <c r="J33" s="1">
        <v>0.0</v>
      </c>
      <c r="K33" s="1">
        <v>0.0</v>
      </c>
      <c r="L33" s="2"/>
      <c r="M33" s="2"/>
      <c r="N33" s="2"/>
      <c r="O33" s="2"/>
      <c r="P33" s="2"/>
      <c r="Q33" s="2"/>
      <c r="R33" s="2"/>
      <c r="S33" s="2"/>
      <c r="T33" s="2"/>
      <c r="U33" s="2"/>
      <c r="V33" s="2"/>
      <c r="W33" s="2"/>
      <c r="X33" s="2"/>
      <c r="Y33" s="2"/>
      <c r="Z33" s="2"/>
    </row>
    <row r="34" ht="15.75" customHeight="1">
      <c r="A34" s="1" t="s">
        <v>102</v>
      </c>
      <c r="B34" s="1">
        <v>116.0</v>
      </c>
      <c r="C34" s="1">
        <v>132.0</v>
      </c>
      <c r="D34" s="1">
        <v>135.0</v>
      </c>
      <c r="E34" s="1">
        <v>165.0</v>
      </c>
      <c r="F34" s="1">
        <v>319.0</v>
      </c>
      <c r="G34" s="1">
        <v>294.0</v>
      </c>
      <c r="H34" s="1">
        <v>342.0</v>
      </c>
      <c r="I34" s="1">
        <v>377.0</v>
      </c>
      <c r="J34" s="1">
        <v>418.0</v>
      </c>
      <c r="K34" s="1">
        <v>415.0</v>
      </c>
      <c r="L34" s="2"/>
      <c r="M34" s="2"/>
      <c r="N34" s="2"/>
      <c r="O34" s="2"/>
      <c r="P34" s="2"/>
      <c r="Q34" s="2"/>
      <c r="R34" s="2"/>
      <c r="S34" s="2"/>
      <c r="T34" s="2"/>
      <c r="U34" s="2"/>
      <c r="V34" s="2"/>
      <c r="W34" s="2"/>
      <c r="X34" s="2"/>
      <c r="Y34" s="2"/>
      <c r="Z34" s="2"/>
    </row>
    <row r="35" ht="15.75" customHeight="1">
      <c r="A35" s="1" t="s">
        <v>103</v>
      </c>
      <c r="B35" s="1">
        <v>2160.0</v>
      </c>
      <c r="C35" s="1">
        <v>2360.0</v>
      </c>
      <c r="D35" s="1">
        <v>2590.0</v>
      </c>
      <c r="E35" s="1">
        <v>2450.0</v>
      </c>
      <c r="F35" s="1">
        <v>4440.0</v>
      </c>
      <c r="G35" s="1">
        <v>4180.0</v>
      </c>
      <c r="H35" s="1">
        <v>3020.0</v>
      </c>
      <c r="I35" s="1">
        <v>4030.0</v>
      </c>
      <c r="J35" s="1">
        <v>4310.0</v>
      </c>
      <c r="K35" s="1">
        <v>4600.0</v>
      </c>
      <c r="L35" s="2"/>
      <c r="M35" s="2"/>
      <c r="N35" s="2"/>
      <c r="O35" s="2"/>
      <c r="P35" s="2"/>
      <c r="Q35" s="2"/>
      <c r="R35" s="2"/>
      <c r="S35" s="2"/>
      <c r="T35" s="2"/>
      <c r="U35" s="2"/>
      <c r="V35" s="2"/>
      <c r="W35" s="2"/>
      <c r="X35" s="2"/>
      <c r="Y35" s="2"/>
      <c r="Z35" s="2"/>
    </row>
    <row r="36" ht="15.75" customHeight="1">
      <c r="A36" s="1" t="s">
        <v>104</v>
      </c>
      <c r="B36" s="1">
        <v>4510.0</v>
      </c>
      <c r="C36" s="1">
        <v>5030.0</v>
      </c>
      <c r="D36" s="1">
        <v>4470.0</v>
      </c>
      <c r="E36" s="1">
        <v>6490.0</v>
      </c>
      <c r="F36" s="1">
        <v>7400.0</v>
      </c>
      <c r="G36" s="1">
        <v>6720.0</v>
      </c>
      <c r="H36" s="1">
        <v>5660.0</v>
      </c>
      <c r="I36" s="1">
        <v>3930.0</v>
      </c>
      <c r="J36" s="1">
        <v>3820.0</v>
      </c>
      <c r="K36" s="1">
        <v>2330.0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0.0</v>
      </c>
      <c r="H37" s="1">
        <v>89.0</v>
      </c>
      <c r="I37" s="1">
        <v>123.0</v>
      </c>
      <c r="J37" s="1">
        <v>125.0</v>
      </c>
      <c r="K37" s="1">
        <v>120.0</v>
      </c>
      <c r="L37" s="2"/>
      <c r="M37" s="2"/>
      <c r="N37" s="2"/>
      <c r="O37" s="2"/>
      <c r="P37" s="2"/>
      <c r="Q37" s="2"/>
      <c r="R37" s="2"/>
      <c r="S37" s="2"/>
      <c r="T37" s="2"/>
      <c r="U37" s="2"/>
      <c r="V37" s="2"/>
      <c r="W37" s="2"/>
      <c r="X37" s="2"/>
      <c r="Y37" s="2"/>
      <c r="Z37" s="2"/>
    </row>
    <row r="38" ht="15.75" customHeight="1">
      <c r="A38" s="1" t="s">
        <v>106</v>
      </c>
      <c r="B38" s="1">
        <v>5.0</v>
      </c>
      <c r="C38" s="1">
        <v>0.0</v>
      </c>
      <c r="D38" s="1">
        <v>18.0</v>
      </c>
      <c r="E38" s="1">
        <v>7.0</v>
      </c>
      <c r="F38" s="1">
        <v>0.0</v>
      </c>
      <c r="G38" s="1">
        <v>293.0</v>
      </c>
      <c r="H38" s="1">
        <v>154.0</v>
      </c>
      <c r="I38" s="1">
        <v>152.0</v>
      </c>
      <c r="J38" s="1">
        <v>133.0</v>
      </c>
      <c r="K38" s="1">
        <v>131.0</v>
      </c>
      <c r="L38" s="2"/>
      <c r="M38" s="2"/>
      <c r="N38" s="2"/>
      <c r="O38" s="2"/>
      <c r="P38" s="2"/>
      <c r="Q38" s="2"/>
      <c r="R38" s="2"/>
      <c r="S38" s="2"/>
      <c r="T38" s="2"/>
      <c r="U38" s="2"/>
      <c r="V38" s="2"/>
      <c r="W38" s="2"/>
      <c r="X38" s="2"/>
      <c r="Y38" s="2"/>
      <c r="Z38" s="2"/>
    </row>
    <row r="39" ht="15.75" customHeight="1">
      <c r="A39" s="1" t="s">
        <v>107</v>
      </c>
      <c r="B39" s="1">
        <v>116.0</v>
      </c>
      <c r="C39" s="1">
        <v>161.0</v>
      </c>
      <c r="D39" s="1">
        <v>184.0</v>
      </c>
      <c r="E39" s="1">
        <v>183.0</v>
      </c>
      <c r="F39" s="1">
        <v>211.0</v>
      </c>
      <c r="G39" s="1">
        <v>246.0</v>
      </c>
      <c r="H39" s="1">
        <v>180.0</v>
      </c>
      <c r="I39" s="1">
        <v>180.0</v>
      </c>
      <c r="J39" s="1">
        <v>219.0</v>
      </c>
      <c r="K39" s="1">
        <v>283.0</v>
      </c>
      <c r="L39" s="2"/>
      <c r="M39" s="2"/>
      <c r="N39" s="2"/>
      <c r="O39" s="2"/>
      <c r="P39" s="2"/>
      <c r="Q39" s="2"/>
      <c r="R39" s="2"/>
      <c r="S39" s="2"/>
      <c r="T39" s="2"/>
      <c r="U39" s="2"/>
      <c r="V39" s="2"/>
      <c r="W39" s="2"/>
      <c r="X39" s="2"/>
      <c r="Y39" s="2"/>
      <c r="Z39" s="2"/>
    </row>
    <row r="40" ht="15.75" customHeight="1">
      <c r="A40" s="1" t="s">
        <v>108</v>
      </c>
      <c r="B40" s="1">
        <v>3.0</v>
      </c>
      <c r="C40" s="1">
        <v>0.0</v>
      </c>
      <c r="D40" s="1">
        <v>4.0</v>
      </c>
      <c r="E40" s="1">
        <v>2.0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109</v>
      </c>
      <c r="B41" s="1">
        <v>917.0</v>
      </c>
      <c r="C41" s="1">
        <v>917.0</v>
      </c>
      <c r="D41" s="1">
        <v>902.0</v>
      </c>
      <c r="E41" s="1">
        <v>1630.0</v>
      </c>
      <c r="F41" s="1">
        <v>1840.0</v>
      </c>
      <c r="G41" s="1">
        <v>1880.0</v>
      </c>
      <c r="H41" s="1">
        <v>2730.0</v>
      </c>
      <c r="I41" s="1">
        <v>3790.0</v>
      </c>
      <c r="J41" s="1">
        <v>5130.0</v>
      </c>
      <c r="K41" s="1">
        <v>5060.0</v>
      </c>
      <c r="L41" s="2"/>
      <c r="M41" s="2"/>
      <c r="N41" s="2"/>
      <c r="O41" s="2"/>
      <c r="P41" s="2"/>
      <c r="Q41" s="2"/>
      <c r="R41" s="2"/>
      <c r="S41" s="2"/>
      <c r="T41" s="2"/>
      <c r="U41" s="2"/>
      <c r="V41" s="2"/>
      <c r="W41" s="2"/>
      <c r="X41" s="2"/>
      <c r="Y41" s="2"/>
      <c r="Z41" s="2"/>
    </row>
    <row r="42" ht="15.75" customHeight="1">
      <c r="A42" s="1" t="s">
        <v>110</v>
      </c>
      <c r="B42" s="1">
        <v>7710.0</v>
      </c>
      <c r="C42" s="1">
        <v>8470.0</v>
      </c>
      <c r="D42" s="1">
        <v>8150.0</v>
      </c>
      <c r="E42" s="1">
        <v>10760.0</v>
      </c>
      <c r="F42" s="1">
        <v>13880.0</v>
      </c>
      <c r="G42" s="1">
        <v>13330.0</v>
      </c>
      <c r="H42" s="1">
        <v>11840.0</v>
      </c>
      <c r="I42" s="1">
        <v>12210.0</v>
      </c>
      <c r="J42" s="1">
        <v>13740.0</v>
      </c>
      <c r="K42" s="1">
        <v>12530.0</v>
      </c>
      <c r="L42" s="2"/>
      <c r="M42" s="2"/>
      <c r="N42" s="2"/>
      <c r="O42" s="2"/>
      <c r="P42" s="2"/>
      <c r="Q42" s="2"/>
      <c r="R42" s="2"/>
      <c r="S42" s="2"/>
      <c r="T42" s="2"/>
      <c r="U42" s="2"/>
      <c r="V42" s="2"/>
      <c r="W42" s="2"/>
      <c r="X42" s="2"/>
      <c r="Y42" s="2"/>
      <c r="Z42" s="2"/>
    </row>
    <row r="43" ht="15.75" customHeight="1">
      <c r="A43" s="1" t="s">
        <v>111</v>
      </c>
      <c r="B43" s="1">
        <v>20.0</v>
      </c>
      <c r="C43" s="1">
        <v>21.0</v>
      </c>
      <c r="D43" s="1">
        <v>23.0</v>
      </c>
      <c r="E43" s="1">
        <v>24.0</v>
      </c>
      <c r="F43" s="1">
        <v>33.0</v>
      </c>
      <c r="G43" s="1">
        <v>33.0</v>
      </c>
      <c r="H43" s="1">
        <v>33.0</v>
      </c>
      <c r="I43" s="1">
        <v>33.0</v>
      </c>
      <c r="J43" s="1">
        <v>29.0</v>
      </c>
      <c r="K43" s="1">
        <v>29.0</v>
      </c>
      <c r="L43" s="2"/>
      <c r="M43" s="2"/>
      <c r="N43" s="2"/>
      <c r="O43" s="2"/>
      <c r="P43" s="2"/>
      <c r="Q43" s="2"/>
      <c r="R43" s="2"/>
      <c r="S43" s="2"/>
      <c r="T43" s="2"/>
      <c r="U43" s="2"/>
      <c r="V43" s="2"/>
      <c r="W43" s="2"/>
      <c r="X43" s="2"/>
      <c r="Y43" s="2"/>
      <c r="Z43" s="2"/>
    </row>
    <row r="44" ht="15.75" customHeight="1">
      <c r="A44" s="1" t="s">
        <v>112</v>
      </c>
      <c r="B44" s="1">
        <v>2240.0</v>
      </c>
      <c r="C44" s="1">
        <v>2310.0</v>
      </c>
      <c r="D44" s="1">
        <v>2810.0</v>
      </c>
      <c r="E44" s="1">
        <v>3140.0</v>
      </c>
      <c r="F44" s="1">
        <v>8500.0</v>
      </c>
      <c r="G44" s="1">
        <v>8580.0</v>
      </c>
      <c r="H44" s="1">
        <v>8680.0</v>
      </c>
      <c r="I44" s="1">
        <v>8810.0</v>
      </c>
      <c r="J44" s="1">
        <v>5420.0</v>
      </c>
      <c r="K44" s="1">
        <v>5570.0</v>
      </c>
      <c r="L44" s="2"/>
      <c r="M44" s="2"/>
      <c r="N44" s="2"/>
      <c r="O44" s="2"/>
      <c r="P44" s="2"/>
      <c r="Q44" s="2"/>
      <c r="R44" s="2"/>
      <c r="S44" s="2"/>
      <c r="T44" s="2"/>
      <c r="U44" s="2"/>
      <c r="V44" s="2"/>
      <c r="W44" s="2"/>
      <c r="X44" s="2"/>
      <c r="Y44" s="2"/>
      <c r="Z44" s="2"/>
    </row>
    <row r="45" ht="15.75" customHeight="1">
      <c r="A45" s="1" t="s">
        <v>113</v>
      </c>
      <c r="B45" s="1">
        <v>2660.0</v>
      </c>
      <c r="C45" s="1">
        <v>3430.0</v>
      </c>
      <c r="D45" s="1">
        <v>4310.0</v>
      </c>
      <c r="E45" s="1">
        <v>4840.0</v>
      </c>
      <c r="F45" s="1">
        <v>6490.0</v>
      </c>
      <c r="G45" s="1">
        <v>8300.0</v>
      </c>
      <c r="H45" s="1">
        <v>10560.0</v>
      </c>
      <c r="I45" s="1">
        <v>14690.0</v>
      </c>
      <c r="J45" s="1">
        <v>18860.0</v>
      </c>
      <c r="K45" s="1">
        <v>22370.0</v>
      </c>
      <c r="L45" s="2"/>
      <c r="M45" s="2"/>
      <c r="N45" s="2"/>
      <c r="O45" s="2"/>
      <c r="P45" s="2"/>
      <c r="Q45" s="2"/>
      <c r="R45" s="2"/>
      <c r="S45" s="2"/>
      <c r="T45" s="2"/>
      <c r="U45" s="2"/>
      <c r="V45" s="2"/>
      <c r="W45" s="2"/>
      <c r="X45" s="2"/>
      <c r="Y45" s="2"/>
      <c r="Z45" s="2"/>
    </row>
    <row r="46" ht="15.75" customHeight="1">
      <c r="A46" s="1" t="s">
        <v>114</v>
      </c>
      <c r="B46" s="1">
        <v>-93.0</v>
      </c>
      <c r="C46" s="1">
        <v>-108.0</v>
      </c>
      <c r="D46" s="1">
        <v>-109.0</v>
      </c>
      <c r="E46" s="1">
        <v>-136.0</v>
      </c>
      <c r="F46" s="1">
        <v>-436.0</v>
      </c>
      <c r="G46" s="1">
        <v>-958.0</v>
      </c>
      <c r="H46" s="1">
        <v>-1280.0</v>
      </c>
      <c r="I46" s="1">
        <v>-2710.0</v>
      </c>
      <c r="J46" s="1">
        <v>-210.0</v>
      </c>
      <c r="K46" s="1">
        <v>-1390.0</v>
      </c>
      <c r="L46" s="2"/>
      <c r="M46" s="2"/>
      <c r="N46" s="2"/>
      <c r="O46" s="2"/>
      <c r="P46" s="2"/>
      <c r="Q46" s="2"/>
      <c r="R46" s="2"/>
      <c r="S46" s="2"/>
      <c r="T46" s="2"/>
      <c r="U46" s="2"/>
      <c r="V46" s="2"/>
      <c r="W46" s="2"/>
      <c r="X46" s="2"/>
      <c r="Y46" s="2"/>
      <c r="Z46" s="2"/>
    </row>
    <row r="47" ht="15.75" customHeight="1">
      <c r="A47" s="1" t="s">
        <v>115</v>
      </c>
      <c r="B47" s="1">
        <v>0.0</v>
      </c>
      <c r="C47" s="1">
        <v>3.0</v>
      </c>
      <c r="D47" s="1">
        <v>-30.0</v>
      </c>
      <c r="E47" s="1">
        <v>1.0</v>
      </c>
      <c r="F47" s="1">
        <v>-36.0</v>
      </c>
      <c r="G47" s="1">
        <v>49.0</v>
      </c>
      <c r="H47" s="1">
        <v>-80.0</v>
      </c>
      <c r="I47" s="1">
        <v>-1.0</v>
      </c>
      <c r="J47" s="1">
        <v>2.0</v>
      </c>
      <c r="K47" s="1">
        <v>4.0</v>
      </c>
      <c r="L47" s="2"/>
      <c r="M47" s="2"/>
      <c r="N47" s="2"/>
      <c r="O47" s="2"/>
      <c r="P47" s="2"/>
      <c r="Q47" s="2"/>
      <c r="R47" s="2"/>
      <c r="S47" s="2"/>
      <c r="T47" s="2"/>
      <c r="U47" s="2"/>
      <c r="V47" s="2"/>
      <c r="W47" s="2"/>
      <c r="X47" s="2"/>
      <c r="Y47" s="2"/>
      <c r="Z47" s="2"/>
    </row>
    <row r="48" ht="15.75" customHeight="1">
      <c r="A48" s="1" t="s">
        <v>116</v>
      </c>
      <c r="B48" s="1">
        <v>4830.0</v>
      </c>
      <c r="C48" s="1">
        <v>5650.0</v>
      </c>
      <c r="D48" s="1">
        <v>7030.0</v>
      </c>
      <c r="E48" s="1">
        <v>7870.0</v>
      </c>
      <c r="F48" s="1">
        <v>14580.0</v>
      </c>
      <c r="G48" s="1">
        <v>15950.0</v>
      </c>
      <c r="H48" s="1">
        <v>17990.0</v>
      </c>
      <c r="I48" s="1">
        <v>20820.0</v>
      </c>
      <c r="J48" s="1">
        <v>24100.0</v>
      </c>
      <c r="K48" s="1">
        <v>26580.0</v>
      </c>
      <c r="L48" s="2"/>
      <c r="M48" s="2"/>
      <c r="N48" s="2"/>
      <c r="O48" s="2"/>
      <c r="P48" s="2"/>
      <c r="Q48" s="2"/>
      <c r="R48" s="2"/>
      <c r="S48" s="2"/>
      <c r="T48" s="2"/>
      <c r="U48" s="2"/>
      <c r="V48" s="2"/>
      <c r="W48" s="2"/>
      <c r="X48" s="2"/>
      <c r="Y48" s="2"/>
      <c r="Z48" s="2"/>
    </row>
    <row r="49" ht="15.75" customHeight="1">
      <c r="A49" s="1" t="s">
        <v>117</v>
      </c>
      <c r="B49" s="1">
        <v>424.0</v>
      </c>
      <c r="C49" s="1">
        <v>301.0</v>
      </c>
      <c r="D49" s="1">
        <v>186.0</v>
      </c>
      <c r="E49" s="1">
        <v>114.0</v>
      </c>
      <c r="F49" s="1">
        <v>101.0</v>
      </c>
      <c r="G49" s="1">
        <v>84.0</v>
      </c>
      <c r="H49" s="1">
        <v>105.0</v>
      </c>
      <c r="I49" s="1">
        <v>180.0</v>
      </c>
      <c r="J49" s="1">
        <v>140.0</v>
      </c>
      <c r="K49" s="1">
        <v>121.0</v>
      </c>
      <c r="L49" s="2"/>
      <c r="M49" s="2"/>
      <c r="N49" s="2"/>
      <c r="O49" s="2"/>
      <c r="P49" s="2"/>
      <c r="Q49" s="2"/>
      <c r="R49" s="2"/>
      <c r="S49" s="2"/>
      <c r="T49" s="2"/>
      <c r="U49" s="2"/>
      <c r="V49" s="2"/>
      <c r="W49" s="2"/>
      <c r="X49" s="2"/>
      <c r="Y49" s="2"/>
      <c r="Z49" s="2"/>
    </row>
    <row r="50" ht="15.75" customHeight="1">
      <c r="A50" s="1" t="s">
        <v>118</v>
      </c>
      <c r="B50" s="1">
        <v>5250.0</v>
      </c>
      <c r="C50" s="1">
        <v>5950.0</v>
      </c>
      <c r="D50" s="1">
        <v>7210.0</v>
      </c>
      <c r="E50" s="1">
        <v>7990.0</v>
      </c>
      <c r="F50" s="1">
        <v>14680.0</v>
      </c>
      <c r="G50" s="1">
        <v>16030.0</v>
      </c>
      <c r="H50" s="1">
        <v>18100.0</v>
      </c>
      <c r="I50" s="1">
        <v>21000.0</v>
      </c>
      <c r="J50" s="1">
        <v>24240.0</v>
      </c>
      <c r="K50" s="1">
        <v>26700.0</v>
      </c>
      <c r="L50" s="2"/>
      <c r="M50" s="2"/>
      <c r="N50" s="2"/>
      <c r="O50" s="2"/>
      <c r="P50" s="2"/>
      <c r="Q50" s="2"/>
      <c r="R50" s="2"/>
      <c r="S50" s="2"/>
      <c r="T50" s="2"/>
      <c r="U50" s="2"/>
      <c r="V50" s="2"/>
      <c r="W50" s="2"/>
      <c r="X50" s="2"/>
      <c r="Y50" s="2"/>
      <c r="Z50" s="2"/>
    </row>
    <row r="51" ht="15.75" customHeight="1">
      <c r="A51" s="1" t="s">
        <v>119</v>
      </c>
      <c r="B51" s="1">
        <v>12960.0</v>
      </c>
      <c r="C51" s="1">
        <v>14420.0</v>
      </c>
      <c r="D51" s="1">
        <v>15360.0</v>
      </c>
      <c r="E51" s="1">
        <v>18750.0</v>
      </c>
      <c r="F51" s="1">
        <v>28570.0</v>
      </c>
      <c r="G51" s="1">
        <v>29360.0</v>
      </c>
      <c r="H51" s="1">
        <v>29940.0</v>
      </c>
      <c r="I51" s="1">
        <v>33210.0</v>
      </c>
      <c r="J51" s="1">
        <v>37980.0</v>
      </c>
      <c r="K51" s="1">
        <v>39230.0</v>
      </c>
      <c r="L51" s="2"/>
      <c r="M51" s="2"/>
      <c r="N51" s="2"/>
      <c r="O51" s="2"/>
      <c r="P51" s="2"/>
      <c r="Q51" s="2"/>
      <c r="R51" s="2"/>
      <c r="S51" s="2"/>
      <c r="T51" s="2"/>
      <c r="U51" s="2"/>
      <c r="V51" s="2"/>
      <c r="W51" s="2"/>
      <c r="X51" s="2"/>
      <c r="Y51" s="2"/>
      <c r="Z51" s="2"/>
    </row>
    <row r="52" ht="15.75" customHeight="1">
      <c r="A52" s="1" t="s">
        <v>63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120</v>
      </c>
      <c r="B53" s="1">
        <v>209.0</v>
      </c>
      <c r="C53" s="1">
        <v>216.0</v>
      </c>
      <c r="D53" s="1">
        <v>239.0</v>
      </c>
      <c r="E53" s="1">
        <v>240.0</v>
      </c>
      <c r="F53" s="1">
        <v>324.0</v>
      </c>
      <c r="G53" s="1">
        <v>316.0</v>
      </c>
      <c r="H53" s="1">
        <v>313.0</v>
      </c>
      <c r="I53" s="1">
        <v>299.0</v>
      </c>
      <c r="J53" s="1">
        <v>290.0</v>
      </c>
      <c r="K53" s="1">
        <v>281.0</v>
      </c>
      <c r="L53" s="2"/>
      <c r="M53" s="2"/>
      <c r="N53" s="2"/>
      <c r="O53" s="2"/>
      <c r="P53" s="2"/>
      <c r="Q53" s="2"/>
      <c r="R53" s="2"/>
      <c r="S53" s="2"/>
      <c r="T53" s="2"/>
      <c r="U53" s="2"/>
      <c r="V53" s="2"/>
      <c r="W53" s="2"/>
      <c r="X53" s="2"/>
      <c r="Y53" s="2"/>
      <c r="Z53" s="2"/>
    </row>
    <row r="54" ht="15.75" customHeight="1">
      <c r="A54" s="1" t="s">
        <v>121</v>
      </c>
      <c r="B54" s="1">
        <v>209.0</v>
      </c>
      <c r="C54" s="1">
        <v>215.0</v>
      </c>
      <c r="D54" s="1">
        <v>239.0</v>
      </c>
      <c r="E54" s="1">
        <v>240.0</v>
      </c>
      <c r="F54" s="1">
        <v>324.0</v>
      </c>
      <c r="G54" s="1">
        <v>316.0</v>
      </c>
      <c r="H54" s="1">
        <v>313.0</v>
      </c>
      <c r="I54" s="1">
        <v>299.0</v>
      </c>
      <c r="J54" s="1">
        <v>290.0</v>
      </c>
      <c r="K54" s="1">
        <v>281.0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4790.0</v>
      </c>
      <c r="C56" s="1">
        <v>5610.0</v>
      </c>
      <c r="D56" s="1">
        <v>6990.0</v>
      </c>
      <c r="E56" s="1">
        <v>7680.0</v>
      </c>
      <c r="F56" s="1">
        <v>10900.0</v>
      </c>
      <c r="G56" s="1">
        <v>12290.0</v>
      </c>
      <c r="H56" s="1">
        <v>14360.0</v>
      </c>
      <c r="I56" s="1">
        <v>17180.0</v>
      </c>
      <c r="J56" s="1">
        <v>20470.0</v>
      </c>
      <c r="K56" s="1">
        <v>22950.0</v>
      </c>
      <c r="L56" s="2"/>
      <c r="M56" s="2"/>
      <c r="N56" s="2"/>
      <c r="O56" s="2"/>
      <c r="P56" s="2"/>
      <c r="Q56" s="2"/>
      <c r="R56" s="2"/>
      <c r="S56" s="2"/>
      <c r="T56" s="2"/>
      <c r="U56" s="2"/>
      <c r="V56" s="2"/>
      <c r="W56" s="2"/>
      <c r="X56" s="2"/>
      <c r="Y56" s="2"/>
      <c r="Z56" s="2"/>
    </row>
    <row r="57" ht="15.75" customHeight="1">
      <c r="A57" s="1" t="s">
        <v>134</v>
      </c>
      <c r="B57" s="1" t="s">
        <v>135</v>
      </c>
      <c r="C57" s="1" t="s">
        <v>136</v>
      </c>
      <c r="D57" s="1" t="s">
        <v>137</v>
      </c>
      <c r="E57" s="1" t="s">
        <v>138</v>
      </c>
      <c r="F57" s="1" t="s">
        <v>139</v>
      </c>
      <c r="G57" s="1" t="s">
        <v>140</v>
      </c>
      <c r="H57" s="1" t="s">
        <v>141</v>
      </c>
      <c r="I57" s="1" t="s">
        <v>142</v>
      </c>
      <c r="J57" s="1" t="s">
        <v>143</v>
      </c>
      <c r="K57" s="1" t="s">
        <v>144</v>
      </c>
      <c r="L57" s="2"/>
      <c r="M57" s="2"/>
      <c r="N57" s="2"/>
      <c r="O57" s="2"/>
      <c r="P57" s="2"/>
      <c r="Q57" s="2"/>
      <c r="R57" s="2"/>
      <c r="S57" s="2"/>
      <c r="T57" s="2"/>
      <c r="U57" s="2"/>
      <c r="V57" s="2"/>
      <c r="W57" s="2"/>
      <c r="X57" s="2"/>
      <c r="Y57" s="2"/>
      <c r="Z57" s="2"/>
    </row>
    <row r="58" ht="15.75" customHeight="1">
      <c r="A58" s="1" t="s">
        <v>145</v>
      </c>
      <c r="B58" s="1">
        <v>6020.0</v>
      </c>
      <c r="C58" s="1">
        <v>6660.0</v>
      </c>
      <c r="D58" s="1">
        <v>6280.0</v>
      </c>
      <c r="E58" s="1">
        <v>7970.0</v>
      </c>
      <c r="F58" s="1">
        <v>10120.0</v>
      </c>
      <c r="G58" s="1">
        <v>9570.0</v>
      </c>
      <c r="H58" s="1">
        <v>7540.0</v>
      </c>
      <c r="I58" s="1">
        <v>6540.0</v>
      </c>
      <c r="J58" s="1">
        <v>6360.0</v>
      </c>
      <c r="K58" s="1">
        <v>5140.0</v>
      </c>
      <c r="L58" s="2"/>
      <c r="M58" s="2"/>
      <c r="N58" s="2"/>
      <c r="O58" s="2"/>
      <c r="P58" s="2"/>
      <c r="Q58" s="2"/>
      <c r="R58" s="2"/>
      <c r="S58" s="2"/>
      <c r="T58" s="2"/>
      <c r="U58" s="2"/>
      <c r="V58" s="2"/>
      <c r="W58" s="2"/>
      <c r="X58" s="2"/>
      <c r="Y58" s="2"/>
      <c r="Z58" s="2"/>
    </row>
    <row r="59" ht="15.75" customHeight="1">
      <c r="A59" s="1" t="s">
        <v>146</v>
      </c>
      <c r="B59" s="1">
        <v>4830.0</v>
      </c>
      <c r="C59" s="1">
        <v>5600.0</v>
      </c>
      <c r="D59" s="1">
        <v>5070.0</v>
      </c>
      <c r="E59" s="1">
        <v>5440.0</v>
      </c>
      <c r="F59" s="1">
        <v>8740.0</v>
      </c>
      <c r="G59" s="1">
        <v>8360.0</v>
      </c>
      <c r="H59" s="1">
        <v>4800.0</v>
      </c>
      <c r="I59" s="1">
        <v>3790.0</v>
      </c>
      <c r="J59" s="1">
        <v>1720.0</v>
      </c>
      <c r="K59" s="1">
        <v>-3180.0</v>
      </c>
      <c r="L59" s="2"/>
      <c r="M59" s="2"/>
      <c r="N59" s="2"/>
      <c r="O59" s="2"/>
      <c r="P59" s="2"/>
      <c r="Q59" s="2"/>
      <c r="R59" s="2"/>
      <c r="S59" s="2"/>
      <c r="T59" s="2"/>
      <c r="U59" s="2"/>
      <c r="V59" s="2"/>
      <c r="W59" s="2"/>
      <c r="X59" s="2"/>
      <c r="Y59" s="2"/>
      <c r="Z59" s="2"/>
    </row>
    <row r="60" ht="15.75" customHeight="1">
      <c r="A60" s="1" t="s">
        <v>147</v>
      </c>
      <c r="B60" s="1">
        <v>391.0</v>
      </c>
      <c r="C60" s="1">
        <v>447.0</v>
      </c>
      <c r="D60" s="1">
        <v>506.0</v>
      </c>
      <c r="E60" s="1">
        <v>597.0</v>
      </c>
      <c r="F60" s="1">
        <v>787.0</v>
      </c>
      <c r="G60" s="1">
        <v>738.0</v>
      </c>
      <c r="H60" s="1">
        <v>657.0</v>
      </c>
      <c r="I60" s="1">
        <v>680.0</v>
      </c>
      <c r="J60" s="1">
        <v>843.0</v>
      </c>
      <c r="K60" s="1">
        <v>837.0</v>
      </c>
      <c r="L60" s="2"/>
      <c r="M60" s="2"/>
      <c r="N60" s="2"/>
      <c r="O60" s="2"/>
      <c r="P60" s="2"/>
      <c r="Q60" s="2"/>
      <c r="R60" s="2"/>
      <c r="S60" s="2"/>
      <c r="T60" s="2"/>
      <c r="U60" s="2"/>
      <c r="V60" s="2"/>
      <c r="W60" s="2"/>
      <c r="X60" s="2"/>
      <c r="Y60" s="2"/>
      <c r="Z60" s="2"/>
    </row>
    <row r="61" ht="15.75" customHeight="1">
      <c r="A61" s="1" t="s">
        <v>148</v>
      </c>
      <c r="B61" s="1">
        <v>424.0</v>
      </c>
      <c r="C61" s="1">
        <v>301.0</v>
      </c>
      <c r="D61" s="1">
        <v>186.0</v>
      </c>
      <c r="E61" s="1">
        <v>114.0</v>
      </c>
      <c r="F61" s="1">
        <v>101.0</v>
      </c>
      <c r="G61" s="1">
        <v>84.0</v>
      </c>
      <c r="H61" s="1">
        <v>105.0</v>
      </c>
      <c r="I61" s="1">
        <v>180.0</v>
      </c>
      <c r="J61" s="1">
        <v>140.0</v>
      </c>
      <c r="K61" s="1">
        <v>121.0</v>
      </c>
      <c r="L61" s="2"/>
      <c r="M61" s="2"/>
      <c r="N61" s="2"/>
      <c r="O61" s="2"/>
      <c r="P61" s="2"/>
      <c r="Q61" s="2"/>
      <c r="R61" s="2"/>
      <c r="S61" s="2"/>
      <c r="T61" s="2"/>
      <c r="U61" s="2"/>
      <c r="V61" s="2"/>
      <c r="W61" s="2"/>
      <c r="X61" s="2"/>
      <c r="Y61" s="2"/>
      <c r="Z61" s="2"/>
    </row>
    <row r="62" ht="15.75" customHeight="1">
      <c r="A62" s="1" t="s">
        <v>149</v>
      </c>
      <c r="B62" s="1">
        <v>938.0</v>
      </c>
      <c r="C62" s="1">
        <v>1220.0</v>
      </c>
      <c r="D62" s="1">
        <v>1380.0</v>
      </c>
      <c r="E62" s="1">
        <v>1570.0</v>
      </c>
      <c r="F62" s="1">
        <v>1780.0</v>
      </c>
      <c r="G62" s="1">
        <v>1970.0</v>
      </c>
      <c r="H62" s="1">
        <v>2060.0</v>
      </c>
      <c r="I62" s="1">
        <v>1970.0</v>
      </c>
      <c r="J62" s="1">
        <v>2140.0</v>
      </c>
      <c r="K62" s="1">
        <v>2020.0</v>
      </c>
      <c r="L62" s="2"/>
      <c r="M62" s="2"/>
      <c r="N62" s="2"/>
      <c r="O62" s="2"/>
      <c r="P62" s="2"/>
      <c r="Q62" s="2"/>
      <c r="R62" s="2"/>
      <c r="S62" s="2"/>
      <c r="T62" s="2"/>
      <c r="U62" s="2"/>
      <c r="V62" s="2"/>
      <c r="W62" s="2"/>
      <c r="X62" s="2"/>
      <c r="Y62" s="2"/>
      <c r="Z62" s="2"/>
    </row>
    <row r="63" ht="15.75" customHeight="1">
      <c r="A63" s="1" t="s">
        <v>150</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151</v>
      </c>
      <c r="B64" s="1">
        <v>121.0</v>
      </c>
      <c r="C64" s="1">
        <v>116.0</v>
      </c>
      <c r="D64" s="1">
        <v>140.0</v>
      </c>
      <c r="E64" s="1">
        <v>209.0</v>
      </c>
      <c r="F64" s="1">
        <v>278.0</v>
      </c>
      <c r="G64" s="1">
        <v>315.0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7680.0</v>
      </c>
      <c r="C65" s="1">
        <v>8680.0</v>
      </c>
      <c r="D65" s="1">
        <v>9060.0</v>
      </c>
      <c r="E65" s="1">
        <v>10470.0</v>
      </c>
      <c r="F65" s="1">
        <v>16860.0</v>
      </c>
      <c r="G65" s="1">
        <v>17460.0</v>
      </c>
      <c r="H65" s="1">
        <v>16090.0</v>
      </c>
      <c r="I65" s="1">
        <v>17550.0</v>
      </c>
      <c r="J65" s="1">
        <v>19100.0</v>
      </c>
      <c r="K65" s="1">
        <v>15360.0</v>
      </c>
      <c r="L65" s="2"/>
      <c r="M65" s="2"/>
      <c r="N65" s="2"/>
      <c r="O65" s="2"/>
      <c r="P65" s="2"/>
      <c r="Q65" s="2"/>
      <c r="R65" s="2"/>
      <c r="S65" s="2"/>
      <c r="T65" s="2"/>
      <c r="U65" s="2"/>
      <c r="V65" s="2"/>
      <c r="W65" s="2"/>
      <c r="X65" s="2"/>
      <c r="Y65" s="2"/>
      <c r="Z65" s="2"/>
    </row>
    <row r="66" ht="15.75" customHeight="1">
      <c r="A66" s="1" t="s">
        <v>153</v>
      </c>
      <c r="B66" s="1">
        <v>57.0</v>
      </c>
      <c r="C66" s="1">
        <v>64.0</v>
      </c>
      <c r="D66" s="1">
        <v>121.0</v>
      </c>
      <c r="E66" s="1">
        <v>393.0</v>
      </c>
      <c r="F66" s="1">
        <v>209.0</v>
      </c>
      <c r="G66" s="1">
        <v>313.0</v>
      </c>
      <c r="H66" s="1">
        <v>1090.0</v>
      </c>
      <c r="I66" s="1">
        <v>1620.0</v>
      </c>
      <c r="J66" s="1">
        <v>2760.0</v>
      </c>
      <c r="K66" s="1">
        <v>3540.0</v>
      </c>
      <c r="L66" s="2"/>
      <c r="M66" s="2"/>
      <c r="N66" s="2"/>
      <c r="O66" s="2"/>
      <c r="P66" s="2"/>
      <c r="Q66" s="2"/>
      <c r="R66" s="2"/>
      <c r="S66" s="2"/>
      <c r="T66" s="2"/>
      <c r="U66" s="2"/>
      <c r="V66" s="2"/>
      <c r="W66" s="2"/>
      <c r="X66" s="2"/>
      <c r="Y66" s="2"/>
      <c r="Z66" s="2"/>
    </row>
    <row r="67" ht="15.75" customHeight="1">
      <c r="A67" s="1" t="s">
        <v>154</v>
      </c>
      <c r="B67" s="1">
        <v>36.0</v>
      </c>
      <c r="C67" s="1">
        <v>66.0</v>
      </c>
      <c r="D67" s="1">
        <v>68.0</v>
      </c>
      <c r="E67" s="1">
        <v>79.0</v>
      </c>
      <c r="F67" s="1">
        <v>141.0</v>
      </c>
      <c r="G67" s="1">
        <v>159.0</v>
      </c>
      <c r="H67" s="1">
        <v>145.0</v>
      </c>
      <c r="I67" s="1">
        <v>173.0</v>
      </c>
      <c r="J67" s="1">
        <v>207.0</v>
      </c>
      <c r="K67" s="1">
        <v>297.0</v>
      </c>
      <c r="L67" s="2"/>
      <c r="M67" s="2"/>
      <c r="N67" s="2"/>
      <c r="O67" s="2"/>
      <c r="P67" s="2"/>
      <c r="Q67" s="2"/>
      <c r="R67" s="2"/>
      <c r="S67" s="2"/>
      <c r="T67" s="2"/>
      <c r="U67" s="2"/>
      <c r="V67" s="2"/>
      <c r="W67" s="2"/>
      <c r="X67" s="2"/>
      <c r="Y67" s="2"/>
      <c r="Z67" s="2"/>
    </row>
    <row r="68" ht="15.75" customHeight="1">
      <c r="A68" s="1" t="s">
        <v>155</v>
      </c>
      <c r="B68" s="1">
        <v>0.0</v>
      </c>
      <c r="C68" s="1">
        <v>0.0</v>
      </c>
      <c r="D68" s="1">
        <v>0.0</v>
      </c>
      <c r="E68" s="1">
        <v>0.0</v>
      </c>
      <c r="F68" s="1">
        <v>1.0</v>
      </c>
      <c r="G68" s="1">
        <v>1.0</v>
      </c>
      <c r="H68" s="1">
        <v>0.0</v>
      </c>
      <c r="I68" s="1">
        <v>1.0</v>
      </c>
      <c r="J68" s="1">
        <v>1.0</v>
      </c>
      <c r="K68" s="1">
        <v>1.0</v>
      </c>
      <c r="L68" s="2"/>
      <c r="M68" s="2"/>
      <c r="N68" s="2"/>
      <c r="O68" s="2"/>
      <c r="P68" s="2"/>
      <c r="Q68" s="2"/>
      <c r="R68" s="2"/>
      <c r="S68" s="2"/>
      <c r="T68" s="2"/>
      <c r="U68" s="2"/>
      <c r="V68" s="2"/>
      <c r="W68" s="2"/>
      <c r="X68" s="2"/>
      <c r="Y68" s="2"/>
      <c r="Z68" s="2"/>
    </row>
    <row r="69" ht="15.75" customHeight="1">
      <c r="A69" s="1" t="s">
        <v>156</v>
      </c>
      <c r="B69" s="1">
        <v>2.0</v>
      </c>
      <c r="C69" s="1">
        <v>10.0</v>
      </c>
      <c r="D69" s="1">
        <v>10.0</v>
      </c>
      <c r="E69" s="1">
        <v>2.0</v>
      </c>
      <c r="F69" s="1">
        <v>2.0</v>
      </c>
      <c r="G69" s="1">
        <v>3.0</v>
      </c>
      <c r="H69" s="1">
        <v>2.0</v>
      </c>
      <c r="I69" s="1">
        <v>2.0</v>
      </c>
      <c r="J69" s="1">
        <v>2.0</v>
      </c>
      <c r="K69" s="1">
        <v>2.0</v>
      </c>
      <c r="L69" s="2"/>
      <c r="M69" s="2"/>
      <c r="N69" s="2"/>
      <c r="O69" s="2"/>
      <c r="P69" s="2"/>
      <c r="Q69" s="2"/>
      <c r="R69" s="2"/>
      <c r="S69" s="2"/>
      <c r="T69" s="2"/>
      <c r="U69" s="2"/>
      <c r="V69" s="2"/>
      <c r="W69" s="2"/>
      <c r="X69" s="2"/>
      <c r="Y69" s="2"/>
      <c r="Z69" s="2"/>
    </row>
    <row r="70" ht="15.75" customHeight="1">
      <c r="A70" s="1" t="s">
        <v>157</v>
      </c>
      <c r="B70" s="1">
        <v>1930.0</v>
      </c>
      <c r="C70" s="1">
        <v>2420.0</v>
      </c>
      <c r="D70" s="1">
        <v>2880.0</v>
      </c>
      <c r="E70" s="1">
        <v>3540.0</v>
      </c>
      <c r="F70" s="1">
        <v>6560.0</v>
      </c>
      <c r="G70" s="1">
        <v>6290.0</v>
      </c>
      <c r="H70" s="1">
        <v>7800.0</v>
      </c>
      <c r="I70" s="1">
        <v>11330.0</v>
      </c>
      <c r="J70" s="1">
        <v>8660.0</v>
      </c>
      <c r="K70" s="1">
        <v>6560.0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7330.0</v>
      </c>
      <c r="C2" s="1">
        <v>8850.0</v>
      </c>
      <c r="D2" s="1">
        <v>10260.0</v>
      </c>
      <c r="E2" s="1">
        <v>11880.0</v>
      </c>
      <c r="F2" s="1">
        <v>19700.0</v>
      </c>
      <c r="G2" s="1">
        <v>21430.0</v>
      </c>
      <c r="H2" s="1">
        <v>21600.0</v>
      </c>
      <c r="I2" s="1">
        <v>26230.0</v>
      </c>
      <c r="J2" s="1">
        <v>32860.0</v>
      </c>
      <c r="K2" s="1">
        <v>33260.0</v>
      </c>
      <c r="L2" s="2"/>
      <c r="M2" s="2"/>
      <c r="N2" s="2"/>
      <c r="O2" s="2"/>
      <c r="P2" s="2"/>
      <c r="Q2" s="2"/>
      <c r="R2" s="2"/>
      <c r="S2" s="2"/>
      <c r="T2" s="2"/>
      <c r="U2" s="2"/>
      <c r="V2" s="2"/>
      <c r="W2" s="2"/>
      <c r="X2" s="2"/>
      <c r="Y2" s="2"/>
      <c r="Z2" s="2"/>
    </row>
    <row r="3">
      <c r="A3" s="1" t="s">
        <v>159</v>
      </c>
      <c r="B3" s="1">
        <v>454.0</v>
      </c>
      <c r="C3" s="1">
        <v>621.0</v>
      </c>
      <c r="D3" s="1">
        <v>687.0</v>
      </c>
      <c r="E3" s="1">
        <v>770.0</v>
      </c>
      <c r="F3" s="1">
        <v>868.0</v>
      </c>
      <c r="G3" s="1">
        <v>825.0</v>
      </c>
      <c r="H3" s="1">
        <v>890.0</v>
      </c>
      <c r="I3" s="1">
        <v>899.0</v>
      </c>
      <c r="J3" s="1">
        <v>810.0</v>
      </c>
      <c r="K3" s="1">
        <v>977.0</v>
      </c>
      <c r="L3" s="2"/>
      <c r="M3" s="2"/>
      <c r="N3" s="2"/>
      <c r="O3" s="2"/>
      <c r="P3" s="2"/>
      <c r="Q3" s="2"/>
      <c r="R3" s="2"/>
      <c r="S3" s="2"/>
      <c r="T3" s="2"/>
      <c r="U3" s="2"/>
      <c r="V3" s="2"/>
      <c r="W3" s="2"/>
      <c r="X3" s="2"/>
      <c r="Y3" s="2"/>
      <c r="Z3" s="2"/>
    </row>
    <row r="4">
      <c r="A4" s="1" t="s">
        <v>160</v>
      </c>
      <c r="B4" s="1">
        <v>7780.0</v>
      </c>
      <c r="C4" s="1">
        <v>9470.0</v>
      </c>
      <c r="D4" s="1">
        <v>10950.0</v>
      </c>
      <c r="E4" s="1">
        <v>12650.0</v>
      </c>
      <c r="F4" s="1">
        <v>20570.0</v>
      </c>
      <c r="G4" s="1">
        <v>22260.0</v>
      </c>
      <c r="H4" s="1">
        <v>22490.0</v>
      </c>
      <c r="I4" s="1">
        <v>27130.0</v>
      </c>
      <c r="J4" s="1">
        <v>33670.0</v>
      </c>
      <c r="K4" s="1">
        <v>34230.0</v>
      </c>
      <c r="L4" s="2"/>
      <c r="M4" s="2"/>
      <c r="N4" s="2"/>
      <c r="O4" s="2"/>
      <c r="P4" s="2"/>
      <c r="Q4" s="2"/>
      <c r="R4" s="2"/>
      <c r="S4" s="2"/>
      <c r="T4" s="2"/>
      <c r="U4" s="2"/>
      <c r="V4" s="2"/>
      <c r="W4" s="2"/>
      <c r="X4" s="2"/>
      <c r="Y4" s="2"/>
      <c r="Z4" s="2"/>
    </row>
    <row r="5">
      <c r="A5" s="1" t="s">
        <v>161</v>
      </c>
      <c r="B5" s="1">
        <v>5590.0</v>
      </c>
      <c r="C5" s="1">
        <v>6850.0</v>
      </c>
      <c r="D5" s="1">
        <v>8029.0</v>
      </c>
      <c r="E5" s="1">
        <v>9390.0</v>
      </c>
      <c r="F5" s="1">
        <v>15530.0</v>
      </c>
      <c r="G5" s="1">
        <v>17140.0</v>
      </c>
      <c r="H5" s="1">
        <v>16850.0</v>
      </c>
      <c r="I5" s="1">
        <v>19390.0</v>
      </c>
      <c r="J5" s="1">
        <v>24080.0</v>
      </c>
      <c r="K5" s="1">
        <v>25590.0</v>
      </c>
      <c r="L5" s="2"/>
      <c r="M5" s="2"/>
      <c r="N5" s="2"/>
      <c r="O5" s="2"/>
      <c r="P5" s="2"/>
      <c r="Q5" s="2"/>
      <c r="R5" s="2"/>
      <c r="S5" s="2"/>
      <c r="T5" s="2"/>
      <c r="U5" s="2"/>
      <c r="V5" s="2"/>
      <c r="W5" s="2"/>
      <c r="X5" s="2"/>
      <c r="Y5" s="2"/>
      <c r="Z5" s="2"/>
    </row>
    <row r="6">
      <c r="A6" s="1" t="s">
        <v>162</v>
      </c>
      <c r="B6" s="1">
        <v>374.0</v>
      </c>
      <c r="C6" s="1">
        <v>493.0</v>
      </c>
      <c r="D6" s="1">
        <v>524.0</v>
      </c>
      <c r="E6" s="1">
        <v>615.0</v>
      </c>
      <c r="F6" s="1">
        <v>680.0</v>
      </c>
      <c r="G6" s="1">
        <v>600.0</v>
      </c>
      <c r="H6" s="1">
        <v>471.0</v>
      </c>
      <c r="I6" s="1">
        <v>408.0</v>
      </c>
      <c r="J6" s="1">
        <v>426.0</v>
      </c>
      <c r="K6" s="1">
        <v>467.0</v>
      </c>
      <c r="L6" s="2"/>
      <c r="M6" s="2"/>
      <c r="N6" s="2"/>
      <c r="O6" s="2"/>
      <c r="P6" s="2"/>
      <c r="Q6" s="2"/>
      <c r="R6" s="2"/>
      <c r="S6" s="2"/>
      <c r="T6" s="2"/>
      <c r="U6" s="2"/>
      <c r="V6" s="2"/>
      <c r="W6" s="2"/>
      <c r="X6" s="2"/>
      <c r="Y6" s="2"/>
      <c r="Z6" s="2"/>
    </row>
    <row r="7">
      <c r="A7" s="1" t="s">
        <v>163</v>
      </c>
      <c r="B7" s="1">
        <v>1810.0</v>
      </c>
      <c r="C7" s="1">
        <v>2130.0</v>
      </c>
      <c r="D7" s="1">
        <v>2390.0</v>
      </c>
      <c r="E7" s="1">
        <v>2640.0</v>
      </c>
      <c r="F7" s="1">
        <v>4360.0</v>
      </c>
      <c r="G7" s="1">
        <v>4520.0</v>
      </c>
      <c r="H7" s="1">
        <v>5170.0</v>
      </c>
      <c r="I7" s="1">
        <v>7330.0</v>
      </c>
      <c r="J7" s="1">
        <v>9170.0</v>
      </c>
      <c r="K7" s="1">
        <v>8170.0</v>
      </c>
      <c r="L7" s="2"/>
      <c r="M7" s="2"/>
      <c r="N7" s="2"/>
      <c r="O7" s="2"/>
      <c r="P7" s="2"/>
      <c r="Q7" s="2"/>
      <c r="R7" s="2"/>
      <c r="S7" s="2"/>
      <c r="T7" s="2"/>
      <c r="U7" s="2"/>
      <c r="V7" s="2"/>
      <c r="W7" s="2"/>
      <c r="X7" s="2"/>
      <c r="Y7" s="2"/>
      <c r="Z7" s="2"/>
    </row>
    <row r="8">
      <c r="A8" s="1" t="s">
        <v>164</v>
      </c>
      <c r="B8" s="1">
        <v>892.0</v>
      </c>
      <c r="C8" s="1">
        <v>1050.0</v>
      </c>
      <c r="D8" s="1">
        <v>1130.0</v>
      </c>
      <c r="E8" s="1">
        <v>1300.0</v>
      </c>
      <c r="F8" s="1">
        <v>1950.0</v>
      </c>
      <c r="G8" s="1">
        <v>2060.0</v>
      </c>
      <c r="H8" s="1">
        <v>2060.0</v>
      </c>
      <c r="I8" s="1">
        <v>2200.0</v>
      </c>
      <c r="J8" s="1">
        <v>2380.0</v>
      </c>
      <c r="K8" s="1">
        <v>2730.0</v>
      </c>
      <c r="L8" s="2"/>
      <c r="M8" s="2"/>
      <c r="N8" s="2"/>
      <c r="O8" s="2"/>
      <c r="P8" s="2"/>
      <c r="Q8" s="2"/>
      <c r="R8" s="2"/>
      <c r="S8" s="2"/>
      <c r="T8" s="2"/>
      <c r="U8" s="2"/>
      <c r="V8" s="2"/>
      <c r="W8" s="2"/>
      <c r="X8" s="2"/>
      <c r="Y8" s="2"/>
      <c r="Z8" s="2"/>
    </row>
    <row r="9">
      <c r="A9" s="1" t="s">
        <v>165</v>
      </c>
      <c r="B9" s="1">
        <v>-22.0</v>
      </c>
      <c r="C9" s="1">
        <v>-33.0</v>
      </c>
      <c r="D9" s="1">
        <v>-27.0</v>
      </c>
      <c r="E9" s="1">
        <v>-1.0</v>
      </c>
      <c r="F9" s="1">
        <v>-23.0</v>
      </c>
      <c r="G9" s="1">
        <v>-26.0</v>
      </c>
      <c r="H9" s="1">
        <v>16.0</v>
      </c>
      <c r="I9" s="1">
        <v>-546.0</v>
      </c>
      <c r="J9" s="1">
        <v>68.0</v>
      </c>
      <c r="K9" s="1">
        <v>-45.0</v>
      </c>
      <c r="L9" s="2"/>
      <c r="M9" s="2"/>
      <c r="N9" s="2"/>
      <c r="O9" s="2"/>
      <c r="P9" s="2"/>
      <c r="Q9" s="2"/>
      <c r="R9" s="2"/>
      <c r="S9" s="2"/>
      <c r="T9" s="2"/>
      <c r="U9" s="2"/>
      <c r="V9" s="2"/>
      <c r="W9" s="2"/>
      <c r="X9" s="2"/>
      <c r="Y9" s="2"/>
      <c r="Z9" s="2"/>
    </row>
    <row r="10">
      <c r="A10" s="1" t="s">
        <v>166</v>
      </c>
      <c r="B10" s="1">
        <v>869.0</v>
      </c>
      <c r="C10" s="1">
        <v>1010.0</v>
      </c>
      <c r="D10" s="1">
        <v>1100.0</v>
      </c>
      <c r="E10" s="1">
        <v>1300.0</v>
      </c>
      <c r="F10" s="1">
        <v>1930.0</v>
      </c>
      <c r="G10" s="1">
        <v>2029.0</v>
      </c>
      <c r="H10" s="1">
        <v>2070.0</v>
      </c>
      <c r="I10" s="1">
        <v>1650.0</v>
      </c>
      <c r="J10" s="1">
        <v>2450.0</v>
      </c>
      <c r="K10" s="1">
        <v>2690.0</v>
      </c>
      <c r="L10" s="2"/>
      <c r="M10" s="2"/>
      <c r="N10" s="2"/>
      <c r="O10" s="2"/>
      <c r="P10" s="2"/>
      <c r="Q10" s="2"/>
      <c r="R10" s="2"/>
      <c r="S10" s="2"/>
      <c r="T10" s="2"/>
      <c r="U10" s="2"/>
      <c r="V10" s="2"/>
      <c r="W10" s="2"/>
      <c r="X10" s="2"/>
      <c r="Y10" s="2"/>
      <c r="Z10" s="2"/>
    </row>
    <row r="11">
      <c r="A11" s="1" t="s">
        <v>167</v>
      </c>
      <c r="B11" s="1">
        <v>945.0</v>
      </c>
      <c r="C11" s="1">
        <v>1120.0</v>
      </c>
      <c r="D11" s="1">
        <v>1290.0</v>
      </c>
      <c r="E11" s="1">
        <v>1340.0</v>
      </c>
      <c r="F11" s="1">
        <v>2430.0</v>
      </c>
      <c r="G11" s="1">
        <v>2490.0</v>
      </c>
      <c r="H11" s="1">
        <v>3100.0</v>
      </c>
      <c r="I11" s="1">
        <v>5680.0</v>
      </c>
      <c r="J11" s="1">
        <v>6720.0</v>
      </c>
      <c r="K11" s="1">
        <v>5490.0</v>
      </c>
      <c r="L11" s="2"/>
      <c r="M11" s="2"/>
      <c r="N11" s="2"/>
      <c r="O11" s="2"/>
      <c r="P11" s="2"/>
      <c r="Q11" s="2"/>
      <c r="R11" s="2"/>
      <c r="S11" s="2"/>
      <c r="T11" s="2"/>
      <c r="U11" s="2"/>
      <c r="V11" s="2"/>
      <c r="W11" s="2"/>
      <c r="X11" s="2"/>
      <c r="Y11" s="2"/>
      <c r="Z11" s="2"/>
    </row>
    <row r="12">
      <c r="A12" s="1" t="s">
        <v>168</v>
      </c>
      <c r="B12" s="1">
        <v>-36.0</v>
      </c>
      <c r="C12" s="1">
        <v>-12.0</v>
      </c>
      <c r="D12" s="1">
        <v>-4.0</v>
      </c>
      <c r="E12" s="1">
        <v>-7.0</v>
      </c>
      <c r="F12" s="1">
        <v>-11.0</v>
      </c>
      <c r="G12" s="1">
        <v>-17.0</v>
      </c>
      <c r="H12" s="1">
        <v>-22.0</v>
      </c>
      <c r="I12" s="1">
        <v>-20.0</v>
      </c>
      <c r="J12" s="1">
        <v>-19.0</v>
      </c>
      <c r="K12" s="1">
        <v>-15.0</v>
      </c>
      <c r="L12" s="2"/>
      <c r="M12" s="2"/>
      <c r="N12" s="2"/>
      <c r="O12" s="2"/>
      <c r="P12" s="2"/>
      <c r="Q12" s="2"/>
      <c r="R12" s="2"/>
      <c r="S12" s="2"/>
      <c r="T12" s="2"/>
      <c r="U12" s="2"/>
      <c r="V12" s="2"/>
      <c r="W12" s="2"/>
      <c r="X12" s="2"/>
      <c r="Y12" s="2"/>
      <c r="Z12" s="2"/>
    </row>
    <row r="13">
      <c r="A13" s="1" t="s">
        <v>169</v>
      </c>
      <c r="B13" s="1">
        <v>-36.0</v>
      </c>
      <c r="C13" s="1">
        <v>-12.0</v>
      </c>
      <c r="D13" s="1">
        <v>-4.0</v>
      </c>
      <c r="E13" s="1">
        <v>-7.0</v>
      </c>
      <c r="F13" s="1">
        <v>-11.0</v>
      </c>
      <c r="G13" s="1">
        <v>-17.0</v>
      </c>
      <c r="H13" s="1">
        <v>-22.0</v>
      </c>
      <c r="I13" s="1">
        <v>-20.0</v>
      </c>
      <c r="J13" s="1">
        <v>-19.0</v>
      </c>
      <c r="K13" s="1">
        <v>-15.0</v>
      </c>
      <c r="L13" s="2"/>
      <c r="M13" s="2"/>
      <c r="N13" s="2"/>
      <c r="O13" s="2"/>
      <c r="P13" s="2"/>
      <c r="Q13" s="2"/>
      <c r="R13" s="2"/>
      <c r="S13" s="2"/>
      <c r="T13" s="2"/>
      <c r="U13" s="2"/>
      <c r="V13" s="2"/>
      <c r="W13" s="2"/>
      <c r="X13" s="2"/>
      <c r="Y13" s="2"/>
      <c r="Z13" s="2"/>
    </row>
    <row r="14">
      <c r="A14" s="1" t="s">
        <v>170</v>
      </c>
      <c r="B14" s="1">
        <v>73.0</v>
      </c>
      <c r="C14" s="1">
        <v>105.0</v>
      </c>
      <c r="D14" s="1">
        <v>55.0</v>
      </c>
      <c r="E14" s="1">
        <v>49.0</v>
      </c>
      <c r="F14" s="1">
        <v>-14.0</v>
      </c>
      <c r="G14" s="1">
        <v>13.0</v>
      </c>
      <c r="H14" s="1">
        <v>-13.0</v>
      </c>
      <c r="I14" s="1">
        <v>56.0</v>
      </c>
      <c r="J14" s="1">
        <v>35.0</v>
      </c>
      <c r="K14" s="1">
        <v>-145.0</v>
      </c>
      <c r="L14" s="2"/>
      <c r="M14" s="2"/>
      <c r="N14" s="2"/>
      <c r="O14" s="2"/>
      <c r="P14" s="2"/>
      <c r="Q14" s="2"/>
      <c r="R14" s="2"/>
      <c r="S14" s="2"/>
      <c r="T14" s="2"/>
      <c r="U14" s="2"/>
      <c r="V14" s="2"/>
      <c r="W14" s="2"/>
      <c r="X14" s="2"/>
      <c r="Y14" s="2"/>
      <c r="Z14" s="2"/>
    </row>
    <row r="15">
      <c r="A15" s="1" t="s">
        <v>171</v>
      </c>
      <c r="B15" s="1">
        <v>7.0</v>
      </c>
      <c r="C15" s="1">
        <v>0.0</v>
      </c>
      <c r="D15" s="1">
        <v>0.0</v>
      </c>
      <c r="E15" s="1">
        <v>0.0</v>
      </c>
      <c r="F15" s="1">
        <v>0.0</v>
      </c>
      <c r="G15" s="1">
        <v>0.0</v>
      </c>
      <c r="H15" s="1">
        <v>0.0</v>
      </c>
      <c r="I15" s="1">
        <v>-59.0</v>
      </c>
      <c r="J15" s="1">
        <v>-66.0</v>
      </c>
      <c r="K15" s="1">
        <v>-73.0</v>
      </c>
      <c r="L15" s="2"/>
      <c r="M15" s="2"/>
      <c r="N15" s="2"/>
      <c r="O15" s="2"/>
      <c r="P15" s="2"/>
      <c r="Q15" s="2"/>
      <c r="R15" s="2"/>
      <c r="S15" s="2"/>
      <c r="T15" s="2"/>
      <c r="U15" s="2"/>
      <c r="V15" s="2"/>
      <c r="W15" s="2"/>
      <c r="X15" s="2"/>
      <c r="Y15" s="2"/>
      <c r="Z15" s="2"/>
    </row>
    <row r="16">
      <c r="A16" s="1" t="s">
        <v>172</v>
      </c>
      <c r="B16" s="1">
        <v>989.0</v>
      </c>
      <c r="C16" s="1">
        <v>1210.0</v>
      </c>
      <c r="D16" s="1">
        <v>1340.0</v>
      </c>
      <c r="E16" s="1">
        <v>1380.0</v>
      </c>
      <c r="F16" s="1">
        <v>2400.0</v>
      </c>
      <c r="G16" s="1">
        <v>2480.0</v>
      </c>
      <c r="H16" s="1">
        <v>3060.0</v>
      </c>
      <c r="I16" s="1">
        <v>5660.0</v>
      </c>
      <c r="J16" s="1">
        <v>6670.0</v>
      </c>
      <c r="K16" s="1">
        <v>5250.0</v>
      </c>
      <c r="L16" s="2"/>
      <c r="M16" s="2"/>
      <c r="N16" s="2"/>
      <c r="O16" s="2"/>
      <c r="P16" s="2"/>
      <c r="Q16" s="2"/>
      <c r="R16" s="2"/>
      <c r="S16" s="2"/>
      <c r="T16" s="2"/>
      <c r="U16" s="2"/>
      <c r="V16" s="2"/>
      <c r="W16" s="2"/>
      <c r="X16" s="2"/>
      <c r="Y16" s="2"/>
      <c r="Z16" s="2"/>
    </row>
    <row r="17">
      <c r="A17" s="1" t="s">
        <v>173</v>
      </c>
      <c r="B17" s="1">
        <v>0.0</v>
      </c>
      <c r="C17" s="1">
        <v>0.0</v>
      </c>
      <c r="D17" s="1">
        <v>0.0</v>
      </c>
      <c r="E17" s="1">
        <v>0.0</v>
      </c>
      <c r="F17" s="1">
        <v>-568.0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0.0</v>
      </c>
      <c r="D18" s="1">
        <v>0.0</v>
      </c>
      <c r="E18" s="1">
        <v>0.0</v>
      </c>
      <c r="F18" s="1">
        <v>461.0</v>
      </c>
      <c r="G18" s="1">
        <v>0.0</v>
      </c>
      <c r="H18" s="1">
        <v>0.0</v>
      </c>
      <c r="I18" s="1">
        <v>0.0</v>
      </c>
      <c r="J18" s="1">
        <v>-655.0</v>
      </c>
      <c r="K18" s="1">
        <v>-50.0</v>
      </c>
      <c r="L18" s="2"/>
      <c r="M18" s="2"/>
      <c r="N18" s="2"/>
      <c r="O18" s="2"/>
      <c r="P18" s="2"/>
      <c r="Q18" s="2"/>
      <c r="R18" s="2"/>
      <c r="S18" s="2"/>
      <c r="T18" s="2"/>
      <c r="U18" s="2"/>
      <c r="V18" s="2"/>
      <c r="W18" s="2"/>
      <c r="X18" s="2"/>
      <c r="Y18" s="2"/>
      <c r="Z18" s="2"/>
    </row>
    <row r="19">
      <c r="A19" s="1" t="s">
        <v>175</v>
      </c>
      <c r="B19" s="1">
        <v>0.0</v>
      </c>
      <c r="C19" s="1">
        <v>10.0</v>
      </c>
      <c r="D19" s="1">
        <v>14.0</v>
      </c>
      <c r="E19" s="1">
        <v>10.0</v>
      </c>
      <c r="F19" s="1">
        <v>0.0</v>
      </c>
      <c r="G19" s="1">
        <v>0.0</v>
      </c>
      <c r="H19" s="1">
        <v>61.0</v>
      </c>
      <c r="I19" s="1">
        <v>158.0</v>
      </c>
      <c r="J19" s="1">
        <v>0.0</v>
      </c>
      <c r="K19" s="1">
        <v>0.0</v>
      </c>
      <c r="L19" s="2"/>
      <c r="M19" s="2"/>
      <c r="N19" s="2"/>
      <c r="O19" s="2"/>
      <c r="P19" s="2"/>
      <c r="Q19" s="2"/>
      <c r="R19" s="2"/>
      <c r="S19" s="2"/>
      <c r="T19" s="2"/>
      <c r="U19" s="2"/>
      <c r="V19" s="2"/>
      <c r="W19" s="2"/>
      <c r="X19" s="2"/>
      <c r="Y19" s="2"/>
      <c r="Z19" s="2"/>
    </row>
    <row r="20">
      <c r="A20" s="1" t="s">
        <v>176</v>
      </c>
      <c r="B20" s="1">
        <v>-19.0</v>
      </c>
      <c r="C20" s="1">
        <v>-12.0</v>
      </c>
      <c r="D20" s="1">
        <v>-24.0</v>
      </c>
      <c r="E20" s="1">
        <v>-63.0</v>
      </c>
      <c r="F20" s="1">
        <v>-33.0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-140.0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0.0</v>
      </c>
      <c r="C22" s="1">
        <v>0.0</v>
      </c>
      <c r="D22" s="1">
        <v>0.0</v>
      </c>
      <c r="E22" s="1">
        <v>0.0</v>
      </c>
      <c r="F22" s="1">
        <v>0.0</v>
      </c>
      <c r="G22" s="1">
        <v>-48.0</v>
      </c>
      <c r="H22" s="1">
        <v>0.0</v>
      </c>
      <c r="I22" s="1">
        <v>0.0</v>
      </c>
      <c r="J22" s="1">
        <v>0.0</v>
      </c>
      <c r="K22" s="1">
        <v>0.0</v>
      </c>
      <c r="L22" s="2"/>
      <c r="M22" s="2"/>
      <c r="N22" s="2"/>
      <c r="O22" s="2"/>
      <c r="P22" s="2"/>
      <c r="Q22" s="2"/>
      <c r="R22" s="2"/>
      <c r="S22" s="2"/>
      <c r="T22" s="2"/>
      <c r="U22" s="2"/>
      <c r="V22" s="2"/>
      <c r="W22" s="2"/>
      <c r="X22" s="2"/>
      <c r="Y22" s="2"/>
      <c r="Z22" s="2"/>
    </row>
    <row r="23" ht="15.75" customHeight="1">
      <c r="A23" s="1" t="s">
        <v>179</v>
      </c>
      <c r="B23" s="1">
        <v>970.0</v>
      </c>
      <c r="C23" s="1">
        <v>1210.0</v>
      </c>
      <c r="D23" s="1">
        <v>1330.0</v>
      </c>
      <c r="E23" s="1">
        <v>1190.0</v>
      </c>
      <c r="F23" s="1">
        <v>2260.0</v>
      </c>
      <c r="G23" s="1">
        <v>2430.0</v>
      </c>
      <c r="H23" s="1">
        <v>3120.0</v>
      </c>
      <c r="I23" s="1">
        <v>5820.0</v>
      </c>
      <c r="J23" s="1">
        <v>6010.0</v>
      </c>
      <c r="K23" s="1">
        <v>5200.0</v>
      </c>
      <c r="L23" s="2"/>
      <c r="M23" s="2"/>
      <c r="N23" s="2"/>
      <c r="O23" s="2"/>
      <c r="P23" s="2"/>
      <c r="Q23" s="2"/>
      <c r="R23" s="2"/>
      <c r="S23" s="2"/>
      <c r="T23" s="2"/>
      <c r="U23" s="2"/>
      <c r="V23" s="2"/>
      <c r="W23" s="2"/>
      <c r="X23" s="2"/>
      <c r="Y23" s="2"/>
      <c r="Z23" s="2"/>
    </row>
    <row r="24" ht="15.75" customHeight="1">
      <c r="A24" s="1" t="s">
        <v>180</v>
      </c>
      <c r="B24" s="1">
        <v>341.0</v>
      </c>
      <c r="C24" s="1">
        <v>390.0</v>
      </c>
      <c r="D24" s="1">
        <v>417.0</v>
      </c>
      <c r="E24" s="1">
        <v>418.0</v>
      </c>
      <c r="F24" s="1">
        <v>545.0</v>
      </c>
      <c r="G24" s="1">
        <v>592.0</v>
      </c>
      <c r="H24" s="1">
        <v>656.0</v>
      </c>
      <c r="I24" s="1">
        <v>1360.0</v>
      </c>
      <c r="J24" s="1">
        <v>1370.0</v>
      </c>
      <c r="K24" s="1">
        <v>1240.0</v>
      </c>
      <c r="L24" s="2"/>
      <c r="M24" s="2"/>
      <c r="N24" s="2"/>
      <c r="O24" s="2"/>
      <c r="P24" s="2"/>
      <c r="Q24" s="2"/>
      <c r="R24" s="2"/>
      <c r="S24" s="2"/>
      <c r="T24" s="2"/>
      <c r="U24" s="2"/>
      <c r="V24" s="2"/>
      <c r="W24" s="2"/>
      <c r="X24" s="2"/>
      <c r="Y24" s="2"/>
      <c r="Z24" s="2"/>
    </row>
    <row r="25" ht="15.75" customHeight="1">
      <c r="A25" s="1" t="s">
        <v>181</v>
      </c>
      <c r="B25" s="1">
        <v>629.0</v>
      </c>
      <c r="C25" s="1">
        <v>819.0</v>
      </c>
      <c r="D25" s="1">
        <v>913.0</v>
      </c>
      <c r="E25" s="1">
        <v>772.0</v>
      </c>
      <c r="F25" s="1">
        <v>1720.0</v>
      </c>
      <c r="G25" s="1">
        <v>1840.0</v>
      </c>
      <c r="H25" s="1">
        <v>2470.0</v>
      </c>
      <c r="I25" s="1">
        <v>4460.0</v>
      </c>
      <c r="J25" s="1">
        <v>4650.0</v>
      </c>
      <c r="K25" s="1">
        <v>3960.0</v>
      </c>
      <c r="L25" s="2"/>
      <c r="M25" s="2"/>
      <c r="N25" s="2"/>
      <c r="O25" s="2"/>
      <c r="P25" s="2"/>
      <c r="Q25" s="2"/>
      <c r="R25" s="2"/>
      <c r="S25" s="2"/>
      <c r="T25" s="2"/>
      <c r="U25" s="2"/>
      <c r="V25" s="2"/>
      <c r="W25" s="2"/>
      <c r="X25" s="2"/>
      <c r="Y25" s="2"/>
      <c r="Z25" s="2"/>
    </row>
    <row r="26" ht="15.75" customHeight="1">
      <c r="A26" s="1" t="s">
        <v>182</v>
      </c>
      <c r="B26" s="1">
        <v>629.0</v>
      </c>
      <c r="C26" s="1">
        <v>819.0</v>
      </c>
      <c r="D26" s="1">
        <v>913.0</v>
      </c>
      <c r="E26" s="1">
        <v>772.0</v>
      </c>
      <c r="F26" s="1">
        <v>1720.0</v>
      </c>
      <c r="G26" s="1">
        <v>1840.0</v>
      </c>
      <c r="H26" s="1">
        <v>2470.0</v>
      </c>
      <c r="I26" s="1">
        <v>4460.0</v>
      </c>
      <c r="J26" s="1">
        <v>4650.0</v>
      </c>
      <c r="K26" s="1">
        <v>3960.0</v>
      </c>
      <c r="L26" s="2"/>
      <c r="M26" s="2"/>
      <c r="N26" s="2"/>
      <c r="O26" s="2"/>
      <c r="P26" s="2"/>
      <c r="Q26" s="2"/>
      <c r="R26" s="2"/>
      <c r="S26" s="2"/>
      <c r="T26" s="2"/>
      <c r="U26" s="2"/>
      <c r="V26" s="2"/>
      <c r="W26" s="2"/>
      <c r="X26" s="2"/>
      <c r="Y26" s="2"/>
      <c r="Z26" s="2"/>
    </row>
    <row r="27" ht="15.75" customHeight="1">
      <c r="A27" s="1" t="s">
        <v>117</v>
      </c>
      <c r="B27" s="1">
        <v>10.0</v>
      </c>
      <c r="C27" s="1">
        <v>-16.0</v>
      </c>
      <c r="D27" s="1">
        <v>-1.0</v>
      </c>
      <c r="E27" s="1">
        <v>38.0</v>
      </c>
      <c r="F27" s="1">
        <v>-21.0</v>
      </c>
      <c r="G27" s="1">
        <v>6.0</v>
      </c>
      <c r="H27" s="1">
        <v>-2.0</v>
      </c>
      <c r="I27" s="1">
        <v>-26.0</v>
      </c>
      <c r="J27" s="1">
        <v>-34.0</v>
      </c>
      <c r="K27" s="1">
        <v>-22.0</v>
      </c>
      <c r="L27" s="2"/>
      <c r="M27" s="2"/>
      <c r="N27" s="2"/>
      <c r="O27" s="2"/>
      <c r="P27" s="2"/>
      <c r="Q27" s="2"/>
      <c r="R27" s="2"/>
      <c r="S27" s="2"/>
      <c r="T27" s="2"/>
      <c r="U27" s="2"/>
      <c r="V27" s="2"/>
      <c r="W27" s="2"/>
      <c r="X27" s="2"/>
      <c r="Y27" s="2"/>
      <c r="Z27" s="2"/>
    </row>
    <row r="28" ht="15.75" customHeight="1">
      <c r="A28" s="1" t="s">
        <v>183</v>
      </c>
      <c r="B28" s="1">
        <v>639.0</v>
      </c>
      <c r="C28" s="1">
        <v>803.0</v>
      </c>
      <c r="D28" s="1">
        <v>912.0</v>
      </c>
      <c r="E28" s="1">
        <v>810.0</v>
      </c>
      <c r="F28" s="1">
        <v>1700.0</v>
      </c>
      <c r="G28" s="1">
        <v>1850.0</v>
      </c>
      <c r="H28" s="1">
        <v>2470.0</v>
      </c>
      <c r="I28" s="1">
        <v>4430.0</v>
      </c>
      <c r="J28" s="1">
        <v>4610.0</v>
      </c>
      <c r="K28" s="1">
        <v>3940.0</v>
      </c>
      <c r="L28" s="2"/>
      <c r="M28" s="2"/>
      <c r="N28" s="2"/>
      <c r="O28" s="2"/>
      <c r="P28" s="2"/>
      <c r="Q28" s="2"/>
      <c r="R28" s="2"/>
      <c r="S28" s="2"/>
      <c r="T28" s="2"/>
      <c r="U28" s="2"/>
      <c r="V28" s="2"/>
      <c r="W28" s="2"/>
      <c r="X28" s="2"/>
      <c r="Y28" s="2"/>
      <c r="Z28" s="2"/>
    </row>
    <row r="29" ht="15.75" customHeight="1">
      <c r="A29" s="1" t="s">
        <v>184</v>
      </c>
      <c r="B29" s="1">
        <v>7.0</v>
      </c>
      <c r="C29" s="1">
        <v>8.0</v>
      </c>
      <c r="D29" s="1">
        <v>9.0</v>
      </c>
      <c r="E29" s="1">
        <v>7.0</v>
      </c>
      <c r="F29" s="1">
        <v>14.0</v>
      </c>
      <c r="G29" s="1">
        <v>16.0</v>
      </c>
      <c r="H29" s="1">
        <v>28.0</v>
      </c>
      <c r="I29" s="1">
        <v>52.0</v>
      </c>
      <c r="J29" s="1">
        <v>51.0</v>
      </c>
      <c r="K29" s="1">
        <v>48.0</v>
      </c>
      <c r="L29" s="2"/>
      <c r="M29" s="2"/>
      <c r="N29" s="2"/>
      <c r="O29" s="2"/>
      <c r="P29" s="2"/>
      <c r="Q29" s="2"/>
      <c r="R29" s="2"/>
      <c r="S29" s="2"/>
      <c r="T29" s="2"/>
      <c r="U29" s="2"/>
      <c r="V29" s="2"/>
      <c r="W29" s="2"/>
      <c r="X29" s="2"/>
      <c r="Y29" s="2"/>
      <c r="Z29" s="2"/>
    </row>
    <row r="30" ht="15.75" customHeight="1">
      <c r="A30" s="1" t="s">
        <v>185</v>
      </c>
      <c r="B30" s="1">
        <v>631.0</v>
      </c>
      <c r="C30" s="1">
        <v>794.0</v>
      </c>
      <c r="D30" s="1">
        <v>903.0</v>
      </c>
      <c r="E30" s="1">
        <v>803.0</v>
      </c>
      <c r="F30" s="1">
        <v>1680.0</v>
      </c>
      <c r="G30" s="1">
        <v>1830.0</v>
      </c>
      <c r="H30" s="1">
        <v>2440.0</v>
      </c>
      <c r="I30" s="1">
        <v>4380.0</v>
      </c>
      <c r="J30" s="1">
        <v>4560.0</v>
      </c>
      <c r="K30" s="1">
        <v>3890.0</v>
      </c>
      <c r="L30" s="2"/>
      <c r="M30" s="2"/>
      <c r="N30" s="2"/>
      <c r="O30" s="2"/>
      <c r="P30" s="2"/>
      <c r="Q30" s="2"/>
      <c r="R30" s="2"/>
      <c r="S30" s="2"/>
      <c r="T30" s="2"/>
      <c r="U30" s="2"/>
      <c r="V30" s="2"/>
      <c r="W30" s="2"/>
      <c r="X30" s="2"/>
      <c r="Y30" s="2"/>
      <c r="Z30" s="2"/>
    </row>
    <row r="31" ht="15.75" customHeight="1">
      <c r="A31" s="1" t="s">
        <v>186</v>
      </c>
      <c r="B31" s="1">
        <v>631.0</v>
      </c>
      <c r="C31" s="1">
        <v>794.0</v>
      </c>
      <c r="D31" s="1">
        <v>903.0</v>
      </c>
      <c r="E31" s="1">
        <v>803.0</v>
      </c>
      <c r="F31" s="1">
        <v>1680.0</v>
      </c>
      <c r="G31" s="1">
        <v>1830.0</v>
      </c>
      <c r="H31" s="1">
        <v>2440.0</v>
      </c>
      <c r="I31" s="1">
        <v>4380.0</v>
      </c>
      <c r="J31" s="1">
        <v>4560.0</v>
      </c>
      <c r="K31" s="1">
        <v>3890.0</v>
      </c>
      <c r="L31" s="2"/>
      <c r="M31" s="2"/>
      <c r="N31" s="2"/>
      <c r="O31" s="2"/>
      <c r="P31" s="2"/>
      <c r="Q31" s="2"/>
      <c r="R31" s="2"/>
      <c r="S31" s="2"/>
      <c r="T31" s="2"/>
      <c r="U31" s="2"/>
      <c r="V31" s="2"/>
      <c r="W31" s="2"/>
      <c r="X31" s="2"/>
      <c r="Y31" s="2"/>
      <c r="Z31" s="2"/>
    </row>
    <row r="32" ht="15.75" customHeight="1">
      <c r="A32" s="1" t="s">
        <v>187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200</v>
      </c>
      <c r="B35" s="1">
        <v>206.0</v>
      </c>
      <c r="C35" s="1">
        <v>209.0</v>
      </c>
      <c r="D35" s="1">
        <v>223.0</v>
      </c>
      <c r="E35" s="1">
        <v>237.0</v>
      </c>
      <c r="F35" s="1">
        <v>308.0</v>
      </c>
      <c r="G35" s="1">
        <v>318.0</v>
      </c>
      <c r="H35" s="1">
        <v>309.0</v>
      </c>
      <c r="I35" s="1">
        <v>307.0</v>
      </c>
      <c r="J35" s="1">
        <v>290.0</v>
      </c>
      <c r="K35" s="1">
        <v>283.0</v>
      </c>
      <c r="L35" s="2"/>
      <c r="M35" s="2"/>
      <c r="N35" s="2"/>
      <c r="O35" s="2"/>
      <c r="P35" s="2"/>
      <c r="Q35" s="2"/>
      <c r="R35" s="2"/>
      <c r="S35" s="2"/>
      <c r="T35" s="2"/>
      <c r="U35" s="2"/>
      <c r="V35" s="2"/>
      <c r="W35" s="2"/>
      <c r="X35" s="2"/>
      <c r="Y35" s="2"/>
      <c r="Z35" s="2"/>
    </row>
    <row r="36" ht="15.75" customHeight="1">
      <c r="A36" s="1" t="s">
        <v>201</v>
      </c>
      <c r="B36" s="1" t="s">
        <v>202</v>
      </c>
      <c r="C36" s="1" t="s">
        <v>203</v>
      </c>
      <c r="D36" s="1" t="s">
        <v>204</v>
      </c>
      <c r="E36" s="1" t="s">
        <v>192</v>
      </c>
      <c r="F36" s="1" t="s">
        <v>205</v>
      </c>
      <c r="G36" s="1" t="s">
        <v>206</v>
      </c>
      <c r="H36" s="1" t="s">
        <v>207</v>
      </c>
      <c r="I36" s="1" t="s">
        <v>208</v>
      </c>
      <c r="J36" s="1" t="s">
        <v>209</v>
      </c>
      <c r="K36" s="1" t="s">
        <v>198</v>
      </c>
      <c r="L36" s="2"/>
      <c r="M36" s="2"/>
      <c r="N36" s="2"/>
      <c r="O36" s="2"/>
      <c r="P36" s="2"/>
      <c r="Q36" s="2"/>
      <c r="R36" s="2"/>
      <c r="S36" s="2"/>
      <c r="T36" s="2"/>
      <c r="U36" s="2"/>
      <c r="V36" s="2"/>
      <c r="W36" s="2"/>
      <c r="X36" s="2"/>
      <c r="Y36" s="2"/>
      <c r="Z36" s="2"/>
    </row>
    <row r="37" ht="15.75" customHeight="1">
      <c r="A37" s="1" t="s">
        <v>210</v>
      </c>
      <c r="B37" s="1" t="s">
        <v>202</v>
      </c>
      <c r="C37" s="1" t="s">
        <v>203</v>
      </c>
      <c r="D37" s="1" t="s">
        <v>204</v>
      </c>
      <c r="E37" s="1" t="s">
        <v>192</v>
      </c>
      <c r="F37" s="1" t="s">
        <v>205</v>
      </c>
      <c r="G37" s="1" t="s">
        <v>206</v>
      </c>
      <c r="H37" s="1" t="s">
        <v>207</v>
      </c>
      <c r="I37" s="1" t="s">
        <v>208</v>
      </c>
      <c r="J37" s="1" t="s">
        <v>209</v>
      </c>
      <c r="K37" s="1" t="s">
        <v>198</v>
      </c>
      <c r="L37" s="2"/>
      <c r="M37" s="2"/>
      <c r="N37" s="2"/>
      <c r="O37" s="2"/>
      <c r="P37" s="2"/>
      <c r="Q37" s="2"/>
      <c r="R37" s="2"/>
      <c r="S37" s="2"/>
      <c r="T37" s="2"/>
      <c r="U37" s="2"/>
      <c r="V37" s="2"/>
      <c r="W37" s="2"/>
      <c r="X37" s="2"/>
      <c r="Y37" s="2"/>
      <c r="Z37" s="2"/>
    </row>
    <row r="38" ht="15.75" customHeight="1">
      <c r="A38" s="1" t="s">
        <v>211</v>
      </c>
      <c r="B38" s="1">
        <v>233.0</v>
      </c>
      <c r="C38" s="1">
        <v>235.0</v>
      </c>
      <c r="D38" s="1">
        <v>235.0</v>
      </c>
      <c r="E38" s="1">
        <v>237.0</v>
      </c>
      <c r="F38" s="1">
        <v>309.0</v>
      </c>
      <c r="G38" s="1">
        <v>318.0</v>
      </c>
      <c r="H38" s="1">
        <v>309.0</v>
      </c>
      <c r="I38" s="1">
        <v>307.0</v>
      </c>
      <c r="J38" s="1">
        <v>290.0</v>
      </c>
      <c r="K38" s="1">
        <v>283.0</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227</v>
      </c>
      <c r="B41" s="1" t="s">
        <v>228</v>
      </c>
      <c r="C41" s="1" t="s">
        <v>228</v>
      </c>
      <c r="D41" s="1" t="s">
        <v>228</v>
      </c>
      <c r="E41" s="1" t="s">
        <v>228</v>
      </c>
      <c r="F41" s="1" t="s">
        <v>228</v>
      </c>
      <c r="G41" s="1" t="s">
        <v>228</v>
      </c>
      <c r="H41" s="1" t="s">
        <v>229</v>
      </c>
      <c r="I41" s="1">
        <v>1.0</v>
      </c>
      <c r="J41" s="1" t="s">
        <v>230</v>
      </c>
      <c r="K41" s="1" t="s">
        <v>230</v>
      </c>
      <c r="L41" s="2"/>
      <c r="M41" s="2"/>
      <c r="N41" s="2"/>
      <c r="O41" s="2"/>
      <c r="P41" s="2"/>
      <c r="Q41" s="2"/>
      <c r="R41" s="2"/>
      <c r="S41" s="2"/>
      <c r="T41" s="2"/>
      <c r="U41" s="2"/>
      <c r="V41" s="2"/>
      <c r="W41" s="2"/>
      <c r="X41" s="2"/>
      <c r="Y41" s="2"/>
      <c r="Z41" s="2"/>
    </row>
    <row r="42" ht="15.75" customHeight="1">
      <c r="A42" s="1" t="s">
        <v>231</v>
      </c>
      <c r="B42" s="1" t="s">
        <v>232</v>
      </c>
      <c r="C42" s="1" t="s">
        <v>233</v>
      </c>
      <c r="D42" s="1" t="s">
        <v>234</v>
      </c>
      <c r="E42" s="1" t="s">
        <v>235</v>
      </c>
      <c r="F42" s="1" t="s">
        <v>236</v>
      </c>
      <c r="G42" s="1" t="s">
        <v>237</v>
      </c>
      <c r="H42" s="1" t="s">
        <v>238</v>
      </c>
      <c r="I42" s="1" t="s">
        <v>239</v>
      </c>
      <c r="J42" s="1" t="s">
        <v>240</v>
      </c>
      <c r="K42" s="1" t="s">
        <v>241</v>
      </c>
      <c r="L42" s="2"/>
      <c r="M42" s="2"/>
      <c r="N42" s="2"/>
      <c r="O42" s="2"/>
      <c r="P42" s="2"/>
      <c r="Q42" s="2"/>
      <c r="R42" s="2"/>
      <c r="S42" s="2"/>
      <c r="T42" s="2"/>
      <c r="U42" s="2"/>
      <c r="V42" s="2"/>
      <c r="W42" s="2"/>
      <c r="X42" s="2"/>
      <c r="Y42" s="2"/>
      <c r="Z42" s="2"/>
    </row>
    <row r="43" ht="15.75" customHeight="1">
      <c r="A43" s="1" t="s">
        <v>242</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243</v>
      </c>
      <c r="B45" s="1">
        <v>983.0</v>
      </c>
      <c r="C45" s="1">
        <v>1160.0</v>
      </c>
      <c r="D45" s="1">
        <v>1340.0</v>
      </c>
      <c r="E45" s="1">
        <v>1410.0</v>
      </c>
      <c r="F45" s="1">
        <v>2520.0</v>
      </c>
      <c r="G45" s="1">
        <v>2580.0</v>
      </c>
      <c r="H45" s="1">
        <v>3190.0</v>
      </c>
      <c r="I45" s="1">
        <v>5770.0</v>
      </c>
      <c r="J45" s="1">
        <v>6810.0</v>
      </c>
      <c r="K45" s="1">
        <v>5600.0</v>
      </c>
      <c r="L45" s="2"/>
      <c r="M45" s="2"/>
      <c r="N45" s="2"/>
      <c r="O45" s="2"/>
      <c r="P45" s="2"/>
      <c r="Q45" s="2"/>
      <c r="R45" s="2"/>
      <c r="S45" s="2"/>
      <c r="T45" s="2"/>
      <c r="U45" s="2"/>
      <c r="V45" s="2"/>
      <c r="W45" s="2"/>
      <c r="X45" s="2"/>
      <c r="Y45" s="2"/>
      <c r="Z45" s="2"/>
    </row>
    <row r="46" ht="15.75" customHeight="1">
      <c r="A46" s="1" t="s">
        <v>244</v>
      </c>
      <c r="B46" s="1">
        <v>945.0</v>
      </c>
      <c r="C46" s="1">
        <v>1120.0</v>
      </c>
      <c r="D46" s="1">
        <v>1290.0</v>
      </c>
      <c r="E46" s="1">
        <v>1340.0</v>
      </c>
      <c r="F46" s="1">
        <v>2430.0</v>
      </c>
      <c r="G46" s="1">
        <v>2490.0</v>
      </c>
      <c r="H46" s="1">
        <v>3100.0</v>
      </c>
      <c r="I46" s="1">
        <v>5680.0</v>
      </c>
      <c r="J46" s="1">
        <v>6720.0</v>
      </c>
      <c r="K46" s="1">
        <v>5490.0</v>
      </c>
      <c r="L46" s="2"/>
      <c r="M46" s="2"/>
      <c r="N46" s="2"/>
      <c r="O46" s="2"/>
      <c r="P46" s="2"/>
      <c r="Q46" s="2"/>
      <c r="R46" s="2"/>
      <c r="S46" s="2"/>
      <c r="T46" s="2"/>
      <c r="U46" s="2"/>
      <c r="V46" s="2"/>
      <c r="W46" s="2"/>
      <c r="X46" s="2"/>
      <c r="Y46" s="2"/>
      <c r="Z46" s="2"/>
    </row>
    <row r="47" ht="15.75" customHeight="1">
      <c r="A47" s="1" t="s">
        <v>245</v>
      </c>
      <c r="B47" s="1">
        <v>945.0</v>
      </c>
      <c r="C47" s="1">
        <v>1120.0</v>
      </c>
      <c r="D47" s="1">
        <v>1290.0</v>
      </c>
      <c r="E47" s="1">
        <v>1340.0</v>
      </c>
      <c r="F47" s="1">
        <v>2430.0</v>
      </c>
      <c r="G47" s="1">
        <v>2490.0</v>
      </c>
      <c r="H47" s="1">
        <v>3100.0</v>
      </c>
      <c r="I47" s="1">
        <v>5680.0</v>
      </c>
      <c r="J47" s="1">
        <v>6720.0</v>
      </c>
      <c r="K47" s="1">
        <v>5490.0</v>
      </c>
      <c r="L47" s="2"/>
      <c r="M47" s="2"/>
      <c r="N47" s="2"/>
      <c r="O47" s="2"/>
      <c r="P47" s="2"/>
      <c r="Q47" s="2"/>
      <c r="R47" s="2"/>
      <c r="S47" s="2"/>
      <c r="T47" s="2"/>
      <c r="U47" s="2"/>
      <c r="V47" s="2"/>
      <c r="W47" s="2"/>
      <c r="X47" s="2"/>
      <c r="Y47" s="2"/>
      <c r="Z47" s="2"/>
    </row>
    <row r="48" ht="15.75" customHeight="1">
      <c r="A48" s="1" t="s">
        <v>246</v>
      </c>
      <c r="B48" s="1">
        <v>1030.0</v>
      </c>
      <c r="C48" s="1">
        <v>1220.0</v>
      </c>
      <c r="D48" s="1">
        <v>1400.0</v>
      </c>
      <c r="E48" s="1">
        <v>1480.0</v>
      </c>
      <c r="F48" s="1">
        <v>2620.0</v>
      </c>
      <c r="G48" s="1">
        <v>2670.0</v>
      </c>
      <c r="H48" s="1">
        <v>3280.0</v>
      </c>
      <c r="I48" s="1">
        <v>5860.0</v>
      </c>
      <c r="J48" s="1">
        <v>6910.0</v>
      </c>
      <c r="K48" s="1">
        <v>5700.0</v>
      </c>
      <c r="L48" s="2"/>
      <c r="M48" s="2"/>
      <c r="N48" s="2"/>
      <c r="O48" s="2"/>
      <c r="P48" s="2"/>
      <c r="Q48" s="2"/>
      <c r="R48" s="2"/>
      <c r="S48" s="2"/>
      <c r="T48" s="2"/>
      <c r="U48" s="2"/>
      <c r="V48" s="2"/>
      <c r="W48" s="2"/>
      <c r="X48" s="2"/>
      <c r="Y48" s="2"/>
      <c r="Z48" s="2"/>
    </row>
    <row r="49" ht="15.75" customHeight="1">
      <c r="A49" s="1" t="s">
        <v>247</v>
      </c>
      <c r="B49" s="1">
        <v>7780.0</v>
      </c>
      <c r="C49" s="1">
        <v>9470.0</v>
      </c>
      <c r="D49" s="1">
        <v>10950.0</v>
      </c>
      <c r="E49" s="1">
        <v>12650.0</v>
      </c>
      <c r="F49" s="1">
        <v>20570.0</v>
      </c>
      <c r="G49" s="1">
        <v>22260.0</v>
      </c>
      <c r="H49" s="1">
        <v>22490.0</v>
      </c>
      <c r="I49" s="1">
        <v>27130.0</v>
      </c>
      <c r="J49" s="1">
        <v>33670.0</v>
      </c>
      <c r="K49" s="1">
        <v>34230.0</v>
      </c>
      <c r="L49" s="2"/>
      <c r="M49" s="2"/>
      <c r="N49" s="2"/>
      <c r="O49" s="2"/>
      <c r="P49" s="2"/>
      <c r="Q49" s="2"/>
      <c r="R49" s="2"/>
      <c r="S49" s="2"/>
      <c r="T49" s="2"/>
      <c r="U49" s="2"/>
      <c r="V49" s="2"/>
      <c r="W49" s="2"/>
      <c r="X49" s="2"/>
      <c r="Y49" s="2"/>
      <c r="Z49" s="2"/>
    </row>
    <row r="50" ht="15.75" customHeight="1">
      <c r="A50" s="1" t="s">
        <v>248</v>
      </c>
      <c r="B50" s="1" t="s">
        <v>249</v>
      </c>
      <c r="C50" s="1" t="s">
        <v>250</v>
      </c>
      <c r="D50" s="1" t="s">
        <v>251</v>
      </c>
      <c r="E50" s="1" t="s">
        <v>252</v>
      </c>
      <c r="F50" s="1" t="s">
        <v>253</v>
      </c>
      <c r="G50" s="1" t="s">
        <v>254</v>
      </c>
      <c r="H50" s="1" t="s">
        <v>255</v>
      </c>
      <c r="I50" s="1" t="s">
        <v>256</v>
      </c>
      <c r="J50" s="1" t="s">
        <v>257</v>
      </c>
      <c r="K50" s="1" t="s">
        <v>258</v>
      </c>
      <c r="L50" s="2"/>
      <c r="M50" s="2"/>
      <c r="N50" s="2"/>
      <c r="O50" s="2"/>
      <c r="P50" s="2"/>
      <c r="Q50" s="2"/>
      <c r="R50" s="2"/>
      <c r="S50" s="2"/>
      <c r="T50" s="2"/>
      <c r="U50" s="2"/>
      <c r="V50" s="2"/>
      <c r="W50" s="2"/>
      <c r="X50" s="2"/>
      <c r="Y50" s="2"/>
      <c r="Z50" s="2"/>
    </row>
    <row r="51" ht="15.75" customHeight="1">
      <c r="A51" s="1" t="s">
        <v>259</v>
      </c>
      <c r="B51" s="1">
        <v>258.0</v>
      </c>
      <c r="C51" s="1">
        <v>396.0</v>
      </c>
      <c r="D51" s="1">
        <v>320.0</v>
      </c>
      <c r="E51" s="1">
        <v>327.0</v>
      </c>
      <c r="F51" s="1">
        <v>277.0</v>
      </c>
      <c r="G51" s="1">
        <v>352.0</v>
      </c>
      <c r="H51" s="1">
        <v>564.0</v>
      </c>
      <c r="I51" s="1">
        <v>1170.0</v>
      </c>
      <c r="J51" s="1">
        <v>1610.0</v>
      </c>
      <c r="K51" s="1">
        <v>1310.0</v>
      </c>
      <c r="L51" s="2"/>
      <c r="M51" s="2"/>
      <c r="N51" s="2"/>
      <c r="O51" s="2"/>
      <c r="P51" s="2"/>
      <c r="Q51" s="2"/>
      <c r="R51" s="2"/>
      <c r="S51" s="2"/>
      <c r="T51" s="2"/>
      <c r="U51" s="2"/>
      <c r="V51" s="2"/>
      <c r="W51" s="2"/>
      <c r="X51" s="2"/>
      <c r="Y51" s="2"/>
      <c r="Z51" s="2"/>
    </row>
    <row r="52" ht="15.75" customHeight="1">
      <c r="A52" s="1" t="s">
        <v>260</v>
      </c>
      <c r="B52" s="1">
        <v>258.0</v>
      </c>
      <c r="C52" s="1">
        <v>396.0</v>
      </c>
      <c r="D52" s="1">
        <v>320.0</v>
      </c>
      <c r="E52" s="1">
        <v>327.0</v>
      </c>
      <c r="F52" s="1">
        <v>277.0</v>
      </c>
      <c r="G52" s="1">
        <v>352.0</v>
      </c>
      <c r="H52" s="1">
        <v>564.0</v>
      </c>
      <c r="I52" s="1">
        <v>1170.0</v>
      </c>
      <c r="J52" s="1">
        <v>1610.0</v>
      </c>
      <c r="K52" s="1">
        <v>1310.0</v>
      </c>
      <c r="L52" s="2"/>
      <c r="M52" s="2"/>
      <c r="N52" s="2"/>
      <c r="O52" s="2"/>
      <c r="P52" s="2"/>
      <c r="Q52" s="2"/>
      <c r="R52" s="2"/>
      <c r="S52" s="2"/>
      <c r="T52" s="2"/>
      <c r="U52" s="2"/>
      <c r="V52" s="2"/>
      <c r="W52" s="2"/>
      <c r="X52" s="2"/>
      <c r="Y52" s="2"/>
      <c r="Z52" s="2"/>
    </row>
    <row r="53" ht="15.75" customHeight="1">
      <c r="A53" s="1" t="s">
        <v>261</v>
      </c>
      <c r="B53" s="1">
        <v>83.0</v>
      </c>
      <c r="C53" s="1">
        <v>-5.0</v>
      </c>
      <c r="D53" s="1">
        <v>97.0</v>
      </c>
      <c r="E53" s="1">
        <v>91.0</v>
      </c>
      <c r="F53" s="1">
        <v>268.0</v>
      </c>
      <c r="G53" s="1">
        <v>240.0</v>
      </c>
      <c r="H53" s="1">
        <v>92.0</v>
      </c>
      <c r="I53" s="1">
        <v>192.0</v>
      </c>
      <c r="J53" s="1">
        <v>-247.0</v>
      </c>
      <c r="K53" s="1">
        <v>-67.0</v>
      </c>
      <c r="L53" s="2"/>
      <c r="M53" s="2"/>
      <c r="N53" s="2"/>
      <c r="O53" s="2"/>
      <c r="P53" s="2"/>
      <c r="Q53" s="2"/>
      <c r="R53" s="2"/>
      <c r="S53" s="2"/>
      <c r="T53" s="2"/>
      <c r="U53" s="2"/>
      <c r="V53" s="2"/>
      <c r="W53" s="2"/>
      <c r="X53" s="2"/>
      <c r="Y53" s="2"/>
      <c r="Z53" s="2"/>
    </row>
    <row r="54" ht="15.75" customHeight="1">
      <c r="A54" s="1" t="s">
        <v>262</v>
      </c>
      <c r="B54" s="1">
        <v>83.0</v>
      </c>
      <c r="C54" s="1">
        <v>-5.0</v>
      </c>
      <c r="D54" s="1">
        <v>97.0</v>
      </c>
      <c r="E54" s="1">
        <v>91.0</v>
      </c>
      <c r="F54" s="1">
        <v>268.0</v>
      </c>
      <c r="G54" s="1">
        <v>240.0</v>
      </c>
      <c r="H54" s="1">
        <v>92.0</v>
      </c>
      <c r="I54" s="1">
        <v>192.0</v>
      </c>
      <c r="J54" s="1">
        <v>-247.0</v>
      </c>
      <c r="K54" s="1">
        <v>-67.0</v>
      </c>
      <c r="L54" s="2"/>
      <c r="M54" s="2"/>
      <c r="N54" s="2"/>
      <c r="O54" s="2"/>
      <c r="P54" s="2"/>
      <c r="Q54" s="2"/>
      <c r="R54" s="2"/>
      <c r="S54" s="2"/>
      <c r="T54" s="2"/>
      <c r="U54" s="2"/>
      <c r="V54" s="2"/>
      <c r="W54" s="2"/>
      <c r="X54" s="2"/>
      <c r="Y54" s="2"/>
      <c r="Z54" s="2"/>
    </row>
    <row r="55" ht="15.75" customHeight="1">
      <c r="A55" s="1" t="s">
        <v>263</v>
      </c>
      <c r="B55" s="1">
        <v>628.0</v>
      </c>
      <c r="C55" s="1">
        <v>741.0</v>
      </c>
      <c r="D55" s="1">
        <v>836.0</v>
      </c>
      <c r="E55" s="1">
        <v>903.0</v>
      </c>
      <c r="F55" s="1">
        <v>1480.0</v>
      </c>
      <c r="G55" s="1">
        <v>1560.0</v>
      </c>
      <c r="H55" s="1">
        <v>1910.0</v>
      </c>
      <c r="I55" s="1">
        <v>3510.0</v>
      </c>
      <c r="J55" s="1">
        <v>4130.0</v>
      </c>
      <c r="K55" s="1">
        <v>3260.0</v>
      </c>
      <c r="L55" s="2"/>
      <c r="M55" s="2"/>
      <c r="N55" s="2"/>
      <c r="O55" s="2"/>
      <c r="P55" s="2"/>
      <c r="Q55" s="2"/>
      <c r="R55" s="2"/>
      <c r="S55" s="2"/>
      <c r="T55" s="2"/>
      <c r="U55" s="2"/>
      <c r="V55" s="2"/>
      <c r="W55" s="2"/>
      <c r="X55" s="2"/>
      <c r="Y55" s="2"/>
      <c r="Z55" s="2"/>
    </row>
    <row r="56" ht="15.75" customHeight="1">
      <c r="A56" s="1" t="s">
        <v>264</v>
      </c>
      <c r="B56" s="1">
        <v>237.0</v>
      </c>
      <c r="C56" s="1">
        <v>276.0</v>
      </c>
      <c r="D56" s="1">
        <v>277.0</v>
      </c>
      <c r="E56" s="1">
        <v>283.0</v>
      </c>
      <c r="F56" s="1">
        <v>412.0</v>
      </c>
      <c r="G56" s="1">
        <v>405.0</v>
      </c>
      <c r="H56" s="1">
        <v>331.0</v>
      </c>
      <c r="I56" s="1">
        <v>255.0</v>
      </c>
      <c r="J56" s="1">
        <v>212.0</v>
      </c>
      <c r="K56" s="1">
        <v>172.0</v>
      </c>
      <c r="L56" s="2"/>
      <c r="M56" s="2"/>
      <c r="N56" s="2"/>
      <c r="O56" s="2"/>
      <c r="P56" s="2"/>
      <c r="Q56" s="2"/>
      <c r="R56" s="2"/>
      <c r="S56" s="2"/>
      <c r="T56" s="2"/>
      <c r="U56" s="2"/>
      <c r="V56" s="2"/>
      <c r="W56" s="2"/>
      <c r="X56" s="2"/>
      <c r="Y56" s="2"/>
      <c r="Z56" s="2"/>
    </row>
    <row r="57" ht="15.75" customHeight="1">
      <c r="A57" s="1" t="s">
        <v>265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266</v>
      </c>
      <c r="B58" s="1">
        <v>45.0</v>
      </c>
      <c r="C58" s="1">
        <v>47.0</v>
      </c>
      <c r="D58" s="1">
        <v>40.0</v>
      </c>
      <c r="E58" s="1">
        <v>47.0</v>
      </c>
      <c r="F58" s="1">
        <v>72.0</v>
      </c>
      <c r="G58" s="1">
        <v>84.0</v>
      </c>
      <c r="H58" s="1">
        <v>72.0</v>
      </c>
      <c r="I58" s="1">
        <v>74.0</v>
      </c>
      <c r="J58" s="1">
        <v>102.0</v>
      </c>
      <c r="K58" s="1">
        <v>146.0</v>
      </c>
      <c r="L58" s="2"/>
      <c r="M58" s="2"/>
      <c r="N58" s="2"/>
      <c r="O58" s="2"/>
      <c r="P58" s="2"/>
      <c r="Q58" s="2"/>
      <c r="R58" s="2"/>
      <c r="S58" s="2"/>
      <c r="T58" s="2"/>
      <c r="U58" s="2"/>
      <c r="V58" s="2"/>
      <c r="W58" s="2"/>
      <c r="X58" s="2"/>
      <c r="Y58" s="2"/>
      <c r="Z58" s="2"/>
    </row>
    <row r="59" ht="15.75" customHeight="1">
      <c r="A59" s="1" t="s">
        <v>267</v>
      </c>
      <c r="B59" s="1">
        <v>177.0</v>
      </c>
      <c r="C59" s="1">
        <v>216.0</v>
      </c>
      <c r="D59" s="1">
        <v>233.0</v>
      </c>
      <c r="E59" s="1">
        <v>286.0</v>
      </c>
      <c r="F59" s="1">
        <v>344.0</v>
      </c>
      <c r="G59" s="1">
        <v>341.0</v>
      </c>
      <c r="H59" s="1">
        <v>358.0</v>
      </c>
      <c r="I59" s="1">
        <v>398.0</v>
      </c>
      <c r="J59" s="1">
        <v>414.0</v>
      </c>
      <c r="K59" s="1">
        <v>501.0</v>
      </c>
      <c r="L59" s="2"/>
      <c r="M59" s="2"/>
      <c r="N59" s="2"/>
      <c r="O59" s="2"/>
      <c r="P59" s="2"/>
      <c r="Q59" s="2"/>
      <c r="R59" s="2"/>
      <c r="S59" s="2"/>
      <c r="T59" s="2"/>
      <c r="U59" s="2"/>
      <c r="V59" s="2"/>
      <c r="W59" s="2"/>
      <c r="X59" s="2"/>
      <c r="Y59" s="2"/>
      <c r="Z59" s="2"/>
    </row>
    <row r="60" ht="15.75" customHeight="1">
      <c r="A60" s="1" t="s">
        <v>268</v>
      </c>
      <c r="B60" s="1">
        <v>48.0</v>
      </c>
      <c r="C60" s="1">
        <v>55.0</v>
      </c>
      <c r="D60" s="1">
        <v>63.0</v>
      </c>
      <c r="E60" s="1">
        <v>74.0</v>
      </c>
      <c r="F60" s="1">
        <v>98.0</v>
      </c>
      <c r="G60" s="1">
        <v>92.0</v>
      </c>
      <c r="H60" s="1">
        <v>82.0</v>
      </c>
      <c r="I60" s="1">
        <v>84.0</v>
      </c>
      <c r="J60" s="1">
        <v>105.0</v>
      </c>
      <c r="K60" s="1">
        <v>105.0</v>
      </c>
      <c r="L60" s="2"/>
      <c r="M60" s="2"/>
      <c r="N60" s="2"/>
      <c r="O60" s="2"/>
      <c r="P60" s="2"/>
      <c r="Q60" s="2"/>
      <c r="R60" s="2"/>
      <c r="S60" s="2"/>
      <c r="T60" s="2"/>
      <c r="U60" s="2"/>
      <c r="V60" s="2"/>
      <c r="W60" s="2"/>
      <c r="X60" s="2"/>
      <c r="Y60" s="2"/>
      <c r="Z60" s="2"/>
    </row>
    <row r="61" ht="15.75" customHeight="1">
      <c r="A61" s="1" t="s">
        <v>269</v>
      </c>
      <c r="B61" s="1">
        <v>21.0</v>
      </c>
      <c r="C61" s="1">
        <v>23.0</v>
      </c>
      <c r="D61" s="1">
        <v>25.0</v>
      </c>
      <c r="E61" s="1">
        <v>28.0</v>
      </c>
      <c r="F61" s="1">
        <v>41.0</v>
      </c>
      <c r="G61" s="1">
        <v>38.0</v>
      </c>
      <c r="H61" s="1">
        <v>33.0</v>
      </c>
      <c r="I61" s="1">
        <v>34.0</v>
      </c>
      <c r="J61" s="1">
        <v>43.0</v>
      </c>
      <c r="K61" s="1">
        <v>44.0</v>
      </c>
      <c r="L61" s="2"/>
      <c r="M61" s="2"/>
      <c r="N61" s="2"/>
      <c r="O61" s="2"/>
      <c r="P61" s="2"/>
      <c r="Q61" s="2"/>
      <c r="R61" s="2"/>
      <c r="S61" s="2"/>
      <c r="T61" s="2"/>
      <c r="U61" s="2"/>
      <c r="V61" s="2"/>
      <c r="W61" s="2"/>
      <c r="X61" s="2"/>
      <c r="Y61" s="2"/>
      <c r="Z61" s="2"/>
    </row>
    <row r="62" ht="15.75" customHeight="1">
      <c r="A62" s="1" t="s">
        <v>270</v>
      </c>
      <c r="B62" s="1">
        <v>27.0</v>
      </c>
      <c r="C62" s="1">
        <v>32.0</v>
      </c>
      <c r="D62" s="1">
        <v>37.0</v>
      </c>
      <c r="E62" s="1">
        <v>46.0</v>
      </c>
      <c r="F62" s="1">
        <v>56.0</v>
      </c>
      <c r="G62" s="1">
        <v>54.0</v>
      </c>
      <c r="H62" s="1">
        <v>48.0</v>
      </c>
      <c r="I62" s="1">
        <v>50.0</v>
      </c>
      <c r="J62" s="1">
        <v>61.0</v>
      </c>
      <c r="K62" s="1">
        <v>60.0</v>
      </c>
      <c r="L62" s="2"/>
      <c r="M62" s="2"/>
      <c r="N62" s="2"/>
      <c r="O62" s="2"/>
      <c r="P62" s="2"/>
      <c r="Q62" s="2"/>
      <c r="R62" s="2"/>
      <c r="S62" s="2"/>
      <c r="T62" s="2"/>
      <c r="U62" s="2"/>
      <c r="V62" s="2"/>
      <c r="W62" s="2"/>
      <c r="X62" s="2"/>
      <c r="Y62" s="2"/>
      <c r="Z62" s="2"/>
    </row>
    <row r="63" ht="15.75" customHeight="1">
      <c r="A63" s="1" t="s">
        <v>271</v>
      </c>
      <c r="B63" s="1">
        <v>40.0</v>
      </c>
      <c r="C63" s="1">
        <v>43.0</v>
      </c>
      <c r="D63" s="1">
        <v>55.0</v>
      </c>
      <c r="E63" s="1">
        <v>61.0</v>
      </c>
      <c r="F63" s="1">
        <v>72.0</v>
      </c>
      <c r="G63" s="1">
        <v>86.0</v>
      </c>
      <c r="H63" s="1">
        <v>107.0</v>
      </c>
      <c r="I63" s="1">
        <v>135.0</v>
      </c>
      <c r="J63" s="1">
        <v>184.0</v>
      </c>
      <c r="K63" s="1">
        <v>161.0</v>
      </c>
      <c r="L63" s="2"/>
      <c r="M63" s="2"/>
      <c r="N63" s="2"/>
      <c r="O63" s="2"/>
      <c r="P63" s="2"/>
      <c r="Q63" s="2"/>
      <c r="R63" s="2"/>
      <c r="S63" s="2"/>
      <c r="T63" s="2"/>
      <c r="U63" s="2"/>
      <c r="V63" s="2"/>
      <c r="W63" s="2"/>
      <c r="X63" s="2"/>
      <c r="Y63" s="2"/>
      <c r="Z63" s="2"/>
    </row>
    <row r="64" ht="15.75" customHeight="1">
      <c r="A64" s="1" t="s">
        <v>272</v>
      </c>
      <c r="B64" s="1">
        <v>40.0</v>
      </c>
      <c r="C64" s="1">
        <v>43.0</v>
      </c>
      <c r="D64" s="1">
        <v>55.0</v>
      </c>
      <c r="E64" s="1">
        <v>61.0</v>
      </c>
      <c r="F64" s="1">
        <v>72.0</v>
      </c>
      <c r="G64" s="1">
        <v>86.0</v>
      </c>
      <c r="H64" s="1">
        <v>107.0</v>
      </c>
      <c r="I64" s="1">
        <v>135.0</v>
      </c>
      <c r="J64" s="1">
        <v>184.0</v>
      </c>
      <c r="K64" s="1">
        <v>161.0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219</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240</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283</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351</v>
      </c>
      <c r="C12" s="1" t="s">
        <v>352</v>
      </c>
      <c r="D12" s="1" t="s">
        <v>353</v>
      </c>
      <c r="E12" s="1" t="s">
        <v>354</v>
      </c>
      <c r="F12" s="1" t="s">
        <v>283</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377</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393</v>
      </c>
      <c r="B16" s="1" t="s">
        <v>362</v>
      </c>
      <c r="C16" s="1" t="s">
        <v>394</v>
      </c>
      <c r="D16" s="1" t="s">
        <v>395</v>
      </c>
      <c r="E16" s="1" t="s">
        <v>396</v>
      </c>
      <c r="F16" s="1" t="s">
        <v>397</v>
      </c>
      <c r="G16" s="1">
        <v>7.0</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374</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426</v>
      </c>
      <c r="F20" s="1" t="s">
        <v>427</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428</v>
      </c>
      <c r="C23" s="1" t="s">
        <v>456</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276</v>
      </c>
      <c r="D25" s="1" t="s">
        <v>468</v>
      </c>
      <c r="E25" s="1" t="s">
        <v>469</v>
      </c>
      <c r="F25" s="1" t="s">
        <v>217</v>
      </c>
      <c r="G25" s="1" t="s">
        <v>470</v>
      </c>
      <c r="H25" s="1" t="s">
        <v>471</v>
      </c>
      <c r="I25" s="1" t="s">
        <v>472</v>
      </c>
      <c r="J25" s="1" t="s">
        <v>239</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481</v>
      </c>
      <c r="I26" s="1">
        <v>1.0</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488</v>
      </c>
      <c r="F27" s="1" t="s">
        <v>489</v>
      </c>
      <c r="G27" s="1" t="s">
        <v>490</v>
      </c>
      <c r="H27" s="1" t="s">
        <v>491</v>
      </c>
      <c r="I27" s="1" t="s">
        <v>492</v>
      </c>
      <c r="J27" s="1" t="s">
        <v>429</v>
      </c>
      <c r="K27" s="1" t="s">
        <v>493</v>
      </c>
      <c r="L27" s="2"/>
      <c r="M27" s="2"/>
      <c r="N27" s="2"/>
      <c r="O27" s="2"/>
      <c r="P27" s="2"/>
      <c r="Q27" s="2"/>
      <c r="R27" s="2"/>
      <c r="S27" s="2"/>
      <c r="T27" s="2"/>
      <c r="U27" s="2"/>
      <c r="V27" s="2"/>
      <c r="W27" s="2"/>
      <c r="X27" s="2"/>
      <c r="Y27" s="2"/>
      <c r="Z27" s="2"/>
    </row>
    <row r="28" ht="15.75" customHeight="1">
      <c r="A28" s="1" t="s">
        <v>494</v>
      </c>
      <c r="B28" s="1" t="s">
        <v>495</v>
      </c>
      <c r="C28" s="1" t="s">
        <v>362</v>
      </c>
      <c r="D28" s="1">
        <v>10.0</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v>311.0</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v>22.0</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124</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v>62.0</v>
      </c>
      <c r="E35" s="1" t="s">
        <v>559</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594</v>
      </c>
      <c r="H38" s="1" t="s">
        <v>595</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615</v>
      </c>
      <c r="G40" s="1" t="s">
        <v>616</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626</v>
      </c>
      <c r="G41" s="1" t="s">
        <v>627</v>
      </c>
      <c r="H41" s="1" t="s">
        <v>628</v>
      </c>
      <c r="I41" s="1" t="s">
        <v>629</v>
      </c>
      <c r="J41" s="1" t="s">
        <v>458</v>
      </c>
      <c r="K41" s="1" t="s">
        <v>630</v>
      </c>
      <c r="L41" s="2"/>
      <c r="M41" s="2"/>
      <c r="N41" s="2"/>
      <c r="O41" s="2"/>
      <c r="P41" s="2"/>
      <c r="Q41" s="2"/>
      <c r="R41" s="2"/>
      <c r="S41" s="2"/>
      <c r="T41" s="2"/>
      <c r="U41" s="2"/>
      <c r="V41" s="2"/>
      <c r="W41" s="2"/>
      <c r="X41" s="2"/>
      <c r="Y41" s="2"/>
      <c r="Z41" s="2"/>
    </row>
    <row r="42" ht="15.75" customHeight="1">
      <c r="A42" s="1" t="s">
        <v>631</v>
      </c>
      <c r="B42" s="1" t="s">
        <v>278</v>
      </c>
      <c r="C42" s="1" t="s">
        <v>632</v>
      </c>
      <c r="D42" s="1" t="s">
        <v>633</v>
      </c>
      <c r="E42" s="1" t="s">
        <v>234</v>
      </c>
      <c r="F42" s="1" t="s">
        <v>634</v>
      </c>
      <c r="G42" s="1" t="s">
        <v>635</v>
      </c>
      <c r="H42" s="1" t="s">
        <v>636</v>
      </c>
      <c r="I42" s="1" t="s">
        <v>637</v>
      </c>
      <c r="J42" s="1" t="s">
        <v>638</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468</v>
      </c>
      <c r="E43" s="1" t="s">
        <v>643</v>
      </c>
      <c r="F43" s="1" t="s">
        <v>644</v>
      </c>
      <c r="G43" s="1" t="s">
        <v>645</v>
      </c>
      <c r="H43" s="1" t="s">
        <v>646</v>
      </c>
      <c r="I43" s="1" t="s">
        <v>493</v>
      </c>
      <c r="J43" s="1" t="s">
        <v>647</v>
      </c>
      <c r="K43" s="1" t="s">
        <v>458</v>
      </c>
      <c r="L43" s="2"/>
      <c r="M43" s="2"/>
      <c r="N43" s="2"/>
      <c r="O43" s="2"/>
      <c r="P43" s="2"/>
      <c r="Q43" s="2"/>
      <c r="R43" s="2"/>
      <c r="S43" s="2"/>
      <c r="T43" s="2"/>
      <c r="U43" s="2"/>
      <c r="V43" s="2"/>
      <c r="W43" s="2"/>
      <c r="X43" s="2"/>
      <c r="Y43" s="2"/>
      <c r="Z43" s="2"/>
    </row>
    <row r="44" ht="15.75" customHeight="1">
      <c r="A44" s="1" t="s">
        <v>648</v>
      </c>
      <c r="B44" s="1" t="s">
        <v>467</v>
      </c>
      <c r="C44" s="1" t="s">
        <v>649</v>
      </c>
      <c r="D44" s="1" t="s">
        <v>650</v>
      </c>
      <c r="E44" s="1" t="s">
        <v>651</v>
      </c>
      <c r="F44" s="1" t="s">
        <v>652</v>
      </c>
      <c r="G44" s="1" t="s">
        <v>653</v>
      </c>
      <c r="H44" s="1" t="s">
        <v>230</v>
      </c>
      <c r="I44" s="1" t="s">
        <v>637</v>
      </c>
      <c r="J44" s="1" t="s">
        <v>638</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373</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v>25.0</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492</v>
      </c>
      <c r="D55" s="1" t="s">
        <v>745</v>
      </c>
      <c r="E55" s="1" t="s">
        <v>746</v>
      </c>
      <c r="F55" s="1" t="s">
        <v>747</v>
      </c>
      <c r="G55" s="1" t="s">
        <v>748</v>
      </c>
      <c r="H55" s="1" t="s">
        <v>397</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281</v>
      </c>
      <c r="E58" s="1" t="s">
        <v>777</v>
      </c>
      <c r="F58" s="1" t="s">
        <v>778</v>
      </c>
      <c r="G58" s="1" t="s">
        <v>237</v>
      </c>
      <c r="H58" s="1" t="s">
        <v>779</v>
      </c>
      <c r="I58" s="1" t="s">
        <v>241</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333</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t="s">
        <v>816</v>
      </c>
      <c r="D62" s="1" t="s">
        <v>817</v>
      </c>
      <c r="E62" s="1" t="s">
        <v>818</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831</v>
      </c>
      <c r="H63" s="1">
        <v>0.0</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839</v>
      </c>
      <c r="F64" s="1" t="s">
        <v>840</v>
      </c>
      <c r="G64" s="1" t="s">
        <v>841</v>
      </c>
      <c r="H64" s="1">
        <v>0.0</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846</v>
      </c>
      <c r="D65" s="1" t="s">
        <v>846</v>
      </c>
      <c r="E65" s="1" t="s">
        <v>846</v>
      </c>
      <c r="F65" s="1" t="s">
        <v>847</v>
      </c>
      <c r="G65" s="1" t="s">
        <v>846</v>
      </c>
      <c r="H65" s="1" t="s">
        <v>848</v>
      </c>
      <c r="I65" s="1">
        <v>60.0</v>
      </c>
      <c r="J65" s="1">
        <v>50.0</v>
      </c>
      <c r="K65" s="1" t="s">
        <v>846</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v>10.0</v>
      </c>
      <c r="F69" s="1" t="s">
        <v>876</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906</v>
      </c>
      <c r="C73" s="1" t="s">
        <v>125</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250</v>
      </c>
      <c r="G74" s="1" t="s">
        <v>920</v>
      </c>
      <c r="H74" s="1" t="s">
        <v>921</v>
      </c>
      <c r="I74" s="1" t="s">
        <v>922</v>
      </c>
      <c r="J74" s="1" t="s">
        <v>923</v>
      </c>
      <c r="K74" s="1" t="s">
        <v>924</v>
      </c>
      <c r="L74" s="2"/>
      <c r="M74" s="2"/>
      <c r="N74" s="2"/>
      <c r="O74" s="2"/>
      <c r="P74" s="2"/>
      <c r="Q74" s="2"/>
      <c r="R74" s="2"/>
      <c r="S74" s="2"/>
      <c r="T74" s="2"/>
      <c r="U74" s="2"/>
      <c r="V74" s="2"/>
      <c r="W74" s="2"/>
      <c r="X74" s="2"/>
      <c r="Y74" s="2"/>
      <c r="Z74" s="2"/>
    </row>
    <row r="75" ht="15.75" customHeight="1">
      <c r="A75" s="1" t="s">
        <v>925</v>
      </c>
      <c r="B75" s="1" t="s">
        <v>926</v>
      </c>
      <c r="C75" s="1" t="s">
        <v>927</v>
      </c>
      <c r="D75" s="1" t="s">
        <v>928</v>
      </c>
      <c r="E75" s="1" t="s">
        <v>486</v>
      </c>
      <c r="F75" s="1" t="s">
        <v>929</v>
      </c>
      <c r="G75" s="1" t="s">
        <v>930</v>
      </c>
      <c r="H75" s="1" t="s">
        <v>520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700</v>
      </c>
      <c r="C77" s="1" t="s">
        <v>946</v>
      </c>
      <c r="D77" s="1" t="s">
        <v>947</v>
      </c>
      <c r="E77" s="1" t="s">
        <v>948</v>
      </c>
      <c r="F77" s="1" t="s">
        <v>887</v>
      </c>
      <c r="G77" s="1" t="s">
        <v>949</v>
      </c>
      <c r="H77" s="1" t="s">
        <v>950</v>
      </c>
      <c r="I77" s="1" t="s">
        <v>951</v>
      </c>
      <c r="J77" s="1" t="s">
        <v>800</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957</v>
      </c>
      <c r="F78" s="1" t="s">
        <v>958</v>
      </c>
      <c r="G78" s="1">
        <v>14.0</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909</v>
      </c>
      <c r="G79" s="1" t="s">
        <v>968</v>
      </c>
      <c r="H79" s="1" t="s">
        <v>969</v>
      </c>
      <c r="I79" s="1" t="s">
        <v>386</v>
      </c>
      <c r="J79" s="1" t="s">
        <v>340</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974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988</v>
      </c>
      <c r="H81" s="1" t="s">
        <v>989</v>
      </c>
      <c r="I81" s="1" t="s">
        <v>309</v>
      </c>
      <c r="J81" s="1" t="s">
        <v>990</v>
      </c>
      <c r="K81" s="1">
        <v>13.0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142</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279</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846</v>
      </c>
      <c r="C86" s="1" t="s">
        <v>846</v>
      </c>
      <c r="D86" s="1" t="s">
        <v>846</v>
      </c>
      <c r="E86" s="1" t="s">
        <v>846</v>
      </c>
      <c r="F86" s="1" t="s">
        <v>1034</v>
      </c>
      <c r="G86" s="1" t="s">
        <v>1034</v>
      </c>
      <c r="H86" s="1" t="s">
        <v>1035</v>
      </c>
      <c r="I86" s="1">
        <v>150.0</v>
      </c>
      <c r="J86" s="1" t="s">
        <v>1036</v>
      </c>
      <c r="K86" s="1" t="s">
        <v>1037</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1043</v>
      </c>
      <c r="F88" s="1" t="s">
        <v>1044</v>
      </c>
      <c r="G88" s="1" t="s">
        <v>1045</v>
      </c>
      <c r="H88" s="1" t="s">
        <v>1046</v>
      </c>
      <c r="I88" s="1" t="s">
        <v>1047</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1053</v>
      </c>
      <c r="E89" s="1" t="s">
        <v>1054</v>
      </c>
      <c r="F89" s="1" t="s">
        <v>1055</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206</v>
      </c>
      <c r="D94" s="1" t="s">
        <v>767</v>
      </c>
      <c r="E94" s="1" t="s">
        <v>1097</v>
      </c>
      <c r="F94" s="1" t="s">
        <v>1098</v>
      </c>
      <c r="G94" s="1" t="s">
        <v>1099</v>
      </c>
      <c r="H94" s="1" t="s">
        <v>1100</v>
      </c>
      <c r="I94" s="1" t="s">
        <v>744</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t="s">
        <v>1109</v>
      </c>
      <c r="H95" s="1" t="s">
        <v>1110</v>
      </c>
      <c r="I95" s="1" t="s">
        <v>1111</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396</v>
      </c>
      <c r="F96" s="1" t="s">
        <v>795</v>
      </c>
      <c r="G96" s="1" t="s">
        <v>346</v>
      </c>
      <c r="H96" s="1" t="s">
        <v>1118</v>
      </c>
      <c r="I96" s="1" t="s">
        <v>1119</v>
      </c>
      <c r="J96" s="1" t="s">
        <v>1120</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974</v>
      </c>
      <c r="G97" s="1" t="s">
        <v>1127</v>
      </c>
      <c r="H97" s="1" t="s">
        <v>1128</v>
      </c>
      <c r="I97" s="1" t="s">
        <v>1129</v>
      </c>
      <c r="J97" s="1" t="s">
        <v>561</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t="s">
        <v>1136</v>
      </c>
      <c r="G98" s="1" t="s">
        <v>1137</v>
      </c>
      <c r="H98" s="1" t="s">
        <v>1138</v>
      </c>
      <c r="I98" s="1" t="s">
        <v>203</v>
      </c>
      <c r="J98" s="1" t="s">
        <v>1139</v>
      </c>
      <c r="K98" s="1" t="s">
        <v>635</v>
      </c>
      <c r="L98" s="2"/>
      <c r="M98" s="2"/>
      <c r="N98" s="2"/>
      <c r="O98" s="2"/>
      <c r="P98" s="2"/>
      <c r="Q98" s="2"/>
      <c r="R98" s="2"/>
      <c r="S98" s="2"/>
      <c r="T98" s="2"/>
      <c r="U98" s="2"/>
      <c r="V98" s="2"/>
      <c r="W98" s="2"/>
      <c r="X98" s="2"/>
      <c r="Y98" s="2"/>
      <c r="Z98" s="2"/>
    </row>
    <row r="99" ht="15.75" customHeight="1">
      <c r="A99" s="1" t="s">
        <v>1140</v>
      </c>
      <c r="B99" s="1" t="s">
        <v>1141</v>
      </c>
      <c r="C99" s="1" t="s">
        <v>1142</v>
      </c>
      <c r="D99" s="1" t="s">
        <v>1143</v>
      </c>
      <c r="E99" s="1" t="s">
        <v>1005</v>
      </c>
      <c r="F99" s="1" t="s">
        <v>1144</v>
      </c>
      <c r="G99" s="1" t="s">
        <v>1145</v>
      </c>
      <c r="H99" s="1" t="s">
        <v>874</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400</v>
      </c>
      <c r="C100" s="1" t="s">
        <v>1150</v>
      </c>
      <c r="D100" s="1" t="s">
        <v>1151</v>
      </c>
      <c r="E100" s="1" t="s">
        <v>1152</v>
      </c>
      <c r="F100" s="1" t="s">
        <v>1153</v>
      </c>
      <c r="G100" s="1" t="s">
        <v>1154</v>
      </c>
      <c r="H100" s="1" t="s">
        <v>1155</v>
      </c>
      <c r="I100" s="1" t="s">
        <v>755</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885</v>
      </c>
      <c r="J101" s="1" t="s">
        <v>1166</v>
      </c>
      <c r="K101" s="1" t="s">
        <v>1102</v>
      </c>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v>19.0</v>
      </c>
      <c r="E102" s="1" t="s">
        <v>1170</v>
      </c>
      <c r="F102" s="1" t="s">
        <v>1171</v>
      </c>
      <c r="G102" s="1" t="s">
        <v>1172</v>
      </c>
      <c r="H102" s="1" t="s">
        <v>1173</v>
      </c>
      <c r="I102" s="1" t="s">
        <v>1174</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t="s">
        <v>1178</v>
      </c>
      <c r="C103" s="1" t="s">
        <v>1179</v>
      </c>
      <c r="D103" s="1" t="s">
        <v>1180</v>
      </c>
      <c r="E103" s="1" t="s">
        <v>1181</v>
      </c>
      <c r="F103" s="1" t="s">
        <v>1182</v>
      </c>
      <c r="G103" s="1" t="s">
        <v>1183</v>
      </c>
      <c r="H103" s="1" t="s">
        <v>1184</v>
      </c>
      <c r="I103" s="1" t="s">
        <v>1185</v>
      </c>
      <c r="J103" s="1" t="s">
        <v>937</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974</v>
      </c>
      <c r="D106" s="1" t="s">
        <v>1211</v>
      </c>
      <c r="E106" s="1" t="s">
        <v>1212</v>
      </c>
      <c r="F106" s="1" t="s">
        <v>1213</v>
      </c>
      <c r="G106" s="1" t="s">
        <v>1214</v>
      </c>
      <c r="H106" s="1" t="s">
        <v>1215</v>
      </c>
      <c r="I106" s="1" t="s">
        <v>1216</v>
      </c>
      <c r="J106" s="1" t="s">
        <v>1217</v>
      </c>
      <c r="K106" s="1" t="s">
        <v>1218</v>
      </c>
      <c r="L106" s="2"/>
      <c r="M106" s="2"/>
      <c r="N106" s="2"/>
      <c r="O106" s="2"/>
      <c r="P106" s="2"/>
      <c r="Q106" s="2"/>
      <c r="R106" s="2"/>
      <c r="S106" s="2"/>
      <c r="T106" s="2"/>
      <c r="U106" s="2"/>
      <c r="V106" s="2"/>
      <c r="W106" s="2"/>
      <c r="X106" s="2"/>
      <c r="Y106" s="2"/>
      <c r="Z106" s="2"/>
    </row>
    <row r="107" ht="15.75" customHeight="1">
      <c r="A107" s="1" t="s">
        <v>1219</v>
      </c>
      <c r="B107" s="1" t="s">
        <v>846</v>
      </c>
      <c r="C107" s="1" t="s">
        <v>846</v>
      </c>
      <c r="D107" s="1" t="s">
        <v>846</v>
      </c>
      <c r="E107" s="1" t="s">
        <v>846</v>
      </c>
      <c r="F107" s="1" t="s">
        <v>637</v>
      </c>
      <c r="G107" s="1" t="s">
        <v>637</v>
      </c>
      <c r="H107" s="1" t="s">
        <v>1220</v>
      </c>
      <c r="I107" s="1" t="s">
        <v>1221</v>
      </c>
      <c r="J107" s="1" t="s">
        <v>1222</v>
      </c>
      <c r="K107" s="1" t="s">
        <v>1223</v>
      </c>
      <c r="L107" s="2"/>
      <c r="M107" s="2"/>
      <c r="N107" s="2"/>
      <c r="O107" s="2"/>
      <c r="P107" s="2"/>
      <c r="Q107" s="2"/>
      <c r="R107" s="2"/>
      <c r="S107" s="2"/>
      <c r="T107" s="2"/>
      <c r="U107" s="2"/>
      <c r="V107" s="2"/>
      <c r="W107" s="2"/>
      <c r="X107" s="2"/>
      <c r="Y107" s="2"/>
      <c r="Z107" s="2"/>
    </row>
    <row r="108" ht="15.75" customHeight="1">
      <c r="A108" s="1" t="s">
        <v>1224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1225</v>
      </c>
      <c r="B109" s="1" t="s">
        <v>563</v>
      </c>
      <c r="C109" s="1" t="s">
        <v>1226</v>
      </c>
      <c r="D109" s="1" t="s">
        <v>1227</v>
      </c>
      <c r="E109" s="1" t="s">
        <v>1228</v>
      </c>
      <c r="F109" s="1" t="s">
        <v>1229</v>
      </c>
      <c r="G109" s="1" t="s">
        <v>1230</v>
      </c>
      <c r="H109" s="1" t="s">
        <v>1231</v>
      </c>
      <c r="I109" s="1" t="s">
        <v>1232</v>
      </c>
      <c r="J109" s="1" t="s">
        <v>1233</v>
      </c>
      <c r="K109" s="1" t="s">
        <v>939</v>
      </c>
      <c r="L109" s="2"/>
      <c r="M109" s="2"/>
      <c r="N109" s="2"/>
      <c r="O109" s="2"/>
      <c r="P109" s="2"/>
      <c r="Q109" s="2"/>
      <c r="R109" s="2"/>
      <c r="S109" s="2"/>
      <c r="T109" s="2"/>
      <c r="U109" s="2"/>
      <c r="V109" s="2"/>
      <c r="W109" s="2"/>
      <c r="X109" s="2"/>
      <c r="Y109" s="2"/>
      <c r="Z109" s="2"/>
    </row>
    <row r="110" ht="15.75" customHeight="1">
      <c r="A110" s="1" t="s">
        <v>1234</v>
      </c>
      <c r="B110" s="1" t="s">
        <v>1235</v>
      </c>
      <c r="C110" s="1" t="s">
        <v>927</v>
      </c>
      <c r="D110" s="1" t="s">
        <v>1236</v>
      </c>
      <c r="E110" s="1" t="s">
        <v>700</v>
      </c>
      <c r="F110" s="1" t="s">
        <v>1237</v>
      </c>
      <c r="G110" s="1" t="s">
        <v>521</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1246</v>
      </c>
      <c r="F111" s="1" t="s">
        <v>1247</v>
      </c>
      <c r="G111" s="1" t="s">
        <v>1248</v>
      </c>
      <c r="H111" s="1" t="s">
        <v>1249</v>
      </c>
      <c r="I111" s="1" t="s">
        <v>139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t="s">
        <v>1257</v>
      </c>
      <c r="G112" s="1" t="s">
        <v>1258</v>
      </c>
      <c r="H112" s="1" t="s">
        <v>1259</v>
      </c>
      <c r="I112" s="1" t="s">
        <v>1260</v>
      </c>
      <c r="J112" s="1" t="s">
        <v>1261</v>
      </c>
      <c r="K112" s="1" t="s">
        <v>324</v>
      </c>
      <c r="L112" s="2"/>
      <c r="M112" s="2"/>
      <c r="N112" s="2"/>
      <c r="O112" s="2"/>
      <c r="P112" s="2"/>
      <c r="Q112" s="2"/>
      <c r="R112" s="2"/>
      <c r="S112" s="2"/>
      <c r="T112" s="2"/>
      <c r="U112" s="2"/>
      <c r="V112" s="2"/>
      <c r="W112" s="2"/>
      <c r="X112" s="2"/>
      <c r="Y112" s="2"/>
      <c r="Z112" s="2"/>
    </row>
    <row r="113" ht="15.75" customHeight="1">
      <c r="A113" s="1" t="s">
        <v>1262</v>
      </c>
      <c r="B113" s="1" t="s">
        <v>1253</v>
      </c>
      <c r="C113" s="1" t="s">
        <v>1254</v>
      </c>
      <c r="D113" s="1" t="s">
        <v>1255</v>
      </c>
      <c r="E113" s="1" t="s">
        <v>1256</v>
      </c>
      <c r="F113" s="1" t="s">
        <v>1257</v>
      </c>
      <c r="G113" s="1" t="s">
        <v>1258</v>
      </c>
      <c r="H113" s="1" t="s">
        <v>1259</v>
      </c>
      <c r="I113" s="1" t="s">
        <v>1260</v>
      </c>
      <c r="J113" s="1" t="s">
        <v>1261</v>
      </c>
      <c r="K113" s="1" t="s">
        <v>324</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v>52.0</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1274</v>
      </c>
      <c r="C115" s="1" t="s">
        <v>1275</v>
      </c>
      <c r="D115" s="1" t="s">
        <v>1276</v>
      </c>
      <c r="E115" s="1" t="s">
        <v>1277</v>
      </c>
      <c r="F115" s="1" t="s">
        <v>1278</v>
      </c>
      <c r="G115" s="1" t="s">
        <v>1279</v>
      </c>
      <c r="H115" s="1" t="s">
        <v>968</v>
      </c>
      <c r="I115" s="1" t="s">
        <v>1171</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1285</v>
      </c>
      <c r="E116" s="1" t="s">
        <v>1286</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1299</v>
      </c>
      <c r="H117" s="1" t="s">
        <v>1300</v>
      </c>
      <c r="I117" s="1" t="s">
        <v>1301</v>
      </c>
      <c r="J117" s="1">
        <v>36.0</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661</v>
      </c>
      <c r="E118" s="1" t="s">
        <v>1306</v>
      </c>
      <c r="F118" s="1" t="s">
        <v>1307</v>
      </c>
      <c r="G118" s="1" t="s">
        <v>429</v>
      </c>
      <c r="H118" s="1" t="s">
        <v>1308</v>
      </c>
      <c r="I118" s="1" t="s">
        <v>1309</v>
      </c>
      <c r="J118" s="1" t="s">
        <v>1310</v>
      </c>
      <c r="K118" s="1" t="s">
        <v>1311</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1155</v>
      </c>
      <c r="F119" s="1" t="s">
        <v>1316</v>
      </c>
      <c r="G119" s="1" t="s">
        <v>1317</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432</v>
      </c>
      <c r="C120" s="1" t="s">
        <v>1323</v>
      </c>
      <c r="D120" s="1" t="s">
        <v>1324</v>
      </c>
      <c r="E120" s="1" t="s">
        <v>1325</v>
      </c>
      <c r="F120" s="1" t="s">
        <v>312</v>
      </c>
      <c r="G120" s="1" t="s">
        <v>1326</v>
      </c>
      <c r="H120" s="1" t="s">
        <v>1327</v>
      </c>
      <c r="I120" s="1" t="s">
        <v>780</v>
      </c>
      <c r="J120" s="1" t="s">
        <v>1328</v>
      </c>
      <c r="K120" s="1" t="s">
        <v>632</v>
      </c>
      <c r="L120" s="2"/>
      <c r="M120" s="2"/>
      <c r="N120" s="2"/>
      <c r="O120" s="2"/>
      <c r="P120" s="2"/>
      <c r="Q120" s="2"/>
      <c r="R120" s="2"/>
      <c r="S120" s="2"/>
      <c r="T120" s="2"/>
      <c r="U120" s="2"/>
      <c r="V120" s="2"/>
      <c r="W120" s="2"/>
      <c r="X120" s="2"/>
      <c r="Y120" s="2"/>
      <c r="Z120" s="2"/>
    </row>
    <row r="121" ht="15.75" customHeight="1">
      <c r="A121" s="1" t="s">
        <v>1329</v>
      </c>
      <c r="B121" s="1" t="s">
        <v>792</v>
      </c>
      <c r="C121" s="1" t="s">
        <v>1330</v>
      </c>
      <c r="D121" s="1" t="s">
        <v>1331</v>
      </c>
      <c r="E121" s="1" t="s">
        <v>1332</v>
      </c>
      <c r="F121" s="1" t="s">
        <v>1333</v>
      </c>
      <c r="G121" s="1" t="s">
        <v>1334</v>
      </c>
      <c r="H121" s="1" t="s">
        <v>990</v>
      </c>
      <c r="I121" s="1" t="s">
        <v>1335</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789</v>
      </c>
      <c r="D122" s="1" t="s">
        <v>1340</v>
      </c>
      <c r="E122" s="1" t="s">
        <v>1341</v>
      </c>
      <c r="F122" s="1" t="s">
        <v>1342</v>
      </c>
      <c r="G122" s="1" t="s">
        <v>1343</v>
      </c>
      <c r="H122" s="1" t="s">
        <v>1071</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t="s">
        <v>1348</v>
      </c>
      <c r="C123" s="1" t="s">
        <v>1349</v>
      </c>
      <c r="D123" s="1" t="s">
        <v>1064</v>
      </c>
      <c r="E123" s="1" t="s">
        <v>1350</v>
      </c>
      <c r="F123" s="1" t="s">
        <v>1351</v>
      </c>
      <c r="G123" s="1">
        <v>27.0</v>
      </c>
      <c r="H123" s="1" t="s">
        <v>1352</v>
      </c>
      <c r="I123" s="1" t="s">
        <v>1353</v>
      </c>
      <c r="J123" s="1" t="s">
        <v>1354</v>
      </c>
      <c r="K123" s="1" t="s">
        <v>1355</v>
      </c>
      <c r="L123" s="2"/>
      <c r="M123" s="2"/>
      <c r="N123" s="2"/>
      <c r="O123" s="2"/>
      <c r="P123" s="2"/>
      <c r="Q123" s="2"/>
      <c r="R123" s="2"/>
      <c r="S123" s="2"/>
      <c r="T123" s="2"/>
      <c r="U123" s="2"/>
      <c r="V123" s="2"/>
      <c r="W123" s="2"/>
      <c r="X123" s="2"/>
      <c r="Y123" s="2"/>
      <c r="Z123" s="2"/>
    </row>
    <row r="124" ht="15.75" customHeight="1">
      <c r="A124" s="1" t="s">
        <v>1356</v>
      </c>
      <c r="B124" s="1" t="s">
        <v>1357</v>
      </c>
      <c r="C124" s="1" t="s">
        <v>284</v>
      </c>
      <c r="D124" s="1" t="s">
        <v>1185</v>
      </c>
      <c r="E124" s="1" t="s">
        <v>1358</v>
      </c>
      <c r="F124" s="1" t="s">
        <v>1359</v>
      </c>
      <c r="G124" s="1" t="s">
        <v>1360</v>
      </c>
      <c r="H124" s="1" t="s">
        <v>1361</v>
      </c>
      <c r="I124" s="1" t="s">
        <v>1362</v>
      </c>
      <c r="J124" s="1" t="s">
        <v>1363</v>
      </c>
      <c r="K124" s="1" t="s">
        <v>1354</v>
      </c>
      <c r="L124" s="2"/>
      <c r="M124" s="2"/>
      <c r="N124" s="2"/>
      <c r="O124" s="2"/>
      <c r="P124" s="2"/>
      <c r="Q124" s="2"/>
      <c r="R124" s="2"/>
      <c r="S124" s="2"/>
      <c r="T124" s="2"/>
      <c r="U124" s="2"/>
      <c r="V124" s="2"/>
      <c r="W124" s="2"/>
      <c r="X124" s="2"/>
      <c r="Y124" s="2"/>
      <c r="Z124" s="2"/>
    </row>
    <row r="125" ht="15.75" customHeight="1">
      <c r="A125" s="1" t="s">
        <v>1364</v>
      </c>
      <c r="B125" s="1">
        <v>0.0</v>
      </c>
      <c r="C125" s="1" t="s">
        <v>1365</v>
      </c>
      <c r="D125" s="1" t="s">
        <v>1366</v>
      </c>
      <c r="E125" s="1" t="s">
        <v>1367</v>
      </c>
      <c r="F125" s="1" t="s">
        <v>1368</v>
      </c>
      <c r="G125" s="1" t="s">
        <v>1369</v>
      </c>
      <c r="H125" s="1" t="s">
        <v>1370</v>
      </c>
      <c r="I125" s="1" t="s">
        <v>1371</v>
      </c>
      <c r="J125" s="1" t="s">
        <v>1372</v>
      </c>
      <c r="K125" s="1" t="s">
        <v>1373</v>
      </c>
      <c r="L125" s="2"/>
      <c r="M125" s="2"/>
      <c r="N125" s="2"/>
      <c r="O125" s="2"/>
      <c r="P125" s="2"/>
      <c r="Q125" s="2"/>
      <c r="R125" s="2"/>
      <c r="S125" s="2"/>
      <c r="T125" s="2"/>
      <c r="U125" s="2"/>
      <c r="V125" s="2"/>
      <c r="W125" s="2"/>
      <c r="X125" s="2"/>
      <c r="Y125" s="2"/>
      <c r="Z125" s="2"/>
    </row>
    <row r="126" ht="15.75" customHeight="1">
      <c r="A126" s="1" t="s">
        <v>1374</v>
      </c>
      <c r="B126" s="1" t="s">
        <v>1375</v>
      </c>
      <c r="C126" s="1" t="s">
        <v>1376</v>
      </c>
      <c r="D126" s="1" t="s">
        <v>1377</v>
      </c>
      <c r="E126" s="1" t="s">
        <v>1378</v>
      </c>
      <c r="F126" s="1" t="s">
        <v>667</v>
      </c>
      <c r="G126" s="1" t="s">
        <v>220</v>
      </c>
      <c r="H126" s="1" t="s">
        <v>1379</v>
      </c>
      <c r="I126" s="1" t="s">
        <v>1380</v>
      </c>
      <c r="J126" s="1" t="s">
        <v>1381</v>
      </c>
      <c r="K126" s="1" t="s">
        <v>1382</v>
      </c>
      <c r="L126" s="2"/>
      <c r="M126" s="2"/>
      <c r="N126" s="2"/>
      <c r="O126" s="2"/>
      <c r="P126" s="2"/>
      <c r="Q126" s="2"/>
      <c r="R126" s="2"/>
      <c r="S126" s="2"/>
      <c r="T126" s="2"/>
      <c r="U126" s="2"/>
      <c r="V126" s="2"/>
      <c r="W126" s="2"/>
      <c r="X126" s="2"/>
      <c r="Y126" s="2"/>
      <c r="Z126" s="2"/>
    </row>
    <row r="127" ht="15.75" customHeight="1">
      <c r="A127" s="1" t="s">
        <v>1383</v>
      </c>
      <c r="B127" s="1" t="s">
        <v>799</v>
      </c>
      <c r="C127" s="1" t="s">
        <v>1384</v>
      </c>
      <c r="D127" s="1" t="s">
        <v>1385</v>
      </c>
      <c r="E127" s="1" t="s">
        <v>1386</v>
      </c>
      <c r="F127" s="1" t="s">
        <v>251</v>
      </c>
      <c r="G127" s="1" t="s">
        <v>760</v>
      </c>
      <c r="H127" s="1" t="s">
        <v>1387</v>
      </c>
      <c r="I127" s="1" t="s">
        <v>1388</v>
      </c>
      <c r="J127" s="1" t="s">
        <v>1389</v>
      </c>
      <c r="K127" s="1" t="s">
        <v>1390</v>
      </c>
      <c r="L127" s="2"/>
      <c r="M127" s="2"/>
      <c r="N127" s="2"/>
      <c r="O127" s="2"/>
      <c r="P127" s="2"/>
      <c r="Q127" s="2"/>
      <c r="R127" s="2"/>
      <c r="S127" s="2"/>
      <c r="T127" s="2"/>
      <c r="U127" s="2"/>
      <c r="V127" s="2"/>
      <c r="W127" s="2"/>
      <c r="X127" s="2"/>
      <c r="Y127" s="2"/>
      <c r="Z127" s="2"/>
    </row>
    <row r="128" ht="15.75" customHeight="1">
      <c r="A128" s="1" t="s">
        <v>1391</v>
      </c>
      <c r="B128" s="1" t="s">
        <v>846</v>
      </c>
      <c r="C128" s="1" t="s">
        <v>846</v>
      </c>
      <c r="D128" s="1" t="s">
        <v>846</v>
      </c>
      <c r="E128" s="1" t="s">
        <v>846</v>
      </c>
      <c r="F128" s="1" t="s">
        <v>489</v>
      </c>
      <c r="G128" s="1" t="s">
        <v>489</v>
      </c>
      <c r="H128" s="1" t="s">
        <v>1392</v>
      </c>
      <c r="I128" s="1" t="s">
        <v>1393</v>
      </c>
      <c r="J128" s="1" t="s">
        <v>1394</v>
      </c>
      <c r="K128" s="1" t="s">
        <v>1395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1410</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1418</v>
      </c>
      <c r="I3" s="1" t="s">
        <v>1411</v>
      </c>
      <c r="J3" s="2"/>
      <c r="K3" s="2"/>
      <c r="L3" s="2"/>
      <c r="M3" s="2"/>
      <c r="N3" s="2"/>
      <c r="O3" s="2"/>
      <c r="P3" s="2"/>
      <c r="Q3" s="2"/>
      <c r="R3" s="2"/>
      <c r="S3" s="2"/>
      <c r="T3" s="2"/>
      <c r="U3" s="2"/>
      <c r="V3" s="2"/>
      <c r="W3" s="2"/>
      <c r="X3" s="2"/>
      <c r="Y3" s="2"/>
      <c r="Z3" s="2"/>
    </row>
    <row r="4">
      <c r="A4" s="1" t="s">
        <v>1419</v>
      </c>
      <c r="B4" s="1" t="s">
        <v>1420</v>
      </c>
      <c r="C4" s="1" t="s">
        <v>1421</v>
      </c>
      <c r="D4" s="1" t="s">
        <v>1422</v>
      </c>
      <c r="E4" s="1" t="s">
        <v>1423</v>
      </c>
      <c r="F4" s="1" t="s">
        <v>1424</v>
      </c>
      <c r="G4" s="1" t="s">
        <v>1425</v>
      </c>
      <c r="H4" s="1" t="s">
        <v>1426</v>
      </c>
      <c r="I4" s="1" t="s">
        <v>1427</v>
      </c>
      <c r="J4" s="2"/>
      <c r="K4" s="2"/>
      <c r="L4" s="2"/>
      <c r="M4" s="2"/>
      <c r="N4" s="2"/>
      <c r="O4" s="2"/>
      <c r="P4" s="2"/>
      <c r="Q4" s="2"/>
      <c r="R4" s="2"/>
      <c r="S4" s="2"/>
      <c r="T4" s="2"/>
      <c r="U4" s="2"/>
      <c r="V4" s="2"/>
      <c r="W4" s="2"/>
      <c r="X4" s="2"/>
      <c r="Y4" s="2"/>
      <c r="Z4" s="2"/>
    </row>
    <row r="5">
      <c r="A5" s="1" t="s">
        <v>1412</v>
      </c>
      <c r="B5" s="1" t="s">
        <v>1411</v>
      </c>
      <c r="C5" s="1" t="s">
        <v>1428</v>
      </c>
      <c r="D5" s="1" t="s">
        <v>1429</v>
      </c>
      <c r="E5" s="1" t="s">
        <v>1430</v>
      </c>
      <c r="F5" s="1" t="s">
        <v>1431</v>
      </c>
      <c r="G5" s="1" t="s">
        <v>1432</v>
      </c>
      <c r="H5" s="1" t="s">
        <v>1433</v>
      </c>
      <c r="I5" s="1" t="s">
        <v>1434</v>
      </c>
      <c r="J5" s="2"/>
      <c r="K5" s="2"/>
      <c r="L5" s="2"/>
      <c r="M5" s="2"/>
      <c r="N5" s="2"/>
      <c r="O5" s="2"/>
      <c r="P5" s="2"/>
      <c r="Q5" s="2"/>
      <c r="R5" s="2"/>
      <c r="S5" s="2"/>
      <c r="T5" s="2"/>
      <c r="U5" s="2"/>
      <c r="V5" s="2"/>
      <c r="W5" s="2"/>
      <c r="X5" s="2"/>
      <c r="Y5" s="2"/>
      <c r="Z5" s="2"/>
    </row>
    <row r="6">
      <c r="A6" s="1" t="s">
        <v>1435</v>
      </c>
      <c r="B6" s="1" t="s">
        <v>1436</v>
      </c>
      <c r="C6" s="1" t="s">
        <v>1437</v>
      </c>
      <c r="D6" s="1" t="s">
        <v>1438</v>
      </c>
      <c r="E6" s="1" t="s">
        <v>1439</v>
      </c>
      <c r="F6" s="1" t="s">
        <v>1440</v>
      </c>
      <c r="G6" s="1" t="s">
        <v>1441</v>
      </c>
      <c r="H6" s="1" t="s">
        <v>1442</v>
      </c>
      <c r="I6" s="1" t="s">
        <v>1443</v>
      </c>
      <c r="J6" s="2"/>
      <c r="K6" s="2"/>
      <c r="L6" s="2"/>
      <c r="M6" s="2"/>
      <c r="N6" s="2"/>
      <c r="O6" s="2"/>
      <c r="P6" s="2"/>
      <c r="Q6" s="2"/>
      <c r="R6" s="2"/>
      <c r="S6" s="2"/>
      <c r="T6" s="2"/>
      <c r="U6" s="2"/>
      <c r="V6" s="2"/>
      <c r="W6" s="2"/>
      <c r="X6" s="2"/>
      <c r="Y6" s="2"/>
      <c r="Z6" s="2"/>
    </row>
    <row r="7">
      <c r="A7" s="1" t="s">
        <v>1444</v>
      </c>
      <c r="B7" s="1" t="s">
        <v>1445</v>
      </c>
      <c r="C7" s="1" t="s">
        <v>1446</v>
      </c>
      <c r="D7" s="1" t="s">
        <v>1447</v>
      </c>
      <c r="E7" s="1" t="s">
        <v>1448</v>
      </c>
      <c r="F7" s="1" t="s">
        <v>1449</v>
      </c>
      <c r="G7" s="1" t="s">
        <v>1450</v>
      </c>
      <c r="H7" s="1" t="s">
        <v>1451</v>
      </c>
      <c r="I7" s="1" t="s">
        <v>1452</v>
      </c>
      <c r="J7" s="2"/>
      <c r="K7" s="2"/>
      <c r="L7" s="2"/>
      <c r="M7" s="2"/>
      <c r="N7" s="2"/>
      <c r="O7" s="2"/>
      <c r="P7" s="2"/>
      <c r="Q7" s="2"/>
      <c r="R7" s="2"/>
      <c r="S7" s="2"/>
      <c r="T7" s="2"/>
      <c r="U7" s="2"/>
      <c r="V7" s="2"/>
      <c r="W7" s="2"/>
      <c r="X7" s="2"/>
      <c r="Y7" s="2"/>
      <c r="Z7" s="2"/>
    </row>
    <row r="8">
      <c r="A8" s="1" t="s">
        <v>1453</v>
      </c>
      <c r="B8" s="1" t="s">
        <v>1411</v>
      </c>
      <c r="C8" s="1" t="s">
        <v>1454</v>
      </c>
      <c r="D8" s="1" t="s">
        <v>1455</v>
      </c>
      <c r="E8" s="1" t="s">
        <v>1456</v>
      </c>
      <c r="F8" s="1" t="s">
        <v>1457</v>
      </c>
      <c r="G8" s="1" t="s">
        <v>1458</v>
      </c>
      <c r="H8" s="1" t="s">
        <v>1459</v>
      </c>
      <c r="I8" s="1" t="s">
        <v>1460</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1466</v>
      </c>
      <c r="G9" s="1" t="s">
        <v>1467</v>
      </c>
      <c r="H9" s="1" t="s">
        <v>1468</v>
      </c>
      <c r="I9" s="1" t="s">
        <v>1469</v>
      </c>
      <c r="J9" s="2"/>
      <c r="K9" s="2"/>
      <c r="L9" s="2"/>
      <c r="M9" s="2"/>
      <c r="N9" s="2"/>
      <c r="O9" s="2"/>
      <c r="P9" s="2"/>
      <c r="Q9" s="2"/>
      <c r="R9" s="2"/>
      <c r="S9" s="2"/>
      <c r="T9" s="2"/>
      <c r="U9" s="2"/>
      <c r="V9" s="2"/>
      <c r="W9" s="2"/>
      <c r="X9" s="2"/>
      <c r="Y9" s="2"/>
      <c r="Z9" s="2"/>
    </row>
    <row r="10">
      <c r="A10" s="1" t="s">
        <v>1470</v>
      </c>
      <c r="B10" s="1" t="s">
        <v>1471</v>
      </c>
      <c r="C10" s="1" t="s">
        <v>1464</v>
      </c>
      <c r="D10" s="1" t="s">
        <v>1472</v>
      </c>
      <c r="E10" s="1" t="s">
        <v>1473</v>
      </c>
      <c r="F10" s="1" t="s">
        <v>1474</v>
      </c>
      <c r="G10" s="1" t="s">
        <v>1475</v>
      </c>
      <c r="H10" s="1" t="s">
        <v>1476</v>
      </c>
      <c r="I10" s="1" t="s">
        <v>1462</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1497</v>
      </c>
      <c r="D13" s="1" t="s">
        <v>1498</v>
      </c>
      <c r="E13" s="1" t="s">
        <v>1499</v>
      </c>
      <c r="F13" s="1" t="s">
        <v>1500</v>
      </c>
      <c r="G13" s="1" t="s">
        <v>1478</v>
      </c>
      <c r="H13" s="1" t="s">
        <v>1441</v>
      </c>
      <c r="I13" s="1" t="s">
        <v>1501</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1504</v>
      </c>
      <c r="G14" s="1" t="s">
        <v>1507</v>
      </c>
      <c r="H14" s="1" t="s">
        <v>1508</v>
      </c>
      <c r="I14" s="1" t="s">
        <v>1509</v>
      </c>
      <c r="J14" s="2"/>
      <c r="K14" s="2"/>
      <c r="L14" s="2"/>
      <c r="M14" s="2"/>
      <c r="N14" s="2"/>
      <c r="O14" s="2"/>
      <c r="P14" s="2"/>
      <c r="Q14" s="2"/>
      <c r="R14" s="2"/>
      <c r="S14" s="2"/>
      <c r="T14" s="2"/>
      <c r="U14" s="2"/>
      <c r="V14" s="2"/>
      <c r="W14" s="2"/>
      <c r="X14" s="2"/>
      <c r="Y14" s="2"/>
      <c r="Z14" s="2"/>
    </row>
    <row r="15">
      <c r="A15" s="1" t="s">
        <v>1510</v>
      </c>
      <c r="B15" s="1" t="s">
        <v>228</v>
      </c>
      <c r="C15" s="1" t="s">
        <v>1511</v>
      </c>
      <c r="D15" s="1" t="s">
        <v>1512</v>
      </c>
      <c r="E15" s="1" t="s">
        <v>230</v>
      </c>
      <c r="F15" s="1" t="s">
        <v>230</v>
      </c>
      <c r="G15" s="1" t="s">
        <v>1513</v>
      </c>
      <c r="H15" s="1" t="s">
        <v>1514</v>
      </c>
      <c r="I15" s="1" t="s">
        <v>1515</v>
      </c>
      <c r="J15" s="2"/>
      <c r="K15" s="2"/>
      <c r="L15" s="2"/>
      <c r="M15" s="2"/>
      <c r="N15" s="2"/>
      <c r="O15" s="2"/>
      <c r="P15" s="2"/>
      <c r="Q15" s="2"/>
      <c r="R15" s="2"/>
      <c r="S15" s="2"/>
      <c r="T15" s="2"/>
      <c r="U15" s="2"/>
      <c r="V15" s="2"/>
      <c r="W15" s="2"/>
      <c r="X15" s="2"/>
      <c r="Y15" s="2"/>
      <c r="Z15" s="2"/>
    </row>
    <row r="16">
      <c r="A16" s="1" t="s">
        <v>1516</v>
      </c>
      <c r="B16" s="1" t="s">
        <v>1517</v>
      </c>
      <c r="C16" s="1" t="s">
        <v>1518</v>
      </c>
      <c r="D16" s="1" t="s">
        <v>1519</v>
      </c>
      <c r="E16" s="1" t="s">
        <v>1520</v>
      </c>
      <c r="F16" s="1" t="s">
        <v>1521</v>
      </c>
      <c r="G16" s="1" t="s">
        <v>1522</v>
      </c>
      <c r="H16" s="1" t="s">
        <v>1523</v>
      </c>
      <c r="I16" s="1" t="s">
        <v>1524</v>
      </c>
      <c r="J16" s="2"/>
      <c r="K16" s="2"/>
      <c r="L16" s="2"/>
      <c r="M16" s="2"/>
      <c r="N16" s="2"/>
      <c r="O16" s="2"/>
      <c r="P16" s="2"/>
      <c r="Q16" s="2"/>
      <c r="R16" s="2"/>
      <c r="S16" s="2"/>
      <c r="T16" s="2"/>
      <c r="U16" s="2"/>
      <c r="V16" s="2"/>
      <c r="W16" s="2"/>
      <c r="X16" s="2"/>
      <c r="Y16" s="2"/>
      <c r="Z16" s="2"/>
    </row>
    <row r="17">
      <c r="A17" s="1" t="s">
        <v>1525</v>
      </c>
      <c r="B17" s="1" t="s">
        <v>206</v>
      </c>
      <c r="C17" s="1" t="s">
        <v>207</v>
      </c>
      <c r="D17" s="1" t="s">
        <v>208</v>
      </c>
      <c r="E17" s="1" t="s">
        <v>209</v>
      </c>
      <c r="F17" s="1" t="s">
        <v>198</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1530</v>
      </c>
      <c r="C18" s="1" t="s">
        <v>1531</v>
      </c>
      <c r="D18" s="1" t="s">
        <v>1532</v>
      </c>
      <c r="E18" s="1" t="s">
        <v>1533</v>
      </c>
      <c r="F18" s="1" t="s">
        <v>1534</v>
      </c>
      <c r="G18" s="1" t="s">
        <v>1535</v>
      </c>
      <c r="H18" s="1" t="s">
        <v>1536</v>
      </c>
      <c r="I18" s="1" t="s">
        <v>1537</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1585</v>
      </c>
      <c r="D24" s="1" t="s">
        <v>1586</v>
      </c>
      <c r="E24" s="1" t="s">
        <v>1587</v>
      </c>
      <c r="F24" s="1" t="s">
        <v>1588</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1596</v>
      </c>
      <c r="I25" s="1" t="s">
        <v>1411</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1603</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1604</v>
      </c>
      <c r="B2" s="1" t="s">
        <v>1605</v>
      </c>
      <c r="C2" s="2"/>
      <c r="D2" s="2"/>
      <c r="E2" s="2"/>
      <c r="F2" s="2"/>
      <c r="G2" s="2"/>
      <c r="H2" s="2"/>
      <c r="I2" s="2"/>
      <c r="J2" s="2"/>
      <c r="K2" s="2"/>
      <c r="L2" s="2"/>
      <c r="M2" s="2"/>
      <c r="N2" s="2"/>
      <c r="O2" s="2"/>
      <c r="P2" s="2"/>
      <c r="Q2" s="2"/>
      <c r="R2" s="2"/>
      <c r="S2" s="2"/>
      <c r="T2" s="2"/>
      <c r="U2" s="2"/>
      <c r="V2" s="2"/>
      <c r="W2" s="2"/>
      <c r="X2" s="2"/>
      <c r="Y2" s="2"/>
      <c r="Z2" s="2"/>
    </row>
    <row r="3">
      <c r="A3" s="3" t="s">
        <v>1606</v>
      </c>
      <c r="B3" s="1" t="s">
        <v>1607</v>
      </c>
      <c r="C3" s="2"/>
      <c r="D3" s="2"/>
      <c r="E3" s="2"/>
      <c r="F3" s="2"/>
      <c r="G3" s="2"/>
      <c r="H3" s="2"/>
      <c r="I3" s="2"/>
      <c r="J3" s="2"/>
      <c r="K3" s="2"/>
      <c r="L3" s="2"/>
      <c r="M3" s="2"/>
      <c r="N3" s="2"/>
      <c r="O3" s="2"/>
      <c r="P3" s="2"/>
      <c r="Q3" s="2"/>
      <c r="R3" s="2"/>
      <c r="S3" s="2"/>
      <c r="T3" s="2"/>
      <c r="U3" s="2"/>
      <c r="V3" s="2"/>
      <c r="W3" s="2"/>
      <c r="X3" s="2"/>
      <c r="Y3" s="2"/>
      <c r="Z3" s="2"/>
    </row>
    <row r="4">
      <c r="A4" s="3" t="s">
        <v>1608</v>
      </c>
      <c r="B4" s="1" t="s">
        <v>1609</v>
      </c>
      <c r="C4" s="2"/>
      <c r="D4" s="2"/>
      <c r="E4" s="2"/>
      <c r="F4" s="2"/>
      <c r="G4" s="2"/>
      <c r="H4" s="2"/>
      <c r="I4" s="2"/>
      <c r="J4" s="2"/>
      <c r="K4" s="2"/>
      <c r="L4" s="2"/>
      <c r="M4" s="2"/>
      <c r="N4" s="2"/>
      <c r="O4" s="2"/>
      <c r="P4" s="2"/>
      <c r="Q4" s="2"/>
      <c r="R4" s="2"/>
      <c r="S4" s="2"/>
      <c r="T4" s="2"/>
      <c r="U4" s="2"/>
      <c r="V4" s="2"/>
      <c r="W4" s="2"/>
      <c r="X4" s="2"/>
      <c r="Y4" s="2"/>
      <c r="Z4" s="2"/>
    </row>
    <row r="5">
      <c r="A5" s="3" t="s">
        <v>1610</v>
      </c>
      <c r="B5" s="1" t="s">
        <v>1611</v>
      </c>
      <c r="C5" s="2"/>
      <c r="D5" s="2"/>
      <c r="E5" s="2"/>
      <c r="F5" s="2"/>
      <c r="G5" s="2"/>
      <c r="H5" s="2"/>
      <c r="I5" s="2"/>
      <c r="J5" s="2"/>
      <c r="K5" s="2"/>
      <c r="L5" s="2"/>
      <c r="M5" s="2"/>
      <c r="N5" s="2"/>
      <c r="O5" s="2"/>
      <c r="P5" s="2"/>
      <c r="Q5" s="2"/>
      <c r="R5" s="2"/>
      <c r="S5" s="2"/>
      <c r="T5" s="2"/>
      <c r="U5" s="2"/>
      <c r="V5" s="2"/>
      <c r="W5" s="2"/>
      <c r="X5" s="2"/>
      <c r="Y5" s="2"/>
      <c r="Z5" s="2"/>
    </row>
    <row r="6">
      <c r="A6" s="3" t="s">
        <v>1612</v>
      </c>
      <c r="B6" s="1" t="s">
        <v>11</v>
      </c>
      <c r="C6" s="2"/>
      <c r="D6" s="2"/>
      <c r="E6" s="2"/>
      <c r="F6" s="2"/>
      <c r="G6" s="2"/>
      <c r="H6" s="2"/>
      <c r="I6" s="2"/>
      <c r="J6" s="2"/>
      <c r="K6" s="2"/>
      <c r="L6" s="2"/>
      <c r="M6" s="2"/>
      <c r="N6" s="2"/>
      <c r="O6" s="2"/>
      <c r="P6" s="2"/>
      <c r="Q6" s="2"/>
      <c r="R6" s="2"/>
      <c r="S6" s="2"/>
      <c r="T6" s="2"/>
      <c r="U6" s="2"/>
      <c r="V6" s="2"/>
      <c r="W6" s="2"/>
      <c r="X6" s="2"/>
      <c r="Y6" s="2"/>
      <c r="Z6" s="2"/>
    </row>
    <row r="7">
      <c r="A7" s="3" t="s">
        <v>1613</v>
      </c>
      <c r="B7" s="1" t="s">
        <v>1614</v>
      </c>
      <c r="C7" s="2"/>
      <c r="D7" s="2"/>
      <c r="E7" s="2"/>
      <c r="F7" s="2"/>
      <c r="G7" s="2"/>
      <c r="H7" s="2"/>
      <c r="I7" s="2"/>
      <c r="J7" s="2"/>
      <c r="K7" s="2"/>
      <c r="L7" s="2"/>
      <c r="M7" s="2"/>
      <c r="N7" s="2"/>
      <c r="O7" s="2"/>
      <c r="P7" s="2"/>
      <c r="Q7" s="2"/>
      <c r="R7" s="2"/>
      <c r="S7" s="2"/>
      <c r="T7" s="2"/>
      <c r="U7" s="2"/>
      <c r="V7" s="2"/>
      <c r="W7" s="2"/>
      <c r="X7" s="2"/>
      <c r="Y7" s="2"/>
      <c r="Z7" s="2"/>
    </row>
    <row r="8">
      <c r="A8" s="3" t="s">
        <v>1615</v>
      </c>
      <c r="B8" s="4" t="s">
        <v>1616</v>
      </c>
      <c r="C8" s="2"/>
      <c r="D8" s="2"/>
      <c r="E8" s="2"/>
      <c r="F8" s="2"/>
      <c r="G8" s="2"/>
      <c r="H8" s="2"/>
      <c r="I8" s="2"/>
      <c r="J8" s="2"/>
      <c r="K8" s="2"/>
      <c r="L8" s="2"/>
      <c r="M8" s="2"/>
      <c r="N8" s="2"/>
      <c r="O8" s="2"/>
      <c r="P8" s="2"/>
      <c r="Q8" s="2"/>
      <c r="R8" s="2"/>
      <c r="S8" s="2"/>
      <c r="T8" s="2"/>
      <c r="U8" s="2"/>
      <c r="V8" s="2"/>
      <c r="W8" s="2"/>
      <c r="X8" s="2"/>
      <c r="Y8" s="2"/>
      <c r="Z8" s="2"/>
    </row>
    <row r="9">
      <c r="A9" s="3" t="s">
        <v>1617</v>
      </c>
      <c r="B9" s="1" t="s">
        <v>1618</v>
      </c>
      <c r="C9" s="2"/>
      <c r="D9" s="2"/>
      <c r="E9" s="2"/>
      <c r="F9" s="2"/>
      <c r="G9" s="2"/>
      <c r="H9" s="2"/>
      <c r="I9" s="2"/>
      <c r="J9" s="2"/>
      <c r="K9" s="2"/>
      <c r="L9" s="2"/>
      <c r="M9" s="2"/>
      <c r="N9" s="2"/>
      <c r="O9" s="2"/>
      <c r="P9" s="2"/>
      <c r="Q9" s="2"/>
      <c r="R9" s="2"/>
      <c r="S9" s="2"/>
      <c r="T9" s="2"/>
      <c r="U9" s="2"/>
      <c r="V9" s="2"/>
      <c r="W9" s="2"/>
      <c r="X9" s="2"/>
      <c r="Y9" s="2"/>
      <c r="Z9" s="2"/>
    </row>
    <row r="10">
      <c r="A10" s="3" t="s">
        <v>1619</v>
      </c>
      <c r="B10" s="1" t="s">
        <v>1620</v>
      </c>
      <c r="C10" s="2"/>
      <c r="D10" s="2"/>
      <c r="E10" s="2"/>
      <c r="F10" s="2"/>
      <c r="G10" s="2"/>
      <c r="H10" s="2"/>
      <c r="I10" s="2"/>
      <c r="J10" s="2"/>
      <c r="K10" s="2"/>
      <c r="L10" s="2"/>
      <c r="M10" s="2"/>
      <c r="N10" s="2"/>
      <c r="O10" s="2"/>
      <c r="P10" s="2"/>
      <c r="Q10" s="2"/>
      <c r="R10" s="2"/>
      <c r="S10" s="2"/>
      <c r="T10" s="2"/>
      <c r="U10" s="2"/>
      <c r="V10" s="2"/>
      <c r="W10" s="2"/>
      <c r="X10" s="2"/>
      <c r="Y10" s="2"/>
      <c r="Z10" s="2"/>
    </row>
    <row r="11">
      <c r="A11" s="3" t="s">
        <v>1621</v>
      </c>
      <c r="B11" s="1" t="s">
        <v>1618</v>
      </c>
      <c r="C11" s="2"/>
      <c r="D11" s="2"/>
      <c r="E11" s="2"/>
      <c r="F11" s="2"/>
      <c r="G11" s="2"/>
      <c r="H11" s="2"/>
      <c r="I11" s="2"/>
      <c r="J11" s="2"/>
      <c r="K11" s="2"/>
      <c r="L11" s="2"/>
      <c r="M11" s="2"/>
      <c r="N11" s="2"/>
      <c r="O11" s="2"/>
      <c r="P11" s="2"/>
      <c r="Q11" s="2"/>
      <c r="R11" s="2"/>
      <c r="S11" s="2"/>
      <c r="T11" s="2"/>
      <c r="U11" s="2"/>
      <c r="V11" s="2"/>
      <c r="W11" s="2"/>
      <c r="X11" s="2"/>
      <c r="Y11" s="2"/>
      <c r="Z11" s="2"/>
    </row>
    <row r="12">
      <c r="A12" s="3" t="s">
        <v>1622</v>
      </c>
      <c r="B12" s="1" t="s">
        <v>1623</v>
      </c>
      <c r="C12" s="2"/>
      <c r="D12" s="2"/>
      <c r="E12" s="2"/>
      <c r="F12" s="2"/>
      <c r="G12" s="2"/>
      <c r="H12" s="2"/>
      <c r="I12" s="2"/>
      <c r="J12" s="2"/>
      <c r="K12" s="2"/>
      <c r="L12" s="2"/>
      <c r="M12" s="2"/>
      <c r="N12" s="2"/>
      <c r="O12" s="2"/>
      <c r="P12" s="2"/>
      <c r="Q12" s="2"/>
      <c r="R12" s="2"/>
      <c r="S12" s="2"/>
      <c r="T12" s="2"/>
      <c r="U12" s="2"/>
      <c r="V12" s="2"/>
      <c r="W12" s="2"/>
      <c r="X12" s="2"/>
      <c r="Y12" s="2"/>
      <c r="Z12" s="2"/>
    </row>
    <row r="13">
      <c r="A13" s="3" t="s">
        <v>1624</v>
      </c>
      <c r="B13" s="1" t="s">
        <v>1625</v>
      </c>
      <c r="C13" s="2"/>
      <c r="D13" s="2"/>
      <c r="E13" s="2"/>
      <c r="F13" s="2"/>
      <c r="G13" s="2"/>
      <c r="H13" s="2"/>
      <c r="I13" s="2"/>
      <c r="J13" s="2"/>
      <c r="K13" s="2"/>
      <c r="L13" s="2"/>
      <c r="M13" s="2"/>
      <c r="N13" s="2"/>
      <c r="O13" s="2"/>
      <c r="P13" s="2"/>
      <c r="Q13" s="2"/>
      <c r="R13" s="2"/>
      <c r="S13" s="2"/>
      <c r="T13" s="2"/>
      <c r="U13" s="2"/>
      <c r="V13" s="2"/>
      <c r="W13" s="2"/>
      <c r="X13" s="2"/>
      <c r="Y13" s="2"/>
      <c r="Z13" s="2"/>
    </row>
    <row r="14">
      <c r="A14" s="3" t="s">
        <v>1626</v>
      </c>
      <c r="B14" s="1" t="s">
        <v>1623</v>
      </c>
      <c r="C14" s="2"/>
      <c r="D14" s="2"/>
      <c r="E14" s="2"/>
      <c r="F14" s="2"/>
      <c r="G14" s="2"/>
      <c r="H14" s="2"/>
      <c r="I14" s="2"/>
      <c r="J14" s="2"/>
      <c r="K14" s="2"/>
      <c r="L14" s="2"/>
      <c r="M14" s="2"/>
      <c r="N14" s="2"/>
      <c r="O14" s="2"/>
      <c r="P14" s="2"/>
      <c r="Q14" s="2"/>
      <c r="R14" s="2"/>
      <c r="S14" s="2"/>
      <c r="T14" s="2"/>
      <c r="U14" s="2"/>
      <c r="V14" s="2"/>
      <c r="W14" s="2"/>
      <c r="X14" s="2"/>
      <c r="Y14" s="2"/>
      <c r="Z14" s="2"/>
    </row>
    <row r="15">
      <c r="A15" s="3" t="s">
        <v>1627</v>
      </c>
      <c r="B15" s="1" t="s">
        <v>1628</v>
      </c>
      <c r="C15" s="2"/>
      <c r="D15" s="2"/>
      <c r="E15" s="2"/>
      <c r="F15" s="2"/>
      <c r="G15" s="2"/>
      <c r="H15" s="2"/>
      <c r="I15" s="2"/>
      <c r="J15" s="2"/>
      <c r="K15" s="2"/>
      <c r="L15" s="2"/>
      <c r="M15" s="2"/>
      <c r="N15" s="2"/>
      <c r="O15" s="2"/>
      <c r="P15" s="2"/>
      <c r="Q15" s="2"/>
      <c r="R15" s="2"/>
      <c r="S15" s="2"/>
      <c r="T15" s="2"/>
      <c r="U15" s="2"/>
      <c r="V15" s="2"/>
      <c r="W15" s="2"/>
      <c r="X15" s="2"/>
      <c r="Y15" s="2"/>
      <c r="Z15" s="2"/>
    </row>
    <row r="16">
      <c r="A16" s="3" t="s">
        <v>1629</v>
      </c>
      <c r="B16" s="1">
        <v>12284.0</v>
      </c>
      <c r="C16" s="2"/>
      <c r="D16" s="2"/>
      <c r="E16" s="2"/>
      <c r="F16" s="2"/>
      <c r="G16" s="2"/>
      <c r="H16" s="2"/>
      <c r="I16" s="2"/>
      <c r="J16" s="2"/>
      <c r="K16" s="2"/>
      <c r="L16" s="2"/>
      <c r="M16" s="2"/>
      <c r="N16" s="2"/>
      <c r="O16" s="2"/>
      <c r="P16" s="2"/>
      <c r="Q16" s="2"/>
      <c r="R16" s="2"/>
      <c r="S16" s="2"/>
      <c r="T16" s="2"/>
      <c r="U16" s="2"/>
      <c r="V16" s="2"/>
      <c r="W16" s="2"/>
      <c r="X16" s="2"/>
      <c r="Y16" s="2"/>
      <c r="Z16" s="2"/>
    </row>
    <row r="17">
      <c r="A17" s="3" t="s">
        <v>1630</v>
      </c>
      <c r="B17" s="1" t="s">
        <v>1631</v>
      </c>
      <c r="C17" s="2"/>
      <c r="D17" s="2"/>
      <c r="E17" s="2"/>
      <c r="F17" s="2"/>
      <c r="G17" s="2"/>
      <c r="H17" s="2"/>
      <c r="I17" s="2"/>
      <c r="J17" s="2"/>
      <c r="K17" s="2"/>
      <c r="L17" s="2"/>
      <c r="M17" s="2"/>
      <c r="N17" s="2"/>
      <c r="O17" s="2"/>
      <c r="P17" s="2"/>
      <c r="Q17" s="2"/>
      <c r="R17" s="2"/>
      <c r="S17" s="2"/>
      <c r="T17" s="2"/>
      <c r="U17" s="2"/>
      <c r="V17" s="2"/>
      <c r="W17" s="2"/>
      <c r="X17" s="2"/>
      <c r="Y17" s="2"/>
      <c r="Z17" s="2"/>
    </row>
    <row r="18">
      <c r="A18" s="3" t="s">
        <v>1632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1633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1634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1639</v>
      </c>
      <c r="B25" s="4" t="s">
        <v>1640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1643</v>
      </c>
      <c r="B28" s="1">
        <v>133.54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1644</v>
      </c>
      <c r="B29" s="1">
        <v>132.87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1645</v>
      </c>
      <c r="B30" s="1">
        <v>129.36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1646</v>
      </c>
      <c r="B31" s="1">
        <v>133.59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1647</v>
      </c>
      <c r="B32" s="1">
        <v>133.54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1648</v>
      </c>
      <c r="B33" s="1">
        <v>132.87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1649</v>
      </c>
      <c r="B34" s="1">
        <v>129.36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1650</v>
      </c>
      <c r="B35" s="1">
        <v>133.59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1651</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1652</v>
      </c>
      <c r="B37" s="1">
        <v>0.0137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1653</v>
      </c>
      <c r="B38" s="1">
        <v>1.728432E9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1654</v>
      </c>
      <c r="B39" s="1">
        <v>0.1398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1655</v>
      </c>
      <c r="B40" s="1">
        <v>1.09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1656</v>
      </c>
      <c r="B41" s="1">
        <v>1.619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1657</v>
      </c>
      <c r="B42" s="1">
        <v>9.047486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1658</v>
      </c>
      <c r="B43" s="1">
        <v>8.165796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1659</v>
      </c>
      <c r="B44" s="1">
        <v>3224374.0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1660</v>
      </c>
      <c r="B45" s="1">
        <v>3224374.0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1661</v>
      </c>
      <c r="B46" s="1">
        <v>2345039.0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1662</v>
      </c>
      <c r="B47" s="1">
        <v>2608180.0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1663</v>
      </c>
      <c r="B48" s="1">
        <v>2608180.0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1666</v>
      </c>
      <c r="B51" s="1">
        <v>3.4972778496E10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1667</v>
      </c>
      <c r="B52" s="1">
        <v>129.36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1668</v>
      </c>
      <c r="B53" s="1">
        <v>193.8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1669</v>
      </c>
      <c r="B54" s="1">
        <v>0.9591372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1670</v>
      </c>
      <c r="B55" s="1">
        <v>158.4128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1671</v>
      </c>
      <c r="B56" s="1">
        <v>165.1439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1672</v>
      </c>
      <c r="B57" s="1" t="s">
        <v>1673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3.6693458944E10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0.11512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2.41163793E8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v>2.38807008E8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1678</v>
      </c>
      <c r="B62" s="1">
        <v>5833307.0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1679</v>
      </c>
      <c r="B63" s="1">
        <v>6268147.0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1680</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1681</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1682</v>
      </c>
      <c r="B66" s="1">
        <v>0.0215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1683</v>
      </c>
      <c r="B67" s="1">
        <v>0.025829999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1684</v>
      </c>
      <c r="B68" s="1">
        <v>0.93717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1685</v>
      </c>
      <c r="B69" s="1">
        <v>3.02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1686</v>
      </c>
      <c r="B70" s="1">
        <v>0.028099999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1687</v>
      </c>
      <c r="B71" s="1">
        <v>2.69935008E8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1688</v>
      </c>
      <c r="B72" s="1">
        <v>101.062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1689</v>
      </c>
      <c r="B73" s="1">
        <v>1.2819853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1690</v>
      </c>
      <c r="B74" s="1">
        <v>1.7013024E9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1691</v>
      </c>
      <c r="B75" s="1">
        <v>1.7329248E9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1692</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1693</v>
      </c>
      <c r="B77" s="1">
        <v>0.048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1694</v>
      </c>
      <c r="B78" s="1">
        <v>4.153762048E9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1695</v>
      </c>
      <c r="B79" s="1">
        <v>14.32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1696</v>
      </c>
      <c r="B80" s="1">
        <v>16.14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1697</v>
      </c>
      <c r="B81" s="1" t="s">
        <v>1698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1699</v>
      </c>
      <c r="B82" s="1">
        <v>1.5101856E9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1700</v>
      </c>
      <c r="B83" s="1">
        <v>1.006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v>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v>-0.1391362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1704</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1705</v>
      </c>
      <c r="B88" s="1">
        <v>1.728432E9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1706</v>
      </c>
      <c r="B89" s="1" t="s">
        <v>1707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1708</v>
      </c>
      <c r="B90" s="1" t="s">
        <v>1709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1712</v>
      </c>
      <c r="B93" s="1" t="s">
        <v>1713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t="s">
        <v>1713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1715</v>
      </c>
      <c r="B95" s="1">
        <v>3.221514E8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1716</v>
      </c>
      <c r="B96" s="1" t="s">
        <v>1717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1718</v>
      </c>
      <c r="B97" s="1" t="s">
        <v>1719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1720</v>
      </c>
      <c r="B98" s="1" t="s">
        <v>1721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1722</v>
      </c>
      <c r="B99" s="1" t="s">
        <v>1723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1725</v>
      </c>
      <c r="B101" s="1">
        <v>129.56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1726</v>
      </c>
      <c r="B102" s="1">
        <v>200.0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1727</v>
      </c>
      <c r="B103" s="1">
        <v>130.0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1728</v>
      </c>
      <c r="B104" s="1">
        <v>162.2143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1729</v>
      </c>
      <c r="B105" s="1">
        <v>160.0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1730</v>
      </c>
      <c r="B106" s="1">
        <v>2.33333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1731</v>
      </c>
      <c r="B107" s="1" t="s">
        <v>1732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1734</v>
      </c>
      <c r="B109" s="1">
        <v>7.075856896E9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1735</v>
      </c>
      <c r="B110" s="1">
        <v>26.087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1736</v>
      </c>
      <c r="B111" s="1">
        <v>5.534482944E9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1737</v>
      </c>
      <c r="B112" s="1">
        <v>4.041366016E9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1738</v>
      </c>
      <c r="B113" s="1">
        <v>3.257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1739</v>
      </c>
      <c r="B114" s="1">
        <v>11.501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1740</v>
      </c>
      <c r="B115" s="1">
        <v>3.6462747648E10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1741</v>
      </c>
      <c r="B116" s="1">
        <v>14.665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1742</v>
      </c>
      <c r="B117" s="1">
        <v>132.561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1743</v>
      </c>
      <c r="B118" s="1">
        <v>0.087790005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1744</v>
      </c>
      <c r="B119" s="1">
        <v>0.15878001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1745</v>
      </c>
      <c r="B120" s="1">
        <v>4.653636096E9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1746</v>
      </c>
      <c r="B121" s="1">
        <v>4.01807104E9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1747</v>
      </c>
      <c r="B122" s="1">
        <v>0.101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1748</v>
      </c>
      <c r="B123" s="1">
        <v>0.079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1749</v>
      </c>
      <c r="B124" s="1">
        <v>0.23245001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1750</v>
      </c>
      <c r="B125" s="1">
        <v>0.15178001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1751</v>
      </c>
      <c r="B126" s="1">
        <v>0.13887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1752</v>
      </c>
      <c r="B127" s="1" t="s">
        <v>1673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1753</v>
      </c>
      <c r="B128" s="1">
        <v>1.1142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-387.0</v>
      </c>
      <c r="C3" s="1">
        <v>230.0</v>
      </c>
      <c r="D3" s="1">
        <v>519.0</v>
      </c>
      <c r="E3" s="1">
        <v>498.0</v>
      </c>
      <c r="F3" s="1">
        <v>-3380.0</v>
      </c>
      <c r="G3" s="1">
        <v>1890.0</v>
      </c>
      <c r="H3" s="1">
        <v>4490.0</v>
      </c>
      <c r="I3" s="1">
        <v>3120.0</v>
      </c>
      <c r="J3" s="1">
        <v>3620.0</v>
      </c>
      <c r="K3" s="1">
        <v>6360.0</v>
      </c>
      <c r="L3" s="1">
        <f>IF(K3*FORECAST(L2,B3:K3,B2:K2)&gt;0,FORECAST(L2,B3:K3,B2:K2),K3)*$X$1</f>
        <v>5519.466667</v>
      </c>
      <c r="M3" s="1">
        <f>IF(L3*FORECAST(M2,B3:L3,B2:L2)&gt;0,FORECAST(M2,B3:L3,B2:L2),L3)*$X$1</f>
        <v>6214.642424</v>
      </c>
      <c r="N3" s="1">
        <f>IF(M3*FORECAST(N2,B3:M3,B2:M2)&gt;0,FORECAST(N2,B3:M3,B2:M2),M3)*$X$1</f>
        <v>6909.818182</v>
      </c>
      <c r="O3" s="1">
        <f>IF(N3*FORECAST(O2,B3:N3,B2:N2)&gt;0,FORECAST(O2,B3:N3,B2:N2),N3)*$X$1</f>
        <v>7604.993939</v>
      </c>
      <c r="P3" s="1">
        <f>IF(O3*FORECAST(P2,B3:O3,B2:O2)&gt;0,FORECAST(P2,B3:O3,B2:O2),O3)*$X$1</f>
        <v>8300.169697</v>
      </c>
      <c r="Q3" s="1">
        <f>IF(P3*FORECAST(Q2,B3:P3,B2:P2)&gt;0,FORECAST(Q2,B3:P3,B2:P2),P3)*$X$1</f>
        <v>8995.345455</v>
      </c>
      <c r="R3" s="1">
        <f>IF(Q3*FORECAST(R2,B3:Q3,B2:Q2)&gt;0,FORECAST(R2,B3:Q3,B2:Q2),Q3)*$X$1</f>
        <v>9690.521212</v>
      </c>
      <c r="S3" s="5">
        <f>IF(R3*FORECAST(S2,B3:R3,B2:R2)&gt;0,FORECAST(S2,B3:R3,B2:R2),R3)*$X$1</f>
        <v>10385.69697</v>
      </c>
      <c r="T3" s="5">
        <f>IF(S3*FORECAST(T2,B3:S3,B2:S2)&gt;0,FORECAST(T2,B3:S3,B2:S2),S3)*$X$1</f>
        <v>11080.87273</v>
      </c>
      <c r="U3" s="5">
        <f>IF(T3*FORECAST(U2,B3:T3,B2:T2)&gt;0,FORECAST(U2,B3:T3,B2:T2),T3)*$X$1</f>
        <v>11776.04848</v>
      </c>
      <c r="V3" s="5">
        <f>IF(U3*FORECAST(V2,B3:U3,B2:U2)&gt;0,FORECAST(V2,B3:U3,B2:U2),U3)*$X$1</f>
        <v>12471.22424</v>
      </c>
      <c r="W3" s="5">
        <f>IF(V3*FORECAST(W2,B3:V3,B2:V2)&gt;0,FORECAST(W2,B3:V3,B2:V2),V3)*$X$1</f>
        <v>13166.4</v>
      </c>
      <c r="X3" s="2"/>
      <c r="Y3" s="2"/>
      <c r="Z3" s="2"/>
    </row>
    <row r="4">
      <c r="A4" s="3" t="s">
        <v>145</v>
      </c>
      <c r="B4" s="1">
        <v>4830.0</v>
      </c>
      <c r="C4" s="1">
        <v>5600.0</v>
      </c>
      <c r="D4" s="1">
        <v>5070.0</v>
      </c>
      <c r="E4" s="1">
        <v>5440.0</v>
      </c>
      <c r="F4" s="1">
        <v>8740.0</v>
      </c>
      <c r="G4" s="1">
        <v>8360.0</v>
      </c>
      <c r="H4" s="1">
        <v>4800.0</v>
      </c>
      <c r="I4" s="1">
        <v>3790.0</v>
      </c>
      <c r="J4" s="1">
        <v>1720.0</v>
      </c>
      <c r="K4" s="1">
        <v>-3180.0</v>
      </c>
      <c r="L4" s="2"/>
      <c r="M4" s="2"/>
      <c r="N4" s="2"/>
      <c r="O4" s="2"/>
      <c r="P4" s="2"/>
      <c r="Q4" s="2"/>
      <c r="R4" s="2"/>
      <c r="S4" s="2"/>
      <c r="T4" s="2"/>
      <c r="U4" s="2"/>
      <c r="V4" s="2"/>
      <c r="W4" s="2"/>
      <c r="X4" s="2"/>
      <c r="Y4" s="2"/>
      <c r="Z4" s="2"/>
    </row>
    <row r="5">
      <c r="A5" s="3" t="s">
        <v>1754</v>
      </c>
      <c r="B5" s="1">
        <v>233.0</v>
      </c>
      <c r="C5" s="1">
        <v>235.0</v>
      </c>
      <c r="D5" s="1">
        <v>235.0</v>
      </c>
      <c r="E5" s="1">
        <v>237.0</v>
      </c>
      <c r="F5" s="1">
        <v>309.0</v>
      </c>
      <c r="G5" s="1">
        <v>318.0</v>
      </c>
      <c r="H5" s="1">
        <v>309.0</v>
      </c>
      <c r="I5" s="1">
        <v>307.0</v>
      </c>
      <c r="J5" s="1">
        <v>290.0</v>
      </c>
      <c r="K5" s="1">
        <v>283.0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1755</v>
      </c>
      <c r="L7" s="1">
        <f>IF(W3*FORECAST(W2,B3:W3,B2:W2)&gt;0,FORECAST(W2,B3:W3,B2:W2),V3)*$X$1 * (1+0.02)/(0.0757-0.02)</f>
        <v>241108.2226</v>
      </c>
      <c r="M7" s="2"/>
      <c r="N7" s="2"/>
      <c r="O7" s="2"/>
      <c r="P7" s="2"/>
      <c r="Q7" s="2"/>
      <c r="R7" s="2"/>
      <c r="S7" s="2"/>
      <c r="T7" s="2"/>
      <c r="U7" s="2"/>
      <c r="V7" s="2"/>
      <c r="W7" s="2"/>
      <c r="X7" s="2"/>
      <c r="Y7" s="2"/>
      <c r="Z7" s="2"/>
    </row>
    <row r="8">
      <c r="A8" s="2"/>
      <c r="B8" s="2"/>
      <c r="C8" s="2"/>
      <c r="D8" s="2"/>
      <c r="E8" s="2"/>
      <c r="F8" s="2"/>
      <c r="G8" s="2"/>
      <c r="H8" s="2"/>
      <c r="I8" s="2"/>
      <c r="J8" s="2"/>
      <c r="K8" s="1" t="s">
        <v>1756</v>
      </c>
      <c r="L8" s="6">
        <f t="array" ref="L8">NPV(0.0757,M3:W3)</f>
        <v>66988.18116</v>
      </c>
      <c r="M8" s="2"/>
      <c r="N8" s="2"/>
      <c r="O8" s="2"/>
      <c r="P8" s="2"/>
      <c r="Q8" s="2"/>
      <c r="R8" s="2"/>
      <c r="S8" s="2"/>
      <c r="T8" s="2"/>
      <c r="U8" s="2"/>
      <c r="V8" s="2"/>
      <c r="W8" s="2"/>
      <c r="X8" s="2"/>
      <c r="Y8" s="2"/>
      <c r="Z8" s="2"/>
    </row>
    <row r="9">
      <c r="A9" s="2"/>
      <c r="B9" s="2"/>
      <c r="C9" s="2"/>
      <c r="D9" s="2"/>
      <c r="E9" s="2"/>
      <c r="F9" s="2"/>
      <c r="G9" s="2"/>
      <c r="H9" s="2"/>
      <c r="I9" s="2"/>
      <c r="J9" s="2"/>
      <c r="K9" s="1" t="s">
        <v>1757</v>
      </c>
      <c r="L9" s="6">
        <f t="array" ref="L9">NPV(0.0757,M16:W16)</f>
        <v>108046.1178</v>
      </c>
      <c r="M9" s="2"/>
      <c r="N9" s="2"/>
      <c r="O9" s="2"/>
      <c r="P9" s="2"/>
      <c r="Q9" s="2"/>
      <c r="R9" s="2"/>
      <c r="S9" s="2"/>
      <c r="T9" s="2"/>
      <c r="U9" s="2"/>
      <c r="V9" s="2"/>
      <c r="W9" s="2"/>
      <c r="X9" s="2"/>
      <c r="Y9" s="2"/>
      <c r="Z9" s="2"/>
    </row>
    <row r="10">
      <c r="A10" s="2"/>
      <c r="B10" s="2"/>
      <c r="C10" s="2"/>
      <c r="D10" s="2"/>
      <c r="E10" s="2"/>
      <c r="F10" s="2"/>
      <c r="G10" s="2"/>
      <c r="H10" s="2"/>
      <c r="I10" s="2"/>
      <c r="J10" s="2"/>
      <c r="K10" s="1" t="s">
        <v>1758</v>
      </c>
      <c r="L10" s="6">
        <f>L8 + L9</f>
        <v>175034.2989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-3180.0</v>
      </c>
      <c r="M11" s="2"/>
      <c r="N11" s="2"/>
      <c r="O11" s="2"/>
      <c r="P11" s="2"/>
      <c r="Q11" s="2"/>
      <c r="R11" s="2"/>
      <c r="S11" s="2"/>
      <c r="T11" s="2"/>
      <c r="U11" s="2"/>
      <c r="V11" s="2"/>
      <c r="W11" s="2"/>
      <c r="X11" s="2"/>
      <c r="Y11" s="2"/>
      <c r="Z11" s="2"/>
    </row>
    <row r="12">
      <c r="A12" s="2"/>
      <c r="B12" s="2"/>
      <c r="C12" s="2"/>
      <c r="D12" s="2"/>
      <c r="E12" s="2"/>
      <c r="F12" s="2"/>
      <c r="G12" s="2"/>
      <c r="H12" s="2"/>
      <c r="I12" s="2"/>
      <c r="J12" s="2"/>
      <c r="K12" s="1" t="s">
        <v>1759</v>
      </c>
      <c r="L12" s="6">
        <f>L10 - L11</f>
        <v>178214.2989</v>
      </c>
      <c r="M12" s="2"/>
      <c r="N12" s="2"/>
      <c r="O12" s="2"/>
      <c r="P12" s="2"/>
      <c r="Q12" s="2"/>
      <c r="R12" s="2"/>
      <c r="S12" s="2"/>
      <c r="T12" s="2"/>
      <c r="U12" s="2"/>
      <c r="V12" s="2"/>
      <c r="W12" s="2"/>
      <c r="X12" s="2"/>
      <c r="Y12" s="2"/>
      <c r="Z12" s="2"/>
    </row>
    <row r="13">
      <c r="A13" s="2"/>
      <c r="B13" s="2"/>
      <c r="C13" s="2"/>
      <c r="D13" s="2"/>
      <c r="E13" s="2"/>
      <c r="F13" s="2"/>
      <c r="G13" s="2"/>
      <c r="H13" s="2"/>
      <c r="I13" s="2"/>
      <c r="J13" s="2"/>
      <c r="K13" s="1" t="s">
        <v>1760</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629.732505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241108.2226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629.0</v>
      </c>
      <c r="C3" s="1">
        <v>819.0</v>
      </c>
      <c r="D3" s="1">
        <v>913.0</v>
      </c>
      <c r="E3" s="1">
        <v>772.0</v>
      </c>
      <c r="F3" s="1">
        <v>1720.0</v>
      </c>
      <c r="G3" s="1">
        <v>1840.0</v>
      </c>
      <c r="H3" s="1">
        <v>2470.0</v>
      </c>
      <c r="I3" s="1">
        <v>4460.0</v>
      </c>
      <c r="J3" s="1">
        <v>4650.0</v>
      </c>
      <c r="K3" s="1">
        <v>3960.0</v>
      </c>
      <c r="L3" s="1">
        <f>IF(K3*FORECAST(L2,B3:K3,B2:K2)&gt;0,FORECAST(L2,B3:K3,B2:K2),K3)*$X$1</f>
        <v>4881.466667</v>
      </c>
      <c r="M3" s="1">
        <f>IF(L3*FORECAST(M2,B3:L3,B2:L2)&gt;0,FORECAST(M2,B3:L3,B2:L2),L3)*$X$1</f>
        <v>5364.769697</v>
      </c>
      <c r="N3" s="1">
        <f>IF(M3*FORECAST(N2,B3:M3,B2:M2)&gt;0,FORECAST(N2,B3:M3,B2:M2),M3)*$X$1</f>
        <v>5848.072727</v>
      </c>
      <c r="O3" s="1">
        <f>IF(N3*FORECAST(O2,B3:N3,B2:N2)&gt;0,FORECAST(O2,B3:N3,B2:N2),N3)*$X$1</f>
        <v>6331.375758</v>
      </c>
      <c r="P3" s="1">
        <f>IF(O3*FORECAST(P2,B3:O3,B2:O2)&gt;0,FORECAST(P2,B3:O3,B2:O2),O3)*$X$1</f>
        <v>6814.678788</v>
      </c>
      <c r="Q3" s="1">
        <f>IF(P3*FORECAST(Q2,B3:P3,B2:P2)&gt;0,FORECAST(Q2,B3:P3,B2:P2),P3)*$X$1</f>
        <v>7297.981818</v>
      </c>
      <c r="R3" s="1">
        <f>IF(Q3*FORECAST(R2,B3:Q3,B2:Q2)&gt;0,FORECAST(R2,B3:Q3,B2:Q2),Q3)*$X$1</f>
        <v>7781.284848</v>
      </c>
      <c r="S3" s="5">
        <f>IF(R3*FORECAST(S2,B3:R3,B2:R2)&gt;0,FORECAST(S2,B3:R3,B2:R2),R3)*$X$1</f>
        <v>8264.587879</v>
      </c>
      <c r="T3" s="5">
        <f>IF(S3*FORECAST(T2,B3:S3,B2:S2)&gt;0,FORECAST(T2,B3:S3,B2:S2),S3)*$X$1</f>
        <v>8747.890909</v>
      </c>
      <c r="U3" s="5">
        <f>IF(T3*FORECAST(U2,B3:T3,B2:T2)&gt;0,FORECAST(U2,B3:T3,B2:T2),T3)*$X$1</f>
        <v>9231.193939</v>
      </c>
      <c r="V3" s="5">
        <f>IF(U3*FORECAST(V2,B3:U3,B2:U2)&gt;0,FORECAST(V2,B3:U3,B2:U2),U3)*$X$1</f>
        <v>9714.49697</v>
      </c>
      <c r="W3" s="5">
        <f>IF(V3*FORECAST(W2,B3:V3,B2:V2)&gt;0,FORECAST(W2,B3:V3,B2:V2),V3)*$X$1</f>
        <v>10197.8</v>
      </c>
      <c r="X3" s="2"/>
      <c r="Y3" s="2"/>
      <c r="Z3" s="2"/>
    </row>
    <row r="4">
      <c r="A4" s="3" t="s">
        <v>145</v>
      </c>
      <c r="B4" s="1">
        <v>4830.0</v>
      </c>
      <c r="C4" s="1">
        <v>5600.0</v>
      </c>
      <c r="D4" s="1">
        <v>5070.0</v>
      </c>
      <c r="E4" s="1">
        <v>5440.0</v>
      </c>
      <c r="F4" s="1">
        <v>8740.0</v>
      </c>
      <c r="G4" s="1">
        <v>8360.0</v>
      </c>
      <c r="H4" s="1">
        <v>4800.0</v>
      </c>
      <c r="I4" s="1">
        <v>3790.0</v>
      </c>
      <c r="J4" s="1">
        <v>1720.0</v>
      </c>
      <c r="K4" s="1">
        <v>-3180.0</v>
      </c>
      <c r="L4" s="2"/>
      <c r="M4" s="2"/>
      <c r="N4" s="2"/>
      <c r="O4" s="2"/>
      <c r="P4" s="2"/>
      <c r="Q4" s="2"/>
      <c r="R4" s="2"/>
      <c r="S4" s="2"/>
      <c r="T4" s="2"/>
      <c r="U4" s="2"/>
      <c r="V4" s="2"/>
      <c r="W4" s="2"/>
      <c r="X4" s="2"/>
      <c r="Y4" s="2"/>
      <c r="Z4" s="2"/>
    </row>
    <row r="5">
      <c r="A5" s="3" t="s">
        <v>1754</v>
      </c>
      <c r="B5" s="1">
        <v>233.0</v>
      </c>
      <c r="C5" s="1">
        <v>235.0</v>
      </c>
      <c r="D5" s="1">
        <v>235.0</v>
      </c>
      <c r="E5" s="1">
        <v>237.0</v>
      </c>
      <c r="F5" s="1">
        <v>309.0</v>
      </c>
      <c r="G5" s="1">
        <v>318.0</v>
      </c>
      <c r="H5" s="1">
        <v>309.0</v>
      </c>
      <c r="I5" s="1">
        <v>307.0</v>
      </c>
      <c r="J5" s="1">
        <v>290.0</v>
      </c>
      <c r="K5" s="1">
        <v>283.0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1755</v>
      </c>
      <c r="L7" s="1">
        <f>IF(W3*FORECAST(W2,B3:W3,B2:W2)&gt;0,FORECAST(W2,B3:W3,B2:W2),V3)*$X$1 * (1+0.02)/(0.0757-0.02)</f>
        <v>186746.0682</v>
      </c>
      <c r="M7" s="2"/>
      <c r="N7" s="2"/>
      <c r="O7" s="2"/>
      <c r="P7" s="2"/>
      <c r="Q7" s="2"/>
      <c r="R7" s="2"/>
      <c r="S7" s="2"/>
      <c r="T7" s="2"/>
      <c r="U7" s="2"/>
      <c r="V7" s="2"/>
      <c r="W7" s="2"/>
      <c r="X7" s="2"/>
      <c r="Y7" s="2"/>
      <c r="Z7" s="2"/>
    </row>
    <row r="8">
      <c r="A8" s="2"/>
      <c r="B8" s="2"/>
      <c r="C8" s="2"/>
      <c r="D8" s="2"/>
      <c r="E8" s="2"/>
      <c r="F8" s="2"/>
      <c r="G8" s="2"/>
      <c r="H8" s="2"/>
      <c r="I8" s="2"/>
      <c r="J8" s="2"/>
      <c r="K8" s="1" t="s">
        <v>1756</v>
      </c>
      <c r="L8" s="6">
        <f t="array" ref="L8">NPV(0.0757,M3:W3)</f>
        <v>54184.35481</v>
      </c>
      <c r="M8" s="2"/>
      <c r="N8" s="2"/>
      <c r="O8" s="2"/>
      <c r="P8" s="2"/>
      <c r="Q8" s="2"/>
      <c r="R8" s="2"/>
      <c r="S8" s="2"/>
      <c r="T8" s="2"/>
      <c r="U8" s="2"/>
      <c r="V8" s="2"/>
      <c r="W8" s="2"/>
      <c r="X8" s="2"/>
      <c r="Y8" s="2"/>
      <c r="Z8" s="2"/>
    </row>
    <row r="9">
      <c r="A9" s="2"/>
      <c r="B9" s="2"/>
      <c r="C9" s="2"/>
      <c r="D9" s="2"/>
      <c r="E9" s="2"/>
      <c r="F9" s="2"/>
      <c r="G9" s="2"/>
      <c r="H9" s="2"/>
      <c r="I9" s="2"/>
      <c r="J9" s="2"/>
      <c r="K9" s="1" t="s">
        <v>1757</v>
      </c>
      <c r="L9" s="6">
        <f t="array" ref="L9">NPV(0.0757,M16:W16)</f>
        <v>83685.19106</v>
      </c>
      <c r="M9" s="2"/>
      <c r="N9" s="2"/>
      <c r="O9" s="2"/>
      <c r="P9" s="2"/>
      <c r="Q9" s="2"/>
      <c r="R9" s="2"/>
      <c r="S9" s="2"/>
      <c r="T9" s="2"/>
      <c r="U9" s="2"/>
      <c r="V9" s="2"/>
      <c r="W9" s="2"/>
      <c r="X9" s="2"/>
      <c r="Y9" s="2"/>
      <c r="Z9" s="2"/>
    </row>
    <row r="10">
      <c r="A10" s="2"/>
      <c r="B10" s="2"/>
      <c r="C10" s="2"/>
      <c r="D10" s="2"/>
      <c r="E10" s="2"/>
      <c r="F10" s="2"/>
      <c r="G10" s="2"/>
      <c r="H10" s="2"/>
      <c r="I10" s="2"/>
      <c r="J10" s="2"/>
      <c r="K10" s="1" t="s">
        <v>1758</v>
      </c>
      <c r="L10" s="6">
        <f>L8 + L9</f>
        <v>137869.5459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-3180.0</v>
      </c>
      <c r="M11" s="2"/>
      <c r="N11" s="2"/>
      <c r="O11" s="2"/>
      <c r="P11" s="2"/>
      <c r="Q11" s="2"/>
      <c r="R11" s="2"/>
      <c r="S11" s="2"/>
      <c r="T11" s="2"/>
      <c r="U11" s="2"/>
      <c r="V11" s="2"/>
      <c r="W11" s="2"/>
      <c r="X11" s="2"/>
      <c r="Y11" s="2"/>
      <c r="Z11" s="2"/>
    </row>
    <row r="12">
      <c r="A12" s="2"/>
      <c r="B12" s="2"/>
      <c r="C12" s="2"/>
      <c r="D12" s="2"/>
      <c r="E12" s="2"/>
      <c r="F12" s="2"/>
      <c r="G12" s="2"/>
      <c r="H12" s="2"/>
      <c r="I12" s="2"/>
      <c r="J12" s="2"/>
      <c r="K12" s="1" t="s">
        <v>1759</v>
      </c>
      <c r="L12" s="6">
        <f>L10 - L11</f>
        <v>141049.5459</v>
      </c>
      <c r="M12" s="2"/>
      <c r="N12" s="2"/>
      <c r="O12" s="2"/>
      <c r="P12" s="2"/>
      <c r="Q12" s="2"/>
      <c r="R12" s="2"/>
      <c r="S12" s="2"/>
      <c r="T12" s="2"/>
      <c r="U12" s="2"/>
      <c r="V12" s="2"/>
      <c r="W12" s="2"/>
      <c r="X12" s="2"/>
      <c r="Y12" s="2"/>
      <c r="Z12" s="2"/>
    </row>
    <row r="13">
      <c r="A13" s="2"/>
      <c r="B13" s="2"/>
      <c r="C13" s="2"/>
      <c r="D13" s="2"/>
      <c r="E13" s="2"/>
      <c r="F13" s="2"/>
      <c r="G13" s="2"/>
      <c r="H13" s="2"/>
      <c r="I13" s="2"/>
      <c r="J13" s="2"/>
      <c r="K13" s="1" t="s">
        <v>1760</v>
      </c>
      <c r="L13" s="1">
        <v>283.0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498.4082893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186746.0682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