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<sst xmlns="http://schemas.openxmlformats.org/spreadsheetml/2006/main" count="2007" uniqueCount="1756">
  <si>
    <t>ticker</t>
  </si>
  <si>
    <t>LEA</t>
  </si>
  <si>
    <t>nombre</t>
  </si>
  <si>
    <t>LEAR CORPORATION</t>
  </si>
  <si>
    <t>empresa</t>
  </si>
  <si>
    <t>Auto, Truck &amp; Motorcycle Parts</t>
  </si>
  <si>
    <t>Open</t>
  </si>
  <si>
    <t>Target Price</t>
  </si>
  <si>
    <t>Upside</t>
  </si>
  <si>
    <t>-8.88%</t>
  </si>
  <si>
    <t>Country</t>
  </si>
  <si>
    <t>United States</t>
  </si>
  <si>
    <t>Market Cap</t>
  </si>
  <si>
    <t>Book Value</t>
  </si>
  <si>
    <t>Pe ratio</t>
  </si>
  <si>
    <t>Dividend Ratio</t>
  </si>
  <si>
    <t>Net Debt Growth</t>
  </si>
  <si>
    <t>-14.97%</t>
  </si>
  <si>
    <t>Total Assets Growth</t>
  </si>
  <si>
    <t>-2.76%</t>
  </si>
  <si>
    <t>Net Property, Plant and Equipment Growth</t>
  </si>
  <si>
    <t>-11.48%</t>
  </si>
  <si>
    <t>EBITDA Growth</t>
  </si>
  <si>
    <t>4.07%</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</si>
  <si>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</si>
  <si>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</si>
  <si>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</si>
  <si>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</si>
  <si>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</si>
  <si>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</si>
  <si>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</si>
  <si>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</si>
  <si>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</si>
  <si>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</si>
  <si>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</si>
  <si>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</si>
  <si>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</si>
  <si>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</si>
  <si>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</si>
  <si>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</si>
  <si>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</si>
  <si>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</si>
  <si>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</si>
  <si>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</si>
  <si>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</si>
  <si>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</si>
  <si>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</si>
  <si>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</si>
  <si>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</si>
  <si>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</si>
  <si>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</si>
  <si>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</si>
  <si>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</si>
  <si>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</si>
  <si>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</si>
  <si>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</si>
  <si>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</si>
  <si>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</si>
  <si>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</si>
  <si>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</si>
  <si>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</si>
  <si>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</si>
  <si>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</si>
  <si>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</si>
  <si>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</si>
  <si>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</si>
  <si>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</si>
  <si>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</si>
  <si>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</si>
  <si>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</si>
  <si>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</si>
  <si>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</si>
  <si>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</si>
  <si>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</si>
  <si>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</si>
  <si>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</si>
  <si>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</si>
  <si>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</si>
  <si>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</si>
  <si>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</si>
  <si>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</si>
  <si>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</si>
  <si>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</si>
  <si>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</si>
  <si>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</si>
  <si>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</si>
  <si>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</si>
  <si>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</si>
  <si>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</si>
  <si>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</si>
  <si>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</si>
  <si>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</si>
  <si>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</si>
  <si>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</si>
  <si>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</si>
  <si>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</si>
  <si>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</si>
  <si>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</si>
  <si>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</si>
  <si>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</si>
  <si>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</si>
  <si>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</si>
  <si>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</si>
  <si>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</si>
  <si>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</si>
  <si>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</si>
  <si>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</si>
  <si>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37.92</t>
  </si>
  <si>
    <t>39.31</t>
  </si>
  <si>
    <t>44.03</t>
  </si>
  <si>
    <t>62.06</t>
  </si>
  <si>
    <t>66.74</t>
  </si>
  <si>
    <t>71.97</t>
  </si>
  <si>
    <t>74.39</t>
  </si>
  <si>
    <t>77.88</t>
  </si>
  <si>
    <t>79.2</t>
  </si>
  <si>
    <t>86.33</t>
  </si>
  <si>
    <t>Tangible Book Value</t>
  </si>
  <si>
    <t>Tangible Book Value Per Share</t>
  </si>
  <si>
    <t>28.62</t>
  </si>
  <si>
    <t>25.16</t>
  </si>
  <si>
    <t>27.88</t>
  </si>
  <si>
    <t>41.11</t>
  </si>
  <si>
    <t>44.41</t>
  </si>
  <si>
    <t>45.26</t>
  </si>
  <si>
    <t>46.82</t>
  </si>
  <si>
    <t>50.07</t>
  </si>
  <si>
    <t>51.09</t>
  </si>
  <si>
    <t>55.83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</si>
  <si>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</si>
  <si>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</si>
  <si>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</si>
  <si>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</si>
  <si>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</si>
  <si>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</si>
  <si>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</si>
  <si>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</si>
  <si>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</si>
  <si>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</si>
  <si>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</si>
  <si>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</si>
  <si>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</si>
  <si>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</si>
  <si>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</si>
  <si>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</si>
  <si>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</si>
  <si>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</si>
  <si>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</si>
  <si>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</si>
  <si>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</si>
  <si>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</si>
  <si>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</si>
  <si>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</si>
  <si>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</si>
  <si>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</si>
  <si>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</si>
  <si>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</si>
  <si>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</si>
  <si>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</si>
  <si>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</si>
  <si>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</si>
  <si>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</si>
  <si>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</si>
  <si>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</si>
  <si>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</si>
  <si>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</si>
  <si>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</si>
  <si>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</si>
  <si>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</si>
  <si>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</si>
  <si>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</si>
  <si>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</si>
  <si>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</si>
  <si>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</si>
  <si>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</si>
  <si>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</si>
  <si>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</si>
  <si>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8.39</t>
  </si>
  <si>
    <t>9.71</t>
  </si>
  <si>
    <t>13.48</t>
  </si>
  <si>
    <t>18.79</t>
  </si>
  <si>
    <t>17.35</t>
  </si>
  <si>
    <t>12.8</t>
  </si>
  <si>
    <t>2.63</t>
  </si>
  <si>
    <t>6.22</t>
  </si>
  <si>
    <t>5.49</t>
  </si>
  <si>
    <t>9.73</t>
  </si>
  <si>
    <t>Basic EPS - Continuing Operations</t>
  </si>
  <si>
    <t>Basic Weighted Average Shares Outstanding</t>
  </si>
  <si>
    <t>Net EPS - Diluted</t>
  </si>
  <si>
    <t>8.23</t>
  </si>
  <si>
    <t>9.59</t>
  </si>
  <si>
    <t>13.33</t>
  </si>
  <si>
    <t>18.59</t>
  </si>
  <si>
    <t>17.22</t>
  </si>
  <si>
    <t>12.75</t>
  </si>
  <si>
    <t>2.62</t>
  </si>
  <si>
    <t>6.19</t>
  </si>
  <si>
    <t>5.47</t>
  </si>
  <si>
    <t>9.68</t>
  </si>
  <si>
    <t>Diluted EPS - Continuing Operations</t>
  </si>
  <si>
    <t>Diluted Weighted Average Shares Outstanding</t>
  </si>
  <si>
    <t>Normalized Basic EPS</t>
  </si>
  <si>
    <t>7.04</t>
  </si>
  <si>
    <t>9.07</t>
  </si>
  <si>
    <t>11.58</t>
  </si>
  <si>
    <t>13.93</t>
  </si>
  <si>
    <t>14.11</t>
  </si>
  <si>
    <t>10.64</t>
  </si>
  <si>
    <t>3.96</t>
  </si>
  <si>
    <t>5.8</t>
  </si>
  <si>
    <t>6.04</t>
  </si>
  <si>
    <t>8.84</t>
  </si>
  <si>
    <t>Normalized Diluted EPS</t>
  </si>
  <si>
    <t>6.9</t>
  </si>
  <si>
    <t>8.96</t>
  </si>
  <si>
    <t>11.45</t>
  </si>
  <si>
    <t>13.79</t>
  </si>
  <si>
    <t>14.01</t>
  </si>
  <si>
    <t>10.6</t>
  </si>
  <si>
    <t>3.95</t>
  </si>
  <si>
    <t>5.77</t>
  </si>
  <si>
    <t>6.02</t>
  </si>
  <si>
    <t>8.8</t>
  </si>
  <si>
    <t>Dividend Per Share</t>
  </si>
  <si>
    <t>0.8</t>
  </si>
  <si>
    <t>1.2</t>
  </si>
  <si>
    <t>2.8</t>
  </si>
  <si>
    <t>1.02</t>
  </si>
  <si>
    <t>1.77</t>
  </si>
  <si>
    <t>3.08</t>
  </si>
  <si>
    <t>Payout Ratio</t>
  </si>
  <si>
    <t>10.53</t>
  </si>
  <si>
    <t>9.11</t>
  </si>
  <si>
    <t>10.48</t>
  </si>
  <si>
    <t>16.2</t>
  </si>
  <si>
    <t>24.72</t>
  </si>
  <si>
    <t>42.46</t>
  </si>
  <si>
    <t>28.54</t>
  </si>
  <si>
    <t>56.61</t>
  </si>
  <si>
    <t>31.77</t>
  </si>
  <si>
    <t>EBITDA</t>
  </si>
  <si>
    <t>EBITA</t>
  </si>
  <si>
    <t>EBIT</t>
  </si>
  <si>
    <t>EBITDAR</t>
  </si>
  <si>
    <t>Effective Tax Rate - (Ratio)</t>
  </si>
  <si>
    <t>14.74</t>
  </si>
  <si>
    <t>26.4</t>
  </si>
  <si>
    <t>26.24</t>
  </si>
  <si>
    <t>12.51</t>
  </si>
  <si>
    <t>20.01</t>
  </si>
  <si>
    <t>14.96</t>
  </si>
  <si>
    <t>28.65</t>
  </si>
  <si>
    <t>22.98</t>
  </si>
  <si>
    <t>24.65</t>
  </si>
  <si>
    <t>21.88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</si>
  <si>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</si>
  <si>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</si>
  <si>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</si>
  <si>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</si>
  <si>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</si>
  <si>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</si>
  <si>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</si>
  <si>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</si>
  <si>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</si>
  <si>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</si>
  <si>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</si>
  <si>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</si>
  <si>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</si>
  <si>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</si>
  <si>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</si>
  <si>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</si>
  <si>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</si>
  <si>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</si>
  <si>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7.42</t>
  </si>
  <si>
    <t>8.51</t>
  </si>
  <si>
    <t>9.47</t>
  </si>
  <si>
    <t>9.58</t>
  </si>
  <si>
    <t>6.5</t>
  </si>
  <si>
    <t>2.87</t>
  </si>
  <si>
    <t>3.76</t>
  </si>
  <si>
    <t>3.74</t>
  </si>
  <si>
    <t>4.63</t>
  </si>
  <si>
    <t>Return on Total Capital</t>
  </si>
  <si>
    <t>14.48</t>
  </si>
  <si>
    <t>16.25</t>
  </si>
  <si>
    <t>18.09</t>
  </si>
  <si>
    <t>18.14</t>
  </si>
  <si>
    <t>16.64</t>
  </si>
  <si>
    <t>11.3</t>
  </si>
  <si>
    <t>4.96</t>
  </si>
  <si>
    <t>6.43</t>
  </si>
  <si>
    <t>6.24</t>
  </si>
  <si>
    <t>7.85</t>
  </si>
  <si>
    <t>Return On Equity %</t>
  </si>
  <si>
    <t>22.73</t>
  </si>
  <si>
    <t>26.32</t>
  </si>
  <si>
    <t>33.51</t>
  </si>
  <si>
    <t>36.15</t>
  </si>
  <si>
    <t>27.81</t>
  </si>
  <si>
    <t>18.18</t>
  </si>
  <si>
    <t>5.07</t>
  </si>
  <si>
    <t>9.8</t>
  </si>
  <si>
    <t>8.48</t>
  </si>
  <si>
    <t>13.06</t>
  </si>
  <si>
    <t>Return on Common Equity</t>
  </si>
  <si>
    <t>22.4</t>
  </si>
  <si>
    <t>25.33</t>
  </si>
  <si>
    <t>32.59</t>
  </si>
  <si>
    <t>35.74</t>
  </si>
  <si>
    <t>27.29</t>
  </si>
  <si>
    <t>18.47</t>
  </si>
  <si>
    <t>3.6</t>
  </si>
  <si>
    <t>8.21</t>
  </si>
  <si>
    <t>7.03</t>
  </si>
  <si>
    <t>11.93</t>
  </si>
  <si>
    <t>Margin Analysis</t>
  </si>
  <si>
    <t>Gross Profit Margin %</t>
  </si>
  <si>
    <t>8.92</t>
  </si>
  <si>
    <t>10.38</t>
  </si>
  <si>
    <t>11.63</t>
  </si>
  <si>
    <t>11.56</t>
  </si>
  <si>
    <t>11.27</t>
  </si>
  <si>
    <t>9.65</t>
  </si>
  <si>
    <t>7.25</t>
  </si>
  <si>
    <t>7.66</t>
  </si>
  <si>
    <t>7.33</t>
  </si>
  <si>
    <t>SG&amp;A Margin</t>
  </si>
  <si>
    <t>2.88</t>
  </si>
  <si>
    <t>3.04</t>
  </si>
  <si>
    <t>3.31</t>
  </si>
  <si>
    <t>3.02</t>
  </si>
  <si>
    <t>2.78</t>
  </si>
  <si>
    <t>2.96</t>
  </si>
  <si>
    <t>3.36</t>
  </si>
  <si>
    <t>3.17</t>
  </si>
  <si>
    <t>3.11</t>
  </si>
  <si>
    <t>EBITDA Margin %</t>
  </si>
  <si>
    <t>7.61</t>
  </si>
  <si>
    <t>8.83</t>
  </si>
  <si>
    <t>9.92</t>
  </si>
  <si>
    <t>10.27</t>
  </si>
  <si>
    <t>10.41</t>
  </si>
  <si>
    <t>8.95</t>
  </si>
  <si>
    <t>6.65</t>
  </si>
  <si>
    <t>7.08</t>
  </si>
  <si>
    <t>6.6</t>
  </si>
  <si>
    <t>7.06</t>
  </si>
  <si>
    <t>EBITA Margin %</t>
  </si>
  <si>
    <t>7.21</t>
  </si>
  <si>
    <t>8.17</t>
  </si>
  <si>
    <t>8.42</t>
  </si>
  <si>
    <t>8.36</t>
  </si>
  <si>
    <t>6.69</t>
  </si>
  <si>
    <t>3.87</t>
  </si>
  <si>
    <t>4.48</t>
  </si>
  <si>
    <t>4.18</t>
  </si>
  <si>
    <t>4.75</t>
  </si>
  <si>
    <t>EBIT Margin %</t>
  </si>
  <si>
    <t>5.85</t>
  </si>
  <si>
    <t>6.92</t>
  </si>
  <si>
    <t>7.88</t>
  </si>
  <si>
    <t>8.18</t>
  </si>
  <si>
    <t>8.12</t>
  </si>
  <si>
    <t>6.38</t>
  </si>
  <si>
    <t>3.48</t>
  </si>
  <si>
    <t>4.15</t>
  </si>
  <si>
    <t>3.88</t>
  </si>
  <si>
    <t>4.49</t>
  </si>
  <si>
    <t>Income From Continuing Operations Margin %</t>
  </si>
  <si>
    <t>4.37</t>
  </si>
  <si>
    <t>5.61</t>
  </si>
  <si>
    <t>6.75</t>
  </si>
  <si>
    <t>5.89</t>
  </si>
  <si>
    <t>4.19</t>
  </si>
  <si>
    <t>1.37</t>
  </si>
  <si>
    <t>2.4</t>
  </si>
  <si>
    <t>1.96</t>
  </si>
  <si>
    <t>2.75</t>
  </si>
  <si>
    <t>Net Income Margin %</t>
  </si>
  <si>
    <t>3.79</t>
  </si>
  <si>
    <t>4.09</t>
  </si>
  <si>
    <t>5.25</t>
  </si>
  <si>
    <t>6.42</t>
  </si>
  <si>
    <t>5.44</t>
  </si>
  <si>
    <t>3.8</t>
  </si>
  <si>
    <t>0.93</t>
  </si>
  <si>
    <t>1.94</t>
  </si>
  <si>
    <t>1.57</t>
  </si>
  <si>
    <t>2.44</t>
  </si>
  <si>
    <t>Net Avail. For Common Margin %</t>
  </si>
  <si>
    <t>6.29</t>
  </si>
  <si>
    <t>5.39</t>
  </si>
  <si>
    <t>3.99</t>
  </si>
  <si>
    <t>Normalized Net Income Margin</t>
  </si>
  <si>
    <t>3.18</t>
  </si>
  <si>
    <t>3.82</t>
  </si>
  <si>
    <t>4.51</t>
  </si>
  <si>
    <t>4.67</t>
  </si>
  <si>
    <t>4.38</t>
  </si>
  <si>
    <t>1.4</t>
  </si>
  <si>
    <t>1.81</t>
  </si>
  <si>
    <t>1.73</t>
  </si>
  <si>
    <t>2.22</t>
  </si>
  <si>
    <t>Levered Free Cash Flow Margin</t>
  </si>
  <si>
    <t>1.11</t>
  </si>
  <si>
    <t>4.17</t>
  </si>
  <si>
    <t>4.43</t>
  </si>
  <si>
    <t>4.31</t>
  </si>
  <si>
    <t>3.92</t>
  </si>
  <si>
    <t>2.94</t>
  </si>
  <si>
    <t>1.79</t>
  </si>
  <si>
    <t>0.97</t>
  </si>
  <si>
    <t>1.87</t>
  </si>
  <si>
    <t>2.28</t>
  </si>
  <si>
    <t>Unlevered Free Cash Flow Margin</t>
  </si>
  <si>
    <t>1.35</t>
  </si>
  <si>
    <t>4.47</t>
  </si>
  <si>
    <t>4.71</t>
  </si>
  <si>
    <t>4.57</t>
  </si>
  <si>
    <t>3.23</t>
  </si>
  <si>
    <t>2.15</t>
  </si>
  <si>
    <t>1.27</t>
  </si>
  <si>
    <t>2.17</t>
  </si>
  <si>
    <t>2.55</t>
  </si>
  <si>
    <t>Asset Turnover</t>
  </si>
  <si>
    <t>2.03</t>
  </si>
  <si>
    <t>1.97</t>
  </si>
  <si>
    <t>1.92</t>
  </si>
  <si>
    <t>1.8</t>
  </si>
  <si>
    <t>1.63</t>
  </si>
  <si>
    <t>1.32</t>
  </si>
  <si>
    <t>1.45</t>
  </si>
  <si>
    <t>1.54</t>
  </si>
  <si>
    <t>1.65</t>
  </si>
  <si>
    <t>Fixed Assets Turnover</t>
  </si>
  <si>
    <t>11.04</t>
  </si>
  <si>
    <t>10.55</t>
  </si>
  <si>
    <t>9.14</t>
  </si>
  <si>
    <t>6.8</t>
  </si>
  <si>
    <t>5.24</t>
  </si>
  <si>
    <t>5.82</t>
  </si>
  <si>
    <t>6.05</t>
  </si>
  <si>
    <t>6.46</t>
  </si>
  <si>
    <t>Receivables Turnover (Average Receivables)</t>
  </si>
  <si>
    <t>7.46</t>
  </si>
  <si>
    <t>7.2</t>
  </si>
  <si>
    <t>6.95</t>
  </si>
  <si>
    <t>6.85</t>
  </si>
  <si>
    <t>6.76</t>
  </si>
  <si>
    <t>5.45</t>
  </si>
  <si>
    <t>6.1</t>
  </si>
  <si>
    <t>6.58</t>
  </si>
  <si>
    <t>Inventory Turnover (Average Inventory)</t>
  </si>
  <si>
    <t>19.31</t>
  </si>
  <si>
    <t>18.12</t>
  </si>
  <si>
    <t>16.66</t>
  </si>
  <si>
    <t>16.26</t>
  </si>
  <si>
    <t>15.62</t>
  </si>
  <si>
    <t>14.58</t>
  </si>
  <si>
    <t>11.89</t>
  </si>
  <si>
    <t>11.97</t>
  </si>
  <si>
    <t>12.31</t>
  </si>
  <si>
    <t>12.98</t>
  </si>
  <si>
    <t>Short Term Liquidity</t>
  </si>
  <si>
    <t>Current Ratio</t>
  </si>
  <si>
    <t>1.36</t>
  </si>
  <si>
    <t>1.38</t>
  </si>
  <si>
    <t>1.33</t>
  </si>
  <si>
    <t>1.42</t>
  </si>
  <si>
    <t>Quick Ratio</t>
  </si>
  <si>
    <t>1.03</t>
  </si>
  <si>
    <t>1.01</t>
  </si>
  <si>
    <t>0.94</t>
  </si>
  <si>
    <t>0.96</t>
  </si>
  <si>
    <t>0.91</t>
  </si>
  <si>
    <t>0.9</t>
  </si>
  <si>
    <t>Operating Cash Flow to Current Liabilities</t>
  </si>
  <si>
    <t>0.23</t>
  </si>
  <si>
    <t>0.33</t>
  </si>
  <si>
    <t>0.39</t>
  </si>
  <si>
    <t>0.37</t>
  </si>
  <si>
    <t>0.4</t>
  </si>
  <si>
    <t>0.28</t>
  </si>
  <si>
    <t>0.13</t>
  </si>
  <si>
    <t>0.14</t>
  </si>
  <si>
    <t>0.2</t>
  </si>
  <si>
    <t>0.22</t>
  </si>
  <si>
    <t>Days Sales Outstanding (Average Receivables)</t>
  </si>
  <si>
    <t>48.9</t>
  </si>
  <si>
    <t>50.72</t>
  </si>
  <si>
    <t>52.62</t>
  </si>
  <si>
    <t>53.3</t>
  </si>
  <si>
    <t>52.74</t>
  </si>
  <si>
    <t>54.01</t>
  </si>
  <si>
    <t>67.12</t>
  </si>
  <si>
    <t>59.79</t>
  </si>
  <si>
    <t>56.72</t>
  </si>
  <si>
    <t>55.47</t>
  </si>
  <si>
    <t>Days Outstanding Inventory (Average Inventory)</t>
  </si>
  <si>
    <t>18.9</t>
  </si>
  <si>
    <t>20.14</t>
  </si>
  <si>
    <t>21.96</t>
  </si>
  <si>
    <t>22.45</t>
  </si>
  <si>
    <t>23.37</t>
  </si>
  <si>
    <t>25.03</t>
  </si>
  <si>
    <t>30.78</t>
  </si>
  <si>
    <t>30.5</t>
  </si>
  <si>
    <t>29.65</t>
  </si>
  <si>
    <t>28.12</t>
  </si>
  <si>
    <t>Average Days Payable Outstanding</t>
  </si>
  <si>
    <t>53.6</t>
  </si>
  <si>
    <t>53.36</t>
  </si>
  <si>
    <t>54.83</t>
  </si>
  <si>
    <t>55.59</t>
  </si>
  <si>
    <t>55.99</t>
  </si>
  <si>
    <t>54.84</t>
  </si>
  <si>
    <t>65.54</t>
  </si>
  <si>
    <t>59.22</t>
  </si>
  <si>
    <t>55.24</t>
  </si>
  <si>
    <t>53.2</t>
  </si>
  <si>
    <t>Cash Conversion Cycle (Average Days)</t>
  </si>
  <si>
    <t>14.2</t>
  </si>
  <si>
    <t>17.51</t>
  </si>
  <si>
    <t>19.76</t>
  </si>
  <si>
    <t>20.15</t>
  </si>
  <si>
    <t>20.11</t>
  </si>
  <si>
    <t>24.21</t>
  </si>
  <si>
    <t>32.36</t>
  </si>
  <si>
    <t>31.07</t>
  </si>
  <si>
    <t>31.13</t>
  </si>
  <si>
    <t>30.39</t>
  </si>
  <si>
    <t>Long Term Solvency</t>
  </si>
  <si>
    <t>Total Debt/Equity</t>
  </si>
  <si>
    <t>56.74</t>
  </si>
  <si>
    <t>64.78</t>
  </si>
  <si>
    <t>60.83</t>
  </si>
  <si>
    <t>44.1</t>
  </si>
  <si>
    <t>43.46</t>
  </si>
  <si>
    <t>61.98</t>
  </si>
  <si>
    <t>62.18</t>
  </si>
  <si>
    <t>67.49</t>
  </si>
  <si>
    <t>69.23</t>
  </si>
  <si>
    <t>70.06</t>
  </si>
  <si>
    <t>Total Debt / Total Capital</t>
  </si>
  <si>
    <t>36.2</t>
  </si>
  <si>
    <t>37.82</t>
  </si>
  <si>
    <t>30.6</t>
  </si>
  <si>
    <t>30.29</t>
  </si>
  <si>
    <t>38.26</t>
  </si>
  <si>
    <t>38.34</t>
  </si>
  <si>
    <t>40.3</t>
  </si>
  <si>
    <t>40.91</t>
  </si>
  <si>
    <t>41.2</t>
  </si>
  <si>
    <t>LT Debt/Equity</t>
  </si>
  <si>
    <t>48.69</t>
  </si>
  <si>
    <t>64.01</t>
  </si>
  <si>
    <t>59.44</t>
  </si>
  <si>
    <t>43.89</t>
  </si>
  <si>
    <t>42.95</t>
  </si>
  <si>
    <t>58.8</t>
  </si>
  <si>
    <t>59.36</t>
  </si>
  <si>
    <t>64.86</t>
  </si>
  <si>
    <t>65.96</t>
  </si>
  <si>
    <t>66.51</t>
  </si>
  <si>
    <t>Long-Term Debt / Total Capital</t>
  </si>
  <si>
    <t>38.85</t>
  </si>
  <si>
    <t>36.96</t>
  </si>
  <si>
    <t>30.46</t>
  </si>
  <si>
    <t>29.94</t>
  </si>
  <si>
    <t>36.3</t>
  </si>
  <si>
    <t>36.6</t>
  </si>
  <si>
    <t>38.73</t>
  </si>
  <si>
    <t>38.98</t>
  </si>
  <si>
    <t>39.11</t>
  </si>
  <si>
    <t>Total Liabilities / Total Assets</t>
  </si>
  <si>
    <t>66.89</t>
  </si>
  <si>
    <t>67.92</t>
  </si>
  <si>
    <t>67.75</t>
  </si>
  <si>
    <t>62.78</t>
  </si>
  <si>
    <t>61.05</t>
  </si>
  <si>
    <t>63.57</t>
  </si>
  <si>
    <t>65.03</t>
  </si>
  <si>
    <t>63.99</t>
  </si>
  <si>
    <t>64.9</t>
  </si>
  <si>
    <t>65.56</t>
  </si>
  <si>
    <t>EBIT / Interest Expense</t>
  </si>
  <si>
    <t>15.37</t>
  </si>
  <si>
    <t>14.54</t>
  </si>
  <si>
    <t>17.73</t>
  </si>
  <si>
    <t>19.55</t>
  </si>
  <si>
    <t>20.41</t>
  </si>
  <si>
    <t>13.73</t>
  </si>
  <si>
    <t>5.96</t>
  </si>
  <si>
    <t>8.7</t>
  </si>
  <si>
    <t>8.22</t>
  </si>
  <si>
    <t>10.43</t>
  </si>
  <si>
    <t>EBITDA / Interest Expense</t>
  </si>
  <si>
    <t>19.97</t>
  </si>
  <si>
    <t>18.55</t>
  </si>
  <si>
    <t>22.31</t>
  </si>
  <si>
    <t>24.54</t>
  </si>
  <si>
    <t>26.17</t>
  </si>
  <si>
    <t>21.05</t>
  </si>
  <si>
    <t>13.11</t>
  </si>
  <si>
    <t>16.9</t>
  </si>
  <si>
    <t>15.95</t>
  </si>
  <si>
    <t>18.49</t>
  </si>
  <si>
    <t>(EBITDA - Capex) / Interest Expense</t>
  </si>
  <si>
    <t>13.68</t>
  </si>
  <si>
    <t>12.94</t>
  </si>
  <si>
    <t>15.91</t>
  </si>
  <si>
    <t>17.6</t>
  </si>
  <si>
    <t>14.49</t>
  </si>
  <si>
    <t>8.56</t>
  </si>
  <si>
    <t>9.48</t>
  </si>
  <si>
    <t>12.3</t>
  </si>
  <si>
    <t>Total Debt / EBITDA</t>
  </si>
  <si>
    <t>1.22</t>
  </si>
  <si>
    <t>1.06</t>
  </si>
  <si>
    <t>0.89</t>
  </si>
  <si>
    <t>1.48</t>
  </si>
  <si>
    <t>2.2</t>
  </si>
  <si>
    <t>2.09</t>
  </si>
  <si>
    <t>2.13</t>
  </si>
  <si>
    <t>1.9</t>
  </si>
  <si>
    <t>Net Debt / EBITDA</t>
  </si>
  <si>
    <t>0.46</t>
  </si>
  <si>
    <t>0.35</t>
  </si>
  <si>
    <t>0.19</t>
  </si>
  <si>
    <t>0.68</t>
  </si>
  <si>
    <t>1.15</t>
  </si>
  <si>
    <t>Total Debt / (EBITDA - Capex)</t>
  </si>
  <si>
    <t>1.86</t>
  </si>
  <si>
    <t>1.74</t>
  </si>
  <si>
    <t>1.3</t>
  </si>
  <si>
    <t>1.29</t>
  </si>
  <si>
    <t>3.58</t>
  </si>
  <si>
    <t>2.85</t>
  </si>
  <si>
    <t>Net Debt / (EBITDA - Capex)</t>
  </si>
  <si>
    <t>0.66</t>
  </si>
  <si>
    <t>0.49</t>
  </si>
  <si>
    <t>0.99</t>
  </si>
  <si>
    <t>1.76</t>
  </si>
  <si>
    <t>1.93</t>
  </si>
  <si>
    <t>2.32</t>
  </si>
  <si>
    <t>1.83</t>
  </si>
  <si>
    <t>Growth Over Prior Year</t>
  </si>
  <si>
    <t>Total Revenues, 1 Yr. Growth %</t>
  </si>
  <si>
    <t>9.2</t>
  </si>
  <si>
    <t>2.73</t>
  </si>
  <si>
    <t>10.29</t>
  </si>
  <si>
    <t>3.33</t>
  </si>
  <si>
    <t>-6.33</t>
  </si>
  <si>
    <t>-13.96</t>
  </si>
  <si>
    <t>13.01</t>
  </si>
  <si>
    <t>8.45</t>
  </si>
  <si>
    <t>12.33</t>
  </si>
  <si>
    <t>Gross Profit, 1 Yr. Growth %</t>
  </si>
  <si>
    <t>16.8</t>
  </si>
  <si>
    <t>19.49</t>
  </si>
  <si>
    <t>14.19</t>
  </si>
  <si>
    <t>9.6</t>
  </si>
  <si>
    <t>0.76</t>
  </si>
  <si>
    <t>-19.81</t>
  </si>
  <si>
    <t>-35.34</t>
  </si>
  <si>
    <t>19.37</t>
  </si>
  <si>
    <t>3.85</t>
  </si>
  <si>
    <t>20.3</t>
  </si>
  <si>
    <t>EBITDA, 1 Yr. Growth %</t>
  </si>
  <si>
    <t>22.35</t>
  </si>
  <si>
    <t>21.83</t>
  </si>
  <si>
    <t>14.47</t>
  </si>
  <si>
    <t>14.25</t>
  </si>
  <si>
    <t>4.65</t>
  </si>
  <si>
    <t>-19.44</t>
  </si>
  <si>
    <t>-36.08</t>
  </si>
  <si>
    <t>20.37</t>
  </si>
  <si>
    <t>20.91</t>
  </si>
  <si>
    <t>EBITA, 1 Yr. Growth %</t>
  </si>
  <si>
    <t>25.88</t>
  </si>
  <si>
    <t>25.89</t>
  </si>
  <si>
    <t>15.44</t>
  </si>
  <si>
    <t>13.69</t>
  </si>
  <si>
    <t>2.61</t>
  </si>
  <si>
    <t>-25.03</t>
  </si>
  <si>
    <t>-50.25</t>
  </si>
  <si>
    <t>30.99</t>
  </si>
  <si>
    <t>28.96</t>
  </si>
  <si>
    <t>EBIT, 1 Yr. Growth %</t>
  </si>
  <si>
    <t>27.06</t>
  </si>
  <si>
    <t>24.9</t>
  </si>
  <si>
    <t>16.04</t>
  </si>
  <si>
    <t>14.55</t>
  </si>
  <si>
    <t>2.45</t>
  </si>
  <si>
    <t>-26.41</t>
  </si>
  <si>
    <t>-53.02</t>
  </si>
  <si>
    <t>34.61</t>
  </si>
  <si>
    <t>31.36</t>
  </si>
  <si>
    <t>Earnings From Cont. Operations, 1 Yr. Growth %</t>
  </si>
  <si>
    <t>54.08</t>
  </si>
  <si>
    <t>13.31</t>
  </si>
  <si>
    <t>30.75</t>
  </si>
  <si>
    <t>32.72</t>
  </si>
  <si>
    <t>-9.72</t>
  </si>
  <si>
    <t>-33.37</t>
  </si>
  <si>
    <t>-71.84</t>
  </si>
  <si>
    <t>97.35</t>
  </si>
  <si>
    <t>-11.46</t>
  </si>
  <si>
    <t>57.99</t>
  </si>
  <si>
    <t>Net Income, 1 Yr. Growth %</t>
  </si>
  <si>
    <t>55.86</t>
  </si>
  <si>
    <t>10.87</t>
  </si>
  <si>
    <t>30.8</t>
  </si>
  <si>
    <t>34.69</t>
  </si>
  <si>
    <t>-12.46</t>
  </si>
  <si>
    <t>-34.46</t>
  </si>
  <si>
    <t>-78.97</t>
  </si>
  <si>
    <t>135.9</t>
  </si>
  <si>
    <t>-12.36</t>
  </si>
  <si>
    <t>74.7</t>
  </si>
  <si>
    <t>Normalized Net Income, 1 Yr. Growth %</t>
  </si>
  <si>
    <t>30.31</t>
  </si>
  <si>
    <t>23.42</t>
  </si>
  <si>
    <t>20.26</t>
  </si>
  <si>
    <t>14.03</t>
  </si>
  <si>
    <t>-2.95</t>
  </si>
  <si>
    <t>-29.18</t>
  </si>
  <si>
    <t>-63.65</t>
  </si>
  <si>
    <t>46.08</t>
  </si>
  <si>
    <t>3.45</t>
  </si>
  <si>
    <t>44.23</t>
  </si>
  <si>
    <t>Diluted EPS Before Extra, 1 Yr. Growth %</t>
  </si>
  <si>
    <t>64.93</t>
  </si>
  <si>
    <t>16.52</t>
  </si>
  <si>
    <t>39.46</t>
  </si>
  <si>
    <t>-7.37</t>
  </si>
  <si>
    <t>-25.96</t>
  </si>
  <si>
    <t>-79.45</t>
  </si>
  <si>
    <t>136.26</t>
  </si>
  <si>
    <t>-11.63</t>
  </si>
  <si>
    <t>76.97</t>
  </si>
  <si>
    <t>Accounts Receivable, 1 Yr. Growth %</t>
  </si>
  <si>
    <t>8.49</t>
  </si>
  <si>
    <t>4.79</t>
  </si>
  <si>
    <t>17.63</t>
  </si>
  <si>
    <t>-10.85</t>
  </si>
  <si>
    <t>3.55</t>
  </si>
  <si>
    <t>9.61</t>
  </si>
  <si>
    <t>-6.97</t>
  </si>
  <si>
    <t>13.49</t>
  </si>
  <si>
    <t>6.64</t>
  </si>
  <si>
    <t>Inventory, 1 Yr. Growth %</t>
  </si>
  <si>
    <t>4.28</t>
  </si>
  <si>
    <t>7.7</t>
  </si>
  <si>
    <t>-0.74</t>
  </si>
  <si>
    <t>5.13</t>
  </si>
  <si>
    <t>11.36</t>
  </si>
  <si>
    <t>12.19</t>
  </si>
  <si>
    <t>0.11</t>
  </si>
  <si>
    <t>11.72</t>
  </si>
  <si>
    <t>Net Property, Plant and Equip., 1 Yr. Growth %</t>
  </si>
  <si>
    <t>2.36</t>
  </si>
  <si>
    <t>12.42</t>
  </si>
  <si>
    <t>10.56</t>
  </si>
  <si>
    <t>21.79</t>
  </si>
  <si>
    <t>5.64</t>
  </si>
  <si>
    <t>24.37</t>
  </si>
  <si>
    <t>2.18</t>
  </si>
  <si>
    <t>6.21</t>
  </si>
  <si>
    <t>4.36</t>
  </si>
  <si>
    <t>Total Assets, 1 Yr. Growth %</t>
  </si>
  <si>
    <t>9.83</t>
  </si>
  <si>
    <t>3.21</t>
  </si>
  <si>
    <t>5.26</t>
  </si>
  <si>
    <t>20.66</t>
  </si>
  <si>
    <t>-2.89</t>
  </si>
  <si>
    <t>9.31</t>
  </si>
  <si>
    <t>4.08</t>
  </si>
  <si>
    <t>1.17</t>
  </si>
  <si>
    <t>6.78</t>
  </si>
  <si>
    <t>Tangible Book Value, 1 Yr. Growth %</t>
  </si>
  <si>
    <t>-2.45</t>
  </si>
  <si>
    <t>-16.08</t>
  </si>
  <si>
    <t>42.01</t>
  </si>
  <si>
    <t>1.68</t>
  </si>
  <si>
    <t>-2.15</t>
  </si>
  <si>
    <t>1.1</t>
  </si>
  <si>
    <t>Common Equity, 1 Yr. Growth %</t>
  </si>
  <si>
    <t>-2.86</t>
  </si>
  <si>
    <t>-1.06</t>
  </si>
  <si>
    <t>35.76</t>
  </si>
  <si>
    <t>1.21</t>
  </si>
  <si>
    <t>2.7</t>
  </si>
  <si>
    <t>3.94</t>
  </si>
  <si>
    <t>Cash From Operations, 1 Yr. Growth %</t>
  </si>
  <si>
    <t>13.13</t>
  </si>
  <si>
    <t>27.39</t>
  </si>
  <si>
    <t>10.12</t>
  </si>
  <si>
    <t>-0.19</t>
  </si>
  <si>
    <t>-27.84</t>
  </si>
  <si>
    <t>-48.37</t>
  </si>
  <si>
    <t>52.42</t>
  </si>
  <si>
    <t>Capital Expenditures, 1 Yr. Growth %</t>
  </si>
  <si>
    <t>-7.79</t>
  </si>
  <si>
    <t>14.39</t>
  </si>
  <si>
    <t>8.75</t>
  </si>
  <si>
    <t>12.53</t>
  </si>
  <si>
    <t>13.88</t>
  </si>
  <si>
    <t>-10.8</t>
  </si>
  <si>
    <t>-25.1</t>
  </si>
  <si>
    <t>29.36</t>
  </si>
  <si>
    <t>9.08</t>
  </si>
  <si>
    <t>-1.83</t>
  </si>
  <si>
    <t>Levered Free Cash Flow, 1 Yr. Growth %</t>
  </si>
  <si>
    <t>-50.73</t>
  </si>
  <si>
    <t>88.88</t>
  </si>
  <si>
    <t>7.44</t>
  </si>
  <si>
    <t>-1.64</t>
  </si>
  <si>
    <t>-29.62</t>
  </si>
  <si>
    <t>-47.75</t>
  </si>
  <si>
    <t>-38.59</t>
  </si>
  <si>
    <t>109.21</t>
  </si>
  <si>
    <t>38.61</t>
  </si>
  <si>
    <t>Unlevered Free Cash Flow, 1 Yr. Growth %</t>
  </si>
  <si>
    <t>-45.96</t>
  </si>
  <si>
    <t>83.14</t>
  </si>
  <si>
    <t>7.31</t>
  </si>
  <si>
    <t>7.23</t>
  </si>
  <si>
    <t>-1.65</t>
  </si>
  <si>
    <t>-27.29</t>
  </si>
  <si>
    <t>-42.72</t>
  </si>
  <si>
    <t>85.31</t>
  </si>
  <si>
    <t>33.65</t>
  </si>
  <si>
    <t>Dividend Per Share, 1 Yr. Growth %</t>
  </si>
  <si>
    <t>17.65</t>
  </si>
  <si>
    <t>66.67</t>
  </si>
  <si>
    <t>7.14</t>
  </si>
  <si>
    <t>73.53</t>
  </si>
  <si>
    <t>74.01</t>
  </si>
  <si>
    <t>0</t>
  </si>
  <si>
    <t>Compound Annual Growth Rate Over Two Years</t>
  </si>
  <si>
    <t>Total Revenues, 2 Yr. CAGR %</t>
  </si>
  <si>
    <t>10.32</t>
  </si>
  <si>
    <t>5.92</t>
  </si>
  <si>
    <t>6.01</t>
  </si>
  <si>
    <t>-1.62</t>
  </si>
  <si>
    <t>-10.22</t>
  </si>
  <si>
    <t>-1.39</t>
  </si>
  <si>
    <t>10.71</t>
  </si>
  <si>
    <t>10.37</t>
  </si>
  <si>
    <t>Gross Profit, 2 Yr. CAGR %</t>
  </si>
  <si>
    <t>14.15</t>
  </si>
  <si>
    <t>16.81</t>
  </si>
  <si>
    <t>11.87</t>
  </si>
  <si>
    <t>4.59</t>
  </si>
  <si>
    <t>-10.11</t>
  </si>
  <si>
    <t>-27.99</t>
  </si>
  <si>
    <t>-12.15</t>
  </si>
  <si>
    <t>11.34</t>
  </si>
  <si>
    <t>11.77</t>
  </si>
  <si>
    <t>EBITDA, 2 Yr. CAGR %</t>
  </si>
  <si>
    <t>19.04</t>
  </si>
  <si>
    <t>22.26</t>
  </si>
  <si>
    <t>14.66</t>
  </si>
  <si>
    <t>9.35</t>
  </si>
  <si>
    <t>-8.18</t>
  </si>
  <si>
    <t>-28.24</t>
  </si>
  <si>
    <t>-12.16</t>
  </si>
  <si>
    <t>EBITA, 2 Yr. CAGR %</t>
  </si>
  <si>
    <t>19.91</t>
  </si>
  <si>
    <t>20.55</t>
  </si>
  <si>
    <t>14.94</t>
  </si>
  <si>
    <t>-12.29</t>
  </si>
  <si>
    <t>-38.93</t>
  </si>
  <si>
    <t>-19.12</t>
  </si>
  <si>
    <t>15.02</t>
  </si>
  <si>
    <t>13.74</t>
  </si>
  <si>
    <t>EBIT, 2 Yr. CAGR %</t>
  </si>
  <si>
    <t>20.71</t>
  </si>
  <si>
    <t>26.28</t>
  </si>
  <si>
    <t>20.39</t>
  </si>
  <si>
    <t>15.69</t>
  </si>
  <si>
    <t>8.33</t>
  </si>
  <si>
    <t>-13.17</t>
  </si>
  <si>
    <t>-41.2</t>
  </si>
  <si>
    <t>-20.31</t>
  </si>
  <si>
    <t>16.86</t>
  </si>
  <si>
    <t>15.01</t>
  </si>
  <si>
    <t>Earnings From Cont. Operations, 2 Yr. CAGR %</t>
  </si>
  <si>
    <t>-26.98</t>
  </si>
  <si>
    <t>32.13</t>
  </si>
  <si>
    <t>21.72</t>
  </si>
  <si>
    <t>31.73</t>
  </si>
  <si>
    <t>9.46</t>
  </si>
  <si>
    <t>-22.44</t>
  </si>
  <si>
    <t>-56.69</t>
  </si>
  <si>
    <t>-25.46</t>
  </si>
  <si>
    <t>32.19</t>
  </si>
  <si>
    <t>18.27</t>
  </si>
  <si>
    <t>Net Income, 2 Yr. CAGR %</t>
  </si>
  <si>
    <t>-27.6</t>
  </si>
  <si>
    <t>31.46</t>
  </si>
  <si>
    <t>20.42</t>
  </si>
  <si>
    <t>32.73</t>
  </si>
  <si>
    <t>8.59</t>
  </si>
  <si>
    <t>-24.25</t>
  </si>
  <si>
    <t>-62.87</t>
  </si>
  <si>
    <t>-29.56</t>
  </si>
  <si>
    <t>43.79</t>
  </si>
  <si>
    <t>23.74</t>
  </si>
  <si>
    <t>Normalized Net Income, 2 Yr. CAGR %</t>
  </si>
  <si>
    <t>21.91</t>
  </si>
  <si>
    <t>26.82</t>
  </si>
  <si>
    <t>17.56</t>
  </si>
  <si>
    <t>5.2</t>
  </si>
  <si>
    <t>-17.1</t>
  </si>
  <si>
    <t>-49.26</t>
  </si>
  <si>
    <t>-26.96</t>
  </si>
  <si>
    <t>22.93</t>
  </si>
  <si>
    <t>22.37</t>
  </si>
  <si>
    <t>Diluted EPS Before Extra, 2 Yr. CAGR %</t>
  </si>
  <si>
    <t>-19.97</t>
  </si>
  <si>
    <t>38.63</t>
  </si>
  <si>
    <t>27.27</t>
  </si>
  <si>
    <t>39.23</t>
  </si>
  <si>
    <t>13.66</t>
  </si>
  <si>
    <t>-17.18</t>
  </si>
  <si>
    <t>-60.99</t>
  </si>
  <si>
    <t>-30.32</t>
  </si>
  <si>
    <t>44.49</t>
  </si>
  <si>
    <t>25.05</t>
  </si>
  <si>
    <t>Accounts Receivable, 2 Yr. CAGR %</t>
  </si>
  <si>
    <t>10.05</t>
  </si>
  <si>
    <t>6.62</t>
  </si>
  <si>
    <t>5.41</t>
  </si>
  <si>
    <t>11.69</t>
  </si>
  <si>
    <t>2.41</t>
  </si>
  <si>
    <t>-3.92</t>
  </si>
  <si>
    <t>6.54</t>
  </si>
  <si>
    <t>0.98</t>
  </si>
  <si>
    <t>2.76</t>
  </si>
  <si>
    <t>10.01</t>
  </si>
  <si>
    <t>Inventory, 2 Yr. CAGR %</t>
  </si>
  <si>
    <t>7.58</t>
  </si>
  <si>
    <t>9.34</t>
  </si>
  <si>
    <t>8.29</t>
  </si>
  <si>
    <t>8.2</t>
  </si>
  <si>
    <t>5.98</t>
  </si>
  <si>
    <t>5.75</t>
  </si>
  <si>
    <t>Net Property, Plant and Equip., 2 Yr. CAGR %</t>
  </si>
  <si>
    <t>7.27</t>
  </si>
  <si>
    <t>11.48</t>
  </si>
  <si>
    <t>13.43</t>
  </si>
  <si>
    <t>14.62</t>
  </si>
  <si>
    <t>5.28</t>
  </si>
  <si>
    <t>Total Assets, 2 Yr. CAGR %</t>
  </si>
  <si>
    <t>5.67</t>
  </si>
  <si>
    <t>6.26</t>
  </si>
  <si>
    <t>4.23</t>
  </si>
  <si>
    <t>12.7</t>
  </si>
  <si>
    <t>8.25</t>
  </si>
  <si>
    <t>3.03</t>
  </si>
  <si>
    <t>6.66</t>
  </si>
  <si>
    <t>2.12</t>
  </si>
  <si>
    <t>4.91</t>
  </si>
  <si>
    <t>Tangible Book Value, 2 Yr. CAGR %</t>
  </si>
  <si>
    <t>-9.74</t>
  </si>
  <si>
    <t>-9.52</t>
  </si>
  <si>
    <t>-6.88</t>
  </si>
  <si>
    <t>21.13</t>
  </si>
  <si>
    <t>20.17</t>
  </si>
  <si>
    <t>-0.25</t>
  </si>
  <si>
    <t>0.29</t>
  </si>
  <si>
    <t>3.61</t>
  </si>
  <si>
    <t>3.22</t>
  </si>
  <si>
    <t>Common Equity, 2 Yr. CAGR %</t>
  </si>
  <si>
    <t>-7.89</t>
  </si>
  <si>
    <t>-1.96</t>
  </si>
  <si>
    <t>19.07</t>
  </si>
  <si>
    <t>2.37</t>
  </si>
  <si>
    <t>3.12</t>
  </si>
  <si>
    <t>3.32</t>
  </si>
  <si>
    <t>2.34</t>
  </si>
  <si>
    <t>2.92</t>
  </si>
  <si>
    <t>Cash From Operations, 2 Yr. CAGR %</t>
  </si>
  <si>
    <t>24.5</t>
  </si>
  <si>
    <t>32.11</t>
  </si>
  <si>
    <t>18.44</t>
  </si>
  <si>
    <t>4.84</t>
  </si>
  <si>
    <t>-15.13</t>
  </si>
  <si>
    <t>-38.96</t>
  </si>
  <si>
    <t>-27.77</t>
  </si>
  <si>
    <t>24.11</t>
  </si>
  <si>
    <t>36.54</t>
  </si>
  <si>
    <t>Capital Expenditures, 2 Yr. CAGR %</t>
  </si>
  <si>
    <t>-3.74</t>
  </si>
  <si>
    <t>11.53</t>
  </si>
  <si>
    <t>10.62</t>
  </si>
  <si>
    <t>13.2</t>
  </si>
  <si>
    <t>0.79</t>
  </si>
  <si>
    <t>-18.26</t>
  </si>
  <si>
    <t>-1.57</t>
  </si>
  <si>
    <t>Levered Free Cash Flow, 2 Yr. CAGR %</t>
  </si>
  <si>
    <t>61.19</t>
  </si>
  <si>
    <t>40.62</t>
  </si>
  <si>
    <t>42.94</t>
  </si>
  <si>
    <t>8.19</t>
  </si>
  <si>
    <t>0.41</t>
  </si>
  <si>
    <t>-16.8</t>
  </si>
  <si>
    <t>-39.36</t>
  </si>
  <si>
    <t>-43.2</t>
  </si>
  <si>
    <t>13.35</t>
  </si>
  <si>
    <t>69.77</t>
  </si>
  <si>
    <t>Unlevered Free Cash Flow, 2 Yr. CAGR %</t>
  </si>
  <si>
    <t>131.32</t>
  </si>
  <si>
    <t>38.07</t>
  </si>
  <si>
    <t>40.19</t>
  </si>
  <si>
    <t>7.62</t>
  </si>
  <si>
    <t>0.44</t>
  </si>
  <si>
    <t>-15.44</t>
  </si>
  <si>
    <t>-35.46</t>
  </si>
  <si>
    <t>-38.07</t>
  </si>
  <si>
    <t>11.12</t>
  </si>
  <si>
    <t>56.91</t>
  </si>
  <si>
    <t>Dividend Per Share, 2 Yr. CAGR %</t>
  </si>
  <si>
    <t>19.52</t>
  </si>
  <si>
    <t>21.27</t>
  </si>
  <si>
    <t>22.47</t>
  </si>
  <si>
    <t>41.42</t>
  </si>
  <si>
    <t>52.75</t>
  </si>
  <si>
    <t>-39.64</t>
  </si>
  <si>
    <t>-23.19</t>
  </si>
  <si>
    <t>73.77</t>
  </si>
  <si>
    <t>31.91</t>
  </si>
  <si>
    <t>Compound Annual Growth Rate Over Three Years</t>
  </si>
  <si>
    <t>Total Revenues, 3 Yr. CAGR %</t>
  </si>
  <si>
    <t>7.79</t>
  </si>
  <si>
    <t>7.73</t>
  </si>
  <si>
    <t>4.56</t>
  </si>
  <si>
    <t>5.11</t>
  </si>
  <si>
    <t>-5.92</t>
  </si>
  <si>
    <t>-3.06</t>
  </si>
  <si>
    <t>11.25</t>
  </si>
  <si>
    <t>Gross Profit, 3 Yr. CAGR %</t>
  </si>
  <si>
    <t>14.36</t>
  </si>
  <si>
    <t>8.04</t>
  </si>
  <si>
    <t>-4.27</t>
  </si>
  <si>
    <t>-19.46</t>
  </si>
  <si>
    <t>-14.78</t>
  </si>
  <si>
    <t>-7.11</t>
  </si>
  <si>
    <t>EBITDA, 3 Yr. CAGR %</t>
  </si>
  <si>
    <t>19.12</t>
  </si>
  <si>
    <t>19.61</t>
  </si>
  <si>
    <t>11.22</t>
  </si>
  <si>
    <t>-1.24</t>
  </si>
  <si>
    <t>-18.62</t>
  </si>
  <si>
    <t>-14.73</t>
  </si>
  <si>
    <t>-7.97</t>
  </si>
  <si>
    <t>EBITA, 3 Yr. CAGR %</t>
  </si>
  <si>
    <t>11.75</t>
  </si>
  <si>
    <t>20.79</t>
  </si>
  <si>
    <t>22.49</t>
  </si>
  <si>
    <t>18.22</t>
  </si>
  <si>
    <t>10.67</t>
  </si>
  <si>
    <t>-4.37</t>
  </si>
  <si>
    <t>-27.4</t>
  </si>
  <si>
    <t>-21.24</t>
  </si>
  <si>
    <t>-12.9</t>
  </si>
  <si>
    <t>19.13</t>
  </si>
  <si>
    <t>EBIT, 3 Yr. CAGR %</t>
  </si>
  <si>
    <t>11.94</t>
  </si>
  <si>
    <t>20.97</t>
  </si>
  <si>
    <t>22.77</t>
  </si>
  <si>
    <t>18.41</t>
  </si>
  <si>
    <t>11.1</t>
  </si>
  <si>
    <t>-4.77</t>
  </si>
  <si>
    <t>-29.24</t>
  </si>
  <si>
    <t>-22.5</t>
  </si>
  <si>
    <t>-13.63</t>
  </si>
  <si>
    <t>21.11</t>
  </si>
  <si>
    <t>Earnings From Cont. Operations, 3 Yr. CAGR %</t>
  </si>
  <si>
    <t>7.18</t>
  </si>
  <si>
    <t>-15.46</t>
  </si>
  <si>
    <t>31.67</t>
  </si>
  <si>
    <t>25.28</t>
  </si>
  <si>
    <t>16.14</t>
  </si>
  <si>
    <t>-7.23</t>
  </si>
  <si>
    <t>-44.67</t>
  </si>
  <si>
    <t>-28.19</t>
  </si>
  <si>
    <t>-21.06</t>
  </si>
  <si>
    <t>40.28</t>
  </si>
  <si>
    <t>Net Income, 3 Yr. CAGR %</t>
  </si>
  <si>
    <t>7.54</t>
  </si>
  <si>
    <t>-16.55</t>
  </si>
  <si>
    <t>31.24</t>
  </si>
  <si>
    <t>15.54</t>
  </si>
  <si>
    <t>-8.23</t>
  </si>
  <si>
    <t>-50.58</t>
  </si>
  <si>
    <t>-31.23</t>
  </si>
  <si>
    <t>-24.24</t>
  </si>
  <si>
    <t>53.43</t>
  </si>
  <si>
    <t>Normalized Net Income, 3 Yr. CAGR %</t>
  </si>
  <si>
    <t>11.71</t>
  </si>
  <si>
    <t>22.41</t>
  </si>
  <si>
    <t>24.59</t>
  </si>
  <si>
    <t>19.17</t>
  </si>
  <si>
    <t>10.28</t>
  </si>
  <si>
    <t>-7.8</t>
  </si>
  <si>
    <t>-37.02</t>
  </si>
  <si>
    <t>-27.82</t>
  </si>
  <si>
    <t>-17.97</t>
  </si>
  <si>
    <t>29.66</t>
  </si>
  <si>
    <t>Diluted EPS Before Extra, 3 Yr. CAGR %</t>
  </si>
  <si>
    <t>17.45</t>
  </si>
  <si>
    <t>-9.29</t>
  </si>
  <si>
    <t>38.75</t>
  </si>
  <si>
    <t>31.21</t>
  </si>
  <si>
    <t>21.55</t>
  </si>
  <si>
    <t>-1.47</t>
  </si>
  <si>
    <t>-47.96</t>
  </si>
  <si>
    <t>-28.9</t>
  </si>
  <si>
    <t>-24.58</t>
  </si>
  <si>
    <t>54.59</t>
  </si>
  <si>
    <t>Accounts Receivable, 3 Yr. CAGR %</t>
  </si>
  <si>
    <t>9.55</t>
  </si>
  <si>
    <t>8.27</t>
  </si>
  <si>
    <t>2.79</t>
  </si>
  <si>
    <t>4.99</t>
  </si>
  <si>
    <t>4.04</t>
  </si>
  <si>
    <t>Inventory, 3 Yr. CAGR %</t>
  </si>
  <si>
    <t>10.21</t>
  </si>
  <si>
    <t>9.23</t>
  </si>
  <si>
    <t>12.2</t>
  </si>
  <si>
    <t>8.09</t>
  </si>
  <si>
    <t>9.51</t>
  </si>
  <si>
    <t>7.74</t>
  </si>
  <si>
    <t>7.86</t>
  </si>
  <si>
    <t>Net Property, Plant and Equip., 3 Yr. CAGR %</t>
  </si>
  <si>
    <t>14.87</t>
  </si>
  <si>
    <t>9.19</t>
  </si>
  <si>
    <t>14.82</t>
  </si>
  <si>
    <t>12.46</t>
  </si>
  <si>
    <t>16.96</t>
  </si>
  <si>
    <t>10.03</t>
  </si>
  <si>
    <t>8.82</t>
  </si>
  <si>
    <t>3.24</t>
  </si>
  <si>
    <t>4.24</t>
  </si>
  <si>
    <t>Total Assets, 3 Yr. CAGR %</t>
  </si>
  <si>
    <t>9.28</t>
  </si>
  <si>
    <t>4.7</t>
  </si>
  <si>
    <t>9.44</t>
  </si>
  <si>
    <t>7.24</t>
  </si>
  <si>
    <t>8.6</t>
  </si>
  <si>
    <t>3.38</t>
  </si>
  <si>
    <t>4.8</t>
  </si>
  <si>
    <t>2.77</t>
  </si>
  <si>
    <t>3.65</t>
  </si>
  <si>
    <t>Tangible Book Value, 3 Yr. CAGR %</t>
  </si>
  <si>
    <t>7.29</t>
  </si>
  <si>
    <t>-11.91</t>
  </si>
  <si>
    <t>-5.43</t>
  </si>
  <si>
    <t>14.27</t>
  </si>
  <si>
    <t>12.21</t>
  </si>
  <si>
    <t>0.75</t>
  </si>
  <si>
    <t>4.2</t>
  </si>
  <si>
    <t>Common Equity, 3 Yr. CAGR %</t>
  </si>
  <si>
    <t>-5.67</t>
  </si>
  <si>
    <t>0.12</t>
  </si>
  <si>
    <t>12.79</t>
  </si>
  <si>
    <t>12.47</t>
  </si>
  <si>
    <t>2.48</t>
  </si>
  <si>
    <t>3.4</t>
  </si>
  <si>
    <t>2.46</t>
  </si>
  <si>
    <t>3.26</t>
  </si>
  <si>
    <t>Cash From Operations, 3 Yr. CAGR %</t>
  </si>
  <si>
    <t>20.32</t>
  </si>
  <si>
    <t>25.45</t>
  </si>
  <si>
    <t>24.33</t>
  </si>
  <si>
    <t>-7.44</t>
  </si>
  <si>
    <t>-28.09</t>
  </si>
  <si>
    <t>-27.79</t>
  </si>
  <si>
    <t>-7.35</t>
  </si>
  <si>
    <t>23.51</t>
  </si>
  <si>
    <t>Capital Expenditures, 3 Yr. CAGR %</t>
  </si>
  <si>
    <t>4.68</t>
  </si>
  <si>
    <t>11.86</t>
  </si>
  <si>
    <t>11.7</t>
  </si>
  <si>
    <t>-8.71</t>
  </si>
  <si>
    <t>-4.75</t>
  </si>
  <si>
    <t>11.47</t>
  </si>
  <si>
    <t>Levered Free Cash Flow, 3 Yr. CAGR %</t>
  </si>
  <si>
    <t>-18.32</t>
  </si>
  <si>
    <t>115.45</t>
  </si>
  <si>
    <t>28.85</t>
  </si>
  <si>
    <t>29.96</t>
  </si>
  <si>
    <t>-10.81</t>
  </si>
  <si>
    <t>-28.75</t>
  </si>
  <si>
    <t>-39.1</t>
  </si>
  <si>
    <t>-12.28</t>
  </si>
  <si>
    <t>20.69</t>
  </si>
  <si>
    <t>Unlevered Free Cash Flow, 3 Yr. CAGR %</t>
  </si>
  <si>
    <t>-14.77</t>
  </si>
  <si>
    <t>162.94</t>
  </si>
  <si>
    <t>26.94</t>
  </si>
  <si>
    <t>28.2</t>
  </si>
  <si>
    <t>2.91</t>
  </si>
  <si>
    <t>-9.82</t>
  </si>
  <si>
    <t>-25.73</t>
  </si>
  <si>
    <t>-34.77</t>
  </si>
  <si>
    <t>-10.76</t>
  </si>
  <si>
    <t>17.74</t>
  </si>
  <si>
    <t>Dividend Per Share, 3 Yr. CAGR %</t>
  </si>
  <si>
    <t>21.32</t>
  </si>
  <si>
    <t>20.84</t>
  </si>
  <si>
    <t>35.72</t>
  </si>
  <si>
    <t>40.95</t>
  </si>
  <si>
    <t>-20.1</t>
  </si>
  <si>
    <t>-14.18</t>
  </si>
  <si>
    <t>0.88</t>
  </si>
  <si>
    <t>44.54</t>
  </si>
  <si>
    <t>Compound Annual Growth Rate Over Five Years</t>
  </si>
  <si>
    <t>Total Revenues, 5 Yr. CAGR %</t>
  </si>
  <si>
    <t>12.72</t>
  </si>
  <si>
    <t>8.78</t>
  </si>
  <si>
    <t>5.56</t>
  </si>
  <si>
    <t>5.43</t>
  </si>
  <si>
    <t>2.25</t>
  </si>
  <si>
    <t>-1.31</t>
  </si>
  <si>
    <t>2.1</t>
  </si>
  <si>
    <t>Gross Profit, 5 Yr. CAGR %</t>
  </si>
  <si>
    <t>26.27</t>
  </si>
  <si>
    <t>11.76</t>
  </si>
  <si>
    <t>11.57</t>
  </si>
  <si>
    <t>14.28</t>
  </si>
  <si>
    <t>3.86</t>
  </si>
  <si>
    <t>-8.15</t>
  </si>
  <si>
    <t>-7.5</t>
  </si>
  <si>
    <t>-8.32</t>
  </si>
  <si>
    <t>-5.01</t>
  </si>
  <si>
    <t>EBITDA, 5 Yr. CAGR %</t>
  </si>
  <si>
    <t>33.71</t>
  </si>
  <si>
    <t>13.3</t>
  </si>
  <si>
    <t>17.19</t>
  </si>
  <si>
    <t>15.39</t>
  </si>
  <si>
    <t>6.08</t>
  </si>
  <si>
    <t>-6.66</t>
  </si>
  <si>
    <t>-5.81</t>
  </si>
  <si>
    <t>-8.11</t>
  </si>
  <si>
    <t>-5.52</t>
  </si>
  <si>
    <t>EBITA, 5 Yr. CAGR %</t>
  </si>
  <si>
    <t>77.78</t>
  </si>
  <si>
    <t>15.52</t>
  </si>
  <si>
    <t>18.26</t>
  </si>
  <si>
    <t>16.48</t>
  </si>
  <si>
    <t>-12.75</t>
  </si>
  <si>
    <t>-10.64</t>
  </si>
  <si>
    <t>-12.73</t>
  </si>
  <si>
    <t>-8.81</t>
  </si>
  <si>
    <t>EBIT, 5 Yr. CAGR %</t>
  </si>
  <si>
    <t>82.17</t>
  </si>
  <si>
    <t>15.58</t>
  </si>
  <si>
    <t>14.61</t>
  </si>
  <si>
    <t>18.67</t>
  </si>
  <si>
    <t>16.78</t>
  </si>
  <si>
    <t>-13.87</t>
  </si>
  <si>
    <t>-11.39</t>
  </si>
  <si>
    <t>-13.52</t>
  </si>
  <si>
    <t>Earnings From Cont. Operations, 5 Yr. CAGR %</t>
  </si>
  <si>
    <t>13.23</t>
  </si>
  <si>
    <t>11.52</t>
  </si>
  <si>
    <t>12.77</t>
  </si>
  <si>
    <t>0.95</t>
  </si>
  <si>
    <t>22.29</t>
  </si>
  <si>
    <t>3.42</t>
  </si>
  <si>
    <t>-21.72</t>
  </si>
  <si>
    <t>-21.61</t>
  </si>
  <si>
    <t>-12.33</t>
  </si>
  <si>
    <t>Net Income, 5 Yr. CAGR %</t>
  </si>
  <si>
    <t>11.21</t>
  </si>
  <si>
    <t>12.52</t>
  </si>
  <si>
    <t>0.47</t>
  </si>
  <si>
    <t>21.66</t>
  </si>
  <si>
    <t>2.31</t>
  </si>
  <si>
    <t>-26.63</t>
  </si>
  <si>
    <t>-17.45</t>
  </si>
  <si>
    <t>-13.02</t>
  </si>
  <si>
    <t>Normalized Net Income, 5 Yr. CAGR %</t>
  </si>
  <si>
    <t>35.64</t>
  </si>
  <si>
    <t>15.94</t>
  </si>
  <si>
    <t>15.66</t>
  </si>
  <si>
    <t>16.44</t>
  </si>
  <si>
    <t>3.07</t>
  </si>
  <si>
    <t>-19.16</t>
  </si>
  <si>
    <t>-17.7</t>
  </si>
  <si>
    <t>-10.91</t>
  </si>
  <si>
    <t>Diluted EPS Before Extra, 5 Yr. CAGR %</t>
  </si>
  <si>
    <t>21.28</t>
  </si>
  <si>
    <t>7.67</t>
  </si>
  <si>
    <t>28.11</t>
  </si>
  <si>
    <t>9.15</t>
  </si>
  <si>
    <t>-22.86</t>
  </si>
  <si>
    <t>-14.22</t>
  </si>
  <si>
    <t>-21.7</t>
  </si>
  <si>
    <t>-10.88</t>
  </si>
  <si>
    <t>Accounts Receivable, 5 Yr. CAGR %</t>
  </si>
  <si>
    <t>10.8</t>
  </si>
  <si>
    <t>8.05</t>
  </si>
  <si>
    <t>7.87</t>
  </si>
  <si>
    <t>9.62</t>
  </si>
  <si>
    <t>3.83</t>
  </si>
  <si>
    <t>4.77</t>
  </si>
  <si>
    <t>2.06</t>
  </si>
  <si>
    <t>5.03</t>
  </si>
  <si>
    <t>Inventory, 5 Yr. CAGR %</t>
  </si>
  <si>
    <t>11.32</t>
  </si>
  <si>
    <t>9.86</t>
  </si>
  <si>
    <t>7.89</t>
  </si>
  <si>
    <t>8.07</t>
  </si>
  <si>
    <t>8.14</t>
  </si>
  <si>
    <t>9.02</t>
  </si>
  <si>
    <t>7.99</t>
  </si>
  <si>
    <t>Net Property, Plant and Equip., 5 Yr. CAGR %</t>
  </si>
  <si>
    <t>9.1</t>
  </si>
  <si>
    <t>12.92</t>
  </si>
  <si>
    <t>13.5</t>
  </si>
  <si>
    <t>11.88</t>
  </si>
  <si>
    <t>10.36</t>
  </si>
  <si>
    <t>12.4</t>
  </si>
  <si>
    <t>7.65</t>
  </si>
  <si>
    <t>7.39</t>
  </si>
  <si>
    <t>Total Assets, 5 Yr. CAGR %</t>
  </si>
  <si>
    <t>8.54</t>
  </si>
  <si>
    <t>7.15</t>
  </si>
  <si>
    <t>7.83</t>
  </si>
  <si>
    <t>6.83</t>
  </si>
  <si>
    <t>7.01</t>
  </si>
  <si>
    <t>6.16</t>
  </si>
  <si>
    <t>Tangible Book Value, 5 Yr. CAGR %</t>
  </si>
  <si>
    <t>16.07</t>
  </si>
  <si>
    <t>0.3</t>
  </si>
  <si>
    <t>0.06</t>
  </si>
  <si>
    <t>8.46</t>
  </si>
  <si>
    <t>9.05</t>
  </si>
  <si>
    <t>1.88</t>
  </si>
  <si>
    <t>Common Equity, 5 Yr. CAGR %</t>
  </si>
  <si>
    <t>3.54</t>
  </si>
  <si>
    <t>4.64</t>
  </si>
  <si>
    <t>8.01</t>
  </si>
  <si>
    <t>8.72</t>
  </si>
  <si>
    <t>2.43</t>
  </si>
  <si>
    <t>Cash From Operations, 5 Yr. CAGR %</t>
  </si>
  <si>
    <t>39.57</t>
  </si>
  <si>
    <t>15.43</t>
  </si>
  <si>
    <t>19.56</t>
  </si>
  <si>
    <t>16.76</t>
  </si>
  <si>
    <t>6.72</t>
  </si>
  <si>
    <t>-12.2</t>
  </si>
  <si>
    <t>-16.18</t>
  </si>
  <si>
    <t>-10.55</t>
  </si>
  <si>
    <t>-6.83</t>
  </si>
  <si>
    <t>Capital Expenditures, 5 Yr. CAGR %</t>
  </si>
  <si>
    <t>29.02</t>
  </si>
  <si>
    <t>20.24</t>
  </si>
  <si>
    <t>9.9</t>
  </si>
  <si>
    <t>5.34</t>
  </si>
  <si>
    <t>-1.42</t>
  </si>
  <si>
    <t>1.43</t>
  </si>
  <si>
    <t>-1.54</t>
  </si>
  <si>
    <t>Levered Free Cash Flow, 5 Yr. CAGR %</t>
  </si>
  <si>
    <t>16.91</t>
  </si>
  <si>
    <t>15.27</t>
  </si>
  <si>
    <t>17.81</t>
  </si>
  <si>
    <t>63.33</t>
  </si>
  <si>
    <t>16.61</t>
  </si>
  <si>
    <t>7.71</t>
  </si>
  <si>
    <t>-16.58</t>
  </si>
  <si>
    <t>-25.62</t>
  </si>
  <si>
    <t>-14.21</t>
  </si>
  <si>
    <t>-8.35</t>
  </si>
  <si>
    <t>Unlevered Free Cash Flow, 5 Yr. CAGR %</t>
  </si>
  <si>
    <t>84.47</t>
  </si>
  <si>
    <t>17.68</t>
  </si>
  <si>
    <t>83.7</t>
  </si>
  <si>
    <t>15.59</t>
  </si>
  <si>
    <t>7.59</t>
  </si>
  <si>
    <t>-14.61</t>
  </si>
  <si>
    <t>-22.48</t>
  </si>
  <si>
    <t>-7.43</t>
  </si>
  <si>
    <t>Dividend Per Share, 5 Yr. CAGR %</t>
  </si>
  <si>
    <t>19.14</t>
  </si>
  <si>
    <t>28.99</t>
  </si>
  <si>
    <t>30.26</t>
  </si>
  <si>
    <t>8.08</t>
  </si>
  <si>
    <t>2019</t>
  </si>
  <si>
    <t>2020</t>
  </si>
  <si>
    <t>2021</t>
  </si>
  <si>
    <t>2022</t>
  </si>
  <si>
    <t>2023</t>
  </si>
  <si>
    <t>2024</t>
  </si>
  <si>
    <t>2025</t>
  </si>
  <si>
    <t>2026</t>
  </si>
  <si>
    <t>Capitalization
                                    1</t>
  </si>
  <si>
    <t>8,296</t>
  </si>
  <si>
    <t>9,548</t>
  </si>
  <si>
    <t>10,907</t>
  </si>
  <si>
    <t>7,330</t>
  </si>
  <si>
    <t>8,227</t>
  </si>
  <si>
    <t>4,938</t>
  </si>
  <si>
    <t>-</t>
  </si>
  <si>
    <t>Change</t>
  </si>
  <si>
    <t>15.08%</t>
  </si>
  <si>
    <t>14.23%</t>
  </si>
  <si>
    <t>-32.79%</t>
  </si>
  <si>
    <t>12.23%</t>
  </si>
  <si>
    <t>-39.98%</t>
  </si>
  <si>
    <t>0%</t>
  </si>
  <si>
    <t>Enterprise Value (EV)
                                    1</t>
  </si>
  <si>
    <t>9,136</t>
  </si>
  <si>
    <t>10,556</t>
  </si>
  <si>
    <t>12,185</t>
  </si>
  <si>
    <t>8,827</t>
  </si>
  <si>
    <t>9,801</t>
  </si>
  <si>
    <t>6,595</t>
  </si>
  <si>
    <t>6,442</t>
  </si>
  <si>
    <t>6,319</t>
  </si>
  <si>
    <t>15.54%</t>
  </si>
  <si>
    <t>15.43%</t>
  </si>
  <si>
    <t>-27.55%</t>
  </si>
  <si>
    <t>11.03%</t>
  </si>
  <si>
    <t>-32.71%</t>
  </si>
  <si>
    <t>-2.33%</t>
  </si>
  <si>
    <t>-1.9%</t>
  </si>
  <si>
    <t>P/E ratio</t>
  </si>
  <si>
    <t>10.8x</t>
  </si>
  <si>
    <t>60.7x</t>
  </si>
  <si>
    <t>29.6x</t>
  </si>
  <si>
    <t>22.7x</t>
  </si>
  <si>
    <t>14.6x</t>
  </si>
  <si>
    <t>9.01x</t>
  </si>
  <si>
    <t>6.99x</t>
  </si>
  <si>
    <t>5.6x</t>
  </si>
  <si>
    <t>PBR</t>
  </si>
  <si>
    <t>1.91x</t>
  </si>
  <si>
    <t>2.14x</t>
  </si>
  <si>
    <t>2.35x</t>
  </si>
  <si>
    <t>1.57x</t>
  </si>
  <si>
    <t>1.64x</t>
  </si>
  <si>
    <t>1.05x</t>
  </si>
  <si>
    <t>0.96x</t>
  </si>
  <si>
    <t>0.87x</t>
  </si>
  <si>
    <t>PEG</t>
  </si>
  <si>
    <t>-0.8x</t>
  </si>
  <si>
    <t>0x</t>
  </si>
  <si>
    <t>-2x</t>
  </si>
  <si>
    <t>0.2x</t>
  </si>
  <si>
    <t>2.17x</t>
  </si>
  <si>
    <t>Capitalization / Revenue</t>
  </si>
  <si>
    <t>0.42x</t>
  </si>
  <si>
    <t>0.56x</t>
  </si>
  <si>
    <t>0.57x</t>
  </si>
  <si>
    <t>0.35x</t>
  </si>
  <si>
    <t>0.21x</t>
  </si>
  <si>
    <t>EV / Revenue</t>
  </si>
  <si>
    <t>0.46x</t>
  </si>
  <si>
    <t>0.62x</t>
  </si>
  <si>
    <t>0.63x</t>
  </si>
  <si>
    <t>0.29x</t>
  </si>
  <si>
    <t>0.28x</t>
  </si>
  <si>
    <t>0.26x</t>
  </si>
  <si>
    <t>EV / EBITDA</t>
  </si>
  <si>
    <t>5.02x</t>
  </si>
  <si>
    <t>9.15x</t>
  </si>
  <si>
    <t>8.7x</t>
  </si>
  <si>
    <t>6.1x</t>
  </si>
  <si>
    <t>5.68x</t>
  </si>
  <si>
    <t>3.9x</t>
  </si>
  <si>
    <t>3.7x</t>
  </si>
  <si>
    <t>3.34x</t>
  </si>
  <si>
    <t>EV / EBIT</t>
  </si>
  <si>
    <t>6.98x</t>
  </si>
  <si>
    <t>17.2x</t>
  </si>
  <si>
    <t>14.8x</t>
  </si>
  <si>
    <t>10.1x</t>
  </si>
  <si>
    <t>8.75x</t>
  </si>
  <si>
    <t>6.15x</t>
  </si>
  <si>
    <t>5.85x</t>
  </si>
  <si>
    <t>5.21x</t>
  </si>
  <si>
    <t>EV / FCF</t>
  </si>
  <si>
    <t>13.4x</t>
  </si>
  <si>
    <t>50.1x</t>
  </si>
  <si>
    <t>143x</t>
  </si>
  <si>
    <t>23x</t>
  </si>
  <si>
    <t>15.4x</t>
  </si>
  <si>
    <t>11.6x</t>
  </si>
  <si>
    <t>10.3x</t>
  </si>
  <si>
    <t>9.19x</t>
  </si>
  <si>
    <t>FCF Yield</t>
  </si>
  <si>
    <t>7.45%</t>
  </si>
  <si>
    <t>2%</t>
  </si>
  <si>
    <t>0.7%</t>
  </si>
  <si>
    <t>4.34%</t>
  </si>
  <si>
    <t>6.51%</t>
  </si>
  <si>
    <t>8.6%</t>
  </si>
  <si>
    <t>9.7%</t>
  </si>
  <si>
    <t>10.9%</t>
  </si>
  <si>
    <t>Dividend per Share
                                    2</t>
  </si>
  <si>
    <t>3</t>
  </si>
  <si>
    <t>3.124</t>
  </si>
  <si>
    <t>3.146</t>
  </si>
  <si>
    <t>Rate of return</t>
  </si>
  <si>
    <t>2.19%</t>
  </si>
  <si>
    <t>0.64%</t>
  </si>
  <si>
    <t>0.97%</t>
  </si>
  <si>
    <t>2.48%</t>
  </si>
  <si>
    <t>2.18%</t>
  </si>
  <si>
    <t>3.39%</t>
  </si>
  <si>
    <t>3.44%</t>
  </si>
  <si>
    <t>3.46%</t>
  </si>
  <si>
    <t>EPS
                                    2</t>
  </si>
  <si>
    <t>10.08</t>
  </si>
  <si>
    <t>13</t>
  </si>
  <si>
    <t>16.22</t>
  </si>
  <si>
    <t>Distribution rate</t>
  </si>
  <si>
    <t>23.5%</t>
  </si>
  <si>
    <t>38.9%</t>
  </si>
  <si>
    <t>28.6%</t>
  </si>
  <si>
    <t>56.3%</t>
  </si>
  <si>
    <t>31.8%</t>
  </si>
  <si>
    <t>30.5%</t>
  </si>
  <si>
    <t>24%</t>
  </si>
  <si>
    <t>19.4%</t>
  </si>
  <si>
    <t>Net sales
                                    1</t>
  </si>
  <si>
    <t>19,810</t>
  </si>
  <si>
    <t>17,046</t>
  </si>
  <si>
    <t>19,263</t>
  </si>
  <si>
    <t>20,892</t>
  </si>
  <si>
    <t>23,467</t>
  </si>
  <si>
    <t>23,090</t>
  </si>
  <si>
    <t>23,330</t>
  </si>
  <si>
    <t>24,096</t>
  </si>
  <si>
    <t>EBITDA
                                    1</t>
  </si>
  <si>
    <t>1,819</t>
  </si>
  <si>
    <t>1,153</t>
  </si>
  <si>
    <t>1,400</t>
  </si>
  <si>
    <t>1,447</t>
  </si>
  <si>
    <t>1,724</t>
  </si>
  <si>
    <t>1,691</t>
  </si>
  <si>
    <t>1,743</t>
  </si>
  <si>
    <t>1,893</t>
  </si>
  <si>
    <t>EBIT
                                    1</t>
  </si>
  <si>
    <t>1,309</t>
  </si>
  <si>
    <t>613.5</t>
  </si>
  <si>
    <t>826</t>
  </si>
  <si>
    <t>870.5</t>
  </si>
  <si>
    <t>1,120</t>
  </si>
  <si>
    <t>1,073</t>
  </si>
  <si>
    <t>1,102</t>
  </si>
  <si>
    <t>1,213</t>
  </si>
  <si>
    <t>Net income
                                    1</t>
  </si>
  <si>
    <t>753.6</t>
  </si>
  <si>
    <t>158.5</t>
  </si>
  <si>
    <t>373.9</t>
  </si>
  <si>
    <t>327.7</t>
  </si>
  <si>
    <t>572.5</t>
  </si>
  <si>
    <t>575.6</t>
  </si>
  <si>
    <t>671.5</t>
  </si>
  <si>
    <t>833</t>
  </si>
  <si>
    <t>Net Debt
                                    1</t>
  </si>
  <si>
    <t>839.3</t>
  </si>
  <si>
    <t>1,008</t>
  </si>
  <si>
    <t>1,278</t>
  </si>
  <si>
    <t>1,497</t>
  </si>
  <si>
    <t>1,574</t>
  </si>
  <si>
    <t>1,657</t>
  </si>
  <si>
    <t>1,504</t>
  </si>
  <si>
    <t>1,381</t>
  </si>
  <si>
    <t>Reference price
                                    2</t>
  </si>
  <si>
    <t>137.20</t>
  </si>
  <si>
    <t>159.03</t>
  </si>
  <si>
    <t>182.95</t>
  </si>
  <si>
    <t>124.02</t>
  </si>
  <si>
    <t>141.21</t>
  </si>
  <si>
    <t>90.87</t>
  </si>
  <si>
    <t>Nbr of stocks (in thousands)</t>
  </si>
  <si>
    <t>60,470</t>
  </si>
  <si>
    <t>60,039</t>
  </si>
  <si>
    <t>59,617</t>
  </si>
  <si>
    <t>59,106</t>
  </si>
  <si>
    <t>58,260</t>
  </si>
  <si>
    <t>54,341</t>
  </si>
  <si>
    <t>Announcement Date</t>
  </si>
  <si>
    <t>1/28/20</t>
  </si>
  <si>
    <t>2/4/21</t>
  </si>
  <si>
    <t>2/8/22</t>
  </si>
  <si>
    <t>2/2/23</t>
  </si>
  <si>
    <t>2/6/24</t>
  </si>
  <si>
    <t>address1</t>
  </si>
  <si>
    <t>21557 Telegraph Road</t>
  </si>
  <si>
    <t>city</t>
  </si>
  <si>
    <t>Southfield</t>
  </si>
  <si>
    <t>state</t>
  </si>
  <si>
    <t>MI</t>
  </si>
  <si>
    <t>zip</t>
  </si>
  <si>
    <t>48033</t>
  </si>
  <si>
    <t>country</t>
  </si>
  <si>
    <t>phone</t>
  </si>
  <si>
    <t>248 447 1500</t>
  </si>
  <si>
    <t>website</t>
  </si>
  <si>
    <t>https://www.lear.com</t>
  </si>
  <si>
    <t>industry</t>
  </si>
  <si>
    <t>Auto Parts</t>
  </si>
  <si>
    <t>industryKey</t>
  </si>
  <si>
    <t>auto-parts</t>
  </si>
  <si>
    <t>industryDisp</t>
  </si>
  <si>
    <t>sector</t>
  </si>
  <si>
    <t>Consumer Cyclical</t>
  </si>
  <si>
    <t>sectorKey</t>
  </si>
  <si>
    <t>consumer-cyclical</t>
  </si>
  <si>
    <t>sectorDisp</t>
  </si>
  <si>
    <t>longBusinessSummary</t>
  </si>
  <si>
    <t>Lear Corporation designs, develops, engineers, manufactures, assembles, and supplies automotive seating, and electrical distribution systems and related components for automotive original equipment manufacturers in North America, Europe, Africa, Asia, and South America. Its Seating segment offers seat systems, seat subsystems, keyseat components, seat trim covers, seat mechanisms, seat foams, and headrests, as well as surface materials, such as leather and fabric for automobiles and light trucks, compact cars, pick-up trucks, and sport utility vehicles. The company's E-Systems segment provides electrical distribution and connection systems that route electrical signals and networks; and manage electrical power within the vehicle for various powertrains. This segment's products comprise wire harnesses, terminals and connectors, engineered components, and junction boxes; electronic system products, including body domain control modules, smart and passive junction boxes, gateway and communication modules, integrated power modules, and high voltage switching and power control systems. It also offers software and connected services comprising Xevo Market, an in-vehicle commerce and service platform; and software and services for the cloud, vehicles, and mobile devices. In addition, this segment provides cybersecurity software; advanced vehicle positioning for automated and autonomous driving applications; and short-range communication and cellular protocols for vehicle connectivity. It offers its products and services under the XEVO, GUILFORD, EAGLE OTTAWA, ConfigurE+, INTUTM, LEAR CONNEXUSTM, EXO, JOURNEYWARE, ProTec, SMART JUNCTION BOX, STRUCSURE, AVENTINO, and TeXstyle brands. Lear Corporation was founded in 1917 and is headquartered in Southfield, Michigan.</t>
  </si>
  <si>
    <t>fullTimeEmployees</t>
  </si>
  <si>
    <t>companyOfficers</t>
  </si>
  <si>
    <t>[{'maxAge': 1, 'name': 'Mr. Raymond E. Scott Jr.', 'age': 59, 'title': 'President, CEO &amp; Director', 'yearBorn': 1965, 'fiscalYear': 2023, 'totalPay': 5500508, 'exercisedValue': 0, 'unexercisedValue': 62058}, {'maxAge': 1, 'name': 'Mr. Jason M. Cardew', 'age': 54, 'title': 'Senior VP &amp; CFO', 'yearBorn': 1970, 'fiscalYear': 2023, 'totalPay': 2605215, 'exercisedValue': 0, 'unexercisedValue': 13964}, {'maxAge': 1, 'name': 'Mr. Harry Albert Kemp', 'age': 48, 'title': 'Senior VP, General Counsel &amp; Chief Administrative Officer', 'yearBorn': 1976, 'fiscalYear': 2023, 'totalPay': 1952464, 'exercisedValue': 0, 'unexercisedValue': 0}, {'maxAge': 1, 'name': 'Mr. Frank C. Orsini', 'age': 51, 'title': 'Executive VP &amp; President of Seating', 'yearBorn': 1973, 'fiscalYear': 2023, 'totalPay': 2577456, 'exercisedValue': 0, 'unexercisedValue': 17732}, {'maxAge': 1, 'name': 'Mr. Carl A. Esposito', 'age': 56, 'title': 'Senior Vice President of IDEA', 'yearBorn': 1968, 'fiscalYear': 2023, 'totalPay': 1884442, 'exercisedValue': 0, 'unexercisedValue': 12966}, {'maxAge': 1, 'name': 'Ms. Amy A. Doyle', 'age': 56, 'title': 'VP &amp; Chief Accounting Officer', 'yearBorn': 1968, 'fiscalYear': 2023, 'exercisedValue': 0, 'unexercisedValue': 0}, {'maxAge': 1, 'name': 'Ms. Marianne  Vidershain', 'age': 44, 'title': 'VP, Treasurer &amp; Head of Investor Relations', 'yearBorn': 1980, 'fiscalYear': 2023, 'exercisedValue': 0, 'unexercisedValue': 0}, {'maxAge': 1, 'name': 'Ms. Katya  Pruett', 'title': 'Vice President of Global Marketing &amp; Communications', 'fiscalYear': 2023, 'exercisedValue': 0, 'unexercisedValue': 0}, {'maxAge': 1, 'name': 'Ms. Rashida  Thomas', 'title': 'Chief Diversity Officer &amp; Director of Talent Management', 'fiscalYear': 2023, 'exercisedValue': 0, 'unexercisedValue': 0}, {'maxAge': 1, 'name': 'Ms. Alicia J. Davis J.D.', 'age': 53, 'title': 'Senior VP &amp; Chief Strategy Officer', 'yearBorn': 1971, 'fiscalYear': 2023, 'exercisedValue': 0, 'unexercisedValue': 0}]</t>
  </si>
  <si>
    <t>auditRisk</t>
  </si>
  <si>
    <t>boardRisk</t>
  </si>
  <si>
    <t>compensationRisk</t>
  </si>
  <si>
    <t>shareHolderRightsRisk</t>
  </si>
  <si>
    <t>overallRisk</t>
  </si>
  <si>
    <t>governanceEpochDate</t>
  </si>
  <si>
    <t>compensationAsOfEpochDate</t>
  </si>
  <si>
    <t>irWebsite</t>
  </si>
  <si>
    <t>http://ir.lear.com/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</si>
  <si>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</si>
  <si>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</si>
  <si>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</si>
  <si>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</si>
  <si>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</si>
  <si>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</si>
  <si>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</si>
  <si>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</si>
  <si>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</si>
  <si>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</si>
  <si>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</si>
  <si>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</si>
  <si>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</si>
  <si>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</si>
  <si>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</si>
  <si>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</si>
  <si>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</si>
  <si>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</si>
  <si>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</si>
  <si>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</si>
  <si>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</si>
  <si>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</si>
  <si>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</si>
  <si>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</si>
  <si>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</si>
  <si>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</si>
  <si>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</si>
  <si>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</si>
  <si>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</si>
  <si>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</si>
  <si>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</si>
  <si>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</si>
  <si>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</si>
  <si>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</si>
  <si>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</si>
  <si>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</si>
  <si>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</si>
  <si>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</si>
  <si>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</si>
  <si>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</si>
  <si>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</si>
  <si>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</si>
  <si>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</si>
  <si>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</si>
  <si>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</si>
  <si>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</si>
  <si>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</si>
  <si>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</si>
  <si>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</si>
  <si>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</si>
  <si>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</si>
  <si>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</si>
  <si>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</si>
  <si>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</si>
  <si>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</si>
  <si>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</si>
  <si>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</si>
  <si>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</si>
  <si>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</si>
  <si>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</si>
  <si>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</si>
  <si>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</si>
  <si>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</si>
  <si>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</si>
  <si>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</si>
  <si>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</si>
  <si>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</si>
  <si>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</si>
  <si>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</si>
  <si>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</si>
  <si>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</si>
  <si>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</si>
  <si>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</si>
  <si>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</si>
  <si>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Lear Corporation</t>
  </si>
  <si>
    <t>longName</t>
  </si>
  <si>
    <t>firstTradeDateEpochUtc</t>
  </si>
  <si>
    <t>timeZoneFullName</t>
  </si>
  <si>
    <t>America/New_York</t>
  </si>
  <si>
    <t>timeZoneShortName</t>
  </si>
  <si>
    <t>EST</t>
  </si>
  <si>
    <t>uuid</t>
  </si>
  <si>
    <t>e001efff-db02-3460-b20f-4fe617cf1d65</t>
  </si>
  <si>
    <t>messageBoardId</t>
  </si>
  <si>
    <t>finmb_30727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</si>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</sst>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ar.com/" TargetMode="External"/><Relationship Id="rId2" Type="http://schemas.openxmlformats.org/officeDocument/2006/relationships/hyperlink" Target="http://ir.lea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91.8</v>
      </c>
      <c r="C4" s="2"/>
      <c r="D4" s="2"/>
      <c r="E4" s="2"/>
      <c r="F4" s="2"/>
      <c r="G4" s="2"/>
      <c r="H4" s="2"/>
      <c r="I4" s="2"/>
      <c r="J4" s="2"/>
      <c r="K4" s="2"/>
      <c r="L4" s="2"/>
      <c r="M4" s="2"/>
      <c r="N4" s="2"/>
      <c r="O4" s="2"/>
      <c r="P4" s="2"/>
      <c r="Q4" s="2"/>
      <c r="R4" s="2"/>
      <c r="S4" s="2"/>
      <c r="T4" s="2"/>
      <c r="U4" s="2"/>
      <c r="V4" s="2"/>
      <c r="W4" s="2"/>
      <c r="X4" s="2"/>
      <c r="Y4" s="2"/>
      <c r="Z4" s="2"/>
    </row>
    <row r="5">
      <c r="A5" s="1" t="s">
        <v>7</v>
      </c>
      <c r="B5" s="1">
        <v>83.64979595196036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4.93799424E9</v>
      </c>
      <c r="C8" s="2"/>
      <c r="D8" s="2"/>
      <c r="E8" s="2"/>
      <c r="F8" s="2"/>
      <c r="G8" s="2"/>
      <c r="H8" s="2"/>
      <c r="I8" s="2"/>
      <c r="J8" s="2"/>
      <c r="K8" s="2"/>
      <c r="L8" s="2"/>
      <c r="M8" s="2"/>
      <c r="N8" s="2"/>
      <c r="O8" s="2"/>
      <c r="P8" s="2"/>
      <c r="Q8" s="2"/>
      <c r="R8" s="2"/>
      <c r="S8" s="2"/>
      <c r="T8" s="2"/>
      <c r="U8" s="2"/>
      <c r="V8" s="2"/>
      <c r="W8" s="2"/>
      <c r="X8" s="2"/>
      <c r="Y8" s="2"/>
      <c r="Z8" s="2"/>
    </row>
    <row r="9">
      <c r="A9" s="1" t="s">
        <v>13</v>
      </c>
      <c r="B9" s="1">
        <v>87.309</v>
      </c>
      <c r="C9" s="2"/>
      <c r="D9" s="2"/>
      <c r="E9" s="2"/>
      <c r="F9" s="2"/>
      <c r="G9" s="2"/>
      <c r="H9" s="2"/>
      <c r="I9" s="2"/>
      <c r="J9" s="2"/>
      <c r="K9" s="2"/>
      <c r="L9" s="2"/>
      <c r="M9" s="2"/>
      <c r="N9" s="2"/>
      <c r="O9" s="2"/>
      <c r="P9" s="2"/>
      <c r="Q9" s="2"/>
      <c r="R9" s="2"/>
      <c r="S9" s="2"/>
      <c r="T9" s="2"/>
      <c r="U9" s="2"/>
      <c r="V9" s="2"/>
      <c r="W9" s="2"/>
      <c r="X9" s="2"/>
      <c r="Y9" s="2"/>
      <c r="Z9" s="2"/>
    </row>
    <row r="10">
      <c r="A10" s="1" t="s">
        <v>14</v>
      </c>
      <c r="B10" s="1">
        <v>6.6208134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672.0</v>
      </c>
      <c r="C2" s="1">
        <v>746.0</v>
      </c>
      <c r="D2" s="1">
        <v>975.0</v>
      </c>
      <c r="E2" s="1">
        <v>1310.0</v>
      </c>
      <c r="F2" s="1">
        <v>1150.0</v>
      </c>
      <c r="G2" s="1">
        <v>754.0</v>
      </c>
      <c r="H2" s="1">
        <v>158.0</v>
      </c>
      <c r="I2" s="1">
        <v>374.0</v>
      </c>
      <c r="J2" s="1">
        <v>328.0</v>
      </c>
      <c r="K2" s="1">
        <v>572.0</v>
      </c>
      <c r="L2" s="2"/>
      <c r="M2" s="2"/>
      <c r="N2" s="2"/>
      <c r="O2" s="2"/>
      <c r="P2" s="2"/>
      <c r="Q2" s="2"/>
      <c r="R2" s="2"/>
      <c r="S2" s="2"/>
      <c r="T2" s="2"/>
      <c r="U2" s="2"/>
      <c r="V2" s="2"/>
      <c r="W2" s="2"/>
      <c r="X2" s="2"/>
      <c r="Y2" s="2"/>
      <c r="Z2" s="2"/>
    </row>
    <row r="3">
      <c r="A3" s="1" t="s">
        <v>26</v>
      </c>
      <c r="B3" s="1">
        <v>277.0</v>
      </c>
      <c r="C3" s="1">
        <v>295.0</v>
      </c>
      <c r="D3" s="1">
        <v>325.0</v>
      </c>
      <c r="E3" s="1">
        <v>380.0</v>
      </c>
      <c r="F3" s="1">
        <v>433.0</v>
      </c>
      <c r="G3" s="1">
        <v>448.0</v>
      </c>
      <c r="H3" s="1">
        <v>474.0</v>
      </c>
      <c r="I3" s="1">
        <v>501.0</v>
      </c>
      <c r="J3" s="1">
        <v>506.0</v>
      </c>
      <c r="K3" s="1">
        <v>542.0</v>
      </c>
      <c r="L3" s="2"/>
      <c r="M3" s="2"/>
      <c r="N3" s="2"/>
      <c r="O3" s="2"/>
      <c r="P3" s="2"/>
      <c r="Q3" s="2"/>
      <c r="R3" s="2"/>
      <c r="S3" s="2"/>
      <c r="T3" s="2"/>
      <c r="U3" s="2"/>
      <c r="V3" s="2"/>
      <c r="W3" s="2"/>
      <c r="X3" s="2"/>
      <c r="Y3" s="2"/>
      <c r="Z3" s="2"/>
    </row>
    <row r="4">
      <c r="A4" s="1" t="s">
        <v>27</v>
      </c>
      <c r="B4" s="1">
        <v>33.0</v>
      </c>
      <c r="C4" s="1">
        <v>52.0</v>
      </c>
      <c r="D4" s="1">
        <v>53.0</v>
      </c>
      <c r="E4" s="1">
        <v>47.0</v>
      </c>
      <c r="F4" s="1">
        <v>51.0</v>
      </c>
      <c r="G4" s="1">
        <v>62.0</v>
      </c>
      <c r="H4" s="1">
        <v>65.0</v>
      </c>
      <c r="I4" s="1">
        <v>64.0</v>
      </c>
      <c r="J4" s="1">
        <v>61.0</v>
      </c>
      <c r="K4" s="1">
        <v>60.0</v>
      </c>
      <c r="L4" s="2"/>
      <c r="M4" s="2"/>
      <c r="N4" s="2"/>
      <c r="O4" s="2"/>
      <c r="P4" s="2"/>
      <c r="Q4" s="2"/>
      <c r="R4" s="2"/>
      <c r="S4" s="2"/>
      <c r="T4" s="2"/>
      <c r="U4" s="2"/>
      <c r="V4" s="2"/>
      <c r="W4" s="2"/>
      <c r="X4" s="2"/>
      <c r="Y4" s="2"/>
      <c r="Z4" s="2"/>
    </row>
    <row r="5">
      <c r="A5" s="1" t="s">
        <v>28</v>
      </c>
      <c r="B5" s="1">
        <v>311.0</v>
      </c>
      <c r="C5" s="1">
        <v>348.0</v>
      </c>
      <c r="D5" s="1">
        <v>378.0</v>
      </c>
      <c r="E5" s="1">
        <v>428.0</v>
      </c>
      <c r="F5" s="1">
        <v>484.0</v>
      </c>
      <c r="G5" s="1">
        <v>510.0</v>
      </c>
      <c r="H5" s="1">
        <v>540.0</v>
      </c>
      <c r="I5" s="1">
        <v>565.0</v>
      </c>
      <c r="J5" s="1">
        <v>568.0</v>
      </c>
      <c r="K5" s="1">
        <v>602.0</v>
      </c>
      <c r="L5" s="2"/>
      <c r="M5" s="2"/>
      <c r="N5" s="2"/>
      <c r="O5" s="2"/>
      <c r="P5" s="2"/>
      <c r="Q5" s="2"/>
      <c r="R5" s="2"/>
      <c r="S5" s="2"/>
      <c r="T5" s="2"/>
      <c r="U5" s="2"/>
      <c r="V5" s="2"/>
      <c r="W5" s="2"/>
      <c r="X5" s="2"/>
      <c r="Y5" s="2"/>
      <c r="Z5" s="2"/>
    </row>
    <row r="6">
      <c r="A6" s="1" t="s">
        <v>29</v>
      </c>
      <c r="B6" s="1">
        <v>0.0</v>
      </c>
      <c r="C6" s="1">
        <v>0.0</v>
      </c>
      <c r="D6" s="1">
        <v>0.0</v>
      </c>
      <c r="E6" s="1">
        <v>0.0</v>
      </c>
      <c r="F6" s="1">
        <v>0.0</v>
      </c>
      <c r="G6" s="1">
        <v>5.0</v>
      </c>
      <c r="H6" s="1">
        <v>4.0</v>
      </c>
      <c r="I6" s="1">
        <v>1.0</v>
      </c>
      <c r="J6" s="1">
        <v>0.0</v>
      </c>
      <c r="K6" s="1">
        <v>7.0</v>
      </c>
      <c r="L6" s="2"/>
      <c r="M6" s="2"/>
      <c r="N6" s="2"/>
      <c r="O6" s="2"/>
      <c r="P6" s="2"/>
      <c r="Q6" s="2"/>
      <c r="R6" s="2"/>
      <c r="S6" s="2"/>
      <c r="T6" s="2"/>
      <c r="U6" s="2"/>
      <c r="V6" s="2"/>
      <c r="W6" s="2"/>
      <c r="X6" s="2"/>
      <c r="Y6" s="2"/>
      <c r="Z6" s="2"/>
    </row>
    <row r="7">
      <c r="A7" s="1" t="s">
        <v>30</v>
      </c>
      <c r="B7" s="1">
        <v>2.0</v>
      </c>
      <c r="C7" s="1">
        <v>5.0</v>
      </c>
      <c r="D7" s="1">
        <v>5.0</v>
      </c>
      <c r="E7" s="1">
        <v>3.0</v>
      </c>
      <c r="F7" s="1">
        <v>6.0</v>
      </c>
      <c r="G7" s="1">
        <v>9.0</v>
      </c>
      <c r="H7" s="1">
        <v>27.0</v>
      </c>
      <c r="I7" s="1">
        <v>27.0</v>
      </c>
      <c r="J7" s="1">
        <v>38.0</v>
      </c>
      <c r="K7" s="1">
        <v>24.0</v>
      </c>
      <c r="L7" s="2"/>
      <c r="M7" s="2"/>
      <c r="N7" s="2"/>
      <c r="O7" s="2"/>
      <c r="P7" s="2"/>
      <c r="Q7" s="2"/>
      <c r="R7" s="2"/>
      <c r="S7" s="2"/>
      <c r="T7" s="2"/>
      <c r="U7" s="2"/>
      <c r="V7" s="2"/>
      <c r="W7" s="2"/>
      <c r="X7" s="2"/>
      <c r="Y7" s="2"/>
      <c r="Z7" s="2"/>
    </row>
    <row r="8">
      <c r="A8" s="1" t="s">
        <v>31</v>
      </c>
      <c r="B8" s="1">
        <v>-36.0</v>
      </c>
      <c r="C8" s="1">
        <v>-49.0</v>
      </c>
      <c r="D8" s="1">
        <v>-72.0</v>
      </c>
      <c r="E8" s="1">
        <v>-51.0</v>
      </c>
      <c r="F8" s="1">
        <v>-20.0</v>
      </c>
      <c r="G8" s="1">
        <v>-23.0</v>
      </c>
      <c r="H8" s="1">
        <v>-28.0</v>
      </c>
      <c r="I8" s="1">
        <v>-15.0</v>
      </c>
      <c r="J8" s="1">
        <v>-33.0</v>
      </c>
      <c r="K8" s="1">
        <v>-49.0</v>
      </c>
      <c r="L8" s="2"/>
      <c r="M8" s="2"/>
      <c r="N8" s="2"/>
      <c r="O8" s="2"/>
      <c r="P8" s="2"/>
      <c r="Q8" s="2"/>
      <c r="R8" s="2"/>
      <c r="S8" s="2"/>
      <c r="T8" s="2"/>
      <c r="U8" s="2"/>
      <c r="V8" s="2"/>
      <c r="W8" s="2"/>
      <c r="X8" s="2"/>
      <c r="Y8" s="2"/>
      <c r="Z8" s="2"/>
    </row>
    <row r="9">
      <c r="A9" s="1" t="s">
        <v>32</v>
      </c>
      <c r="B9" s="1">
        <v>70.0</v>
      </c>
      <c r="C9" s="1">
        <v>65.0</v>
      </c>
      <c r="D9" s="1">
        <v>68.0</v>
      </c>
      <c r="E9" s="1">
        <v>70.0</v>
      </c>
      <c r="F9" s="1">
        <v>41.0</v>
      </c>
      <c r="G9" s="1">
        <v>23.0</v>
      </c>
      <c r="H9" s="1">
        <v>40.0</v>
      </c>
      <c r="I9" s="1">
        <v>60.0</v>
      </c>
      <c r="J9" s="1">
        <v>52.0</v>
      </c>
      <c r="K9" s="1">
        <v>67.0</v>
      </c>
      <c r="L9" s="2"/>
      <c r="M9" s="2"/>
      <c r="N9" s="2"/>
      <c r="O9" s="2"/>
      <c r="P9" s="2"/>
      <c r="Q9" s="2"/>
      <c r="R9" s="2"/>
      <c r="S9" s="2"/>
      <c r="T9" s="2"/>
      <c r="U9" s="2"/>
      <c r="V9" s="2"/>
      <c r="W9" s="2"/>
      <c r="X9" s="2"/>
      <c r="Y9" s="2"/>
      <c r="Z9" s="2"/>
    </row>
    <row r="10">
      <c r="A10" s="1" t="s">
        <v>33</v>
      </c>
      <c r="B10" s="1">
        <v>-6.0</v>
      </c>
      <c r="C10" s="1">
        <v>132.0</v>
      </c>
      <c r="D10" s="1">
        <v>168.0</v>
      </c>
      <c r="E10" s="1">
        <v>-7.0</v>
      </c>
      <c r="F10" s="1">
        <v>222.0</v>
      </c>
      <c r="G10" s="1">
        <v>69.0</v>
      </c>
      <c r="H10" s="1">
        <v>53.0</v>
      </c>
      <c r="I10" s="1">
        <v>80.0</v>
      </c>
      <c r="J10" s="1">
        <v>70.0</v>
      </c>
      <c r="K10" s="1">
        <v>-1.0</v>
      </c>
      <c r="L10" s="2"/>
      <c r="M10" s="2"/>
      <c r="N10" s="2"/>
      <c r="O10" s="2"/>
      <c r="P10" s="2"/>
      <c r="Q10" s="2"/>
      <c r="R10" s="2"/>
      <c r="S10" s="2"/>
      <c r="T10" s="2"/>
      <c r="U10" s="2"/>
      <c r="V10" s="2"/>
      <c r="W10" s="2"/>
      <c r="X10" s="2"/>
      <c r="Y10" s="2"/>
      <c r="Z10" s="2"/>
    </row>
    <row r="11">
      <c r="A11" s="1" t="s">
        <v>34</v>
      </c>
      <c r="B11" s="1">
        <v>-359.0</v>
      </c>
      <c r="C11" s="1">
        <v>-173.0</v>
      </c>
      <c r="D11" s="1">
        <v>-176.0</v>
      </c>
      <c r="E11" s="1">
        <v>-115.0</v>
      </c>
      <c r="F11" s="1">
        <v>231.0</v>
      </c>
      <c r="G11" s="1">
        <v>-116.0</v>
      </c>
      <c r="H11" s="1">
        <v>-165.0</v>
      </c>
      <c r="I11" s="1">
        <v>161.0</v>
      </c>
      <c r="J11" s="1">
        <v>-519.0</v>
      </c>
      <c r="K11" s="1">
        <v>-148.0</v>
      </c>
      <c r="L11" s="2"/>
      <c r="M11" s="2"/>
      <c r="N11" s="2"/>
      <c r="O11" s="2"/>
      <c r="P11" s="2"/>
      <c r="Q11" s="2"/>
      <c r="R11" s="2"/>
      <c r="S11" s="2"/>
      <c r="T11" s="2"/>
      <c r="U11" s="2"/>
      <c r="V11" s="2"/>
      <c r="W11" s="2"/>
      <c r="X11" s="2"/>
      <c r="Y11" s="2"/>
      <c r="Z11" s="2"/>
    </row>
    <row r="12">
      <c r="A12" s="1" t="s">
        <v>35</v>
      </c>
      <c r="B12" s="1">
        <v>-91.0</v>
      </c>
      <c r="C12" s="1">
        <v>4.0</v>
      </c>
      <c r="D12" s="1">
        <v>-53.0</v>
      </c>
      <c r="E12" s="1">
        <v>-76.0</v>
      </c>
      <c r="F12" s="1">
        <v>-32.0</v>
      </c>
      <c r="G12" s="1">
        <v>-69.0</v>
      </c>
      <c r="H12" s="1">
        <v>-108.0</v>
      </c>
      <c r="I12" s="1">
        <v>-213.0</v>
      </c>
      <c r="J12" s="1">
        <v>-29.0</v>
      </c>
      <c r="K12" s="1">
        <v>-118.0</v>
      </c>
      <c r="L12" s="2"/>
      <c r="M12" s="2"/>
      <c r="N12" s="2"/>
      <c r="O12" s="2"/>
      <c r="P12" s="2"/>
      <c r="Q12" s="2"/>
      <c r="R12" s="2"/>
      <c r="S12" s="2"/>
      <c r="T12" s="2"/>
      <c r="U12" s="2"/>
      <c r="V12" s="2"/>
      <c r="W12" s="2"/>
      <c r="X12" s="2"/>
      <c r="Y12" s="2"/>
      <c r="Z12" s="2"/>
    </row>
    <row r="13">
      <c r="A13" s="1" t="s">
        <v>36</v>
      </c>
      <c r="B13" s="1">
        <v>231.0</v>
      </c>
      <c r="C13" s="1">
        <v>76.0</v>
      </c>
      <c r="D13" s="1">
        <v>158.0</v>
      </c>
      <c r="E13" s="1">
        <v>195.0</v>
      </c>
      <c r="F13" s="1">
        <v>-199.0</v>
      </c>
      <c r="G13" s="1">
        <v>-5.0</v>
      </c>
      <c r="H13" s="1">
        <v>214.0</v>
      </c>
      <c r="I13" s="1">
        <v>-130.0</v>
      </c>
      <c r="J13" s="1">
        <v>369.0</v>
      </c>
      <c r="K13" s="1">
        <v>162.0</v>
      </c>
      <c r="L13" s="2"/>
      <c r="M13" s="2"/>
      <c r="N13" s="2"/>
      <c r="O13" s="2"/>
      <c r="P13" s="2"/>
      <c r="Q13" s="2"/>
      <c r="R13" s="2"/>
      <c r="S13" s="2"/>
      <c r="T13" s="2"/>
      <c r="U13" s="2"/>
      <c r="V13" s="2"/>
      <c r="W13" s="2"/>
      <c r="X13" s="2"/>
      <c r="Y13" s="2"/>
      <c r="Z13" s="2"/>
    </row>
    <row r="14">
      <c r="A14" s="1" t="s">
        <v>37</v>
      </c>
      <c r="B14" s="1">
        <v>133.0</v>
      </c>
      <c r="C14" s="1">
        <v>117.0</v>
      </c>
      <c r="D14" s="1">
        <v>169.0</v>
      </c>
      <c r="E14" s="1">
        <v>23.0</v>
      </c>
      <c r="F14" s="1">
        <v>-103.0</v>
      </c>
      <c r="G14" s="1">
        <v>128.0</v>
      </c>
      <c r="H14" s="1">
        <v>-73.0</v>
      </c>
      <c r="I14" s="1">
        <v>-240.0</v>
      </c>
      <c r="J14" s="1">
        <v>179.0</v>
      </c>
      <c r="K14" s="1">
        <v>130.0</v>
      </c>
      <c r="L14" s="2"/>
      <c r="M14" s="2"/>
      <c r="N14" s="2"/>
      <c r="O14" s="2"/>
      <c r="P14" s="2"/>
      <c r="Q14" s="2"/>
      <c r="R14" s="2"/>
      <c r="S14" s="2"/>
      <c r="T14" s="2"/>
      <c r="U14" s="2"/>
      <c r="V14" s="2"/>
      <c r="W14" s="2"/>
      <c r="X14" s="2"/>
      <c r="Y14" s="2"/>
      <c r="Z14" s="2"/>
    </row>
    <row r="15">
      <c r="A15" s="1" t="s">
        <v>38</v>
      </c>
      <c r="B15" s="1">
        <v>928.0</v>
      </c>
      <c r="C15" s="1">
        <v>1270.0</v>
      </c>
      <c r="D15" s="1">
        <v>1620.0</v>
      </c>
      <c r="E15" s="1">
        <v>1780.0</v>
      </c>
      <c r="F15" s="1">
        <v>1780.0</v>
      </c>
      <c r="G15" s="1">
        <v>1280.0</v>
      </c>
      <c r="H15" s="1">
        <v>663.0</v>
      </c>
      <c r="I15" s="1">
        <v>670.0</v>
      </c>
      <c r="J15" s="1">
        <v>1020.0</v>
      </c>
      <c r="K15" s="1">
        <v>1250.0</v>
      </c>
      <c r="L15" s="2"/>
      <c r="M15" s="2"/>
      <c r="N15" s="2"/>
      <c r="O15" s="2"/>
      <c r="P15" s="2"/>
      <c r="Q15" s="2"/>
      <c r="R15" s="2"/>
      <c r="S15" s="2"/>
      <c r="T15" s="2"/>
      <c r="U15" s="2"/>
      <c r="V15" s="2"/>
      <c r="W15" s="2"/>
      <c r="X15" s="2"/>
      <c r="Y15" s="2"/>
      <c r="Z15" s="2"/>
    </row>
    <row r="16">
      <c r="A16" s="1" t="s">
        <v>39</v>
      </c>
      <c r="B16" s="1">
        <v>-425.0</v>
      </c>
      <c r="C16" s="1">
        <v>-486.0</v>
      </c>
      <c r="D16" s="1">
        <v>-528.0</v>
      </c>
      <c r="E16" s="1">
        <v>-594.0</v>
      </c>
      <c r="F16" s="1">
        <v>-677.0</v>
      </c>
      <c r="G16" s="1">
        <v>-604.0</v>
      </c>
      <c r="H16" s="1">
        <v>-452.0</v>
      </c>
      <c r="I16" s="1">
        <v>-585.0</v>
      </c>
      <c r="J16" s="1">
        <v>-638.0</v>
      </c>
      <c r="K16" s="1">
        <v>-626.0</v>
      </c>
      <c r="L16" s="2"/>
      <c r="M16" s="2"/>
      <c r="N16" s="2"/>
      <c r="O16" s="2"/>
      <c r="P16" s="2"/>
      <c r="Q16" s="2"/>
      <c r="R16" s="2"/>
      <c r="S16" s="2"/>
      <c r="T16" s="2"/>
      <c r="U16" s="2"/>
      <c r="V16" s="2"/>
      <c r="W16" s="2"/>
      <c r="X16" s="2"/>
      <c r="Y16" s="2"/>
      <c r="Z16" s="2"/>
    </row>
    <row r="17">
      <c r="A17" s="1" t="s">
        <v>40</v>
      </c>
      <c r="B17" s="1">
        <v>0.0</v>
      </c>
      <c r="C17" s="1">
        <v>-499.0</v>
      </c>
      <c r="D17" s="1">
        <v>-156.0</v>
      </c>
      <c r="E17" s="1">
        <v>-292.0</v>
      </c>
      <c r="F17" s="1">
        <v>0.0</v>
      </c>
      <c r="G17" s="1">
        <v>-322.0</v>
      </c>
      <c r="H17" s="1">
        <v>0.0</v>
      </c>
      <c r="I17" s="1">
        <v>0.0</v>
      </c>
      <c r="J17" s="1">
        <v>-188.0</v>
      </c>
      <c r="K17" s="1">
        <v>-174.0</v>
      </c>
      <c r="L17" s="2"/>
      <c r="M17" s="2"/>
      <c r="N17" s="2"/>
      <c r="O17" s="2"/>
      <c r="P17" s="2"/>
      <c r="Q17" s="2"/>
      <c r="R17" s="2"/>
      <c r="S17" s="2"/>
      <c r="T17" s="2"/>
      <c r="U17" s="2"/>
      <c r="V17" s="2"/>
      <c r="W17" s="2"/>
      <c r="X17" s="2"/>
      <c r="Y17" s="2"/>
      <c r="Z17" s="2"/>
    </row>
    <row r="18">
      <c r="A18" s="1" t="s">
        <v>41</v>
      </c>
      <c r="B18" s="1">
        <v>-356.0</v>
      </c>
      <c r="C18" s="1">
        <v>19.0</v>
      </c>
      <c r="D18" s="1">
        <v>47.0</v>
      </c>
      <c r="E18" s="1">
        <v>18.0</v>
      </c>
      <c r="F18" s="1">
        <v>-16.0</v>
      </c>
      <c r="G18" s="1">
        <v>3.0</v>
      </c>
      <c r="H18" s="1">
        <v>-16.0</v>
      </c>
      <c r="I18" s="1">
        <v>-61.0</v>
      </c>
      <c r="J18" s="1">
        <v>-3.0</v>
      </c>
      <c r="K18" s="1">
        <v>39.0</v>
      </c>
      <c r="L18" s="2"/>
      <c r="M18" s="2"/>
      <c r="N18" s="2"/>
      <c r="O18" s="2"/>
      <c r="P18" s="2"/>
      <c r="Q18" s="2"/>
      <c r="R18" s="2"/>
      <c r="S18" s="2"/>
      <c r="T18" s="2"/>
      <c r="U18" s="2"/>
      <c r="V18" s="2"/>
      <c r="W18" s="2"/>
      <c r="X18" s="2"/>
      <c r="Y18" s="2"/>
      <c r="Z18" s="2"/>
    </row>
    <row r="19">
      <c r="A19" s="1" t="s">
        <v>42</v>
      </c>
      <c r="B19" s="1">
        <v>-781.0</v>
      </c>
      <c r="C19" s="1">
        <v>-965.0</v>
      </c>
      <c r="D19" s="1">
        <v>-637.0</v>
      </c>
      <c r="E19" s="1">
        <v>-869.0</v>
      </c>
      <c r="F19" s="1">
        <v>-694.0</v>
      </c>
      <c r="G19" s="1">
        <v>-922.0</v>
      </c>
      <c r="H19" s="1">
        <v>-469.0</v>
      </c>
      <c r="I19" s="1">
        <v>-647.0</v>
      </c>
      <c r="J19" s="1">
        <v>-830.0</v>
      </c>
      <c r="K19" s="1">
        <v>-762.0</v>
      </c>
      <c r="L19" s="2"/>
      <c r="M19" s="2"/>
      <c r="N19" s="2"/>
      <c r="O19" s="2"/>
      <c r="P19" s="2"/>
      <c r="Q19" s="2"/>
      <c r="R19" s="2"/>
      <c r="S19" s="2"/>
      <c r="T19" s="2"/>
      <c r="U19" s="2"/>
      <c r="V19" s="2"/>
      <c r="W19" s="2"/>
      <c r="X19" s="2"/>
      <c r="Y19" s="2"/>
      <c r="Z19" s="2"/>
    </row>
    <row r="20">
      <c r="A20" s="1" t="s">
        <v>43</v>
      </c>
      <c r="B20" s="1">
        <v>0.0</v>
      </c>
      <c r="C20" s="1">
        <v>0.0</v>
      </c>
      <c r="D20" s="1">
        <v>9.0</v>
      </c>
      <c r="E20" s="1">
        <v>0.0</v>
      </c>
      <c r="F20" s="1">
        <v>7.0</v>
      </c>
      <c r="G20" s="1">
        <v>9.0</v>
      </c>
      <c r="H20" s="1">
        <v>1000.0</v>
      </c>
      <c r="I20" s="1">
        <v>0.0</v>
      </c>
      <c r="J20" s="1">
        <v>8.0</v>
      </c>
      <c r="K20" s="1">
        <v>17.0</v>
      </c>
      <c r="L20" s="2"/>
      <c r="M20" s="2"/>
      <c r="N20" s="2"/>
      <c r="O20" s="2"/>
      <c r="P20" s="2"/>
      <c r="Q20" s="2"/>
      <c r="R20" s="2"/>
      <c r="S20" s="2"/>
      <c r="T20" s="2"/>
      <c r="U20" s="2"/>
      <c r="V20" s="2"/>
      <c r="W20" s="2"/>
      <c r="X20" s="2"/>
      <c r="Y20" s="2"/>
      <c r="Z20" s="2"/>
    </row>
    <row r="21" ht="15.75" customHeight="1">
      <c r="A21" s="1" t="s">
        <v>44</v>
      </c>
      <c r="B21" s="1">
        <v>975.0</v>
      </c>
      <c r="C21" s="1">
        <v>500.0</v>
      </c>
      <c r="D21" s="1">
        <v>0.0</v>
      </c>
      <c r="E21" s="1">
        <v>995.0</v>
      </c>
      <c r="F21" s="1">
        <v>0.0</v>
      </c>
      <c r="G21" s="1">
        <v>693.0</v>
      </c>
      <c r="H21" s="1">
        <v>669.0</v>
      </c>
      <c r="I21" s="1">
        <v>699.0</v>
      </c>
      <c r="J21" s="1">
        <v>0.0</v>
      </c>
      <c r="K21" s="1">
        <v>150.0</v>
      </c>
      <c r="L21" s="2"/>
      <c r="M21" s="2"/>
      <c r="N21" s="2"/>
      <c r="O21" s="2"/>
      <c r="P21" s="2"/>
      <c r="Q21" s="2"/>
      <c r="R21" s="2"/>
      <c r="S21" s="2"/>
      <c r="T21" s="2"/>
      <c r="U21" s="2"/>
      <c r="V21" s="2"/>
      <c r="W21" s="2"/>
      <c r="X21" s="2"/>
      <c r="Y21" s="2"/>
      <c r="Z21" s="2"/>
    </row>
    <row r="22" ht="15.75" customHeight="1">
      <c r="A22" s="1" t="s">
        <v>45</v>
      </c>
      <c r="B22" s="1">
        <v>975.0</v>
      </c>
      <c r="C22" s="1">
        <v>500.0</v>
      </c>
      <c r="D22" s="1">
        <v>9.0</v>
      </c>
      <c r="E22" s="1">
        <v>995.0</v>
      </c>
      <c r="F22" s="1">
        <v>7.0</v>
      </c>
      <c r="G22" s="1">
        <v>703.0</v>
      </c>
      <c r="H22" s="1">
        <v>1670.0</v>
      </c>
      <c r="I22" s="1">
        <v>699.0</v>
      </c>
      <c r="J22" s="1">
        <v>8.0</v>
      </c>
      <c r="K22" s="1">
        <v>168.0</v>
      </c>
      <c r="L22" s="2"/>
      <c r="M22" s="2"/>
      <c r="N22" s="2"/>
      <c r="O22" s="2"/>
      <c r="P22" s="2"/>
      <c r="Q22" s="2"/>
      <c r="R22" s="2"/>
      <c r="S22" s="2"/>
      <c r="T22" s="2"/>
      <c r="U22" s="2"/>
      <c r="V22" s="2"/>
      <c r="W22" s="2"/>
      <c r="X22" s="2"/>
      <c r="Y22" s="2"/>
      <c r="Z22" s="2"/>
    </row>
    <row r="23" ht="15.75" customHeight="1">
      <c r="A23" s="1" t="s">
        <v>46</v>
      </c>
      <c r="B23" s="1">
        <v>0.0</v>
      </c>
      <c r="C23" s="1">
        <v>0.0</v>
      </c>
      <c r="D23" s="1">
        <v>0.0</v>
      </c>
      <c r="E23" s="1">
        <v>-8.0</v>
      </c>
      <c r="F23" s="1">
        <v>0.0</v>
      </c>
      <c r="G23" s="1">
        <v>0.0</v>
      </c>
      <c r="H23" s="1">
        <v>-1020.0</v>
      </c>
      <c r="I23" s="1">
        <v>0.0</v>
      </c>
      <c r="J23" s="1">
        <v>0.0</v>
      </c>
      <c r="K23" s="1">
        <v>0.0</v>
      </c>
      <c r="L23" s="2"/>
      <c r="M23" s="2"/>
      <c r="N23" s="2"/>
      <c r="O23" s="2"/>
      <c r="P23" s="2"/>
      <c r="Q23" s="2"/>
      <c r="R23" s="2"/>
      <c r="S23" s="2"/>
      <c r="T23" s="2"/>
      <c r="U23" s="2"/>
      <c r="V23" s="2"/>
      <c r="W23" s="2"/>
      <c r="X23" s="2"/>
      <c r="Y23" s="2"/>
      <c r="Z23" s="2"/>
    </row>
    <row r="24" ht="15.75" customHeight="1">
      <c r="A24" s="1" t="s">
        <v>47</v>
      </c>
      <c r="B24" s="1">
        <v>-327.0</v>
      </c>
      <c r="C24" s="1">
        <v>-14.0</v>
      </c>
      <c r="D24" s="1">
        <v>-21.0</v>
      </c>
      <c r="E24" s="1">
        <v>-987.0</v>
      </c>
      <c r="F24" s="1">
        <v>-6.0</v>
      </c>
      <c r="G24" s="1">
        <v>-342.0</v>
      </c>
      <c r="H24" s="1">
        <v>-681.0</v>
      </c>
      <c r="I24" s="1">
        <v>-442.0</v>
      </c>
      <c r="J24" s="1">
        <v>0.0</v>
      </c>
      <c r="K24" s="1">
        <v>0.0</v>
      </c>
      <c r="L24" s="2"/>
      <c r="M24" s="2"/>
      <c r="N24" s="2"/>
      <c r="O24" s="2"/>
      <c r="P24" s="2"/>
      <c r="Q24" s="2"/>
      <c r="R24" s="2"/>
      <c r="S24" s="2"/>
      <c r="T24" s="2"/>
      <c r="U24" s="2"/>
      <c r="V24" s="2"/>
      <c r="W24" s="2"/>
      <c r="X24" s="2"/>
      <c r="Y24" s="2"/>
      <c r="Z24" s="2"/>
    </row>
    <row r="25" ht="15.75" customHeight="1">
      <c r="A25" s="1" t="s">
        <v>48</v>
      </c>
      <c r="B25" s="1">
        <v>-327.0</v>
      </c>
      <c r="C25" s="1">
        <v>-14.0</v>
      </c>
      <c r="D25" s="1">
        <v>-21.0</v>
      </c>
      <c r="E25" s="1">
        <v>-996.0</v>
      </c>
      <c r="F25" s="1">
        <v>-6.0</v>
      </c>
      <c r="G25" s="1">
        <v>-342.0</v>
      </c>
      <c r="H25" s="1">
        <v>-1700.0</v>
      </c>
      <c r="I25" s="1">
        <v>-442.0</v>
      </c>
      <c r="J25" s="1">
        <v>0.0</v>
      </c>
      <c r="K25" s="1">
        <v>0.0</v>
      </c>
      <c r="L25" s="2"/>
      <c r="M25" s="2"/>
      <c r="N25" s="2"/>
      <c r="O25" s="2"/>
      <c r="P25" s="2"/>
      <c r="Q25" s="2"/>
      <c r="R25" s="2"/>
      <c r="S25" s="2"/>
      <c r="T25" s="2"/>
      <c r="U25" s="2"/>
      <c r="V25" s="2"/>
      <c r="W25" s="2"/>
      <c r="X25" s="2"/>
      <c r="Y25" s="2"/>
      <c r="Z25" s="2"/>
    </row>
    <row r="26" ht="15.75" customHeight="1">
      <c r="A26" s="1" t="s">
        <v>49</v>
      </c>
      <c r="B26" s="1">
        <v>-411.0</v>
      </c>
      <c r="C26" s="1">
        <v>-487.0</v>
      </c>
      <c r="D26" s="1">
        <v>-659.0</v>
      </c>
      <c r="E26" s="1">
        <v>-450.0</v>
      </c>
      <c r="F26" s="1">
        <v>-705.0</v>
      </c>
      <c r="G26" s="1">
        <v>-385.0</v>
      </c>
      <c r="H26" s="1">
        <v>-70.0</v>
      </c>
      <c r="I26" s="1">
        <v>-100.0</v>
      </c>
      <c r="J26" s="1">
        <v>-100.0</v>
      </c>
      <c r="K26" s="1">
        <v>-296.0</v>
      </c>
      <c r="L26" s="2"/>
      <c r="M26" s="2"/>
      <c r="N26" s="2"/>
      <c r="O26" s="2"/>
      <c r="P26" s="2"/>
      <c r="Q26" s="2"/>
      <c r="R26" s="2"/>
      <c r="S26" s="2"/>
      <c r="T26" s="2"/>
      <c r="U26" s="2"/>
      <c r="V26" s="2"/>
      <c r="W26" s="2"/>
      <c r="X26" s="2"/>
      <c r="Y26" s="2"/>
      <c r="Z26" s="2"/>
    </row>
    <row r="27" ht="15.75" customHeight="1">
      <c r="A27" s="1" t="s">
        <v>50</v>
      </c>
      <c r="B27" s="1">
        <v>-65.0</v>
      </c>
      <c r="C27" s="1">
        <v>-78.0</v>
      </c>
      <c r="D27" s="1">
        <v>-88.0</v>
      </c>
      <c r="E27" s="1">
        <v>-138.0</v>
      </c>
      <c r="F27" s="1">
        <v>-186.0</v>
      </c>
      <c r="G27" s="1">
        <v>-186.0</v>
      </c>
      <c r="H27" s="1">
        <v>-67.0</v>
      </c>
      <c r="I27" s="1">
        <v>-107.0</v>
      </c>
      <c r="J27" s="1">
        <v>-186.0</v>
      </c>
      <c r="K27" s="1">
        <v>-182.0</v>
      </c>
      <c r="L27" s="2"/>
      <c r="M27" s="2"/>
      <c r="N27" s="2"/>
      <c r="O27" s="2"/>
      <c r="P27" s="2"/>
      <c r="Q27" s="2"/>
      <c r="R27" s="2"/>
      <c r="S27" s="2"/>
      <c r="T27" s="2"/>
      <c r="U27" s="2"/>
      <c r="V27" s="2"/>
      <c r="W27" s="2"/>
      <c r="X27" s="2"/>
      <c r="Y27" s="2"/>
      <c r="Z27" s="2"/>
    </row>
    <row r="28" ht="15.75" customHeight="1">
      <c r="A28" s="1" t="s">
        <v>51</v>
      </c>
      <c r="B28" s="1">
        <v>-65.0</v>
      </c>
      <c r="C28" s="1">
        <v>-78.0</v>
      </c>
      <c r="D28" s="1">
        <v>-88.0</v>
      </c>
      <c r="E28" s="1">
        <v>-138.0</v>
      </c>
      <c r="F28" s="1">
        <v>-186.0</v>
      </c>
      <c r="G28" s="1">
        <v>-186.0</v>
      </c>
      <c r="H28" s="1">
        <v>-67.0</v>
      </c>
      <c r="I28" s="1">
        <v>-107.0</v>
      </c>
      <c r="J28" s="1">
        <v>-186.0</v>
      </c>
      <c r="K28" s="1">
        <v>-182.0</v>
      </c>
      <c r="L28" s="2"/>
      <c r="M28" s="2"/>
      <c r="N28" s="2"/>
      <c r="O28" s="2"/>
      <c r="P28" s="2"/>
      <c r="Q28" s="2"/>
      <c r="R28" s="2"/>
      <c r="S28" s="2"/>
      <c r="T28" s="2"/>
      <c r="U28" s="2"/>
      <c r="V28" s="2"/>
      <c r="W28" s="2"/>
      <c r="X28" s="2"/>
      <c r="Y28" s="2"/>
      <c r="Z28" s="2"/>
    </row>
    <row r="29" ht="15.75" customHeight="1">
      <c r="A29" s="1" t="s">
        <v>52</v>
      </c>
      <c r="B29" s="1">
        <v>-332.0</v>
      </c>
      <c r="C29" s="1">
        <v>-76.0</v>
      </c>
      <c r="D29" s="1">
        <v>-112.0</v>
      </c>
      <c r="E29" s="1">
        <v>-152.0</v>
      </c>
      <c r="F29" s="1">
        <v>-140.0</v>
      </c>
      <c r="G29" s="1">
        <v>-152.0</v>
      </c>
      <c r="H29" s="1">
        <v>-243.0</v>
      </c>
      <c r="I29" s="1">
        <v>-63.0</v>
      </c>
      <c r="J29" s="1">
        <v>-110.0</v>
      </c>
      <c r="K29" s="1">
        <v>-109.0</v>
      </c>
      <c r="L29" s="2"/>
      <c r="M29" s="2"/>
      <c r="N29" s="2"/>
      <c r="O29" s="2"/>
      <c r="P29" s="2"/>
      <c r="Q29" s="2"/>
      <c r="R29" s="2"/>
      <c r="S29" s="2"/>
      <c r="T29" s="2"/>
      <c r="U29" s="2"/>
      <c r="V29" s="2"/>
      <c r="W29" s="2"/>
      <c r="X29" s="2"/>
      <c r="Y29" s="2"/>
      <c r="Z29" s="2"/>
    </row>
    <row r="30" ht="15.75" customHeight="1">
      <c r="A30" s="1" t="s">
        <v>53</v>
      </c>
      <c r="B30" s="1">
        <v>-161.0</v>
      </c>
      <c r="C30" s="1">
        <v>-156.0</v>
      </c>
      <c r="D30" s="1">
        <v>-873.0</v>
      </c>
      <c r="E30" s="1">
        <v>-742.0</v>
      </c>
      <c r="F30" s="1">
        <v>-1030.0</v>
      </c>
      <c r="G30" s="1">
        <v>-362.0</v>
      </c>
      <c r="H30" s="1">
        <v>-412.0</v>
      </c>
      <c r="I30" s="1">
        <v>-13.0</v>
      </c>
      <c r="J30" s="1">
        <v>-387.0</v>
      </c>
      <c r="K30" s="1">
        <v>-420.0</v>
      </c>
      <c r="L30" s="2"/>
      <c r="M30" s="2"/>
      <c r="N30" s="2"/>
      <c r="O30" s="2"/>
      <c r="P30" s="2"/>
      <c r="Q30" s="2"/>
      <c r="R30" s="2"/>
      <c r="S30" s="2"/>
      <c r="T30" s="2"/>
      <c r="U30" s="2"/>
      <c r="V30" s="2"/>
      <c r="W30" s="2"/>
      <c r="X30" s="2"/>
      <c r="Y30" s="2"/>
      <c r="Z30" s="2"/>
    </row>
    <row r="31" ht="15.75" customHeight="1">
      <c r="A31" s="1" t="s">
        <v>54</v>
      </c>
      <c r="B31" s="1">
        <v>-30.0</v>
      </c>
      <c r="C31" s="1">
        <v>-47.0</v>
      </c>
      <c r="D31" s="1">
        <v>-34.0</v>
      </c>
      <c r="E31" s="1">
        <v>56.0</v>
      </c>
      <c r="F31" s="1">
        <v>-36.0</v>
      </c>
      <c r="G31" s="1">
        <v>-9.0</v>
      </c>
      <c r="H31" s="1">
        <v>21.0</v>
      </c>
      <c r="I31" s="1">
        <v>-3.0</v>
      </c>
      <c r="J31" s="1">
        <v>-7.0</v>
      </c>
      <c r="K31" s="1">
        <v>12.0</v>
      </c>
      <c r="L31" s="2"/>
      <c r="M31" s="2"/>
      <c r="N31" s="2"/>
      <c r="O31" s="2"/>
      <c r="P31" s="2"/>
      <c r="Q31" s="2"/>
      <c r="R31" s="2"/>
      <c r="S31" s="2"/>
      <c r="T31" s="2"/>
      <c r="U31" s="2"/>
      <c r="V31" s="2"/>
      <c r="W31" s="2"/>
      <c r="X31" s="2"/>
      <c r="Y31" s="2"/>
      <c r="Z31" s="2"/>
    </row>
    <row r="32" ht="15.75" customHeight="1">
      <c r="A32" s="1" t="s">
        <v>55</v>
      </c>
      <c r="B32" s="1">
        <v>-43.0</v>
      </c>
      <c r="C32" s="1">
        <v>102.0</v>
      </c>
      <c r="D32" s="1">
        <v>75.0</v>
      </c>
      <c r="E32" s="1">
        <v>229.0</v>
      </c>
      <c r="F32" s="1">
        <v>19.0</v>
      </c>
      <c r="G32" s="1">
        <v>-9.0</v>
      </c>
      <c r="H32" s="1">
        <v>-196.0</v>
      </c>
      <c r="I32" s="1">
        <v>6.0</v>
      </c>
      <c r="J32" s="1">
        <v>-204.0</v>
      </c>
      <c r="K32" s="1">
        <v>81.0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70.0</v>
      </c>
      <c r="C34" s="1">
        <v>85.0</v>
      </c>
      <c r="D34" s="1">
        <v>88.0</v>
      </c>
      <c r="E34" s="1">
        <v>94.0</v>
      </c>
      <c r="F34" s="1">
        <v>97.0</v>
      </c>
      <c r="G34" s="1">
        <v>104.0</v>
      </c>
      <c r="H34" s="1">
        <v>118.0</v>
      </c>
      <c r="I34" s="1">
        <v>91.0</v>
      </c>
      <c r="J34" s="1">
        <v>96.0</v>
      </c>
      <c r="K34" s="1">
        <v>112.0</v>
      </c>
      <c r="L34" s="2"/>
      <c r="M34" s="2"/>
      <c r="N34" s="2"/>
      <c r="O34" s="2"/>
      <c r="P34" s="2"/>
      <c r="Q34" s="2"/>
      <c r="R34" s="2"/>
      <c r="S34" s="2"/>
      <c r="T34" s="2"/>
      <c r="U34" s="2"/>
      <c r="V34" s="2"/>
      <c r="W34" s="2"/>
      <c r="X34" s="2"/>
      <c r="Y34" s="2"/>
      <c r="Z34" s="2"/>
    </row>
    <row r="35" ht="15.75" customHeight="1">
      <c r="A35" s="1" t="s">
        <v>58</v>
      </c>
      <c r="B35" s="1">
        <v>155.0</v>
      </c>
      <c r="C35" s="1">
        <v>219.0</v>
      </c>
      <c r="D35" s="1">
        <v>238.0</v>
      </c>
      <c r="E35" s="1">
        <v>284.0</v>
      </c>
      <c r="F35" s="1">
        <v>279.0</v>
      </c>
      <c r="G35" s="1">
        <v>172.0</v>
      </c>
      <c r="H35" s="1">
        <v>142.0</v>
      </c>
      <c r="I35" s="1">
        <v>148.0</v>
      </c>
      <c r="J35" s="1">
        <v>195.0</v>
      </c>
      <c r="K35" s="1">
        <v>218.0</v>
      </c>
      <c r="L35" s="2"/>
      <c r="M35" s="2"/>
      <c r="N35" s="2"/>
      <c r="O35" s="2"/>
      <c r="P35" s="2"/>
      <c r="Q35" s="2"/>
      <c r="R35" s="2"/>
      <c r="S35" s="2"/>
      <c r="T35" s="2"/>
      <c r="U35" s="2"/>
      <c r="V35" s="2"/>
      <c r="W35" s="2"/>
      <c r="X35" s="2"/>
      <c r="Y35" s="2"/>
      <c r="Z35" s="2"/>
    </row>
    <row r="36" ht="15.75" customHeight="1">
      <c r="A36" s="1" t="s">
        <v>59</v>
      </c>
      <c r="B36" s="1">
        <v>197.0</v>
      </c>
      <c r="C36" s="1">
        <v>760.0</v>
      </c>
      <c r="D36" s="1">
        <v>822.0</v>
      </c>
      <c r="E36" s="1">
        <v>883.0</v>
      </c>
      <c r="F36" s="1">
        <v>828.0</v>
      </c>
      <c r="G36" s="1">
        <v>583.0</v>
      </c>
      <c r="H36" s="1">
        <v>305.0</v>
      </c>
      <c r="I36" s="1">
        <v>187.0</v>
      </c>
      <c r="J36" s="1">
        <v>391.0</v>
      </c>
      <c r="K36" s="1">
        <v>536.0</v>
      </c>
      <c r="L36" s="2"/>
      <c r="M36" s="2"/>
      <c r="N36" s="2"/>
      <c r="O36" s="2"/>
      <c r="P36" s="2"/>
      <c r="Q36" s="2"/>
      <c r="R36" s="2"/>
      <c r="S36" s="2"/>
      <c r="T36" s="2"/>
      <c r="U36" s="2"/>
      <c r="V36" s="2"/>
      <c r="W36" s="2"/>
      <c r="X36" s="2"/>
      <c r="Y36" s="2"/>
      <c r="Z36" s="2"/>
    </row>
    <row r="37" ht="15.75" customHeight="1">
      <c r="A37" s="1" t="s">
        <v>60</v>
      </c>
      <c r="B37" s="1">
        <v>240.0</v>
      </c>
      <c r="C37" s="1">
        <v>814.0</v>
      </c>
      <c r="D37" s="1">
        <v>873.0</v>
      </c>
      <c r="E37" s="1">
        <v>936.0</v>
      </c>
      <c r="F37" s="1">
        <v>881.0</v>
      </c>
      <c r="G37" s="1">
        <v>640.0</v>
      </c>
      <c r="H37" s="1">
        <v>367.0</v>
      </c>
      <c r="I37" s="1">
        <v>244.0</v>
      </c>
      <c r="J37" s="1">
        <v>453.0</v>
      </c>
      <c r="K37" s="1">
        <v>599.0</v>
      </c>
      <c r="L37" s="2"/>
      <c r="M37" s="2"/>
      <c r="N37" s="2"/>
      <c r="O37" s="2"/>
      <c r="P37" s="2"/>
      <c r="Q37" s="2"/>
      <c r="R37" s="2"/>
      <c r="S37" s="2"/>
      <c r="T37" s="2"/>
      <c r="U37" s="2"/>
      <c r="V37" s="2"/>
      <c r="W37" s="2"/>
      <c r="X37" s="2"/>
      <c r="Y37" s="2"/>
      <c r="Z37" s="2"/>
    </row>
    <row r="38" ht="15.75" customHeight="1">
      <c r="A38" s="1" t="s">
        <v>61</v>
      </c>
      <c r="B38" s="1">
        <v>366.0</v>
      </c>
      <c r="C38" s="1">
        <v>-98.0</v>
      </c>
      <c r="D38" s="1">
        <v>-41.0</v>
      </c>
      <c r="E38" s="1">
        <v>14.0</v>
      </c>
      <c r="F38" s="1">
        <v>40.0</v>
      </c>
      <c r="G38" s="1">
        <v>78.0</v>
      </c>
      <c r="H38" s="1">
        <v>132.0</v>
      </c>
      <c r="I38" s="1">
        <v>295.0</v>
      </c>
      <c r="J38" s="1">
        <v>34.0</v>
      </c>
      <c r="K38" s="1">
        <v>104.0</v>
      </c>
      <c r="L38" s="2"/>
      <c r="M38" s="2"/>
      <c r="N38" s="2"/>
      <c r="O38" s="2"/>
      <c r="P38" s="2"/>
      <c r="Q38" s="2"/>
      <c r="R38" s="2"/>
      <c r="S38" s="2"/>
      <c r="T38" s="2"/>
      <c r="U38" s="2"/>
      <c r="V38" s="2"/>
      <c r="W38" s="2"/>
      <c r="X38" s="2"/>
      <c r="Y38" s="2"/>
      <c r="Z38" s="2"/>
    </row>
    <row r="39" ht="15.75" customHeight="1">
      <c r="A39" s="1" t="s">
        <v>62</v>
      </c>
      <c r="B39" s="1">
        <v>648.0</v>
      </c>
      <c r="C39" s="1">
        <v>486.0</v>
      </c>
      <c r="D39" s="1">
        <v>-12.0</v>
      </c>
      <c r="E39" s="1">
        <v>-1.0</v>
      </c>
      <c r="F39" s="1">
        <v>1.0</v>
      </c>
      <c r="G39" s="1">
        <v>361.0</v>
      </c>
      <c r="H39" s="1">
        <v>-31.0</v>
      </c>
      <c r="I39" s="1">
        <v>257.0</v>
      </c>
      <c r="J39" s="1">
        <v>8.0</v>
      </c>
      <c r="K39" s="1">
        <v>168.0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1090.0</v>
      </c>
      <c r="C3" s="1">
        <v>1200.0</v>
      </c>
      <c r="D3" s="1">
        <v>1270.0</v>
      </c>
      <c r="E3" s="1">
        <v>1500.0</v>
      </c>
      <c r="F3" s="1">
        <v>1490.0</v>
      </c>
      <c r="G3" s="1">
        <v>1490.0</v>
      </c>
      <c r="H3" s="1">
        <v>1310.0</v>
      </c>
      <c r="I3" s="1">
        <v>1320.0</v>
      </c>
      <c r="J3" s="1">
        <v>1110.0</v>
      </c>
      <c r="K3" s="1">
        <v>1200.0</v>
      </c>
      <c r="L3" s="2"/>
      <c r="M3" s="2"/>
      <c r="N3" s="2"/>
      <c r="O3" s="2"/>
      <c r="P3" s="2"/>
      <c r="Q3" s="2"/>
      <c r="R3" s="2"/>
      <c r="S3" s="2"/>
      <c r="T3" s="2"/>
      <c r="U3" s="2"/>
      <c r="V3" s="2"/>
      <c r="W3" s="2"/>
      <c r="X3" s="2"/>
      <c r="Y3" s="2"/>
      <c r="Z3" s="2"/>
    </row>
    <row r="4">
      <c r="A4" s="1" t="s">
        <v>65</v>
      </c>
      <c r="B4" s="1">
        <v>0.0</v>
      </c>
      <c r="C4" s="1">
        <v>23.0</v>
      </c>
      <c r="D4" s="1">
        <v>30.0</v>
      </c>
      <c r="E4" s="1">
        <v>43.0</v>
      </c>
      <c r="F4" s="1">
        <v>4.0</v>
      </c>
      <c r="G4" s="1">
        <v>17.0</v>
      </c>
      <c r="H4" s="1">
        <v>9.0</v>
      </c>
      <c r="I4" s="1">
        <v>3.0</v>
      </c>
      <c r="J4" s="1">
        <v>3.0</v>
      </c>
      <c r="K4" s="1">
        <v>4.0</v>
      </c>
      <c r="L4" s="2"/>
      <c r="M4" s="2"/>
      <c r="N4" s="2"/>
      <c r="O4" s="2"/>
      <c r="P4" s="2"/>
      <c r="Q4" s="2"/>
      <c r="R4" s="2"/>
      <c r="S4" s="2"/>
      <c r="T4" s="2"/>
      <c r="U4" s="2"/>
      <c r="V4" s="2"/>
      <c r="W4" s="2"/>
      <c r="X4" s="2"/>
      <c r="Y4" s="2"/>
      <c r="Z4" s="2"/>
    </row>
    <row r="5">
      <c r="A5" s="1" t="s">
        <v>66</v>
      </c>
      <c r="B5" s="1">
        <v>1090.0</v>
      </c>
      <c r="C5" s="1">
        <v>1220.0</v>
      </c>
      <c r="D5" s="1">
        <v>1300.0</v>
      </c>
      <c r="E5" s="1">
        <v>1540.0</v>
      </c>
      <c r="F5" s="1">
        <v>1500.0</v>
      </c>
      <c r="G5" s="1">
        <v>1500.0</v>
      </c>
      <c r="H5" s="1">
        <v>1320.0</v>
      </c>
      <c r="I5" s="1">
        <v>1320.0</v>
      </c>
      <c r="J5" s="1">
        <v>1120.0</v>
      </c>
      <c r="K5" s="1">
        <v>1200.0</v>
      </c>
      <c r="L5" s="2"/>
      <c r="M5" s="2"/>
      <c r="N5" s="2"/>
      <c r="O5" s="2"/>
      <c r="P5" s="2"/>
      <c r="Q5" s="2"/>
      <c r="R5" s="2"/>
      <c r="S5" s="2"/>
      <c r="T5" s="2"/>
      <c r="U5" s="2"/>
      <c r="V5" s="2"/>
      <c r="W5" s="2"/>
      <c r="X5" s="2"/>
      <c r="Y5" s="2"/>
      <c r="Z5" s="2"/>
    </row>
    <row r="6">
      <c r="A6" s="1" t="s">
        <v>67</v>
      </c>
      <c r="B6" s="1">
        <v>2470.0</v>
      </c>
      <c r="C6" s="1">
        <v>2590.0</v>
      </c>
      <c r="D6" s="1">
        <v>2750.0</v>
      </c>
      <c r="E6" s="1">
        <v>3230.0</v>
      </c>
      <c r="F6" s="1">
        <v>2880.0</v>
      </c>
      <c r="G6" s="1">
        <v>2980.0</v>
      </c>
      <c r="H6" s="1">
        <v>3270.0</v>
      </c>
      <c r="I6" s="1">
        <v>3040.0</v>
      </c>
      <c r="J6" s="1">
        <v>3450.0</v>
      </c>
      <c r="K6" s="1">
        <v>3680.0</v>
      </c>
      <c r="L6" s="2"/>
      <c r="M6" s="2"/>
      <c r="N6" s="2"/>
      <c r="O6" s="2"/>
      <c r="P6" s="2"/>
      <c r="Q6" s="2"/>
      <c r="R6" s="2"/>
      <c r="S6" s="2"/>
      <c r="T6" s="2"/>
      <c r="U6" s="2"/>
      <c r="V6" s="2"/>
      <c r="W6" s="2"/>
      <c r="X6" s="2"/>
      <c r="Y6" s="2"/>
      <c r="Z6" s="2"/>
    </row>
    <row r="7">
      <c r="A7" s="1" t="s">
        <v>68</v>
      </c>
      <c r="B7" s="1">
        <v>121.0</v>
      </c>
      <c r="C7" s="1">
        <v>162.0</v>
      </c>
      <c r="D7" s="1">
        <v>186.0</v>
      </c>
      <c r="E7" s="1">
        <v>248.0</v>
      </c>
      <c r="F7" s="1">
        <v>161.0</v>
      </c>
      <c r="G7" s="1">
        <v>157.0</v>
      </c>
      <c r="H7" s="1">
        <v>212.0</v>
      </c>
      <c r="I7" s="1">
        <v>207.0</v>
      </c>
      <c r="J7" s="1">
        <v>176.0</v>
      </c>
      <c r="K7" s="1">
        <v>220.0</v>
      </c>
      <c r="L7" s="2"/>
      <c r="M7" s="2"/>
      <c r="N7" s="2"/>
      <c r="O7" s="2"/>
      <c r="P7" s="2"/>
      <c r="Q7" s="2"/>
      <c r="R7" s="2"/>
      <c r="S7" s="2"/>
      <c r="T7" s="2"/>
      <c r="U7" s="2"/>
      <c r="V7" s="2"/>
      <c r="W7" s="2"/>
      <c r="X7" s="2"/>
      <c r="Y7" s="2"/>
      <c r="Z7" s="2"/>
    </row>
    <row r="8">
      <c r="A8" s="1" t="s">
        <v>69</v>
      </c>
      <c r="B8" s="1">
        <v>2590.0</v>
      </c>
      <c r="C8" s="1">
        <v>2750.0</v>
      </c>
      <c r="D8" s="1">
        <v>2930.0</v>
      </c>
      <c r="E8" s="1">
        <v>3480.0</v>
      </c>
      <c r="F8" s="1">
        <v>3040.0</v>
      </c>
      <c r="G8" s="1">
        <v>3140.0</v>
      </c>
      <c r="H8" s="1">
        <v>3480.0</v>
      </c>
      <c r="I8" s="1">
        <v>3250.0</v>
      </c>
      <c r="J8" s="1">
        <v>3630.0</v>
      </c>
      <c r="K8" s="1">
        <v>3900.0</v>
      </c>
      <c r="L8" s="2"/>
      <c r="M8" s="2"/>
      <c r="N8" s="2"/>
      <c r="O8" s="2"/>
      <c r="P8" s="2"/>
      <c r="Q8" s="2"/>
      <c r="R8" s="2"/>
      <c r="S8" s="2"/>
      <c r="T8" s="2"/>
      <c r="U8" s="2"/>
      <c r="V8" s="2"/>
      <c r="W8" s="2"/>
      <c r="X8" s="2"/>
      <c r="Y8" s="2"/>
      <c r="Z8" s="2"/>
    </row>
    <row r="9">
      <c r="A9" s="1" t="s">
        <v>70</v>
      </c>
      <c r="B9" s="1">
        <v>854.0</v>
      </c>
      <c r="C9" s="1">
        <v>948.0</v>
      </c>
      <c r="D9" s="1">
        <v>1020.0</v>
      </c>
      <c r="E9" s="1">
        <v>1210.0</v>
      </c>
      <c r="F9" s="1">
        <v>1200.0</v>
      </c>
      <c r="G9" s="1">
        <v>1260.0</v>
      </c>
      <c r="H9" s="1">
        <v>1400.0</v>
      </c>
      <c r="I9" s="1">
        <v>1570.0</v>
      </c>
      <c r="J9" s="1">
        <v>1570.0</v>
      </c>
      <c r="K9" s="1">
        <v>1760.0</v>
      </c>
      <c r="L9" s="2"/>
      <c r="M9" s="2"/>
      <c r="N9" s="2"/>
      <c r="O9" s="2"/>
      <c r="P9" s="2"/>
      <c r="Q9" s="2"/>
      <c r="R9" s="2"/>
      <c r="S9" s="2"/>
      <c r="T9" s="2"/>
      <c r="U9" s="2"/>
      <c r="V9" s="2"/>
      <c r="W9" s="2"/>
      <c r="X9" s="2"/>
      <c r="Y9" s="2"/>
      <c r="Z9" s="2"/>
    </row>
    <row r="10">
      <c r="A10" s="1" t="s">
        <v>71</v>
      </c>
      <c r="B10" s="1">
        <v>250.0</v>
      </c>
      <c r="C10" s="1">
        <v>0.0</v>
      </c>
      <c r="D10" s="1">
        <v>0.0</v>
      </c>
      <c r="E10" s="1">
        <v>0.0</v>
      </c>
      <c r="F10" s="1">
        <v>8.0</v>
      </c>
      <c r="G10" s="1">
        <v>15.0</v>
      </c>
      <c r="H10" s="1">
        <v>5.0</v>
      </c>
      <c r="I10" s="1">
        <v>1.0</v>
      </c>
      <c r="J10" s="1">
        <v>30.0</v>
      </c>
      <c r="K10" s="1">
        <v>60.0</v>
      </c>
      <c r="L10" s="2"/>
      <c r="M10" s="2"/>
      <c r="N10" s="2"/>
      <c r="O10" s="2"/>
      <c r="P10" s="2"/>
      <c r="Q10" s="2"/>
      <c r="R10" s="2"/>
      <c r="S10" s="2"/>
      <c r="T10" s="2"/>
      <c r="U10" s="2"/>
      <c r="V10" s="2"/>
      <c r="W10" s="2"/>
      <c r="X10" s="2"/>
      <c r="Y10" s="2"/>
      <c r="Z10" s="2"/>
    </row>
    <row r="11">
      <c r="A11" s="1" t="s">
        <v>72</v>
      </c>
      <c r="B11" s="1">
        <v>589.0</v>
      </c>
      <c r="C11" s="1">
        <v>367.0</v>
      </c>
      <c r="D11" s="1">
        <v>394.0</v>
      </c>
      <c r="E11" s="1">
        <v>384.0</v>
      </c>
      <c r="F11" s="1">
        <v>536.0</v>
      </c>
      <c r="G11" s="1">
        <v>488.0</v>
      </c>
      <c r="H11" s="1">
        <v>573.0</v>
      </c>
      <c r="I11" s="1">
        <v>621.0</v>
      </c>
      <c r="J11" s="1">
        <v>674.0</v>
      </c>
      <c r="K11" s="1">
        <v>776.0</v>
      </c>
      <c r="L11" s="2"/>
      <c r="M11" s="2"/>
      <c r="N11" s="2"/>
      <c r="O11" s="2"/>
      <c r="P11" s="2"/>
      <c r="Q11" s="2"/>
      <c r="R11" s="2"/>
      <c r="S11" s="2"/>
      <c r="T11" s="2"/>
      <c r="U11" s="2"/>
      <c r="V11" s="2"/>
      <c r="W11" s="2"/>
      <c r="X11" s="2"/>
      <c r="Y11" s="2"/>
      <c r="Z11" s="2"/>
    </row>
    <row r="12">
      <c r="A12" s="1" t="s">
        <v>73</v>
      </c>
      <c r="B12" s="1">
        <v>5380.0</v>
      </c>
      <c r="C12" s="1">
        <v>5290.0</v>
      </c>
      <c r="D12" s="1">
        <v>5650.0</v>
      </c>
      <c r="E12" s="1">
        <v>6610.0</v>
      </c>
      <c r="F12" s="1">
        <v>6280.0</v>
      </c>
      <c r="G12" s="1">
        <v>6410.0</v>
      </c>
      <c r="H12" s="1">
        <v>6780.0</v>
      </c>
      <c r="I12" s="1">
        <v>6770.0</v>
      </c>
      <c r="J12" s="1">
        <v>6990.0</v>
      </c>
      <c r="K12" s="1">
        <v>7640.0</v>
      </c>
      <c r="L12" s="2"/>
      <c r="M12" s="2"/>
      <c r="N12" s="2"/>
      <c r="O12" s="2"/>
      <c r="P12" s="2"/>
      <c r="Q12" s="2"/>
      <c r="R12" s="2"/>
      <c r="S12" s="2"/>
      <c r="T12" s="2"/>
      <c r="U12" s="2"/>
      <c r="V12" s="2"/>
      <c r="W12" s="2"/>
      <c r="X12" s="2"/>
      <c r="Y12" s="2"/>
      <c r="Z12" s="2"/>
    </row>
    <row r="13">
      <c r="A13" s="1" t="s">
        <v>74</v>
      </c>
      <c r="B13" s="1">
        <v>2660.0</v>
      </c>
      <c r="C13" s="1">
        <v>3060.0</v>
      </c>
      <c r="D13" s="1">
        <v>3510.0</v>
      </c>
      <c r="E13" s="1">
        <v>4350.0</v>
      </c>
      <c r="F13" s="1">
        <v>4780.0</v>
      </c>
      <c r="G13" s="1">
        <v>5700.0</v>
      </c>
      <c r="H13" s="1">
        <v>6190.0</v>
      </c>
      <c r="I13" s="1">
        <v>6430.0</v>
      </c>
      <c r="J13" s="1">
        <v>6920.0</v>
      </c>
      <c r="K13" s="1">
        <v>7490.0</v>
      </c>
      <c r="L13" s="2"/>
      <c r="M13" s="2"/>
      <c r="N13" s="2"/>
      <c r="O13" s="2"/>
      <c r="P13" s="2"/>
      <c r="Q13" s="2"/>
      <c r="R13" s="2"/>
      <c r="S13" s="2"/>
      <c r="T13" s="2"/>
      <c r="U13" s="2"/>
      <c r="V13" s="2"/>
      <c r="W13" s="2"/>
      <c r="X13" s="2"/>
      <c r="Y13" s="2"/>
      <c r="Z13" s="2"/>
    </row>
    <row r="14">
      <c r="A14" s="1" t="s">
        <v>75</v>
      </c>
      <c r="B14" s="1">
        <v>-1040.0</v>
      </c>
      <c r="C14" s="1">
        <v>-1230.0</v>
      </c>
      <c r="D14" s="1">
        <v>-1490.0</v>
      </c>
      <c r="E14" s="1">
        <v>-1890.0</v>
      </c>
      <c r="F14" s="1">
        <v>-2180.0</v>
      </c>
      <c r="G14" s="1">
        <v>-2470.0</v>
      </c>
      <c r="H14" s="1">
        <v>-2910.0</v>
      </c>
      <c r="I14" s="1">
        <v>-3080.0</v>
      </c>
      <c r="J14" s="1">
        <v>-3370.0</v>
      </c>
      <c r="K14" s="1">
        <v>-3780.0</v>
      </c>
      <c r="L14" s="2"/>
      <c r="M14" s="2"/>
      <c r="N14" s="2"/>
      <c r="O14" s="2"/>
      <c r="P14" s="2"/>
      <c r="Q14" s="2"/>
      <c r="R14" s="2"/>
      <c r="S14" s="2"/>
      <c r="T14" s="2"/>
      <c r="U14" s="2"/>
      <c r="V14" s="2"/>
      <c r="W14" s="2"/>
      <c r="X14" s="2"/>
      <c r="Y14" s="2"/>
      <c r="Z14" s="2"/>
    </row>
    <row r="15">
      <c r="A15" s="1" t="s">
        <v>76</v>
      </c>
      <c r="B15" s="1">
        <v>1620.0</v>
      </c>
      <c r="C15" s="1">
        <v>1830.0</v>
      </c>
      <c r="D15" s="1">
        <v>2020.0</v>
      </c>
      <c r="E15" s="1">
        <v>2460.0</v>
      </c>
      <c r="F15" s="1">
        <v>2600.0</v>
      </c>
      <c r="G15" s="1">
        <v>3230.0</v>
      </c>
      <c r="H15" s="1">
        <v>3280.0</v>
      </c>
      <c r="I15" s="1">
        <v>3350.0</v>
      </c>
      <c r="J15" s="1">
        <v>3560.0</v>
      </c>
      <c r="K15" s="1">
        <v>3710.0</v>
      </c>
      <c r="L15" s="2"/>
      <c r="M15" s="2"/>
      <c r="N15" s="2"/>
      <c r="O15" s="2"/>
      <c r="P15" s="2"/>
      <c r="Q15" s="2"/>
      <c r="R15" s="2"/>
      <c r="S15" s="2"/>
      <c r="T15" s="2"/>
      <c r="U15" s="2"/>
      <c r="V15" s="2"/>
      <c r="W15" s="2"/>
      <c r="X15" s="2"/>
      <c r="Y15" s="2"/>
      <c r="Z15" s="2"/>
    </row>
    <row r="16">
      <c r="A16" s="1" t="s">
        <v>77</v>
      </c>
      <c r="B16" s="1">
        <v>0.0</v>
      </c>
      <c r="C16" s="1">
        <v>0.0</v>
      </c>
      <c r="D16" s="1">
        <v>0.0</v>
      </c>
      <c r="E16" s="1">
        <v>0.0</v>
      </c>
      <c r="F16" s="1">
        <v>42.0</v>
      </c>
      <c r="G16" s="1">
        <v>57.0</v>
      </c>
      <c r="H16" s="1">
        <v>60.0</v>
      </c>
      <c r="I16" s="1">
        <v>74.0</v>
      </c>
      <c r="J16" s="1">
        <v>71.0</v>
      </c>
      <c r="K16" s="1">
        <v>79.0</v>
      </c>
      <c r="L16" s="2"/>
      <c r="M16" s="2"/>
      <c r="N16" s="2"/>
      <c r="O16" s="2"/>
      <c r="P16" s="2"/>
      <c r="Q16" s="2"/>
      <c r="R16" s="2"/>
      <c r="S16" s="2"/>
      <c r="T16" s="2"/>
      <c r="U16" s="2"/>
      <c r="V16" s="2"/>
      <c r="W16" s="2"/>
      <c r="X16" s="2"/>
      <c r="Y16" s="2"/>
      <c r="Z16" s="2"/>
    </row>
    <row r="17">
      <c r="A17" s="1" t="s">
        <v>78</v>
      </c>
      <c r="B17" s="1">
        <v>726.0</v>
      </c>
      <c r="C17" s="1">
        <v>1050.0</v>
      </c>
      <c r="D17" s="1">
        <v>1120.0</v>
      </c>
      <c r="E17" s="1">
        <v>1400.0</v>
      </c>
      <c r="F17" s="1">
        <v>1410.0</v>
      </c>
      <c r="G17" s="1">
        <v>1610.0</v>
      </c>
      <c r="H17" s="1">
        <v>1660.0</v>
      </c>
      <c r="I17" s="1">
        <v>1660.0</v>
      </c>
      <c r="J17" s="1">
        <v>1660.0</v>
      </c>
      <c r="K17" s="1">
        <v>1740.0</v>
      </c>
      <c r="L17" s="2"/>
      <c r="M17" s="2"/>
      <c r="N17" s="2"/>
      <c r="O17" s="2"/>
      <c r="P17" s="2"/>
      <c r="Q17" s="2"/>
      <c r="R17" s="2"/>
      <c r="S17" s="2"/>
      <c r="T17" s="2"/>
      <c r="U17" s="2"/>
      <c r="V17" s="2"/>
      <c r="W17" s="2"/>
      <c r="X17" s="2"/>
      <c r="Y17" s="2"/>
      <c r="Z17" s="2"/>
    </row>
    <row r="18">
      <c r="A18" s="1" t="s">
        <v>79</v>
      </c>
      <c r="B18" s="1">
        <v>1420.0</v>
      </c>
      <c r="C18" s="1">
        <v>1240.0</v>
      </c>
      <c r="D18" s="1">
        <v>1110.0</v>
      </c>
      <c r="E18" s="1">
        <v>1470.0</v>
      </c>
      <c r="F18" s="1">
        <v>1270.0</v>
      </c>
      <c r="G18" s="1">
        <v>1370.0</v>
      </c>
      <c r="H18" s="1">
        <v>1430.0</v>
      </c>
      <c r="I18" s="1">
        <v>1510.0</v>
      </c>
      <c r="J18" s="1">
        <v>1480.0</v>
      </c>
      <c r="K18" s="1">
        <v>1530.0</v>
      </c>
      <c r="L18" s="2"/>
      <c r="M18" s="2"/>
      <c r="N18" s="2"/>
      <c r="O18" s="2"/>
      <c r="P18" s="2"/>
      <c r="Q18" s="2"/>
      <c r="R18" s="2"/>
      <c r="S18" s="2"/>
      <c r="T18" s="2"/>
      <c r="U18" s="2"/>
      <c r="V18" s="2"/>
      <c r="W18" s="2"/>
      <c r="X18" s="2"/>
      <c r="Y18" s="2"/>
      <c r="Z18" s="2"/>
    </row>
    <row r="19">
      <c r="A19" s="1" t="s">
        <v>80</v>
      </c>
      <c r="B19" s="1">
        <v>9150.0</v>
      </c>
      <c r="C19" s="1">
        <v>9410.0</v>
      </c>
      <c r="D19" s="1">
        <v>9900.0</v>
      </c>
      <c r="E19" s="1">
        <v>11950.0</v>
      </c>
      <c r="F19" s="1">
        <v>11600.0</v>
      </c>
      <c r="G19" s="1">
        <v>12680.0</v>
      </c>
      <c r="H19" s="1">
        <v>13200.0</v>
      </c>
      <c r="I19" s="1">
        <v>13350.0</v>
      </c>
      <c r="J19" s="1">
        <v>13760.0</v>
      </c>
      <c r="K19" s="1">
        <v>14700.0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2410.0</v>
      </c>
      <c r="C21" s="1">
        <v>2390.0</v>
      </c>
      <c r="D21" s="1">
        <v>2520.0</v>
      </c>
      <c r="E21" s="1">
        <v>3050.0</v>
      </c>
      <c r="F21" s="1">
        <v>2710.0</v>
      </c>
      <c r="G21" s="1">
        <v>2690.0</v>
      </c>
      <c r="H21" s="1">
        <v>3020.0</v>
      </c>
      <c r="I21" s="1">
        <v>2800.0</v>
      </c>
      <c r="J21" s="1">
        <v>3060.0</v>
      </c>
      <c r="K21" s="1">
        <v>3300.0</v>
      </c>
      <c r="L21" s="2"/>
      <c r="M21" s="2"/>
      <c r="N21" s="2"/>
      <c r="O21" s="2"/>
      <c r="P21" s="2"/>
      <c r="Q21" s="2"/>
      <c r="R21" s="2"/>
      <c r="S21" s="2"/>
      <c r="T21" s="2"/>
      <c r="U21" s="2"/>
      <c r="V21" s="2"/>
      <c r="W21" s="2"/>
      <c r="X21" s="2"/>
      <c r="Y21" s="2"/>
      <c r="Z21" s="2"/>
    </row>
    <row r="22" ht="15.75" customHeight="1">
      <c r="A22" s="1" t="s">
        <v>83</v>
      </c>
      <c r="B22" s="1">
        <v>1190.0</v>
      </c>
      <c r="C22" s="1">
        <v>1310.0</v>
      </c>
      <c r="D22" s="1">
        <v>1500.0</v>
      </c>
      <c r="E22" s="1">
        <v>1680.0</v>
      </c>
      <c r="F22" s="1">
        <v>1620.0</v>
      </c>
      <c r="G22" s="1">
        <v>1280.0</v>
      </c>
      <c r="H22" s="1">
        <v>1380.0</v>
      </c>
      <c r="I22" s="1">
        <v>1260.0</v>
      </c>
      <c r="J22" s="1">
        <v>1520.0</v>
      </c>
      <c r="K22" s="1">
        <v>1560.0</v>
      </c>
      <c r="L22" s="2"/>
      <c r="M22" s="2"/>
      <c r="N22" s="2"/>
      <c r="O22" s="2"/>
      <c r="P22" s="2"/>
      <c r="Q22" s="2"/>
      <c r="R22" s="2"/>
      <c r="S22" s="2"/>
      <c r="T22" s="2"/>
      <c r="U22" s="2"/>
      <c r="V22" s="2"/>
      <c r="W22" s="2"/>
      <c r="X22" s="2"/>
      <c r="Y22" s="2"/>
      <c r="Z22" s="2"/>
    </row>
    <row r="23" ht="15.75" customHeight="1">
      <c r="A23" s="1" t="s">
        <v>84</v>
      </c>
      <c r="B23" s="1">
        <v>0.0</v>
      </c>
      <c r="C23" s="1">
        <v>0.0</v>
      </c>
      <c r="D23" s="1">
        <v>8.0</v>
      </c>
      <c r="E23" s="1">
        <v>0.0</v>
      </c>
      <c r="F23" s="1">
        <v>9.0</v>
      </c>
      <c r="G23" s="1">
        <v>19.0</v>
      </c>
      <c r="H23" s="1">
        <v>0.0</v>
      </c>
      <c r="I23" s="1">
        <v>0.0</v>
      </c>
      <c r="J23" s="1">
        <v>9.0</v>
      </c>
      <c r="K23" s="1">
        <v>27.0</v>
      </c>
      <c r="L23" s="2"/>
      <c r="M23" s="2"/>
      <c r="N23" s="2"/>
      <c r="O23" s="2"/>
      <c r="P23" s="2"/>
      <c r="Q23" s="2"/>
      <c r="R23" s="2"/>
      <c r="S23" s="2"/>
      <c r="T23" s="2"/>
      <c r="U23" s="2"/>
      <c r="V23" s="2"/>
      <c r="W23" s="2"/>
      <c r="X23" s="2"/>
      <c r="Y23" s="2"/>
      <c r="Z23" s="2"/>
    </row>
    <row r="24" ht="15.75" customHeight="1">
      <c r="A24" s="1" t="s">
        <v>85</v>
      </c>
      <c r="B24" s="1">
        <v>244.0</v>
      </c>
      <c r="C24" s="1">
        <v>23.0</v>
      </c>
      <c r="D24" s="1">
        <v>35.0</v>
      </c>
      <c r="E24" s="1">
        <v>9.0</v>
      </c>
      <c r="F24" s="1">
        <v>12.0</v>
      </c>
      <c r="G24" s="1">
        <v>14.0</v>
      </c>
      <c r="H24" s="1">
        <v>14.0</v>
      </c>
      <c r="I24" s="1">
        <v>80.0</v>
      </c>
      <c r="J24" s="1">
        <v>10.0</v>
      </c>
      <c r="K24" s="1">
        <v>30.0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114.0</v>
      </c>
      <c r="H25" s="1">
        <v>116.0</v>
      </c>
      <c r="I25" s="1">
        <v>126.0</v>
      </c>
      <c r="J25" s="1">
        <v>137.0</v>
      </c>
      <c r="K25" s="1">
        <v>152.0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257.0</v>
      </c>
      <c r="H26" s="1">
        <v>288.0</v>
      </c>
      <c r="I26" s="1">
        <v>291.0</v>
      </c>
      <c r="J26" s="1">
        <v>300.0</v>
      </c>
      <c r="K26" s="1">
        <v>385.0</v>
      </c>
      <c r="L26" s="2"/>
      <c r="M26" s="2"/>
      <c r="N26" s="2"/>
      <c r="O26" s="2"/>
      <c r="P26" s="2"/>
      <c r="Q26" s="2"/>
      <c r="R26" s="2"/>
      <c r="S26" s="2"/>
      <c r="T26" s="2"/>
      <c r="U26" s="2"/>
      <c r="V26" s="2"/>
      <c r="W26" s="2"/>
      <c r="X26" s="2"/>
      <c r="Y26" s="2"/>
      <c r="Z26" s="2"/>
    </row>
    <row r="27" ht="15.75" customHeight="1">
      <c r="A27" s="1" t="s">
        <v>88</v>
      </c>
      <c r="B27" s="1">
        <v>113.0</v>
      </c>
      <c r="C27" s="1">
        <v>118.0</v>
      </c>
      <c r="D27" s="1">
        <v>118.0</v>
      </c>
      <c r="E27" s="1">
        <v>120.0</v>
      </c>
      <c r="F27" s="1">
        <v>156.0</v>
      </c>
      <c r="G27" s="1">
        <v>289.0</v>
      </c>
      <c r="H27" s="1">
        <v>257.0</v>
      </c>
      <c r="I27" s="1">
        <v>277.0</v>
      </c>
      <c r="J27" s="1">
        <v>150.0</v>
      </c>
      <c r="K27" s="1">
        <v>238.0</v>
      </c>
      <c r="L27" s="2"/>
      <c r="M27" s="2"/>
      <c r="N27" s="2"/>
      <c r="O27" s="2"/>
      <c r="P27" s="2"/>
      <c r="Q27" s="2"/>
      <c r="R27" s="2"/>
      <c r="S27" s="2"/>
      <c r="T27" s="2"/>
      <c r="U27" s="2"/>
      <c r="V27" s="2"/>
      <c r="W27" s="2"/>
      <c r="X27" s="2"/>
      <c r="Y27" s="2"/>
      <c r="Z27" s="2"/>
    </row>
    <row r="28" ht="15.75" customHeight="1">
      <c r="A28" s="1" t="s">
        <v>89</v>
      </c>
      <c r="B28" s="1">
        <v>3960.0</v>
      </c>
      <c r="C28" s="1">
        <v>3840.0</v>
      </c>
      <c r="D28" s="1">
        <v>4180.0</v>
      </c>
      <c r="E28" s="1">
        <v>4850.0</v>
      </c>
      <c r="F28" s="1">
        <v>4500.0</v>
      </c>
      <c r="G28" s="1">
        <v>4670.0</v>
      </c>
      <c r="H28" s="1">
        <v>5080.0</v>
      </c>
      <c r="I28" s="1">
        <v>4760.0</v>
      </c>
      <c r="J28" s="1">
        <v>5190.0</v>
      </c>
      <c r="K28" s="1">
        <v>5670.0</v>
      </c>
      <c r="L28" s="2"/>
      <c r="M28" s="2"/>
      <c r="N28" s="2"/>
      <c r="O28" s="2"/>
      <c r="P28" s="2"/>
      <c r="Q28" s="2"/>
      <c r="R28" s="2"/>
      <c r="S28" s="2"/>
      <c r="T28" s="2"/>
      <c r="U28" s="2"/>
      <c r="V28" s="2"/>
      <c r="W28" s="2"/>
      <c r="X28" s="2"/>
      <c r="Y28" s="2"/>
      <c r="Z28" s="2"/>
    </row>
    <row r="29" ht="15.75" customHeight="1">
      <c r="A29" s="1" t="s">
        <v>90</v>
      </c>
      <c r="B29" s="1">
        <v>1480.0</v>
      </c>
      <c r="C29" s="1">
        <v>1930.0</v>
      </c>
      <c r="D29" s="1">
        <v>1900.0</v>
      </c>
      <c r="E29" s="1">
        <v>1950.0</v>
      </c>
      <c r="F29" s="1">
        <v>1940.0</v>
      </c>
      <c r="G29" s="1">
        <v>2290.0</v>
      </c>
      <c r="H29" s="1">
        <v>2300.0</v>
      </c>
      <c r="I29" s="1">
        <v>2600.0</v>
      </c>
      <c r="J29" s="1">
        <v>2590.0</v>
      </c>
      <c r="K29" s="1">
        <v>2740.0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5.0</v>
      </c>
      <c r="G30" s="1">
        <v>422.0</v>
      </c>
      <c r="H30" s="1">
        <v>440.0</v>
      </c>
      <c r="I30" s="1">
        <v>524.0</v>
      </c>
      <c r="J30" s="1">
        <v>595.0</v>
      </c>
      <c r="K30" s="1">
        <v>623.0</v>
      </c>
      <c r="L30" s="2"/>
      <c r="M30" s="2"/>
      <c r="N30" s="2"/>
      <c r="O30" s="2"/>
      <c r="P30" s="2"/>
      <c r="Q30" s="2"/>
      <c r="R30" s="2"/>
      <c r="S30" s="2"/>
      <c r="T30" s="2"/>
      <c r="U30" s="2"/>
      <c r="V30" s="2"/>
      <c r="W30" s="2"/>
      <c r="X30" s="2"/>
      <c r="Y30" s="2"/>
      <c r="Z30" s="2"/>
    </row>
    <row r="31" ht="15.75" customHeight="1">
      <c r="A31" s="1" t="s">
        <v>92</v>
      </c>
      <c r="B31" s="1">
        <v>440.0</v>
      </c>
      <c r="C31" s="1">
        <v>370.0</v>
      </c>
      <c r="D31" s="1">
        <v>344.0</v>
      </c>
      <c r="E31" s="1">
        <v>329.0</v>
      </c>
      <c r="F31" s="1">
        <v>298.0</v>
      </c>
      <c r="G31" s="1">
        <v>325.0</v>
      </c>
      <c r="H31" s="1">
        <v>379.0</v>
      </c>
      <c r="I31" s="1">
        <v>289.0</v>
      </c>
      <c r="J31" s="1">
        <v>171.0</v>
      </c>
      <c r="K31" s="1">
        <v>183.0</v>
      </c>
      <c r="L31" s="2"/>
      <c r="M31" s="2"/>
      <c r="N31" s="2"/>
      <c r="O31" s="2"/>
      <c r="P31" s="2"/>
      <c r="Q31" s="2"/>
      <c r="R31" s="2"/>
      <c r="S31" s="2"/>
      <c r="T31" s="2"/>
      <c r="U31" s="2"/>
      <c r="V31" s="2"/>
      <c r="W31" s="2"/>
      <c r="X31" s="2"/>
      <c r="Y31" s="2"/>
      <c r="Z31" s="2"/>
    </row>
    <row r="32" ht="15.75" customHeight="1">
      <c r="A32" s="1" t="s">
        <v>93</v>
      </c>
      <c r="B32" s="1">
        <v>249.0</v>
      </c>
      <c r="C32" s="1">
        <v>247.0</v>
      </c>
      <c r="D32" s="1">
        <v>283.0</v>
      </c>
      <c r="E32" s="1">
        <v>365.0</v>
      </c>
      <c r="F32" s="1">
        <v>343.0</v>
      </c>
      <c r="G32" s="1">
        <v>354.0</v>
      </c>
      <c r="H32" s="1">
        <v>389.0</v>
      </c>
      <c r="I32" s="1">
        <v>376.0</v>
      </c>
      <c r="J32" s="1">
        <v>388.0</v>
      </c>
      <c r="K32" s="1">
        <v>419.0</v>
      </c>
      <c r="L32" s="2"/>
      <c r="M32" s="2"/>
      <c r="N32" s="2"/>
      <c r="O32" s="2"/>
      <c r="P32" s="2"/>
      <c r="Q32" s="2"/>
      <c r="R32" s="2"/>
      <c r="S32" s="2"/>
      <c r="T32" s="2"/>
      <c r="U32" s="2"/>
      <c r="V32" s="2"/>
      <c r="W32" s="2"/>
      <c r="X32" s="2"/>
      <c r="Y32" s="2"/>
      <c r="Z32" s="2"/>
    </row>
    <row r="33" ht="15.75" customHeight="1">
      <c r="A33" s="1" t="s">
        <v>94</v>
      </c>
      <c r="B33" s="1">
        <v>6120.0</v>
      </c>
      <c r="C33" s="1">
        <v>6390.0</v>
      </c>
      <c r="D33" s="1">
        <v>6710.0</v>
      </c>
      <c r="E33" s="1">
        <v>7500.0</v>
      </c>
      <c r="F33" s="1">
        <v>7080.0</v>
      </c>
      <c r="G33" s="1">
        <v>8060.0</v>
      </c>
      <c r="H33" s="1">
        <v>8580.0</v>
      </c>
      <c r="I33" s="1">
        <v>8540.0</v>
      </c>
      <c r="J33" s="1">
        <v>8930.0</v>
      </c>
      <c r="K33" s="1">
        <v>9630.0</v>
      </c>
      <c r="L33" s="2"/>
      <c r="M33" s="2"/>
      <c r="N33" s="2"/>
      <c r="O33" s="2"/>
      <c r="P33" s="2"/>
      <c r="Q33" s="2"/>
      <c r="R33" s="2"/>
      <c r="S33" s="2"/>
      <c r="T33" s="2"/>
      <c r="U33" s="2"/>
      <c r="V33" s="2"/>
      <c r="W33" s="2"/>
      <c r="X33" s="2"/>
      <c r="Y33" s="2"/>
      <c r="Z33" s="2"/>
    </row>
    <row r="34" ht="15.75" customHeight="1">
      <c r="A34" s="1" t="s">
        <v>95</v>
      </c>
      <c r="B34" s="1">
        <v>80.0</v>
      </c>
      <c r="C34" s="1">
        <v>80.0</v>
      </c>
      <c r="D34" s="1">
        <v>80.0</v>
      </c>
      <c r="E34" s="1">
        <v>70.0</v>
      </c>
      <c r="F34" s="1">
        <v>60.0</v>
      </c>
      <c r="G34" s="1">
        <v>60.0</v>
      </c>
      <c r="H34" s="1">
        <v>60.0</v>
      </c>
      <c r="I34" s="1">
        <v>60.0</v>
      </c>
      <c r="J34" s="1">
        <v>60.0</v>
      </c>
      <c r="K34" s="1">
        <v>60.0</v>
      </c>
      <c r="L34" s="2"/>
      <c r="M34" s="2"/>
      <c r="N34" s="2"/>
      <c r="O34" s="2"/>
      <c r="P34" s="2"/>
      <c r="Q34" s="2"/>
      <c r="R34" s="2"/>
      <c r="S34" s="2"/>
      <c r="T34" s="2"/>
      <c r="U34" s="2"/>
      <c r="V34" s="2"/>
      <c r="W34" s="2"/>
      <c r="X34" s="2"/>
      <c r="Y34" s="2"/>
      <c r="Z34" s="2"/>
    </row>
    <row r="35" ht="15.75" customHeight="1">
      <c r="A35" s="1" t="s">
        <v>96</v>
      </c>
      <c r="B35" s="1">
        <v>1480.0</v>
      </c>
      <c r="C35" s="1">
        <v>1450.0</v>
      </c>
      <c r="D35" s="1">
        <v>1390.0</v>
      </c>
      <c r="E35" s="1">
        <v>1220.0</v>
      </c>
      <c r="F35" s="1">
        <v>1020.0</v>
      </c>
      <c r="G35" s="1">
        <v>969.0</v>
      </c>
      <c r="H35" s="1">
        <v>964.0</v>
      </c>
      <c r="I35" s="1">
        <v>1020.0</v>
      </c>
      <c r="J35" s="1">
        <v>1020.0</v>
      </c>
      <c r="K35" s="1">
        <v>1050.0</v>
      </c>
      <c r="L35" s="2"/>
      <c r="M35" s="2"/>
      <c r="N35" s="2"/>
      <c r="O35" s="2"/>
      <c r="P35" s="2"/>
      <c r="Q35" s="2"/>
      <c r="R35" s="2"/>
      <c r="S35" s="2"/>
      <c r="T35" s="2"/>
      <c r="U35" s="2"/>
      <c r="V35" s="2"/>
      <c r="W35" s="2"/>
      <c r="X35" s="2"/>
      <c r="Y35" s="2"/>
      <c r="Z35" s="2"/>
    </row>
    <row r="36" ht="15.75" customHeight="1">
      <c r="A36" s="1" t="s">
        <v>97</v>
      </c>
      <c r="B36" s="1">
        <v>2160.0</v>
      </c>
      <c r="C36" s="1">
        <v>2830.0</v>
      </c>
      <c r="D36" s="1">
        <v>3710.0</v>
      </c>
      <c r="E36" s="1">
        <v>4170.0</v>
      </c>
      <c r="F36" s="1">
        <v>4110.0</v>
      </c>
      <c r="G36" s="1">
        <v>4720.0</v>
      </c>
      <c r="H36" s="1">
        <v>4810.0</v>
      </c>
      <c r="I36" s="1">
        <v>5070.0</v>
      </c>
      <c r="J36" s="1">
        <v>5210.0</v>
      </c>
      <c r="K36" s="1">
        <v>5600.0</v>
      </c>
      <c r="L36" s="2"/>
      <c r="M36" s="2"/>
      <c r="N36" s="2"/>
      <c r="O36" s="2"/>
      <c r="P36" s="2"/>
      <c r="Q36" s="2"/>
      <c r="R36" s="2"/>
      <c r="S36" s="2"/>
      <c r="T36" s="2"/>
      <c r="U36" s="2"/>
      <c r="V36" s="2"/>
      <c r="W36" s="2"/>
      <c r="X36" s="2"/>
      <c r="Y36" s="2"/>
      <c r="Z36" s="2"/>
    </row>
    <row r="37" ht="15.75" customHeight="1">
      <c r="A37" s="1" t="s">
        <v>98</v>
      </c>
      <c r="B37" s="1">
        <v>-177.0</v>
      </c>
      <c r="C37" s="1">
        <v>-623.0</v>
      </c>
      <c r="D37" s="1">
        <v>-1200.0</v>
      </c>
      <c r="E37" s="1">
        <v>-724.0</v>
      </c>
      <c r="F37" s="1">
        <v>-225.0</v>
      </c>
      <c r="G37" s="1">
        <v>-563.0</v>
      </c>
      <c r="H37" s="1">
        <v>-599.0</v>
      </c>
      <c r="I37" s="1">
        <v>-679.0</v>
      </c>
      <c r="J37" s="1">
        <v>-754.0</v>
      </c>
      <c r="K37" s="1">
        <v>-1040.0</v>
      </c>
      <c r="L37" s="2"/>
      <c r="M37" s="2"/>
      <c r="N37" s="2"/>
      <c r="O37" s="2"/>
      <c r="P37" s="2"/>
      <c r="Q37" s="2"/>
      <c r="R37" s="2"/>
      <c r="S37" s="2"/>
      <c r="T37" s="2"/>
      <c r="U37" s="2"/>
      <c r="V37" s="2"/>
      <c r="W37" s="2"/>
      <c r="X37" s="2"/>
      <c r="Y37" s="2"/>
      <c r="Z37" s="2"/>
    </row>
    <row r="38" ht="15.75" customHeight="1">
      <c r="A38" s="1" t="s">
        <v>99</v>
      </c>
      <c r="B38" s="1">
        <v>-502.0</v>
      </c>
      <c r="C38" s="1">
        <v>-730.0</v>
      </c>
      <c r="D38" s="1">
        <v>-836.0</v>
      </c>
      <c r="E38" s="1">
        <v>-513.0</v>
      </c>
      <c r="F38" s="1">
        <v>-706.0</v>
      </c>
      <c r="G38" s="1">
        <v>-773.0</v>
      </c>
      <c r="H38" s="1">
        <v>-705.0</v>
      </c>
      <c r="I38" s="1">
        <v>-770.0</v>
      </c>
      <c r="J38" s="1">
        <v>-805.0</v>
      </c>
      <c r="K38" s="1">
        <v>-689.0</v>
      </c>
      <c r="L38" s="2"/>
      <c r="M38" s="2"/>
      <c r="N38" s="2"/>
      <c r="O38" s="2"/>
      <c r="P38" s="2"/>
      <c r="Q38" s="2"/>
      <c r="R38" s="2"/>
      <c r="S38" s="2"/>
      <c r="T38" s="2"/>
      <c r="U38" s="2"/>
      <c r="V38" s="2"/>
      <c r="W38" s="2"/>
      <c r="X38" s="2"/>
      <c r="Y38" s="2"/>
      <c r="Z38" s="2"/>
    </row>
    <row r="39" ht="15.75" customHeight="1">
      <c r="A39" s="1" t="s">
        <v>100</v>
      </c>
      <c r="B39" s="1">
        <v>2960.0</v>
      </c>
      <c r="C39" s="1">
        <v>2930.0</v>
      </c>
      <c r="D39" s="1">
        <v>3060.0</v>
      </c>
      <c r="E39" s="1">
        <v>4150.0</v>
      </c>
      <c r="F39" s="1">
        <v>4200.0</v>
      </c>
      <c r="G39" s="1">
        <v>4350.0</v>
      </c>
      <c r="H39" s="1">
        <v>4470.0</v>
      </c>
      <c r="I39" s="1">
        <v>4640.0</v>
      </c>
      <c r="J39" s="1">
        <v>4680.0</v>
      </c>
      <c r="K39" s="1">
        <v>4920.0</v>
      </c>
      <c r="L39" s="2"/>
      <c r="M39" s="2"/>
      <c r="N39" s="2"/>
      <c r="O39" s="2"/>
      <c r="P39" s="2"/>
      <c r="Q39" s="2"/>
      <c r="R39" s="2"/>
      <c r="S39" s="2"/>
      <c r="T39" s="2"/>
      <c r="U39" s="2"/>
      <c r="V39" s="2"/>
      <c r="W39" s="2"/>
      <c r="X39" s="2"/>
      <c r="Y39" s="2"/>
      <c r="Z39" s="2"/>
    </row>
    <row r="40" ht="15.75" customHeight="1">
      <c r="A40" s="1" t="s">
        <v>101</v>
      </c>
      <c r="B40" s="1">
        <v>70.0</v>
      </c>
      <c r="C40" s="1">
        <v>90.0</v>
      </c>
      <c r="D40" s="1">
        <v>136.0</v>
      </c>
      <c r="E40" s="1">
        <v>296.0</v>
      </c>
      <c r="F40" s="1">
        <v>318.0</v>
      </c>
      <c r="G40" s="1">
        <v>270.0</v>
      </c>
      <c r="H40" s="1">
        <v>148.0</v>
      </c>
      <c r="I40" s="1">
        <v>165.0</v>
      </c>
      <c r="J40" s="1">
        <v>152.0</v>
      </c>
      <c r="K40" s="1">
        <v>142.0</v>
      </c>
      <c r="L40" s="2"/>
      <c r="M40" s="2"/>
      <c r="N40" s="2"/>
      <c r="O40" s="2"/>
      <c r="P40" s="2"/>
      <c r="Q40" s="2"/>
      <c r="R40" s="2"/>
      <c r="S40" s="2"/>
      <c r="T40" s="2"/>
      <c r="U40" s="2"/>
      <c r="V40" s="2"/>
      <c r="W40" s="2"/>
      <c r="X40" s="2"/>
      <c r="Y40" s="2"/>
      <c r="Z40" s="2"/>
    </row>
    <row r="41" ht="15.75" customHeight="1">
      <c r="A41" s="1" t="s">
        <v>102</v>
      </c>
      <c r="B41" s="1">
        <v>3030.0</v>
      </c>
      <c r="C41" s="1">
        <v>3020.0</v>
      </c>
      <c r="D41" s="1">
        <v>3190.0</v>
      </c>
      <c r="E41" s="1">
        <v>4450.0</v>
      </c>
      <c r="F41" s="1">
        <v>4520.0</v>
      </c>
      <c r="G41" s="1">
        <v>4620.0</v>
      </c>
      <c r="H41" s="1">
        <v>4610.0</v>
      </c>
      <c r="I41" s="1">
        <v>4810.0</v>
      </c>
      <c r="J41" s="1">
        <v>4830.0</v>
      </c>
      <c r="K41" s="1">
        <v>5060.0</v>
      </c>
      <c r="L41" s="2"/>
      <c r="M41" s="2"/>
      <c r="N41" s="2"/>
      <c r="O41" s="2"/>
      <c r="P41" s="2"/>
      <c r="Q41" s="2"/>
      <c r="R41" s="2"/>
      <c r="S41" s="2"/>
      <c r="T41" s="2"/>
      <c r="U41" s="2"/>
      <c r="V41" s="2"/>
      <c r="W41" s="2"/>
      <c r="X41" s="2"/>
      <c r="Y41" s="2"/>
      <c r="Z41" s="2"/>
    </row>
    <row r="42" ht="15.75" customHeight="1">
      <c r="A42" s="1" t="s">
        <v>103</v>
      </c>
      <c r="B42" s="1">
        <v>9150.0</v>
      </c>
      <c r="C42" s="1">
        <v>9410.0</v>
      </c>
      <c r="D42" s="1">
        <v>9900.0</v>
      </c>
      <c r="E42" s="1">
        <v>11950.0</v>
      </c>
      <c r="F42" s="1">
        <v>11600.0</v>
      </c>
      <c r="G42" s="1">
        <v>12680.0</v>
      </c>
      <c r="H42" s="1">
        <v>13200.0</v>
      </c>
      <c r="I42" s="1">
        <v>13350.0</v>
      </c>
      <c r="J42" s="1">
        <v>13760.0</v>
      </c>
      <c r="K42" s="1">
        <v>14700.0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78.0</v>
      </c>
      <c r="C44" s="1">
        <v>74.0</v>
      </c>
      <c r="D44" s="1">
        <v>69.0</v>
      </c>
      <c r="E44" s="1">
        <v>66.0</v>
      </c>
      <c r="F44" s="1">
        <v>62.0</v>
      </c>
      <c r="G44" s="1">
        <v>60.0</v>
      </c>
      <c r="H44" s="1">
        <v>60.0</v>
      </c>
      <c r="I44" s="1">
        <v>59.0</v>
      </c>
      <c r="J44" s="1">
        <v>59.0</v>
      </c>
      <c r="K44" s="1">
        <v>57.0</v>
      </c>
      <c r="L44" s="2"/>
      <c r="M44" s="2"/>
      <c r="N44" s="2"/>
      <c r="O44" s="2"/>
      <c r="P44" s="2"/>
      <c r="Q44" s="2"/>
      <c r="R44" s="2"/>
      <c r="S44" s="2"/>
      <c r="T44" s="2"/>
      <c r="U44" s="2"/>
      <c r="V44" s="2"/>
      <c r="W44" s="2"/>
      <c r="X44" s="2"/>
      <c r="Y44" s="2"/>
      <c r="Z44" s="2"/>
    </row>
    <row r="45" ht="15.75" customHeight="1">
      <c r="A45" s="1" t="s">
        <v>105</v>
      </c>
      <c r="B45" s="1">
        <v>78.0</v>
      </c>
      <c r="C45" s="1">
        <v>74.0</v>
      </c>
      <c r="D45" s="1">
        <v>69.0</v>
      </c>
      <c r="E45" s="1">
        <v>66.0</v>
      </c>
      <c r="F45" s="1">
        <v>62.0</v>
      </c>
      <c r="G45" s="1">
        <v>60.0</v>
      </c>
      <c r="H45" s="1">
        <v>60.0</v>
      </c>
      <c r="I45" s="1">
        <v>59.0</v>
      </c>
      <c r="J45" s="1">
        <v>59.0</v>
      </c>
      <c r="K45" s="1">
        <v>56.0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2230.0</v>
      </c>
      <c r="C47" s="1">
        <v>1870.0</v>
      </c>
      <c r="D47" s="1">
        <v>1940.0</v>
      </c>
      <c r="E47" s="1">
        <v>2750.0</v>
      </c>
      <c r="F47" s="1">
        <v>2800.0</v>
      </c>
      <c r="G47" s="1">
        <v>2740.0</v>
      </c>
      <c r="H47" s="1">
        <v>2810.0</v>
      </c>
      <c r="I47" s="1">
        <v>2990.0</v>
      </c>
      <c r="J47" s="1">
        <v>3020.0</v>
      </c>
      <c r="K47" s="1">
        <v>3180.0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v>1720.0</v>
      </c>
      <c r="C49" s="1">
        <v>1950.0</v>
      </c>
      <c r="D49" s="1">
        <v>1940.0</v>
      </c>
      <c r="E49" s="1">
        <v>1960.0</v>
      </c>
      <c r="F49" s="1">
        <v>1960.0</v>
      </c>
      <c r="G49" s="1">
        <v>2860.0</v>
      </c>
      <c r="H49" s="1">
        <v>2870.0</v>
      </c>
      <c r="I49" s="1">
        <v>3250.0</v>
      </c>
      <c r="J49" s="1">
        <v>3340.0</v>
      </c>
      <c r="K49" s="1">
        <v>3550.0</v>
      </c>
      <c r="L49" s="2"/>
      <c r="M49" s="2"/>
      <c r="N49" s="2"/>
      <c r="O49" s="2"/>
      <c r="P49" s="2"/>
      <c r="Q49" s="2"/>
      <c r="R49" s="2"/>
      <c r="S49" s="2"/>
      <c r="T49" s="2"/>
      <c r="U49" s="2"/>
      <c r="V49" s="2"/>
      <c r="W49" s="2"/>
      <c r="X49" s="2"/>
      <c r="Y49" s="2"/>
      <c r="Z49" s="2"/>
    </row>
    <row r="50" ht="15.75" customHeight="1">
      <c r="A50" s="1" t="s">
        <v>130</v>
      </c>
      <c r="B50" s="1">
        <v>625.0</v>
      </c>
      <c r="C50" s="1">
        <v>735.0</v>
      </c>
      <c r="D50" s="1">
        <v>640.0</v>
      </c>
      <c r="E50" s="1">
        <v>416.0</v>
      </c>
      <c r="F50" s="1">
        <v>423.0</v>
      </c>
      <c r="G50" s="1">
        <v>1320.0</v>
      </c>
      <c r="H50" s="1">
        <v>1500.0</v>
      </c>
      <c r="I50" s="1">
        <v>1860.0</v>
      </c>
      <c r="J50" s="1">
        <v>2170.0</v>
      </c>
      <c r="K50" s="1">
        <v>2280.0</v>
      </c>
      <c r="L50" s="2"/>
      <c r="M50" s="2"/>
      <c r="N50" s="2"/>
      <c r="O50" s="2"/>
      <c r="P50" s="2"/>
      <c r="Q50" s="2"/>
      <c r="R50" s="2"/>
      <c r="S50" s="2"/>
      <c r="T50" s="2"/>
      <c r="U50" s="2"/>
      <c r="V50" s="2"/>
      <c r="W50" s="2"/>
      <c r="X50" s="2"/>
      <c r="Y50" s="2"/>
      <c r="Z50" s="2"/>
    </row>
    <row r="51" ht="15.75" customHeight="1">
      <c r="A51" s="1" t="s">
        <v>131</v>
      </c>
      <c r="B51" s="1">
        <v>276.0</v>
      </c>
      <c r="C51" s="1">
        <v>224.0</v>
      </c>
      <c r="D51" s="1">
        <v>211.0</v>
      </c>
      <c r="E51" s="1">
        <v>204.0</v>
      </c>
      <c r="F51" s="1">
        <v>193.0</v>
      </c>
      <c r="G51" s="1">
        <v>232.0</v>
      </c>
      <c r="H51" s="1">
        <v>292.0</v>
      </c>
      <c r="I51" s="1">
        <v>180.0</v>
      </c>
      <c r="J51" s="1">
        <v>71.0</v>
      </c>
      <c r="K51" s="1">
        <v>79.0</v>
      </c>
      <c r="L51" s="2"/>
      <c r="M51" s="2"/>
      <c r="N51" s="2"/>
      <c r="O51" s="2"/>
      <c r="P51" s="2"/>
      <c r="Q51" s="2"/>
      <c r="R51" s="2"/>
      <c r="S51" s="2"/>
      <c r="T51" s="2"/>
      <c r="U51" s="2"/>
      <c r="V51" s="2"/>
      <c r="W51" s="2"/>
      <c r="X51" s="2"/>
      <c r="Y51" s="2"/>
      <c r="Z51" s="2"/>
    </row>
    <row r="52" ht="15.75" customHeight="1">
      <c r="A52" s="1" t="s">
        <v>132</v>
      </c>
      <c r="B52" s="1">
        <v>1020.0</v>
      </c>
      <c r="C52" s="1">
        <v>1010.0</v>
      </c>
      <c r="D52" s="1">
        <v>1010.0</v>
      </c>
      <c r="E52" s="1">
        <v>1160.0</v>
      </c>
      <c r="F52" s="1">
        <v>1310.0</v>
      </c>
      <c r="G52" s="1">
        <v>1310.0</v>
      </c>
      <c r="H52" s="1">
        <v>1380.0</v>
      </c>
      <c r="I52" s="1">
        <v>1500.0</v>
      </c>
      <c r="J52" s="1">
        <v>1560.0</v>
      </c>
      <c r="K52" s="1">
        <v>1710.0</v>
      </c>
      <c r="L52" s="2"/>
      <c r="M52" s="2"/>
      <c r="N52" s="2"/>
      <c r="O52" s="2"/>
      <c r="P52" s="2"/>
      <c r="Q52" s="2"/>
      <c r="R52" s="2"/>
      <c r="S52" s="2"/>
      <c r="T52" s="2"/>
      <c r="U52" s="2"/>
      <c r="V52" s="2"/>
      <c r="W52" s="2"/>
      <c r="X52" s="2"/>
      <c r="Y52" s="2"/>
      <c r="Z52" s="2"/>
    </row>
    <row r="53" ht="15.75" customHeight="1">
      <c r="A53" s="1" t="s">
        <v>133</v>
      </c>
      <c r="B53" s="1">
        <v>70.0</v>
      </c>
      <c r="C53" s="1">
        <v>90.0</v>
      </c>
      <c r="D53" s="1">
        <v>136.0</v>
      </c>
      <c r="E53" s="1">
        <v>296.0</v>
      </c>
      <c r="F53" s="1">
        <v>318.0</v>
      </c>
      <c r="G53" s="1">
        <v>270.0</v>
      </c>
      <c r="H53" s="1">
        <v>148.0</v>
      </c>
      <c r="I53" s="1">
        <v>165.0</v>
      </c>
      <c r="J53" s="1">
        <v>152.0</v>
      </c>
      <c r="K53" s="1">
        <v>142.0</v>
      </c>
      <c r="L53" s="2"/>
      <c r="M53" s="2"/>
      <c r="N53" s="2"/>
      <c r="O53" s="2"/>
      <c r="P53" s="2"/>
      <c r="Q53" s="2"/>
      <c r="R53" s="2"/>
      <c r="S53" s="2"/>
      <c r="T53" s="2"/>
      <c r="U53" s="2"/>
      <c r="V53" s="2"/>
      <c r="W53" s="2"/>
      <c r="X53" s="2"/>
      <c r="Y53" s="2"/>
      <c r="Z53" s="2"/>
    </row>
    <row r="54" ht="15.75" customHeight="1">
      <c r="A54" s="1" t="s">
        <v>134</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135</v>
      </c>
      <c r="B55" s="1">
        <v>668.0</v>
      </c>
      <c r="C55" s="1">
        <v>707.0</v>
      </c>
      <c r="D55" s="1">
        <v>746.0</v>
      </c>
      <c r="E55" s="1">
        <v>869.0</v>
      </c>
      <c r="F55" s="1">
        <v>859.0</v>
      </c>
      <c r="G55" s="1">
        <v>906.0</v>
      </c>
      <c r="H55" s="1">
        <v>1050.0</v>
      </c>
      <c r="I55" s="1">
        <v>1170.0</v>
      </c>
      <c r="J55" s="1">
        <v>1220.0</v>
      </c>
      <c r="K55" s="1">
        <v>1260.0</v>
      </c>
      <c r="L55" s="2"/>
      <c r="M55" s="2"/>
      <c r="N55" s="2"/>
      <c r="O55" s="2"/>
      <c r="P55" s="2"/>
      <c r="Q55" s="2"/>
      <c r="R55" s="2"/>
      <c r="S55" s="2"/>
      <c r="T55" s="2"/>
      <c r="U55" s="2"/>
      <c r="V55" s="2"/>
      <c r="W55" s="2"/>
      <c r="X55" s="2"/>
      <c r="Y55" s="2"/>
      <c r="Z55" s="2"/>
    </row>
    <row r="56" ht="15.75" customHeight="1">
      <c r="A56" s="1" t="s">
        <v>136</v>
      </c>
      <c r="B56" s="1">
        <v>45.0</v>
      </c>
      <c r="C56" s="1">
        <v>90.0</v>
      </c>
      <c r="D56" s="1">
        <v>106.0</v>
      </c>
      <c r="E56" s="1">
        <v>121.0</v>
      </c>
      <c r="F56" s="1">
        <v>105.0</v>
      </c>
      <c r="G56" s="1">
        <v>107.0</v>
      </c>
      <c r="H56" s="1">
        <v>110.0</v>
      </c>
      <c r="I56" s="1">
        <v>120.0</v>
      </c>
      <c r="J56" s="1">
        <v>127.0</v>
      </c>
      <c r="K56" s="1">
        <v>141.0</v>
      </c>
      <c r="L56" s="2"/>
      <c r="M56" s="2"/>
      <c r="N56" s="2"/>
      <c r="O56" s="2"/>
      <c r="P56" s="2"/>
      <c r="Q56" s="2"/>
      <c r="R56" s="2"/>
      <c r="S56" s="2"/>
      <c r="T56" s="2"/>
      <c r="U56" s="2"/>
      <c r="V56" s="2"/>
      <c r="W56" s="2"/>
      <c r="X56" s="2"/>
      <c r="Y56" s="2"/>
      <c r="Z56" s="2"/>
    </row>
    <row r="57" ht="15.75" customHeight="1">
      <c r="A57" s="1" t="s">
        <v>137</v>
      </c>
      <c r="B57" s="1">
        <v>140.0</v>
      </c>
      <c r="C57" s="1">
        <v>151.0</v>
      </c>
      <c r="D57" s="1">
        <v>168.0</v>
      </c>
      <c r="E57" s="1">
        <v>325.0</v>
      </c>
      <c r="F57" s="1">
        <v>346.0</v>
      </c>
      <c r="G57" s="1">
        <v>380.0</v>
      </c>
      <c r="H57" s="1">
        <v>397.0</v>
      </c>
      <c r="I57" s="1">
        <v>453.0</v>
      </c>
      <c r="J57" s="1">
        <v>392.0</v>
      </c>
      <c r="K57" s="1">
        <v>541.0</v>
      </c>
      <c r="L57" s="2"/>
      <c r="M57" s="2"/>
      <c r="N57" s="2"/>
      <c r="O57" s="2"/>
      <c r="P57" s="2"/>
      <c r="Q57" s="2"/>
      <c r="R57" s="2"/>
      <c r="S57" s="2"/>
      <c r="T57" s="2"/>
      <c r="U57" s="2"/>
      <c r="V57" s="2"/>
      <c r="W57" s="2"/>
      <c r="X57" s="2"/>
      <c r="Y57" s="2"/>
      <c r="Z57" s="2"/>
    </row>
    <row r="58" ht="15.75" customHeight="1">
      <c r="A58" s="1" t="s">
        <v>138</v>
      </c>
      <c r="B58" s="1">
        <v>105.0</v>
      </c>
      <c r="C58" s="1">
        <v>97.0</v>
      </c>
      <c r="D58" s="1">
        <v>102.0</v>
      </c>
      <c r="E58" s="1">
        <v>119.0</v>
      </c>
      <c r="F58" s="1">
        <v>117.0</v>
      </c>
      <c r="G58" s="1">
        <v>113.0</v>
      </c>
      <c r="H58" s="1">
        <v>114.0</v>
      </c>
      <c r="I58" s="1">
        <v>109.0</v>
      </c>
      <c r="J58" s="1">
        <v>105.0</v>
      </c>
      <c r="K58" s="1">
        <v>106.0</v>
      </c>
      <c r="L58" s="2"/>
      <c r="M58" s="2"/>
      <c r="N58" s="2"/>
      <c r="O58" s="2"/>
      <c r="P58" s="2"/>
      <c r="Q58" s="2"/>
      <c r="R58" s="2"/>
      <c r="S58" s="2"/>
      <c r="T58" s="2"/>
      <c r="U58" s="2"/>
      <c r="V58" s="2"/>
      <c r="W58" s="2"/>
      <c r="X58" s="2"/>
      <c r="Y58" s="2"/>
      <c r="Z58" s="2"/>
    </row>
    <row r="59" ht="15.75" customHeight="1">
      <c r="A59" s="1" t="s">
        <v>139</v>
      </c>
      <c r="B59" s="1">
        <v>524.0</v>
      </c>
      <c r="C59" s="1">
        <v>560.0</v>
      </c>
      <c r="D59" s="1">
        <v>648.0</v>
      </c>
      <c r="E59" s="1">
        <v>798.0</v>
      </c>
      <c r="F59" s="1">
        <v>809.0</v>
      </c>
      <c r="G59" s="1">
        <v>831.0</v>
      </c>
      <c r="H59" s="1">
        <v>881.0</v>
      </c>
      <c r="I59" s="1">
        <v>850.0</v>
      </c>
      <c r="J59" s="1">
        <v>869.0</v>
      </c>
      <c r="K59" s="1">
        <v>919.0</v>
      </c>
      <c r="L59" s="2"/>
      <c r="M59" s="2"/>
      <c r="N59" s="2"/>
      <c r="O59" s="2"/>
      <c r="P59" s="2"/>
      <c r="Q59" s="2"/>
      <c r="R59" s="2"/>
      <c r="S59" s="2"/>
      <c r="T59" s="2"/>
      <c r="U59" s="2"/>
      <c r="V59" s="2"/>
      <c r="W59" s="2"/>
      <c r="X59" s="2"/>
      <c r="Y59" s="2"/>
      <c r="Z59" s="2"/>
    </row>
    <row r="60" ht="15.75" customHeight="1">
      <c r="A60" s="1" t="s">
        <v>140</v>
      </c>
      <c r="B60" s="1">
        <v>1850.0</v>
      </c>
      <c r="C60" s="1">
        <v>2130.0</v>
      </c>
      <c r="D60" s="1">
        <v>2460.0</v>
      </c>
      <c r="E60" s="1">
        <v>3080.0</v>
      </c>
      <c r="F60" s="1">
        <v>3460.0</v>
      </c>
      <c r="G60" s="1">
        <v>3840.0</v>
      </c>
      <c r="H60" s="1">
        <v>4340.0</v>
      </c>
      <c r="I60" s="1">
        <v>4500.0</v>
      </c>
      <c r="J60" s="1">
        <v>4870.0</v>
      </c>
      <c r="K60" s="1">
        <v>5320.0</v>
      </c>
      <c r="L60" s="2"/>
      <c r="M60" s="2"/>
      <c r="N60" s="2"/>
      <c r="O60" s="2"/>
      <c r="P60" s="2"/>
      <c r="Q60" s="2"/>
      <c r="R60" s="2"/>
      <c r="S60" s="2"/>
      <c r="T60" s="2"/>
      <c r="U60" s="2"/>
      <c r="V60" s="2"/>
      <c r="W60" s="2"/>
      <c r="X60" s="2"/>
      <c r="Y60" s="2"/>
      <c r="Z60" s="2"/>
    </row>
    <row r="61" ht="15.75" customHeight="1">
      <c r="A61" s="1" t="s">
        <v>141</v>
      </c>
      <c r="B61" s="1">
        <v>12.0</v>
      </c>
      <c r="C61" s="1">
        <v>13.0</v>
      </c>
      <c r="D61" s="1">
        <v>14.0</v>
      </c>
      <c r="E61" s="1">
        <v>16.0</v>
      </c>
      <c r="F61" s="1">
        <v>16.0</v>
      </c>
      <c r="G61" s="1">
        <v>16.0</v>
      </c>
      <c r="H61" s="1">
        <v>17.0</v>
      </c>
      <c r="I61" s="1">
        <v>16.0</v>
      </c>
      <c r="J61" s="1">
        <v>16.0</v>
      </c>
      <c r="K61" s="1">
        <v>18.0</v>
      </c>
      <c r="L61" s="2"/>
      <c r="M61" s="2"/>
      <c r="N61" s="2"/>
      <c r="O61" s="2"/>
      <c r="P61" s="2"/>
      <c r="Q61" s="2"/>
      <c r="R61" s="2"/>
      <c r="S61" s="2"/>
      <c r="T61" s="2"/>
      <c r="U61" s="2"/>
      <c r="V61" s="2"/>
      <c r="W61" s="2"/>
      <c r="X61" s="2"/>
      <c r="Y61" s="2"/>
      <c r="Z61" s="2"/>
    </row>
    <row r="62" ht="15.75" customHeight="1">
      <c r="A62" s="1" t="s">
        <v>142</v>
      </c>
      <c r="B62" s="1">
        <v>27.0</v>
      </c>
      <c r="C62" s="1">
        <v>34.0</v>
      </c>
      <c r="D62" s="1">
        <v>32.0</v>
      </c>
      <c r="E62" s="1">
        <v>41.0</v>
      </c>
      <c r="F62" s="1">
        <v>33.0</v>
      </c>
      <c r="G62" s="1">
        <v>36.0</v>
      </c>
      <c r="H62" s="1">
        <v>35.0</v>
      </c>
      <c r="I62" s="1">
        <v>35.0</v>
      </c>
      <c r="J62" s="1">
        <v>35.0</v>
      </c>
      <c r="K62" s="1">
        <v>35.0</v>
      </c>
      <c r="L62" s="2"/>
      <c r="M62" s="2"/>
      <c r="N62" s="2"/>
      <c r="O62" s="2"/>
      <c r="P62" s="2"/>
      <c r="Q62" s="2"/>
      <c r="R62" s="2"/>
      <c r="S62" s="2"/>
      <c r="T62" s="2"/>
      <c r="U62" s="2"/>
      <c r="V62" s="2"/>
      <c r="W62" s="2"/>
      <c r="X62" s="2"/>
      <c r="Y62" s="2"/>
      <c r="Z62" s="2"/>
    </row>
    <row r="63" ht="15.75" customHeight="1">
      <c r="A63" s="1" t="s">
        <v>143</v>
      </c>
      <c r="B63" s="1">
        <v>2000.0</v>
      </c>
      <c r="C63" s="1">
        <v>2000.0</v>
      </c>
      <c r="D63" s="1">
        <v>2800.0</v>
      </c>
      <c r="E63" s="1">
        <v>3200.0</v>
      </c>
      <c r="F63" s="1">
        <v>3350.0</v>
      </c>
      <c r="G63" s="1">
        <v>2700.0</v>
      </c>
      <c r="H63" s="1">
        <v>2800.0</v>
      </c>
      <c r="I63" s="1">
        <v>3300.0</v>
      </c>
      <c r="J63" s="1">
        <v>2850.0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17730.0</v>
      </c>
      <c r="C2" s="1">
        <v>18210.0</v>
      </c>
      <c r="D2" s="1">
        <v>18560.0</v>
      </c>
      <c r="E2" s="1">
        <v>20470.0</v>
      </c>
      <c r="F2" s="1">
        <v>21150.0</v>
      </c>
      <c r="G2" s="1">
        <v>19810.0</v>
      </c>
      <c r="H2" s="1">
        <v>17050.0</v>
      </c>
      <c r="I2" s="1">
        <v>19260.0</v>
      </c>
      <c r="J2" s="1">
        <v>20890.0</v>
      </c>
      <c r="K2" s="1">
        <v>23470.0</v>
      </c>
      <c r="L2" s="2"/>
      <c r="M2" s="2"/>
      <c r="N2" s="2"/>
      <c r="O2" s="2"/>
      <c r="P2" s="2"/>
      <c r="Q2" s="2"/>
      <c r="R2" s="2"/>
      <c r="S2" s="2"/>
      <c r="T2" s="2"/>
      <c r="U2" s="2"/>
      <c r="V2" s="2"/>
      <c r="W2" s="2"/>
      <c r="X2" s="2"/>
      <c r="Y2" s="2"/>
      <c r="Z2" s="2"/>
    </row>
    <row r="3">
      <c r="A3" s="1" t="s">
        <v>145</v>
      </c>
      <c r="B3" s="1">
        <v>17730.0</v>
      </c>
      <c r="C3" s="1">
        <v>18210.0</v>
      </c>
      <c r="D3" s="1">
        <v>18560.0</v>
      </c>
      <c r="E3" s="1">
        <v>20470.0</v>
      </c>
      <c r="F3" s="1">
        <v>21150.0</v>
      </c>
      <c r="G3" s="1">
        <v>19810.0</v>
      </c>
      <c r="H3" s="1">
        <v>17050.0</v>
      </c>
      <c r="I3" s="1">
        <v>19260.0</v>
      </c>
      <c r="J3" s="1">
        <v>20890.0</v>
      </c>
      <c r="K3" s="1">
        <v>23470.0</v>
      </c>
      <c r="L3" s="2"/>
      <c r="M3" s="2"/>
      <c r="N3" s="2"/>
      <c r="O3" s="2"/>
      <c r="P3" s="2"/>
      <c r="Q3" s="2"/>
      <c r="R3" s="2"/>
      <c r="S3" s="2"/>
      <c r="T3" s="2"/>
      <c r="U3" s="2"/>
      <c r="V3" s="2"/>
      <c r="W3" s="2"/>
      <c r="X3" s="2"/>
      <c r="Y3" s="2"/>
      <c r="Z3" s="2"/>
    </row>
    <row r="4">
      <c r="A4" s="1" t="s">
        <v>146</v>
      </c>
      <c r="B4" s="1">
        <v>16149.0</v>
      </c>
      <c r="C4" s="1">
        <v>16320.0</v>
      </c>
      <c r="D4" s="1">
        <v>16400.0</v>
      </c>
      <c r="E4" s="1">
        <v>18100.0</v>
      </c>
      <c r="F4" s="1">
        <v>18770.0</v>
      </c>
      <c r="G4" s="1">
        <v>17900.0</v>
      </c>
      <c r="H4" s="1">
        <v>15810.0</v>
      </c>
      <c r="I4" s="1">
        <v>17790.0</v>
      </c>
      <c r="J4" s="1">
        <v>19360.0</v>
      </c>
      <c r="K4" s="1">
        <v>21620.0</v>
      </c>
      <c r="L4" s="2"/>
      <c r="M4" s="2"/>
      <c r="N4" s="2"/>
      <c r="O4" s="2"/>
      <c r="P4" s="2"/>
      <c r="Q4" s="2"/>
      <c r="R4" s="2"/>
      <c r="S4" s="2"/>
      <c r="T4" s="2"/>
      <c r="U4" s="2"/>
      <c r="V4" s="2"/>
      <c r="W4" s="2"/>
      <c r="X4" s="2"/>
      <c r="Y4" s="2"/>
      <c r="Z4" s="2"/>
    </row>
    <row r="5">
      <c r="A5" s="1" t="s">
        <v>147</v>
      </c>
      <c r="B5" s="1">
        <v>1580.0</v>
      </c>
      <c r="C5" s="1">
        <v>1890.0</v>
      </c>
      <c r="D5" s="1">
        <v>2160.0</v>
      </c>
      <c r="E5" s="1">
        <v>2370.0</v>
      </c>
      <c r="F5" s="1">
        <v>2380.0</v>
      </c>
      <c r="G5" s="1">
        <v>1910.0</v>
      </c>
      <c r="H5" s="1">
        <v>1240.0</v>
      </c>
      <c r="I5" s="1">
        <v>1480.0</v>
      </c>
      <c r="J5" s="1">
        <v>1530.0</v>
      </c>
      <c r="K5" s="1">
        <v>1840.0</v>
      </c>
      <c r="L5" s="2"/>
      <c r="M5" s="2"/>
      <c r="N5" s="2"/>
      <c r="O5" s="2"/>
      <c r="P5" s="2"/>
      <c r="Q5" s="2"/>
      <c r="R5" s="2"/>
      <c r="S5" s="2"/>
      <c r="T5" s="2"/>
      <c r="U5" s="2"/>
      <c r="V5" s="2"/>
      <c r="W5" s="2"/>
      <c r="X5" s="2"/>
      <c r="Y5" s="2"/>
      <c r="Z5" s="2"/>
    </row>
    <row r="6">
      <c r="A6" s="1" t="s">
        <v>148</v>
      </c>
      <c r="B6" s="1">
        <v>511.0</v>
      </c>
      <c r="C6" s="1">
        <v>554.0</v>
      </c>
      <c r="D6" s="1">
        <v>613.0</v>
      </c>
      <c r="E6" s="1">
        <v>618.0</v>
      </c>
      <c r="F6" s="1">
        <v>589.0</v>
      </c>
      <c r="G6" s="1">
        <v>587.0</v>
      </c>
      <c r="H6" s="1">
        <v>572.0</v>
      </c>
      <c r="I6" s="1">
        <v>611.0</v>
      </c>
      <c r="J6" s="1">
        <v>650.0</v>
      </c>
      <c r="K6" s="1">
        <v>695.0</v>
      </c>
      <c r="L6" s="2"/>
      <c r="M6" s="2"/>
      <c r="N6" s="2"/>
      <c r="O6" s="2"/>
      <c r="P6" s="2"/>
      <c r="Q6" s="2"/>
      <c r="R6" s="2"/>
      <c r="S6" s="2"/>
      <c r="T6" s="2"/>
      <c r="U6" s="2"/>
      <c r="V6" s="2"/>
      <c r="W6" s="2"/>
      <c r="X6" s="2"/>
      <c r="Y6" s="2"/>
      <c r="Z6" s="2"/>
    </row>
    <row r="7">
      <c r="A7" s="1" t="s">
        <v>149</v>
      </c>
      <c r="B7" s="1">
        <v>33.0</v>
      </c>
      <c r="C7" s="1">
        <v>52.0</v>
      </c>
      <c r="D7" s="1">
        <v>53.0</v>
      </c>
      <c r="E7" s="1">
        <v>47.0</v>
      </c>
      <c r="F7" s="1">
        <v>51.0</v>
      </c>
      <c r="G7" s="1">
        <v>62.0</v>
      </c>
      <c r="H7" s="1">
        <v>65.0</v>
      </c>
      <c r="I7" s="1">
        <v>64.0</v>
      </c>
      <c r="J7" s="1">
        <v>61.0</v>
      </c>
      <c r="K7" s="1">
        <v>60.0</v>
      </c>
      <c r="L7" s="2"/>
      <c r="M7" s="2"/>
      <c r="N7" s="2"/>
      <c r="O7" s="2"/>
      <c r="P7" s="2"/>
      <c r="Q7" s="2"/>
      <c r="R7" s="2"/>
      <c r="S7" s="2"/>
      <c r="T7" s="2"/>
      <c r="U7" s="2"/>
      <c r="V7" s="2"/>
      <c r="W7" s="2"/>
      <c r="X7" s="2"/>
      <c r="Y7" s="2"/>
      <c r="Z7" s="2"/>
    </row>
    <row r="8">
      <c r="A8" s="1" t="s">
        <v>150</v>
      </c>
      <c r="B8" s="1">
        <v>0.0</v>
      </c>
      <c r="C8" s="1">
        <v>23.0</v>
      </c>
      <c r="D8" s="1">
        <v>29.0</v>
      </c>
      <c r="E8" s="1">
        <v>24.0</v>
      </c>
      <c r="F8" s="1">
        <v>26.0</v>
      </c>
      <c r="G8" s="1">
        <v>-1.0</v>
      </c>
      <c r="H8" s="1">
        <v>4.0</v>
      </c>
      <c r="I8" s="1">
        <v>40.0</v>
      </c>
      <c r="J8" s="1">
        <v>9.0</v>
      </c>
      <c r="K8" s="1">
        <v>33.0</v>
      </c>
      <c r="L8" s="2"/>
      <c r="M8" s="2"/>
      <c r="N8" s="2"/>
      <c r="O8" s="2"/>
      <c r="P8" s="2"/>
      <c r="Q8" s="2"/>
      <c r="R8" s="2"/>
      <c r="S8" s="2"/>
      <c r="T8" s="2"/>
      <c r="U8" s="2"/>
      <c r="V8" s="2"/>
      <c r="W8" s="2"/>
      <c r="X8" s="2"/>
      <c r="Y8" s="2"/>
      <c r="Z8" s="2"/>
    </row>
    <row r="9">
      <c r="A9" s="1" t="s">
        <v>151</v>
      </c>
      <c r="B9" s="1">
        <v>544.0</v>
      </c>
      <c r="C9" s="1">
        <v>630.0</v>
      </c>
      <c r="D9" s="1">
        <v>696.0</v>
      </c>
      <c r="E9" s="1">
        <v>690.0</v>
      </c>
      <c r="F9" s="1">
        <v>667.0</v>
      </c>
      <c r="G9" s="1">
        <v>648.0</v>
      </c>
      <c r="H9" s="1">
        <v>642.0</v>
      </c>
      <c r="I9" s="1">
        <v>676.0</v>
      </c>
      <c r="J9" s="1">
        <v>722.0</v>
      </c>
      <c r="K9" s="1">
        <v>789.0</v>
      </c>
      <c r="L9" s="2"/>
      <c r="M9" s="2"/>
      <c r="N9" s="2"/>
      <c r="O9" s="2"/>
      <c r="P9" s="2"/>
      <c r="Q9" s="2"/>
      <c r="R9" s="2"/>
      <c r="S9" s="2"/>
      <c r="T9" s="2"/>
      <c r="U9" s="2"/>
      <c r="V9" s="2"/>
      <c r="W9" s="2"/>
      <c r="X9" s="2"/>
      <c r="Y9" s="2"/>
      <c r="Z9" s="2"/>
    </row>
    <row r="10">
      <c r="A10" s="1" t="s">
        <v>152</v>
      </c>
      <c r="B10" s="1">
        <v>1040.0</v>
      </c>
      <c r="C10" s="1">
        <v>1260.0</v>
      </c>
      <c r="D10" s="1">
        <v>1460.0</v>
      </c>
      <c r="E10" s="1">
        <v>1680.0</v>
      </c>
      <c r="F10" s="1">
        <v>1720.0</v>
      </c>
      <c r="G10" s="1">
        <v>1260.0</v>
      </c>
      <c r="H10" s="1">
        <v>593.0</v>
      </c>
      <c r="I10" s="1">
        <v>799.0</v>
      </c>
      <c r="J10" s="1">
        <v>810.0</v>
      </c>
      <c r="K10" s="1">
        <v>1050.0</v>
      </c>
      <c r="L10" s="2"/>
      <c r="M10" s="2"/>
      <c r="N10" s="2"/>
      <c r="O10" s="2"/>
      <c r="P10" s="2"/>
      <c r="Q10" s="2"/>
      <c r="R10" s="2"/>
      <c r="S10" s="2"/>
      <c r="T10" s="2"/>
      <c r="U10" s="2"/>
      <c r="V10" s="2"/>
      <c r="W10" s="2"/>
      <c r="X10" s="2"/>
      <c r="Y10" s="2"/>
      <c r="Z10" s="2"/>
    </row>
    <row r="11">
      <c r="A11" s="1" t="s">
        <v>153</v>
      </c>
      <c r="B11" s="1">
        <v>-67.0</v>
      </c>
      <c r="C11" s="1">
        <v>-86.0</v>
      </c>
      <c r="D11" s="1">
        <v>-82.0</v>
      </c>
      <c r="E11" s="1">
        <v>-85.0</v>
      </c>
      <c r="F11" s="1">
        <v>-84.0</v>
      </c>
      <c r="G11" s="1">
        <v>-92.0</v>
      </c>
      <c r="H11" s="1">
        <v>-99.0</v>
      </c>
      <c r="I11" s="1">
        <v>-91.0</v>
      </c>
      <c r="J11" s="1">
        <v>-98.0</v>
      </c>
      <c r="K11" s="1">
        <v>-101.0</v>
      </c>
      <c r="L11" s="2"/>
      <c r="M11" s="2"/>
      <c r="N11" s="2"/>
      <c r="O11" s="2"/>
      <c r="P11" s="2"/>
      <c r="Q11" s="2"/>
      <c r="R11" s="2"/>
      <c r="S11" s="2"/>
      <c r="T11" s="2"/>
      <c r="U11" s="2"/>
      <c r="V11" s="2"/>
      <c r="W11" s="2"/>
      <c r="X11" s="2"/>
      <c r="Y11" s="2"/>
      <c r="Z11" s="2"/>
    </row>
    <row r="12">
      <c r="A12" s="1" t="s">
        <v>154</v>
      </c>
      <c r="B12" s="1">
        <v>-67.0</v>
      </c>
      <c r="C12" s="1">
        <v>-86.0</v>
      </c>
      <c r="D12" s="1">
        <v>-82.0</v>
      </c>
      <c r="E12" s="1">
        <v>-85.0</v>
      </c>
      <c r="F12" s="1">
        <v>-84.0</v>
      </c>
      <c r="G12" s="1">
        <v>-92.0</v>
      </c>
      <c r="H12" s="1">
        <v>-99.0</v>
      </c>
      <c r="I12" s="1">
        <v>-91.0</v>
      </c>
      <c r="J12" s="1">
        <v>-98.0</v>
      </c>
      <c r="K12" s="1">
        <v>-101.0</v>
      </c>
      <c r="L12" s="2"/>
      <c r="M12" s="2"/>
      <c r="N12" s="2"/>
      <c r="O12" s="2"/>
      <c r="P12" s="2"/>
      <c r="Q12" s="2"/>
      <c r="R12" s="2"/>
      <c r="S12" s="2"/>
      <c r="T12" s="2"/>
      <c r="U12" s="2"/>
      <c r="V12" s="2"/>
      <c r="W12" s="2"/>
      <c r="X12" s="2"/>
      <c r="Y12" s="2"/>
      <c r="Z12" s="2"/>
    </row>
    <row r="13">
      <c r="A13" s="1" t="s">
        <v>155</v>
      </c>
      <c r="B13" s="1">
        <v>41.0</v>
      </c>
      <c r="C13" s="1">
        <v>49.0</v>
      </c>
      <c r="D13" s="1">
        <v>72.0</v>
      </c>
      <c r="E13" s="1">
        <v>51.0</v>
      </c>
      <c r="F13" s="1">
        <v>20.0</v>
      </c>
      <c r="G13" s="1">
        <v>23.0</v>
      </c>
      <c r="H13" s="1">
        <v>28.0</v>
      </c>
      <c r="I13" s="1">
        <v>15.0</v>
      </c>
      <c r="J13" s="1">
        <v>33.0</v>
      </c>
      <c r="K13" s="1">
        <v>49.0</v>
      </c>
      <c r="L13" s="2"/>
      <c r="M13" s="2"/>
      <c r="N13" s="2"/>
      <c r="O13" s="2"/>
      <c r="P13" s="2"/>
      <c r="Q13" s="2"/>
      <c r="R13" s="2"/>
      <c r="S13" s="2"/>
      <c r="T13" s="2"/>
      <c r="U13" s="2"/>
      <c r="V13" s="2"/>
      <c r="W13" s="2"/>
      <c r="X13" s="2"/>
      <c r="Y13" s="2"/>
      <c r="Z13" s="2"/>
    </row>
    <row r="14">
      <c r="A14" s="1" t="s">
        <v>156</v>
      </c>
      <c r="B14" s="1">
        <v>-32.0</v>
      </c>
      <c r="C14" s="1">
        <v>-28.0</v>
      </c>
      <c r="D14" s="1">
        <v>-7.0</v>
      </c>
      <c r="E14" s="1">
        <v>-5.0</v>
      </c>
      <c r="F14" s="1">
        <v>-14.0</v>
      </c>
      <c r="G14" s="1">
        <v>-20.0</v>
      </c>
      <c r="H14" s="1">
        <v>-19.0</v>
      </c>
      <c r="I14" s="1">
        <v>-24.0</v>
      </c>
      <c r="J14" s="1">
        <v>-38.0</v>
      </c>
      <c r="K14" s="1">
        <v>-53.0</v>
      </c>
      <c r="L14" s="2"/>
      <c r="M14" s="2"/>
      <c r="N14" s="2"/>
      <c r="O14" s="2"/>
      <c r="P14" s="2"/>
      <c r="Q14" s="2"/>
      <c r="R14" s="2"/>
      <c r="S14" s="2"/>
      <c r="T14" s="2"/>
      <c r="U14" s="2"/>
      <c r="V14" s="2"/>
      <c r="W14" s="2"/>
      <c r="X14" s="2"/>
      <c r="Y14" s="2"/>
      <c r="Z14" s="2"/>
    </row>
    <row r="15">
      <c r="A15" s="1" t="s">
        <v>157</v>
      </c>
      <c r="B15" s="1">
        <v>-28.0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951.0</v>
      </c>
      <c r="C16" s="1">
        <v>1190.0</v>
      </c>
      <c r="D16" s="1">
        <v>1440.0</v>
      </c>
      <c r="E16" s="1">
        <v>1640.0</v>
      </c>
      <c r="F16" s="1">
        <v>1640.0</v>
      </c>
      <c r="G16" s="1">
        <v>1170.0</v>
      </c>
      <c r="H16" s="1">
        <v>502.0</v>
      </c>
      <c r="I16" s="1">
        <v>698.0</v>
      </c>
      <c r="J16" s="1">
        <v>706.0</v>
      </c>
      <c r="K16" s="1">
        <v>949.0</v>
      </c>
      <c r="L16" s="2"/>
      <c r="M16" s="2"/>
      <c r="N16" s="2"/>
      <c r="O16" s="2"/>
      <c r="P16" s="2"/>
      <c r="Q16" s="2"/>
      <c r="R16" s="2"/>
      <c r="S16" s="2"/>
      <c r="T16" s="2"/>
      <c r="U16" s="2"/>
      <c r="V16" s="2"/>
      <c r="W16" s="2"/>
      <c r="X16" s="2"/>
      <c r="Y16" s="2"/>
      <c r="Z16" s="2"/>
    </row>
    <row r="17">
      <c r="A17" s="1" t="s">
        <v>159</v>
      </c>
      <c r="B17" s="1">
        <v>-107.0</v>
      </c>
      <c r="C17" s="1">
        <v>-88.0</v>
      </c>
      <c r="D17" s="1">
        <v>-63.0</v>
      </c>
      <c r="E17" s="1">
        <v>-72.0</v>
      </c>
      <c r="F17" s="1">
        <v>-88.0</v>
      </c>
      <c r="G17" s="1">
        <v>-184.0</v>
      </c>
      <c r="H17" s="1">
        <v>-145.0</v>
      </c>
      <c r="I17" s="1">
        <v>-101.0</v>
      </c>
      <c r="J17" s="1">
        <v>-154.0</v>
      </c>
      <c r="K17" s="1">
        <v>-133.0</v>
      </c>
      <c r="L17" s="2"/>
      <c r="M17" s="2"/>
      <c r="N17" s="2"/>
      <c r="O17" s="2"/>
      <c r="P17" s="2"/>
      <c r="Q17" s="2"/>
      <c r="R17" s="2"/>
      <c r="S17" s="2"/>
      <c r="T17" s="2"/>
      <c r="U17" s="2"/>
      <c r="V17" s="2"/>
      <c r="W17" s="2"/>
      <c r="X17" s="2"/>
      <c r="Y17" s="2"/>
      <c r="Z17" s="2"/>
    </row>
    <row r="18">
      <c r="A18" s="1" t="s">
        <v>160</v>
      </c>
      <c r="B18" s="1">
        <v>0.0</v>
      </c>
      <c r="C18" s="1">
        <v>-8.0</v>
      </c>
      <c r="D18" s="1">
        <v>0.0</v>
      </c>
      <c r="E18" s="1">
        <v>-3.0</v>
      </c>
      <c r="F18" s="1">
        <v>0.0</v>
      </c>
      <c r="G18" s="1">
        <v>-1.0</v>
      </c>
      <c r="H18" s="1">
        <v>0.0</v>
      </c>
      <c r="I18" s="1">
        <v>0.0</v>
      </c>
      <c r="J18" s="1">
        <v>-10.0</v>
      </c>
      <c r="K18" s="1">
        <v>-1.0</v>
      </c>
      <c r="L18" s="2"/>
      <c r="M18" s="2"/>
      <c r="N18" s="2"/>
      <c r="O18" s="2"/>
      <c r="P18" s="2"/>
      <c r="Q18" s="2"/>
      <c r="R18" s="2"/>
      <c r="S18" s="2"/>
      <c r="T18" s="2"/>
      <c r="U18" s="2"/>
      <c r="V18" s="2"/>
      <c r="W18" s="2"/>
      <c r="X18" s="2"/>
      <c r="Y18" s="2"/>
      <c r="Z18" s="2"/>
    </row>
    <row r="19">
      <c r="A19" s="1" t="s">
        <v>161</v>
      </c>
      <c r="B19" s="1">
        <v>0.0</v>
      </c>
      <c r="C19" s="1">
        <v>0.0</v>
      </c>
      <c r="D19" s="1">
        <v>30.0</v>
      </c>
      <c r="E19" s="1">
        <v>54.0</v>
      </c>
      <c r="F19" s="1">
        <v>10.0</v>
      </c>
      <c r="G19" s="1">
        <v>-1.0</v>
      </c>
      <c r="H19" s="1">
        <v>-4.0</v>
      </c>
      <c r="I19" s="1">
        <v>-2.0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163</v>
      </c>
      <c r="B21" s="1">
        <v>-2.0</v>
      </c>
      <c r="C21" s="1">
        <v>-1.0</v>
      </c>
      <c r="D21" s="1">
        <v>-70.0</v>
      </c>
      <c r="E21" s="1">
        <v>-2.0</v>
      </c>
      <c r="F21" s="1">
        <v>-1.0</v>
      </c>
      <c r="G21" s="1">
        <v>0.0</v>
      </c>
      <c r="H21" s="1">
        <v>-4.0</v>
      </c>
      <c r="I21" s="1">
        <v>-16.0</v>
      </c>
      <c r="J21" s="1">
        <v>-14.0</v>
      </c>
      <c r="K21" s="1">
        <v>-8.0</v>
      </c>
      <c r="L21" s="2"/>
      <c r="M21" s="2"/>
      <c r="N21" s="2"/>
      <c r="O21" s="2"/>
      <c r="P21" s="2"/>
      <c r="Q21" s="2"/>
      <c r="R21" s="2"/>
      <c r="S21" s="2"/>
      <c r="T21" s="2"/>
      <c r="U21" s="2"/>
      <c r="V21" s="2"/>
      <c r="W21" s="2"/>
      <c r="X21" s="2"/>
      <c r="Y21" s="2"/>
      <c r="Z21" s="2"/>
    </row>
    <row r="22" ht="15.75" customHeight="1">
      <c r="A22" s="1" t="s">
        <v>164</v>
      </c>
      <c r="B22" s="1">
        <v>0.0</v>
      </c>
      <c r="C22" s="1">
        <v>0.0</v>
      </c>
      <c r="D22" s="1">
        <v>0.0</v>
      </c>
      <c r="E22" s="1">
        <v>0.0</v>
      </c>
      <c r="F22" s="1">
        <v>0.0</v>
      </c>
      <c r="G22" s="1">
        <v>0.0</v>
      </c>
      <c r="H22" s="1">
        <v>0.0</v>
      </c>
      <c r="I22" s="1">
        <v>0.0</v>
      </c>
      <c r="J22" s="1">
        <v>14.0</v>
      </c>
      <c r="K22" s="1">
        <v>7.0</v>
      </c>
      <c r="L22" s="2"/>
      <c r="M22" s="2"/>
      <c r="N22" s="2"/>
      <c r="O22" s="2"/>
      <c r="P22" s="2"/>
      <c r="Q22" s="2"/>
      <c r="R22" s="2"/>
      <c r="S22" s="2"/>
      <c r="T22" s="2"/>
      <c r="U22" s="2"/>
      <c r="V22" s="2"/>
      <c r="W22" s="2"/>
      <c r="X22" s="2"/>
      <c r="Y22" s="2"/>
      <c r="Z22" s="2"/>
    </row>
    <row r="23" ht="15.75" customHeight="1">
      <c r="A23" s="1" t="s">
        <v>165</v>
      </c>
      <c r="B23" s="1">
        <v>0.0</v>
      </c>
      <c r="C23" s="1">
        <v>0.0</v>
      </c>
      <c r="D23" s="1">
        <v>0.0</v>
      </c>
      <c r="E23" s="1">
        <v>-13.0</v>
      </c>
      <c r="F23" s="1">
        <v>0.0</v>
      </c>
      <c r="G23" s="1">
        <v>0.0</v>
      </c>
      <c r="H23" s="1">
        <v>0.0</v>
      </c>
      <c r="I23" s="1">
        <v>45.0</v>
      </c>
      <c r="J23" s="1">
        <v>0.0</v>
      </c>
      <c r="K23" s="1">
        <v>0.0</v>
      </c>
      <c r="L23" s="2"/>
      <c r="M23" s="2"/>
      <c r="N23" s="2"/>
      <c r="O23" s="2"/>
      <c r="P23" s="2"/>
      <c r="Q23" s="2"/>
      <c r="R23" s="2"/>
      <c r="S23" s="2"/>
      <c r="T23" s="2"/>
      <c r="U23" s="2"/>
      <c r="V23" s="2"/>
      <c r="W23" s="2"/>
      <c r="X23" s="2"/>
      <c r="Y23" s="2"/>
      <c r="Z23" s="2"/>
    </row>
    <row r="24" ht="15.75" customHeight="1">
      <c r="A24" s="1" t="s">
        <v>166</v>
      </c>
      <c r="B24" s="1">
        <v>-17.0</v>
      </c>
      <c r="C24" s="1">
        <v>-14.0</v>
      </c>
      <c r="D24" s="1">
        <v>0.0</v>
      </c>
      <c r="E24" s="1">
        <v>-21.0</v>
      </c>
      <c r="F24" s="1">
        <v>0.0</v>
      </c>
      <c r="G24" s="1">
        <v>-10.0</v>
      </c>
      <c r="H24" s="1">
        <v>-21.0</v>
      </c>
      <c r="I24" s="1">
        <v>-24.0</v>
      </c>
      <c r="J24" s="1">
        <v>0.0</v>
      </c>
      <c r="K24" s="1">
        <v>0.0</v>
      </c>
      <c r="L24" s="2"/>
      <c r="M24" s="2"/>
      <c r="N24" s="2"/>
      <c r="O24" s="2"/>
      <c r="P24" s="2"/>
      <c r="Q24" s="2"/>
      <c r="R24" s="2"/>
      <c r="S24" s="2"/>
      <c r="T24" s="2"/>
      <c r="U24" s="2"/>
      <c r="V24" s="2"/>
      <c r="W24" s="2"/>
      <c r="X24" s="2"/>
      <c r="Y24" s="2"/>
      <c r="Z24" s="2"/>
    </row>
    <row r="25" ht="15.75" customHeight="1">
      <c r="A25" s="1" t="s">
        <v>167</v>
      </c>
      <c r="B25" s="1">
        <v>824.0</v>
      </c>
      <c r="C25" s="1">
        <v>1080.0</v>
      </c>
      <c r="D25" s="1">
        <v>1410.0</v>
      </c>
      <c r="E25" s="1">
        <v>1580.0</v>
      </c>
      <c r="F25" s="1">
        <v>1560.0</v>
      </c>
      <c r="G25" s="1">
        <v>977.0</v>
      </c>
      <c r="H25" s="1">
        <v>328.0</v>
      </c>
      <c r="I25" s="1">
        <v>599.0</v>
      </c>
      <c r="J25" s="1">
        <v>542.0</v>
      </c>
      <c r="K25" s="1">
        <v>826.0</v>
      </c>
      <c r="L25" s="2"/>
      <c r="M25" s="2"/>
      <c r="N25" s="2"/>
      <c r="O25" s="2"/>
      <c r="P25" s="2"/>
      <c r="Q25" s="2"/>
      <c r="R25" s="2"/>
      <c r="S25" s="2"/>
      <c r="T25" s="2"/>
      <c r="U25" s="2"/>
      <c r="V25" s="2"/>
      <c r="W25" s="2"/>
      <c r="X25" s="2"/>
      <c r="Y25" s="2"/>
      <c r="Z25" s="2"/>
    </row>
    <row r="26" ht="15.75" customHeight="1">
      <c r="A26" s="1" t="s">
        <v>168</v>
      </c>
      <c r="B26" s="1">
        <v>121.0</v>
      </c>
      <c r="C26" s="1">
        <v>286.0</v>
      </c>
      <c r="D26" s="1">
        <v>370.0</v>
      </c>
      <c r="E26" s="1">
        <v>198.0</v>
      </c>
      <c r="F26" s="1">
        <v>312.0</v>
      </c>
      <c r="G26" s="1">
        <v>146.0</v>
      </c>
      <c r="H26" s="1">
        <v>93.0</v>
      </c>
      <c r="I26" s="1">
        <v>138.0</v>
      </c>
      <c r="J26" s="1">
        <v>134.0</v>
      </c>
      <c r="K26" s="1">
        <v>181.0</v>
      </c>
      <c r="L26" s="2"/>
      <c r="M26" s="2"/>
      <c r="N26" s="2"/>
      <c r="O26" s="2"/>
      <c r="P26" s="2"/>
      <c r="Q26" s="2"/>
      <c r="R26" s="2"/>
      <c r="S26" s="2"/>
      <c r="T26" s="2"/>
      <c r="U26" s="2"/>
      <c r="V26" s="2"/>
      <c r="W26" s="2"/>
      <c r="X26" s="2"/>
      <c r="Y26" s="2"/>
      <c r="Z26" s="2"/>
    </row>
    <row r="27" ht="15.75" customHeight="1">
      <c r="A27" s="1" t="s">
        <v>169</v>
      </c>
      <c r="B27" s="1">
        <v>702.0</v>
      </c>
      <c r="C27" s="1">
        <v>796.0</v>
      </c>
      <c r="D27" s="1">
        <v>1040.0</v>
      </c>
      <c r="E27" s="1">
        <v>1380.0</v>
      </c>
      <c r="F27" s="1">
        <v>1250.0</v>
      </c>
      <c r="G27" s="1">
        <v>831.0</v>
      </c>
      <c r="H27" s="1">
        <v>234.0</v>
      </c>
      <c r="I27" s="1">
        <v>462.0</v>
      </c>
      <c r="J27" s="1">
        <v>409.0</v>
      </c>
      <c r="K27" s="1">
        <v>646.0</v>
      </c>
      <c r="L27" s="2"/>
      <c r="M27" s="2"/>
      <c r="N27" s="2"/>
      <c r="O27" s="2"/>
      <c r="P27" s="2"/>
      <c r="Q27" s="2"/>
      <c r="R27" s="2"/>
      <c r="S27" s="2"/>
      <c r="T27" s="2"/>
      <c r="U27" s="2"/>
      <c r="V27" s="2"/>
      <c r="W27" s="2"/>
      <c r="X27" s="2"/>
      <c r="Y27" s="2"/>
      <c r="Z27" s="2"/>
    </row>
    <row r="28" ht="15.75" customHeight="1">
      <c r="A28" s="1" t="s">
        <v>170</v>
      </c>
      <c r="B28" s="1">
        <v>702.0</v>
      </c>
      <c r="C28" s="1">
        <v>796.0</v>
      </c>
      <c r="D28" s="1">
        <v>1040.0</v>
      </c>
      <c r="E28" s="1">
        <v>1380.0</v>
      </c>
      <c r="F28" s="1">
        <v>1250.0</v>
      </c>
      <c r="G28" s="1">
        <v>831.0</v>
      </c>
      <c r="H28" s="1">
        <v>234.0</v>
      </c>
      <c r="I28" s="1">
        <v>462.0</v>
      </c>
      <c r="J28" s="1">
        <v>409.0</v>
      </c>
      <c r="K28" s="1">
        <v>646.0</v>
      </c>
      <c r="L28" s="2"/>
      <c r="M28" s="2"/>
      <c r="N28" s="2"/>
      <c r="O28" s="2"/>
      <c r="P28" s="2"/>
      <c r="Q28" s="2"/>
      <c r="R28" s="2"/>
      <c r="S28" s="2"/>
      <c r="T28" s="2"/>
      <c r="U28" s="2"/>
      <c r="V28" s="2"/>
      <c r="W28" s="2"/>
      <c r="X28" s="2"/>
      <c r="Y28" s="2"/>
      <c r="Z28" s="2"/>
    </row>
    <row r="29" ht="15.75" customHeight="1">
      <c r="A29" s="1" t="s">
        <v>101</v>
      </c>
      <c r="B29" s="1">
        <v>-29.0</v>
      </c>
      <c r="C29" s="1">
        <v>-50.0</v>
      </c>
      <c r="D29" s="1">
        <v>-65.0</v>
      </c>
      <c r="E29" s="1">
        <v>-67.0</v>
      </c>
      <c r="F29" s="1">
        <v>-96.0</v>
      </c>
      <c r="G29" s="1">
        <v>-77.0</v>
      </c>
      <c r="H29" s="1">
        <v>-75.0</v>
      </c>
      <c r="I29" s="1">
        <v>-87.0</v>
      </c>
      <c r="J29" s="1">
        <v>-81.0</v>
      </c>
      <c r="K29" s="1">
        <v>-73.0</v>
      </c>
      <c r="L29" s="2"/>
      <c r="M29" s="2"/>
      <c r="N29" s="2"/>
      <c r="O29" s="2"/>
      <c r="P29" s="2"/>
      <c r="Q29" s="2"/>
      <c r="R29" s="2"/>
      <c r="S29" s="2"/>
      <c r="T29" s="2"/>
      <c r="U29" s="2"/>
      <c r="V29" s="2"/>
      <c r="W29" s="2"/>
      <c r="X29" s="2"/>
      <c r="Y29" s="2"/>
      <c r="Z29" s="2"/>
    </row>
    <row r="30" ht="15.75" customHeight="1">
      <c r="A30" s="1" t="s">
        <v>171</v>
      </c>
      <c r="B30" s="1">
        <v>672.0</v>
      </c>
      <c r="C30" s="1">
        <v>746.0</v>
      </c>
      <c r="D30" s="1">
        <v>975.0</v>
      </c>
      <c r="E30" s="1">
        <v>1310.0</v>
      </c>
      <c r="F30" s="1">
        <v>1150.0</v>
      </c>
      <c r="G30" s="1">
        <v>754.0</v>
      </c>
      <c r="H30" s="1">
        <v>158.0</v>
      </c>
      <c r="I30" s="1">
        <v>374.0</v>
      </c>
      <c r="J30" s="1">
        <v>328.0</v>
      </c>
      <c r="K30" s="1">
        <v>572.0</v>
      </c>
      <c r="L30" s="2"/>
      <c r="M30" s="2"/>
      <c r="N30" s="2"/>
      <c r="O30" s="2"/>
      <c r="P30" s="2"/>
      <c r="Q30" s="2"/>
      <c r="R30" s="2"/>
      <c r="S30" s="2"/>
      <c r="T30" s="2"/>
      <c r="U30" s="2"/>
      <c r="V30" s="2"/>
      <c r="W30" s="2"/>
      <c r="X30" s="2"/>
      <c r="Y30" s="2"/>
      <c r="Z30" s="2"/>
    </row>
    <row r="31" ht="15.75" customHeight="1">
      <c r="A31" s="1" t="s">
        <v>172</v>
      </c>
      <c r="B31" s="1">
        <v>0.0</v>
      </c>
      <c r="C31" s="1">
        <v>0.0</v>
      </c>
      <c r="D31" s="1">
        <v>0.0</v>
      </c>
      <c r="E31" s="1">
        <v>25.0</v>
      </c>
      <c r="F31" s="1">
        <v>10.0</v>
      </c>
      <c r="G31" s="1">
        <v>-35.0</v>
      </c>
      <c r="H31" s="1">
        <v>0.0</v>
      </c>
      <c r="I31" s="1">
        <v>0.0</v>
      </c>
      <c r="J31" s="1">
        <v>0.0</v>
      </c>
      <c r="K31" s="1">
        <v>0.0</v>
      </c>
      <c r="L31" s="2"/>
      <c r="M31" s="2"/>
      <c r="N31" s="2"/>
      <c r="O31" s="2"/>
      <c r="P31" s="2"/>
      <c r="Q31" s="2"/>
      <c r="R31" s="2"/>
      <c r="S31" s="2"/>
      <c r="T31" s="2"/>
      <c r="U31" s="2"/>
      <c r="V31" s="2"/>
      <c r="W31" s="2"/>
      <c r="X31" s="2"/>
      <c r="Y31" s="2"/>
      <c r="Z31" s="2"/>
    </row>
    <row r="32" ht="15.75" customHeight="1">
      <c r="A32" s="1" t="s">
        <v>173</v>
      </c>
      <c r="B32" s="1">
        <v>672.0</v>
      </c>
      <c r="C32" s="1">
        <v>746.0</v>
      </c>
      <c r="D32" s="1">
        <v>975.0</v>
      </c>
      <c r="E32" s="1">
        <v>1290.0</v>
      </c>
      <c r="F32" s="1">
        <v>1140.0</v>
      </c>
      <c r="G32" s="1">
        <v>790.0</v>
      </c>
      <c r="H32" s="1">
        <v>158.0</v>
      </c>
      <c r="I32" s="1">
        <v>374.0</v>
      </c>
      <c r="J32" s="1">
        <v>328.0</v>
      </c>
      <c r="K32" s="1">
        <v>572.0</v>
      </c>
      <c r="L32" s="2"/>
      <c r="M32" s="2"/>
      <c r="N32" s="2"/>
      <c r="O32" s="2"/>
      <c r="P32" s="2"/>
      <c r="Q32" s="2"/>
      <c r="R32" s="2"/>
      <c r="S32" s="2"/>
      <c r="T32" s="2"/>
      <c r="U32" s="2"/>
      <c r="V32" s="2"/>
      <c r="W32" s="2"/>
      <c r="X32" s="2"/>
      <c r="Y32" s="2"/>
      <c r="Z32" s="2"/>
    </row>
    <row r="33" ht="15.75" customHeight="1">
      <c r="A33" s="1" t="s">
        <v>174</v>
      </c>
      <c r="B33" s="1">
        <v>672.0</v>
      </c>
      <c r="C33" s="1">
        <v>746.0</v>
      </c>
      <c r="D33" s="1">
        <v>975.0</v>
      </c>
      <c r="E33" s="1">
        <v>1290.0</v>
      </c>
      <c r="F33" s="1">
        <v>1140.0</v>
      </c>
      <c r="G33" s="1">
        <v>790.0</v>
      </c>
      <c r="H33" s="1">
        <v>158.0</v>
      </c>
      <c r="I33" s="1">
        <v>374.0</v>
      </c>
      <c r="J33" s="1">
        <v>328.0</v>
      </c>
      <c r="K33" s="1">
        <v>572.0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80.0</v>
      </c>
      <c r="C37" s="1">
        <v>76.0</v>
      </c>
      <c r="D37" s="1">
        <v>72.0</v>
      </c>
      <c r="E37" s="1">
        <v>68.0</v>
      </c>
      <c r="F37" s="1">
        <v>65.0</v>
      </c>
      <c r="G37" s="1">
        <v>61.0</v>
      </c>
      <c r="H37" s="1">
        <v>60.0</v>
      </c>
      <c r="I37" s="1">
        <v>60.0</v>
      </c>
      <c r="J37" s="1">
        <v>59.0</v>
      </c>
      <c r="K37" s="1">
        <v>58.0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190</v>
      </c>
      <c r="C39" s="1" t="s">
        <v>191</v>
      </c>
      <c r="D39" s="1" t="s">
        <v>192</v>
      </c>
      <c r="E39" s="1" t="s">
        <v>193</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201</v>
      </c>
      <c r="B40" s="1">
        <v>81.0</v>
      </c>
      <c r="C40" s="1">
        <v>77.0</v>
      </c>
      <c r="D40" s="1">
        <v>73.0</v>
      </c>
      <c r="E40" s="1">
        <v>69.0</v>
      </c>
      <c r="F40" s="1">
        <v>66.0</v>
      </c>
      <c r="G40" s="1">
        <v>61.0</v>
      </c>
      <c r="H40" s="1">
        <v>60.0</v>
      </c>
      <c r="I40" s="1">
        <v>60.0</v>
      </c>
      <c r="J40" s="1">
        <v>59.0</v>
      </c>
      <c r="K40" s="1">
        <v>59.0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t="s">
        <v>218</v>
      </c>
      <c r="G42" s="1" t="s">
        <v>219</v>
      </c>
      <c r="H42" s="1" t="s">
        <v>220</v>
      </c>
      <c r="I42" s="1" t="s">
        <v>221</v>
      </c>
      <c r="J42" s="1" t="s">
        <v>222</v>
      </c>
      <c r="K42" s="1" t="s">
        <v>223</v>
      </c>
      <c r="L42" s="2"/>
      <c r="M42" s="2"/>
      <c r="N42" s="2"/>
      <c r="O42" s="2"/>
      <c r="P42" s="2"/>
      <c r="Q42" s="2"/>
      <c r="R42" s="2"/>
      <c r="S42" s="2"/>
      <c r="T42" s="2"/>
      <c r="U42" s="2"/>
      <c r="V42" s="2"/>
      <c r="W42" s="2"/>
      <c r="X42" s="2"/>
      <c r="Y42" s="2"/>
      <c r="Z42" s="2"/>
    </row>
    <row r="43" ht="15.75" customHeight="1">
      <c r="A43" s="1" t="s">
        <v>224</v>
      </c>
      <c r="B43" s="1" t="s">
        <v>225</v>
      </c>
      <c r="C43" s="1">
        <v>1.0</v>
      </c>
      <c r="D43" s="1" t="s">
        <v>226</v>
      </c>
      <c r="E43" s="1">
        <v>2.0</v>
      </c>
      <c r="F43" s="1" t="s">
        <v>227</v>
      </c>
      <c r="G43" s="1">
        <v>3.0</v>
      </c>
      <c r="H43" s="1" t="s">
        <v>228</v>
      </c>
      <c r="I43" s="1" t="s">
        <v>229</v>
      </c>
      <c r="J43" s="1" t="s">
        <v>230</v>
      </c>
      <c r="K43" s="1" t="s">
        <v>230</v>
      </c>
      <c r="L43" s="2"/>
      <c r="M43" s="2"/>
      <c r="N43" s="2"/>
      <c r="O43" s="2"/>
      <c r="P43" s="2"/>
      <c r="Q43" s="2"/>
      <c r="R43" s="2"/>
      <c r="S43" s="2"/>
      <c r="T43" s="2"/>
      <c r="U43" s="2"/>
      <c r="V43" s="2"/>
      <c r="W43" s="2"/>
      <c r="X43" s="2"/>
      <c r="Y43" s="2"/>
      <c r="Z43" s="2"/>
    </row>
    <row r="44" ht="15.75" customHeight="1">
      <c r="A44" s="1" t="s">
        <v>231</v>
      </c>
      <c r="B44" s="1" t="s">
        <v>178</v>
      </c>
      <c r="C44" s="1" t="s">
        <v>232</v>
      </c>
      <c r="D44" s="1" t="s">
        <v>233</v>
      </c>
      <c r="E44" s="1" t="s">
        <v>234</v>
      </c>
      <c r="F44" s="1" t="s">
        <v>235</v>
      </c>
      <c r="G44" s="1" t="s">
        <v>236</v>
      </c>
      <c r="H44" s="1" t="s">
        <v>237</v>
      </c>
      <c r="I44" s="1" t="s">
        <v>238</v>
      </c>
      <c r="J44" s="1" t="s">
        <v>239</v>
      </c>
      <c r="K44" s="1" t="s">
        <v>240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241</v>
      </c>
      <c r="B46" s="1">
        <v>1350.0</v>
      </c>
      <c r="C46" s="1">
        <v>1610.0</v>
      </c>
      <c r="D46" s="1">
        <v>1840.0</v>
      </c>
      <c r="E46" s="1">
        <v>2100.0</v>
      </c>
      <c r="F46" s="1">
        <v>2200.0</v>
      </c>
      <c r="G46" s="1">
        <v>1770.0</v>
      </c>
      <c r="H46" s="1">
        <v>1130.0</v>
      </c>
      <c r="I46" s="1">
        <v>1360.0</v>
      </c>
      <c r="J46" s="1">
        <v>1380.0</v>
      </c>
      <c r="K46" s="1">
        <v>1660.0</v>
      </c>
      <c r="L46" s="2"/>
      <c r="M46" s="2"/>
      <c r="N46" s="2"/>
      <c r="O46" s="2"/>
      <c r="P46" s="2"/>
      <c r="Q46" s="2"/>
      <c r="R46" s="2"/>
      <c r="S46" s="2"/>
      <c r="T46" s="2"/>
      <c r="U46" s="2"/>
      <c r="V46" s="2"/>
      <c r="W46" s="2"/>
      <c r="X46" s="2"/>
      <c r="Y46" s="2"/>
      <c r="Z46" s="2"/>
    </row>
    <row r="47" ht="15.75" customHeight="1">
      <c r="A47" s="1" t="s">
        <v>242</v>
      </c>
      <c r="B47" s="1">
        <v>1070.0</v>
      </c>
      <c r="C47" s="1">
        <v>1310.0</v>
      </c>
      <c r="D47" s="1">
        <v>1520.0</v>
      </c>
      <c r="E47" s="1">
        <v>1720.0</v>
      </c>
      <c r="F47" s="1">
        <v>1770.0</v>
      </c>
      <c r="G47" s="1">
        <v>1330.0</v>
      </c>
      <c r="H47" s="1">
        <v>659.0</v>
      </c>
      <c r="I47" s="1">
        <v>864.0</v>
      </c>
      <c r="J47" s="1">
        <v>872.0</v>
      </c>
      <c r="K47" s="1">
        <v>1110.0</v>
      </c>
      <c r="L47" s="2"/>
      <c r="M47" s="2"/>
      <c r="N47" s="2"/>
      <c r="O47" s="2"/>
      <c r="P47" s="2"/>
      <c r="Q47" s="2"/>
      <c r="R47" s="2"/>
      <c r="S47" s="2"/>
      <c r="T47" s="2"/>
      <c r="U47" s="2"/>
      <c r="V47" s="2"/>
      <c r="W47" s="2"/>
      <c r="X47" s="2"/>
      <c r="Y47" s="2"/>
      <c r="Z47" s="2"/>
    </row>
    <row r="48" ht="15.75" customHeight="1">
      <c r="A48" s="1" t="s">
        <v>243</v>
      </c>
      <c r="B48" s="1">
        <v>1040.0</v>
      </c>
      <c r="C48" s="1">
        <v>1260.0</v>
      </c>
      <c r="D48" s="1">
        <v>1460.0</v>
      </c>
      <c r="E48" s="1">
        <v>1680.0</v>
      </c>
      <c r="F48" s="1">
        <v>1720.0</v>
      </c>
      <c r="G48" s="1">
        <v>1260.0</v>
      </c>
      <c r="H48" s="1">
        <v>593.0</v>
      </c>
      <c r="I48" s="1">
        <v>799.0</v>
      </c>
      <c r="J48" s="1">
        <v>810.0</v>
      </c>
      <c r="K48" s="1">
        <v>1050.0</v>
      </c>
      <c r="L48" s="2"/>
      <c r="M48" s="2"/>
      <c r="N48" s="2"/>
      <c r="O48" s="2"/>
      <c r="P48" s="2"/>
      <c r="Q48" s="2"/>
      <c r="R48" s="2"/>
      <c r="S48" s="2"/>
      <c r="T48" s="2"/>
      <c r="U48" s="2"/>
      <c r="V48" s="2"/>
      <c r="W48" s="2"/>
      <c r="X48" s="2"/>
      <c r="Y48" s="2"/>
      <c r="Z48" s="2"/>
    </row>
    <row r="49" ht="15.75" customHeight="1">
      <c r="A49" s="1" t="s">
        <v>244</v>
      </c>
      <c r="B49" s="1">
        <v>1480.0</v>
      </c>
      <c r="C49" s="1">
        <v>1730.0</v>
      </c>
      <c r="D49" s="1">
        <v>1970.0</v>
      </c>
      <c r="E49" s="1">
        <v>2250.0</v>
      </c>
      <c r="F49" s="1">
        <v>2360.0</v>
      </c>
      <c r="G49" s="1">
        <v>1940.0</v>
      </c>
      <c r="H49" s="1">
        <v>1310.0</v>
      </c>
      <c r="I49" s="1">
        <v>1550.0</v>
      </c>
      <c r="J49" s="1">
        <v>1570.0</v>
      </c>
      <c r="K49" s="1">
        <v>1870.0</v>
      </c>
      <c r="L49" s="2"/>
      <c r="M49" s="2"/>
      <c r="N49" s="2"/>
      <c r="O49" s="2"/>
      <c r="P49" s="2"/>
      <c r="Q49" s="2"/>
      <c r="R49" s="2"/>
      <c r="S49" s="2"/>
      <c r="T49" s="2"/>
      <c r="U49" s="2"/>
      <c r="V49" s="2"/>
      <c r="W49" s="2"/>
      <c r="X49" s="2"/>
      <c r="Y49" s="2"/>
      <c r="Z49" s="2"/>
    </row>
    <row r="50" ht="15.75" customHeight="1">
      <c r="A50" s="1" t="s">
        <v>245</v>
      </c>
      <c r="B50" s="1" t="s">
        <v>246</v>
      </c>
      <c r="C50" s="1" t="s">
        <v>247</v>
      </c>
      <c r="D50" s="1" t="s">
        <v>248</v>
      </c>
      <c r="E50" s="1" t="s">
        <v>249</v>
      </c>
      <c r="F50" s="1" t="s">
        <v>250</v>
      </c>
      <c r="G50" s="1" t="s">
        <v>251</v>
      </c>
      <c r="H50" s="1" t="s">
        <v>252</v>
      </c>
      <c r="I50" s="1" t="s">
        <v>253</v>
      </c>
      <c r="J50" s="1" t="s">
        <v>254</v>
      </c>
      <c r="K50" s="1" t="s">
        <v>255</v>
      </c>
      <c r="L50" s="2"/>
      <c r="M50" s="2"/>
      <c r="N50" s="2"/>
      <c r="O50" s="2"/>
      <c r="P50" s="2"/>
      <c r="Q50" s="2"/>
      <c r="R50" s="2"/>
      <c r="S50" s="2"/>
      <c r="T50" s="2"/>
      <c r="U50" s="2"/>
      <c r="V50" s="2"/>
      <c r="W50" s="2"/>
      <c r="X50" s="2"/>
      <c r="Y50" s="2"/>
      <c r="Z50" s="2"/>
    </row>
    <row r="51" ht="15.75" customHeight="1">
      <c r="A51" s="1" t="s">
        <v>256</v>
      </c>
      <c r="B51" s="1">
        <v>24.0</v>
      </c>
      <c r="C51" s="1">
        <v>45.0</v>
      </c>
      <c r="D51" s="1">
        <v>46.0</v>
      </c>
      <c r="E51" s="1">
        <v>25.0</v>
      </c>
      <c r="F51" s="1">
        <v>35.0</v>
      </c>
      <c r="G51" s="1">
        <v>24.0</v>
      </c>
      <c r="H51" s="1">
        <v>29.0</v>
      </c>
      <c r="I51" s="1">
        <v>38.0</v>
      </c>
      <c r="J51" s="1">
        <v>35.0</v>
      </c>
      <c r="K51" s="1">
        <v>43.0</v>
      </c>
      <c r="L51" s="2"/>
      <c r="M51" s="2"/>
      <c r="N51" s="2"/>
      <c r="O51" s="2"/>
      <c r="P51" s="2"/>
      <c r="Q51" s="2"/>
      <c r="R51" s="2"/>
      <c r="S51" s="2"/>
      <c r="T51" s="2"/>
      <c r="U51" s="2"/>
      <c r="V51" s="2"/>
      <c r="W51" s="2"/>
      <c r="X51" s="2"/>
      <c r="Y51" s="2"/>
      <c r="Z51" s="2"/>
    </row>
    <row r="52" ht="15.75" customHeight="1">
      <c r="A52" s="1" t="s">
        <v>257</v>
      </c>
      <c r="B52" s="1">
        <v>155.0</v>
      </c>
      <c r="C52" s="1">
        <v>192.0</v>
      </c>
      <c r="D52" s="1">
        <v>220.0</v>
      </c>
      <c r="E52" s="1">
        <v>253.0</v>
      </c>
      <c r="F52" s="1">
        <v>190.0</v>
      </c>
      <c r="G52" s="1">
        <v>160.0</v>
      </c>
      <c r="H52" s="1">
        <v>150.0</v>
      </c>
      <c r="I52" s="1">
        <v>155.0</v>
      </c>
      <c r="J52" s="1">
        <v>148.0</v>
      </c>
      <c r="K52" s="1">
        <v>197.0</v>
      </c>
      <c r="L52" s="2"/>
      <c r="M52" s="2"/>
      <c r="N52" s="2"/>
      <c r="O52" s="2"/>
      <c r="P52" s="2"/>
      <c r="Q52" s="2"/>
      <c r="R52" s="2"/>
      <c r="S52" s="2"/>
      <c r="T52" s="2"/>
      <c r="U52" s="2"/>
      <c r="V52" s="2"/>
      <c r="W52" s="2"/>
      <c r="X52" s="2"/>
      <c r="Y52" s="2"/>
      <c r="Z52" s="2"/>
    </row>
    <row r="53" ht="15.75" customHeight="1">
      <c r="A53" s="1" t="s">
        <v>258</v>
      </c>
      <c r="B53" s="1">
        <v>179.0</v>
      </c>
      <c r="C53" s="1">
        <v>237.0</v>
      </c>
      <c r="D53" s="1">
        <v>267.0</v>
      </c>
      <c r="E53" s="1">
        <v>279.0</v>
      </c>
      <c r="F53" s="1">
        <v>225.0</v>
      </c>
      <c r="G53" s="1">
        <v>184.0</v>
      </c>
      <c r="H53" s="1">
        <v>179.0</v>
      </c>
      <c r="I53" s="1">
        <v>193.0</v>
      </c>
      <c r="J53" s="1">
        <v>183.0</v>
      </c>
      <c r="K53" s="1">
        <v>240.0</v>
      </c>
      <c r="L53" s="2"/>
      <c r="M53" s="2"/>
      <c r="N53" s="2"/>
      <c r="O53" s="2"/>
      <c r="P53" s="2"/>
      <c r="Q53" s="2"/>
      <c r="R53" s="2"/>
      <c r="S53" s="2"/>
      <c r="T53" s="2"/>
      <c r="U53" s="2"/>
      <c r="V53" s="2"/>
      <c r="W53" s="2"/>
      <c r="X53" s="2"/>
      <c r="Y53" s="2"/>
      <c r="Z53" s="2"/>
    </row>
    <row r="54" ht="15.75" customHeight="1">
      <c r="A54" s="1" t="s">
        <v>259</v>
      </c>
      <c r="B54" s="1">
        <v>47.0</v>
      </c>
      <c r="C54" s="1">
        <v>55.0</v>
      </c>
      <c r="D54" s="1">
        <v>99.0</v>
      </c>
      <c r="E54" s="1">
        <v>-46.0</v>
      </c>
      <c r="F54" s="1">
        <v>91.0</v>
      </c>
      <c r="G54" s="1">
        <v>-52.0</v>
      </c>
      <c r="H54" s="1">
        <v>-106.0</v>
      </c>
      <c r="I54" s="1">
        <v>-76.0</v>
      </c>
      <c r="J54" s="1">
        <v>-41.0</v>
      </c>
      <c r="K54" s="1">
        <v>-29.0</v>
      </c>
      <c r="L54" s="2"/>
      <c r="M54" s="2"/>
      <c r="N54" s="2"/>
      <c r="O54" s="2"/>
      <c r="P54" s="2"/>
      <c r="Q54" s="2"/>
      <c r="R54" s="2"/>
      <c r="S54" s="2"/>
      <c r="T54" s="2"/>
      <c r="U54" s="2"/>
      <c r="V54" s="2"/>
      <c r="W54" s="2"/>
      <c r="X54" s="2"/>
      <c r="Y54" s="2"/>
      <c r="Z54" s="2"/>
    </row>
    <row r="55" ht="15.75" customHeight="1">
      <c r="A55" s="1" t="s">
        <v>260</v>
      </c>
      <c r="B55" s="1">
        <v>-105.0</v>
      </c>
      <c r="C55" s="1">
        <v>-6.0</v>
      </c>
      <c r="D55" s="1">
        <v>4.0</v>
      </c>
      <c r="E55" s="1">
        <v>-35.0</v>
      </c>
      <c r="F55" s="1">
        <v>-4.0</v>
      </c>
      <c r="G55" s="1">
        <v>14.0</v>
      </c>
      <c r="H55" s="1">
        <v>21.0</v>
      </c>
      <c r="I55" s="1">
        <v>21.0</v>
      </c>
      <c r="J55" s="1">
        <v>-8.0</v>
      </c>
      <c r="K55" s="1">
        <v>-29.0</v>
      </c>
      <c r="L55" s="2"/>
      <c r="M55" s="2"/>
      <c r="N55" s="2"/>
      <c r="O55" s="2"/>
      <c r="P55" s="2"/>
      <c r="Q55" s="2"/>
      <c r="R55" s="2"/>
      <c r="S55" s="2"/>
      <c r="T55" s="2"/>
      <c r="U55" s="2"/>
      <c r="V55" s="2"/>
      <c r="W55" s="2"/>
      <c r="X55" s="2"/>
      <c r="Y55" s="2"/>
      <c r="Z55" s="2"/>
    </row>
    <row r="56" ht="15.75" customHeight="1">
      <c r="A56" s="1" t="s">
        <v>261</v>
      </c>
      <c r="B56" s="1">
        <v>-58.0</v>
      </c>
      <c r="C56" s="1">
        <v>48.0</v>
      </c>
      <c r="D56" s="1">
        <v>104.0</v>
      </c>
      <c r="E56" s="1">
        <v>-81.0</v>
      </c>
      <c r="F56" s="1">
        <v>86.0</v>
      </c>
      <c r="G56" s="1">
        <v>-38.0</v>
      </c>
      <c r="H56" s="1">
        <v>-84.0</v>
      </c>
      <c r="I56" s="1">
        <v>-55.0</v>
      </c>
      <c r="J56" s="1">
        <v>-49.0</v>
      </c>
      <c r="K56" s="1">
        <v>-58.0</v>
      </c>
      <c r="L56" s="2"/>
      <c r="M56" s="2"/>
      <c r="N56" s="2"/>
      <c r="O56" s="2"/>
      <c r="P56" s="2"/>
      <c r="Q56" s="2"/>
      <c r="R56" s="2"/>
      <c r="S56" s="2"/>
      <c r="T56" s="2"/>
      <c r="U56" s="2"/>
      <c r="V56" s="2"/>
      <c r="W56" s="2"/>
      <c r="X56" s="2"/>
      <c r="Y56" s="2"/>
      <c r="Z56" s="2"/>
    </row>
    <row r="57" ht="15.75" customHeight="1">
      <c r="A57" s="1" t="s">
        <v>262</v>
      </c>
      <c r="B57" s="1">
        <v>564.0</v>
      </c>
      <c r="C57" s="1">
        <v>696.0</v>
      </c>
      <c r="D57" s="1">
        <v>838.0</v>
      </c>
      <c r="E57" s="1">
        <v>955.0</v>
      </c>
      <c r="F57" s="1">
        <v>927.0</v>
      </c>
      <c r="G57" s="1">
        <v>656.0</v>
      </c>
      <c r="H57" s="1">
        <v>239.0</v>
      </c>
      <c r="I57" s="1">
        <v>349.0</v>
      </c>
      <c r="J57" s="1">
        <v>361.0</v>
      </c>
      <c r="K57" s="1">
        <v>520.0</v>
      </c>
      <c r="L57" s="2"/>
      <c r="M57" s="2"/>
      <c r="N57" s="2"/>
      <c r="O57" s="2"/>
      <c r="P57" s="2"/>
      <c r="Q57" s="2"/>
      <c r="R57" s="2"/>
      <c r="S57" s="2"/>
      <c r="T57" s="2"/>
      <c r="U57" s="2"/>
      <c r="V57" s="2"/>
      <c r="W57" s="2"/>
      <c r="X57" s="2"/>
      <c r="Y57" s="2"/>
      <c r="Z57" s="2"/>
    </row>
    <row r="58" ht="15.75" customHeight="1">
      <c r="A58" s="1" t="s">
        <v>263</v>
      </c>
      <c r="B58" s="1">
        <v>0.0</v>
      </c>
      <c r="C58" s="1">
        <v>86.0</v>
      </c>
      <c r="D58" s="1">
        <v>0.0</v>
      </c>
      <c r="E58" s="1">
        <v>0.0</v>
      </c>
      <c r="F58" s="1">
        <v>0.0</v>
      </c>
      <c r="G58" s="1">
        <v>0.0</v>
      </c>
      <c r="H58" s="1">
        <v>0.0</v>
      </c>
      <c r="I58" s="1">
        <v>91.0</v>
      </c>
      <c r="J58" s="1">
        <v>0.0</v>
      </c>
      <c r="K58" s="1">
        <v>0.0</v>
      </c>
      <c r="L58" s="2"/>
      <c r="M58" s="2"/>
      <c r="N58" s="2"/>
      <c r="O58" s="2"/>
      <c r="P58" s="2"/>
      <c r="Q58" s="2"/>
      <c r="R58" s="2"/>
      <c r="S58" s="2"/>
      <c r="T58" s="2"/>
      <c r="U58" s="2"/>
      <c r="V58" s="2"/>
      <c r="W58" s="2"/>
      <c r="X58" s="2"/>
      <c r="Y58" s="2"/>
      <c r="Z58" s="2"/>
    </row>
    <row r="59" ht="15.75" customHeight="1">
      <c r="A59" s="1" t="s">
        <v>264</v>
      </c>
      <c r="B59" s="1">
        <v>-15.0</v>
      </c>
      <c r="C59" s="1">
        <v>-5.0</v>
      </c>
      <c r="D59" s="1">
        <v>24.0</v>
      </c>
      <c r="E59" s="1">
        <v>-5.0</v>
      </c>
      <c r="F59" s="1">
        <v>-1.0</v>
      </c>
      <c r="G59" s="1">
        <v>-40.0</v>
      </c>
      <c r="H59" s="1">
        <v>8.0</v>
      </c>
      <c r="I59" s="1">
        <v>-7.0</v>
      </c>
      <c r="J59" s="1">
        <v>-8.0</v>
      </c>
      <c r="K59" s="1">
        <v>3.0</v>
      </c>
      <c r="L59" s="2"/>
      <c r="M59" s="2"/>
      <c r="N59" s="2"/>
      <c r="O59" s="2"/>
      <c r="P59" s="2"/>
      <c r="Q59" s="2"/>
      <c r="R59" s="2"/>
      <c r="S59" s="2"/>
      <c r="T59" s="2"/>
      <c r="U59" s="2"/>
      <c r="V59" s="2"/>
      <c r="W59" s="2"/>
      <c r="X59" s="2"/>
      <c r="Y59" s="2"/>
      <c r="Z59" s="2"/>
    </row>
    <row r="60" ht="15.75" customHeight="1">
      <c r="A60" s="1" t="s">
        <v>265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266</v>
      </c>
      <c r="B61" s="1">
        <v>102.0</v>
      </c>
      <c r="C61" s="1">
        <v>127.0</v>
      </c>
      <c r="D61" s="1">
        <v>144.0</v>
      </c>
      <c r="E61" s="1">
        <v>148.0</v>
      </c>
      <c r="F61" s="1">
        <v>154.0</v>
      </c>
      <c r="G61" s="1">
        <v>151.0</v>
      </c>
      <c r="H61" s="1">
        <v>327.0</v>
      </c>
      <c r="I61" s="1">
        <v>608.0</v>
      </c>
      <c r="J61" s="1">
        <v>568.0</v>
      </c>
      <c r="K61" s="1">
        <v>611.0</v>
      </c>
      <c r="L61" s="2"/>
      <c r="M61" s="2"/>
      <c r="N61" s="2"/>
      <c r="O61" s="2"/>
      <c r="P61" s="2"/>
      <c r="Q61" s="2"/>
      <c r="R61" s="2"/>
      <c r="S61" s="2"/>
      <c r="T61" s="2"/>
      <c r="U61" s="2"/>
      <c r="V61" s="2"/>
      <c r="W61" s="2"/>
      <c r="X61" s="2"/>
      <c r="Y61" s="2"/>
      <c r="Z61" s="2"/>
    </row>
    <row r="62" ht="15.75" customHeight="1">
      <c r="A62" s="1" t="s">
        <v>267</v>
      </c>
      <c r="B62" s="1">
        <v>128.0</v>
      </c>
      <c r="C62" s="1">
        <v>126.0</v>
      </c>
      <c r="D62" s="1">
        <v>126.0</v>
      </c>
      <c r="E62" s="1">
        <v>145.0</v>
      </c>
      <c r="F62" s="1">
        <v>164.0</v>
      </c>
      <c r="G62" s="1">
        <v>164.0</v>
      </c>
      <c r="H62" s="1">
        <v>172.0</v>
      </c>
      <c r="I62" s="1">
        <v>188.0</v>
      </c>
      <c r="J62" s="1">
        <v>195.0</v>
      </c>
      <c r="K62" s="1">
        <v>213.0</v>
      </c>
      <c r="L62" s="2"/>
      <c r="M62" s="2"/>
      <c r="N62" s="2"/>
      <c r="O62" s="2"/>
      <c r="P62" s="2"/>
      <c r="Q62" s="2"/>
      <c r="R62" s="2"/>
      <c r="S62" s="2"/>
      <c r="T62" s="2"/>
      <c r="U62" s="2"/>
      <c r="V62" s="2"/>
      <c r="W62" s="2"/>
      <c r="X62" s="2"/>
      <c r="Y62" s="2"/>
      <c r="Z62" s="2"/>
    </row>
    <row r="63" ht="15.75" customHeight="1">
      <c r="A63" s="1" t="s">
        <v>268</v>
      </c>
      <c r="B63" s="1">
        <v>49.0</v>
      </c>
      <c r="C63" s="1">
        <v>47.0</v>
      </c>
      <c r="D63" s="1">
        <v>42.0</v>
      </c>
      <c r="E63" s="1">
        <v>50.0</v>
      </c>
      <c r="F63" s="1">
        <v>56.0</v>
      </c>
      <c r="G63" s="1">
        <v>50.0</v>
      </c>
      <c r="H63" s="1">
        <v>47.0</v>
      </c>
      <c r="I63" s="1">
        <v>45.0</v>
      </c>
      <c r="J63" s="1">
        <v>46.0</v>
      </c>
      <c r="K63" s="1">
        <v>50.0</v>
      </c>
      <c r="L63" s="2"/>
      <c r="M63" s="2"/>
      <c r="N63" s="2"/>
      <c r="O63" s="2"/>
      <c r="P63" s="2"/>
      <c r="Q63" s="2"/>
      <c r="R63" s="2"/>
      <c r="S63" s="2"/>
      <c r="T63" s="2"/>
      <c r="U63" s="2"/>
      <c r="V63" s="2"/>
      <c r="W63" s="2"/>
      <c r="X63" s="2"/>
      <c r="Y63" s="2"/>
      <c r="Z63" s="2"/>
    </row>
    <row r="64" ht="15.75" customHeight="1">
      <c r="A64" s="1" t="s">
        <v>269</v>
      </c>
      <c r="B64" s="1">
        <v>78.0</v>
      </c>
      <c r="C64" s="1">
        <v>78.0</v>
      </c>
      <c r="D64" s="1">
        <v>83.0</v>
      </c>
      <c r="E64" s="1">
        <v>93.0</v>
      </c>
      <c r="F64" s="1">
        <v>108.0</v>
      </c>
      <c r="G64" s="1">
        <v>114.0</v>
      </c>
      <c r="H64" s="1">
        <v>124.0</v>
      </c>
      <c r="I64" s="1">
        <v>143.0</v>
      </c>
      <c r="J64" s="1">
        <v>148.0</v>
      </c>
      <c r="K64" s="1">
        <v>163.0</v>
      </c>
      <c r="L64" s="2"/>
      <c r="M64" s="2"/>
      <c r="N64" s="2"/>
      <c r="O64" s="2"/>
      <c r="P64" s="2"/>
      <c r="Q64" s="2"/>
      <c r="R64" s="2"/>
      <c r="S64" s="2"/>
      <c r="T64" s="2"/>
      <c r="U64" s="2"/>
      <c r="V64" s="2"/>
      <c r="W64" s="2"/>
      <c r="X64" s="2"/>
      <c r="Y64" s="2"/>
      <c r="Z64" s="2"/>
    </row>
    <row r="65" ht="15.75" customHeight="1">
      <c r="A65" s="1" t="s">
        <v>270</v>
      </c>
      <c r="B65" s="1">
        <v>70.0</v>
      </c>
      <c r="C65" s="1">
        <v>65.0</v>
      </c>
      <c r="D65" s="1">
        <v>68.0</v>
      </c>
      <c r="E65" s="1">
        <v>70.0</v>
      </c>
      <c r="F65" s="1">
        <v>41.0</v>
      </c>
      <c r="G65" s="1">
        <v>23.0</v>
      </c>
      <c r="H65" s="1">
        <v>40.0</v>
      </c>
      <c r="I65" s="1">
        <v>60.0</v>
      </c>
      <c r="J65" s="1">
        <v>52.0</v>
      </c>
      <c r="K65" s="1">
        <v>67.0</v>
      </c>
      <c r="L65" s="2"/>
      <c r="M65" s="2"/>
      <c r="N65" s="2"/>
      <c r="O65" s="2"/>
      <c r="P65" s="2"/>
      <c r="Q65" s="2"/>
      <c r="R65" s="2"/>
      <c r="S65" s="2"/>
      <c r="T65" s="2"/>
      <c r="U65" s="2"/>
      <c r="V65" s="2"/>
      <c r="W65" s="2"/>
      <c r="X65" s="2"/>
      <c r="Y65" s="2"/>
      <c r="Z65" s="2"/>
    </row>
    <row r="66" ht="15.75" customHeight="1">
      <c r="A66" s="1" t="s">
        <v>271</v>
      </c>
      <c r="B66" s="1">
        <v>70.0</v>
      </c>
      <c r="C66" s="1">
        <v>65.0</v>
      </c>
      <c r="D66" s="1">
        <v>68.0</v>
      </c>
      <c r="E66" s="1">
        <v>70.0</v>
      </c>
      <c r="F66" s="1">
        <v>41.0</v>
      </c>
      <c r="G66" s="1">
        <v>23.0</v>
      </c>
      <c r="H66" s="1">
        <v>40.0</v>
      </c>
      <c r="I66" s="1">
        <v>60.0</v>
      </c>
      <c r="J66" s="1">
        <v>52.0</v>
      </c>
      <c r="K66" s="1">
        <v>67.0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233</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293</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333</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211</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209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380</v>
      </c>
      <c r="C15" s="1" t="s">
        <v>381</v>
      </c>
      <c r="D15" s="1" t="s">
        <v>382</v>
      </c>
      <c r="E15" s="1" t="s">
        <v>391</v>
      </c>
      <c r="F15" s="1" t="s">
        <v>392</v>
      </c>
      <c r="G15" s="1" t="s">
        <v>393</v>
      </c>
      <c r="H15" s="1" t="s">
        <v>386</v>
      </c>
      <c r="I15" s="1" t="s">
        <v>387</v>
      </c>
      <c r="J15" s="1" t="s">
        <v>388</v>
      </c>
      <c r="K15" s="1" t="s">
        <v>389</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330</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406</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413</v>
      </c>
      <c r="F20" s="1" t="s">
        <v>429</v>
      </c>
      <c r="G20" s="1" t="s">
        <v>430</v>
      </c>
      <c r="H20" s="1" t="s">
        <v>431</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323</v>
      </c>
      <c r="E21" s="1" t="s">
        <v>438</v>
      </c>
      <c r="F21" s="1" t="s">
        <v>352</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360</v>
      </c>
      <c r="G22" s="1" t="s">
        <v>449</v>
      </c>
      <c r="H22" s="1" t="s">
        <v>450</v>
      </c>
      <c r="I22" s="1" t="s">
        <v>451</v>
      </c>
      <c r="J22" s="1" t="s">
        <v>291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457</v>
      </c>
      <c r="F23" s="1" t="s">
        <v>458</v>
      </c>
      <c r="G23" s="1" t="s">
        <v>459</v>
      </c>
      <c r="H23" s="1" t="s">
        <v>460</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467</v>
      </c>
      <c r="D25" s="1" t="s">
        <v>416</v>
      </c>
      <c r="E25" s="1" t="s">
        <v>466</v>
      </c>
      <c r="F25" s="1" t="s">
        <v>400</v>
      </c>
      <c r="G25" s="1" t="s">
        <v>375</v>
      </c>
      <c r="H25" s="1" t="s">
        <v>468</v>
      </c>
      <c r="I25" s="1" t="s">
        <v>469</v>
      </c>
      <c r="J25" s="1" t="s">
        <v>416</v>
      </c>
      <c r="K25" s="1" t="s">
        <v>416</v>
      </c>
      <c r="L25" s="2"/>
      <c r="M25" s="2"/>
      <c r="N25" s="2"/>
      <c r="O25" s="2"/>
      <c r="P25" s="2"/>
      <c r="Q25" s="2"/>
      <c r="R25" s="2"/>
      <c r="S25" s="2"/>
      <c r="T25" s="2"/>
      <c r="U25" s="2"/>
      <c r="V25" s="2"/>
      <c r="W25" s="2"/>
      <c r="X25" s="2"/>
      <c r="Y25" s="2"/>
      <c r="Z25" s="2"/>
    </row>
    <row r="26" ht="15.75" customHeight="1">
      <c r="A26" s="1" t="s">
        <v>470</v>
      </c>
      <c r="B26" s="1" t="s">
        <v>386</v>
      </c>
      <c r="C26" s="1" t="s">
        <v>471</v>
      </c>
      <c r="D26" s="1" t="s">
        <v>472</v>
      </c>
      <c r="E26" s="1" t="s">
        <v>471</v>
      </c>
      <c r="F26" s="1" t="s">
        <v>472</v>
      </c>
      <c r="G26" s="1">
        <v>1.0</v>
      </c>
      <c r="H26" s="1" t="s">
        <v>473</v>
      </c>
      <c r="I26" s="1" t="s">
        <v>474</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485</v>
      </c>
      <c r="J27" s="1" t="s">
        <v>486</v>
      </c>
      <c r="K27" s="1" t="s">
        <v>487</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t="s">
        <v>535</v>
      </c>
      <c r="D33" s="1" t="s">
        <v>536</v>
      </c>
      <c r="E33" s="1" t="s">
        <v>537</v>
      </c>
      <c r="F33" s="1" t="s">
        <v>538</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108</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529</v>
      </c>
      <c r="C36" s="1" t="s">
        <v>566</v>
      </c>
      <c r="D36" s="1" t="s">
        <v>567</v>
      </c>
      <c r="E36" s="1" t="s">
        <v>568</v>
      </c>
      <c r="F36" s="1" t="s">
        <v>569</v>
      </c>
      <c r="G36" s="1" t="s">
        <v>570</v>
      </c>
      <c r="H36" s="1" t="s">
        <v>571</v>
      </c>
      <c r="I36" s="1" t="s">
        <v>572</v>
      </c>
      <c r="J36" s="1" t="s">
        <v>573</v>
      </c>
      <c r="K36" s="1" t="s">
        <v>574</v>
      </c>
      <c r="L36" s="2"/>
      <c r="M36" s="2"/>
      <c r="N36" s="2"/>
      <c r="O36" s="2"/>
      <c r="P36" s="2"/>
      <c r="Q36" s="2"/>
      <c r="R36" s="2"/>
      <c r="S36" s="2"/>
      <c r="T36" s="2"/>
      <c r="U36" s="2"/>
      <c r="V36" s="2"/>
      <c r="W36" s="2"/>
      <c r="X36" s="2"/>
      <c r="Y36" s="2"/>
      <c r="Z36" s="2"/>
    </row>
    <row r="37" ht="15.75" customHeight="1">
      <c r="A37" s="1" t="s">
        <v>575</v>
      </c>
      <c r="B37" s="1" t="s">
        <v>576</v>
      </c>
      <c r="C37" s="1" t="s">
        <v>577</v>
      </c>
      <c r="D37" s="1" t="s">
        <v>578</v>
      </c>
      <c r="E37" s="1" t="s">
        <v>579</v>
      </c>
      <c r="F37" s="1" t="s">
        <v>580</v>
      </c>
      <c r="G37" s="1" t="s">
        <v>581</v>
      </c>
      <c r="H37" s="1" t="s">
        <v>582</v>
      </c>
      <c r="I37" s="1" t="s">
        <v>583</v>
      </c>
      <c r="J37" s="1" t="s">
        <v>584</v>
      </c>
      <c r="K37" s="1" t="s">
        <v>585</v>
      </c>
      <c r="L37" s="2"/>
      <c r="M37" s="2"/>
      <c r="N37" s="2"/>
      <c r="O37" s="2"/>
      <c r="P37" s="2"/>
      <c r="Q37" s="2"/>
      <c r="R37" s="2"/>
      <c r="S37" s="2"/>
      <c r="T37" s="2"/>
      <c r="U37" s="2"/>
      <c r="V37" s="2"/>
      <c r="W37" s="2"/>
      <c r="X37" s="2"/>
      <c r="Y37" s="2"/>
      <c r="Z37" s="2"/>
    </row>
    <row r="38" ht="15.75" customHeight="1">
      <c r="A38" s="1" t="s">
        <v>586</v>
      </c>
      <c r="B38" s="1" t="s">
        <v>587</v>
      </c>
      <c r="C38" s="1" t="s">
        <v>588</v>
      </c>
      <c r="D38" s="1" t="s">
        <v>589</v>
      </c>
      <c r="E38" s="1" t="s">
        <v>590</v>
      </c>
      <c r="F38" s="1" t="s">
        <v>591</v>
      </c>
      <c r="G38" s="1" t="s">
        <v>592</v>
      </c>
      <c r="H38" s="1" t="s">
        <v>593</v>
      </c>
      <c r="I38" s="1" t="s">
        <v>594</v>
      </c>
      <c r="J38" s="1" t="s">
        <v>595</v>
      </c>
      <c r="K38" s="1" t="s">
        <v>596</v>
      </c>
      <c r="L38" s="2"/>
      <c r="M38" s="2"/>
      <c r="N38" s="2"/>
      <c r="O38" s="2"/>
      <c r="P38" s="2"/>
      <c r="Q38" s="2"/>
      <c r="R38" s="2"/>
      <c r="S38" s="2"/>
      <c r="T38" s="2"/>
      <c r="U38" s="2"/>
      <c r="V38" s="2"/>
      <c r="W38" s="2"/>
      <c r="X38" s="2"/>
      <c r="Y38" s="2"/>
      <c r="Z38" s="2"/>
    </row>
    <row r="39" ht="15.75" customHeight="1">
      <c r="A39" s="1" t="s">
        <v>597</v>
      </c>
      <c r="B39" s="1" t="s">
        <v>598</v>
      </c>
      <c r="C39" s="1" t="s">
        <v>599</v>
      </c>
      <c r="D39" s="1" t="s">
        <v>600</v>
      </c>
      <c r="E39" s="1" t="s">
        <v>601</v>
      </c>
      <c r="F39" s="1" t="s">
        <v>602</v>
      </c>
      <c r="G39" s="1" t="s">
        <v>603</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610</v>
      </c>
      <c r="D40" s="1" t="s">
        <v>611</v>
      </c>
      <c r="E40" s="1" t="s">
        <v>612</v>
      </c>
      <c r="F40" s="1" t="s">
        <v>455</v>
      </c>
      <c r="G40" s="1" t="s">
        <v>613</v>
      </c>
      <c r="H40" s="1" t="s">
        <v>614</v>
      </c>
      <c r="I40" s="1" t="s">
        <v>232</v>
      </c>
      <c r="J40" s="1" t="s">
        <v>615</v>
      </c>
      <c r="K40" s="1" t="s">
        <v>616</v>
      </c>
      <c r="L40" s="2"/>
      <c r="M40" s="2"/>
      <c r="N40" s="2"/>
      <c r="O40" s="2"/>
      <c r="P40" s="2"/>
      <c r="Q40" s="2"/>
      <c r="R40" s="2"/>
      <c r="S40" s="2"/>
      <c r="T40" s="2"/>
      <c r="U40" s="2"/>
      <c r="V40" s="2"/>
      <c r="W40" s="2"/>
      <c r="X40" s="2"/>
      <c r="Y40" s="2"/>
      <c r="Z40" s="2"/>
    </row>
    <row r="41" ht="15.75" customHeight="1">
      <c r="A41" s="1" t="s">
        <v>617</v>
      </c>
      <c r="B41" s="1" t="s">
        <v>422</v>
      </c>
      <c r="C41" s="1" t="s">
        <v>618</v>
      </c>
      <c r="D41" s="1" t="s">
        <v>619</v>
      </c>
      <c r="E41" s="1" t="s">
        <v>386</v>
      </c>
      <c r="F41" s="1" t="s">
        <v>620</v>
      </c>
      <c r="G41" s="1" t="s">
        <v>621</v>
      </c>
      <c r="H41" s="1" t="s">
        <v>622</v>
      </c>
      <c r="I41" s="1" t="s">
        <v>623</v>
      </c>
      <c r="J41" s="1" t="s">
        <v>624</v>
      </c>
      <c r="K41" s="1" t="s">
        <v>625</v>
      </c>
      <c r="L41" s="2"/>
      <c r="M41" s="2"/>
      <c r="N41" s="2"/>
      <c r="O41" s="2"/>
      <c r="P41" s="2"/>
      <c r="Q41" s="2"/>
      <c r="R41" s="2"/>
      <c r="S41" s="2"/>
      <c r="T41" s="2"/>
      <c r="U41" s="2"/>
      <c r="V41" s="2"/>
      <c r="W41" s="2"/>
      <c r="X41" s="2"/>
      <c r="Y41" s="2"/>
      <c r="Z41" s="2"/>
    </row>
    <row r="42" ht="15.75" customHeight="1">
      <c r="A42" s="1" t="s">
        <v>626</v>
      </c>
      <c r="B42" s="1" t="s">
        <v>627</v>
      </c>
      <c r="C42" s="1" t="s">
        <v>627</v>
      </c>
      <c r="D42" s="1" t="s">
        <v>628</v>
      </c>
      <c r="E42" s="1" t="s">
        <v>486</v>
      </c>
      <c r="F42" s="1" t="s">
        <v>629</v>
      </c>
      <c r="G42" s="1" t="s">
        <v>630</v>
      </c>
      <c r="H42" s="1" t="s">
        <v>631</v>
      </c>
      <c r="I42" s="1" t="s">
        <v>226</v>
      </c>
      <c r="J42" s="1" t="s">
        <v>467</v>
      </c>
      <c r="K42" s="1" t="s">
        <v>618</v>
      </c>
      <c r="L42" s="2"/>
      <c r="M42" s="2"/>
      <c r="N42" s="2"/>
      <c r="O42" s="2"/>
      <c r="P42" s="2"/>
      <c r="Q42" s="2"/>
      <c r="R42" s="2"/>
      <c r="S42" s="2"/>
      <c r="T42" s="2"/>
      <c r="U42" s="2"/>
      <c r="V42" s="2"/>
      <c r="W42" s="2"/>
      <c r="X42" s="2"/>
      <c r="Y42" s="2"/>
      <c r="Z42" s="2"/>
    </row>
    <row r="43" ht="15.75" customHeight="1">
      <c r="A43" s="1" t="s">
        <v>632</v>
      </c>
      <c r="B43" s="1" t="s">
        <v>633</v>
      </c>
      <c r="C43" s="1" t="s">
        <v>634</v>
      </c>
      <c r="D43" s="1" t="s">
        <v>621</v>
      </c>
      <c r="E43" s="1" t="s">
        <v>635</v>
      </c>
      <c r="F43" s="1" t="s">
        <v>636</v>
      </c>
      <c r="G43" s="1" t="s">
        <v>421</v>
      </c>
      <c r="H43" s="1" t="s">
        <v>334</v>
      </c>
      <c r="I43" s="1" t="s">
        <v>334</v>
      </c>
      <c r="J43" s="1" t="s">
        <v>637</v>
      </c>
      <c r="K43" s="1" t="s">
        <v>638</v>
      </c>
      <c r="L43" s="2"/>
      <c r="M43" s="2"/>
      <c r="N43" s="2"/>
      <c r="O43" s="2"/>
      <c r="P43" s="2"/>
      <c r="Q43" s="2"/>
      <c r="R43" s="2"/>
      <c r="S43" s="2"/>
      <c r="T43" s="2"/>
      <c r="U43" s="2"/>
      <c r="V43" s="2"/>
      <c r="W43" s="2"/>
      <c r="X43" s="2"/>
      <c r="Y43" s="2"/>
      <c r="Z43" s="2"/>
    </row>
    <row r="44" ht="15.75" customHeight="1">
      <c r="A44" s="1" t="s">
        <v>639</v>
      </c>
      <c r="B44" s="1" t="s">
        <v>630</v>
      </c>
      <c r="C44" s="1" t="s">
        <v>640</v>
      </c>
      <c r="D44" s="1" t="s">
        <v>641</v>
      </c>
      <c r="E44" s="1" t="s">
        <v>483</v>
      </c>
      <c r="F44" s="1" t="s">
        <v>483</v>
      </c>
      <c r="G44" s="1" t="s">
        <v>642</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625</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472</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472</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432</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t="s">
        <v>717</v>
      </c>
      <c r="I52" s="1" t="s">
        <v>718</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v>39.0</v>
      </c>
      <c r="E54" s="1" t="s">
        <v>735</v>
      </c>
      <c r="F54" s="1" t="s">
        <v>736</v>
      </c>
      <c r="G54" s="1" t="s">
        <v>737</v>
      </c>
      <c r="H54" s="1" t="s">
        <v>738</v>
      </c>
      <c r="I54" s="1" t="s">
        <v>739</v>
      </c>
      <c r="J54" s="1" t="s">
        <v>740</v>
      </c>
      <c r="K54" s="1" t="s">
        <v>741</v>
      </c>
      <c r="L54" s="2"/>
      <c r="M54" s="2"/>
      <c r="N54" s="2"/>
      <c r="O54" s="2"/>
      <c r="P54" s="2"/>
      <c r="Q54" s="2"/>
      <c r="R54" s="2"/>
      <c r="S54" s="2"/>
      <c r="T54" s="2"/>
      <c r="U54" s="2"/>
      <c r="V54" s="2"/>
      <c r="W54" s="2"/>
      <c r="X54" s="2"/>
      <c r="Y54" s="2"/>
      <c r="Z54" s="2"/>
    </row>
    <row r="55" ht="15.75" customHeight="1">
      <c r="A55" s="1" t="s">
        <v>742</v>
      </c>
      <c r="B55" s="1" t="s">
        <v>743</v>
      </c>
      <c r="C55" s="1" t="s">
        <v>744</v>
      </c>
      <c r="D55" s="1" t="s">
        <v>211</v>
      </c>
      <c r="E55" s="1" t="s">
        <v>745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v>11.0</v>
      </c>
      <c r="D56" s="1" t="s">
        <v>754</v>
      </c>
      <c r="E56" s="1" t="s">
        <v>287</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763</v>
      </c>
      <c r="D57" s="1" t="s">
        <v>764</v>
      </c>
      <c r="E57" s="1" t="s">
        <v>765</v>
      </c>
      <c r="F57" s="1" t="s">
        <v>766</v>
      </c>
      <c r="G57" s="1" t="s">
        <v>767</v>
      </c>
      <c r="H57" s="1" t="s">
        <v>400</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230</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652</v>
      </c>
      <c r="E59" s="1" t="s">
        <v>784</v>
      </c>
      <c r="F59" s="1" t="s">
        <v>785</v>
      </c>
      <c r="G59" s="1" t="s">
        <v>786</v>
      </c>
      <c r="H59" s="1" t="s">
        <v>332</v>
      </c>
      <c r="I59" s="1" t="s">
        <v>197</v>
      </c>
      <c r="J59" s="1" t="s">
        <v>787</v>
      </c>
      <c r="K59" s="1" t="s">
        <v>392</v>
      </c>
      <c r="L59" s="2"/>
      <c r="M59" s="2"/>
      <c r="N59" s="2"/>
      <c r="O59" s="2"/>
      <c r="P59" s="2"/>
      <c r="Q59" s="2"/>
      <c r="R59" s="2"/>
      <c r="S59" s="2"/>
      <c r="T59" s="2"/>
      <c r="U59" s="2"/>
      <c r="V59" s="2"/>
      <c r="W59" s="2"/>
      <c r="X59" s="2"/>
      <c r="Y59" s="2"/>
      <c r="Z59" s="2"/>
    </row>
    <row r="60" ht="15.75" customHeight="1">
      <c r="A60" s="1" t="s">
        <v>788</v>
      </c>
      <c r="B60" s="1" t="s">
        <v>789</v>
      </c>
      <c r="C60" s="1" t="s">
        <v>790</v>
      </c>
      <c r="D60" s="1" t="s">
        <v>407</v>
      </c>
      <c r="E60" s="1" t="s">
        <v>791</v>
      </c>
      <c r="F60" s="1" t="s">
        <v>792</v>
      </c>
      <c r="G60" s="1" t="s">
        <v>747</v>
      </c>
      <c r="H60" s="1" t="s">
        <v>793</v>
      </c>
      <c r="I60" s="1" t="s">
        <v>794</v>
      </c>
      <c r="J60" s="1" t="s">
        <v>663</v>
      </c>
      <c r="K60" s="1" t="s">
        <v>756</v>
      </c>
      <c r="L60" s="2"/>
      <c r="M60" s="2"/>
      <c r="N60" s="2"/>
      <c r="O60" s="2"/>
      <c r="P60" s="2"/>
      <c r="Q60" s="2"/>
      <c r="R60" s="2"/>
      <c r="S60" s="2"/>
      <c r="T60" s="2"/>
      <c r="U60" s="2"/>
      <c r="V60" s="2"/>
      <c r="W60" s="2"/>
      <c r="X60" s="2"/>
      <c r="Y60" s="2"/>
      <c r="Z60" s="2"/>
    </row>
    <row r="61" ht="15.75" customHeight="1">
      <c r="A61" s="1" t="s">
        <v>795</v>
      </c>
      <c r="B61" s="1" t="s">
        <v>796</v>
      </c>
      <c r="C61" s="1">
        <v>37.0</v>
      </c>
      <c r="D61" s="1" t="s">
        <v>797</v>
      </c>
      <c r="E61" s="1" t="s">
        <v>798</v>
      </c>
      <c r="F61" s="1" t="s">
        <v>799</v>
      </c>
      <c r="G61" s="1" t="s">
        <v>800</v>
      </c>
      <c r="H61" s="1" t="s">
        <v>801</v>
      </c>
      <c r="I61" s="1" t="s">
        <v>619</v>
      </c>
      <c r="J61" s="1" t="s">
        <v>802</v>
      </c>
      <c r="K61" s="1" t="s">
        <v>600</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t="s">
        <v>815</v>
      </c>
      <c r="C63" s="1" t="s">
        <v>816</v>
      </c>
      <c r="D63" s="1" t="s">
        <v>362</v>
      </c>
      <c r="E63" s="1" t="s">
        <v>817</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825</v>
      </c>
      <c r="C64" s="1" t="s">
        <v>826</v>
      </c>
      <c r="D64" s="1" t="s">
        <v>827</v>
      </c>
      <c r="E64" s="1" t="s">
        <v>828</v>
      </c>
      <c r="F64" s="1" t="s">
        <v>829</v>
      </c>
      <c r="G64" s="1" t="s">
        <v>830</v>
      </c>
      <c r="H64" s="1" t="s">
        <v>831</v>
      </c>
      <c r="I64" s="1" t="s">
        <v>705</v>
      </c>
      <c r="J64" s="1" t="s">
        <v>832</v>
      </c>
      <c r="K64" s="1" t="s">
        <v>833</v>
      </c>
      <c r="L64" s="2"/>
      <c r="M64" s="2"/>
      <c r="N64" s="2"/>
      <c r="O64" s="2"/>
      <c r="P64" s="2"/>
      <c r="Q64" s="2"/>
      <c r="R64" s="2"/>
      <c r="S64" s="2"/>
      <c r="T64" s="2"/>
      <c r="U64" s="2"/>
      <c r="V64" s="2"/>
      <c r="W64" s="2"/>
      <c r="X64" s="2"/>
      <c r="Y64" s="2"/>
      <c r="Z64" s="2"/>
    </row>
    <row r="65" ht="15.75" customHeight="1">
      <c r="A65" s="1" t="s">
        <v>834</v>
      </c>
      <c r="B65" s="1" t="s">
        <v>835</v>
      </c>
      <c r="C65" s="1">
        <v>25.0</v>
      </c>
      <c r="D65" s="1">
        <v>20.0</v>
      </c>
      <c r="E65" s="1" t="s">
        <v>836</v>
      </c>
      <c r="F65" s="1">
        <v>40.0</v>
      </c>
      <c r="G65" s="1" t="s">
        <v>837</v>
      </c>
      <c r="H65" s="1">
        <v>-66.0</v>
      </c>
      <c r="I65" s="1" t="s">
        <v>838</v>
      </c>
      <c r="J65" s="1" t="s">
        <v>839</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645</v>
      </c>
      <c r="E67" s="1" t="s">
        <v>845</v>
      </c>
      <c r="F67" s="1" t="s">
        <v>372</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287</v>
      </c>
      <c r="D68" s="1" t="s">
        <v>853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286</v>
      </c>
      <c r="E69" s="1" t="s">
        <v>864</v>
      </c>
      <c r="F69" s="1" t="s">
        <v>865</v>
      </c>
      <c r="G69" s="1" t="s">
        <v>866</v>
      </c>
      <c r="H69" s="1" t="s">
        <v>867</v>
      </c>
      <c r="I69" s="1" t="s">
        <v>868</v>
      </c>
      <c r="J69" s="1" t="s">
        <v>341</v>
      </c>
      <c r="K69" s="1" t="s">
        <v>341</v>
      </c>
      <c r="L69" s="2"/>
      <c r="M69" s="2"/>
      <c r="N69" s="2"/>
      <c r="O69" s="2"/>
      <c r="P69" s="2"/>
      <c r="Q69" s="2"/>
      <c r="R69" s="2"/>
      <c r="S69" s="2"/>
      <c r="T69" s="2"/>
      <c r="U69" s="2"/>
      <c r="V69" s="2"/>
      <c r="W69" s="2"/>
      <c r="X69" s="2"/>
      <c r="Y69" s="2"/>
      <c r="Z69" s="2"/>
    </row>
    <row r="70" ht="15.75" customHeight="1">
      <c r="A70" s="1" t="s">
        <v>869</v>
      </c>
      <c r="B70" s="1" t="s">
        <v>870</v>
      </c>
      <c r="C70" s="1" t="s">
        <v>602</v>
      </c>
      <c r="D70" s="1" t="s">
        <v>871</v>
      </c>
      <c r="E70" s="1" t="s">
        <v>872</v>
      </c>
      <c r="F70" s="1">
        <v>8.0</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t="s">
        <v>906</v>
      </c>
      <c r="H73" s="1" t="s">
        <v>907</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671</v>
      </c>
      <c r="E74" s="1" t="s">
        <v>914</v>
      </c>
      <c r="F74" s="1" t="s">
        <v>915</v>
      </c>
      <c r="G74" s="1" t="s">
        <v>916</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t="s">
        <v>926</v>
      </c>
      <c r="G75" s="1" t="s">
        <v>927</v>
      </c>
      <c r="H75" s="1" t="s">
        <v>928</v>
      </c>
      <c r="I75" s="1" t="s">
        <v>929</v>
      </c>
      <c r="J75" s="1" t="s">
        <v>930</v>
      </c>
      <c r="K75" s="1" t="s">
        <v>931</v>
      </c>
      <c r="L75" s="2"/>
      <c r="M75" s="2"/>
      <c r="N75" s="2"/>
      <c r="O75" s="2"/>
      <c r="P75" s="2"/>
      <c r="Q75" s="2"/>
      <c r="R75" s="2"/>
      <c r="S75" s="2"/>
      <c r="T75" s="2"/>
      <c r="U75" s="2"/>
      <c r="V75" s="2"/>
      <c r="W75" s="2"/>
      <c r="X75" s="2"/>
      <c r="Y75" s="2"/>
      <c r="Z75" s="2"/>
    </row>
    <row r="76" ht="15.75" customHeight="1">
      <c r="A76" s="1" t="s">
        <v>932</v>
      </c>
      <c r="B76" s="1" t="s">
        <v>933</v>
      </c>
      <c r="C76" s="1" t="s">
        <v>934</v>
      </c>
      <c r="D76" s="1" t="s">
        <v>935</v>
      </c>
      <c r="E76" s="1" t="s">
        <v>936</v>
      </c>
      <c r="F76" s="1" t="s">
        <v>937</v>
      </c>
      <c r="G76" s="1" t="s">
        <v>938</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t="s">
        <v>352</v>
      </c>
      <c r="C77" s="1" t="s">
        <v>944</v>
      </c>
      <c r="D77" s="1" t="s">
        <v>945</v>
      </c>
      <c r="E77" s="1" t="s">
        <v>182</v>
      </c>
      <c r="F77" s="1" t="s">
        <v>946</v>
      </c>
      <c r="G77" s="1" t="s">
        <v>421</v>
      </c>
      <c r="H77" s="1" t="s">
        <v>947</v>
      </c>
      <c r="I77" s="1" t="s">
        <v>860</v>
      </c>
      <c r="J77" s="1" t="s">
        <v>948</v>
      </c>
      <c r="K77" s="1" t="s">
        <v>949</v>
      </c>
      <c r="L77" s="2"/>
      <c r="M77" s="2"/>
      <c r="N77" s="2"/>
      <c r="O77" s="2"/>
      <c r="P77" s="2"/>
      <c r="Q77" s="2"/>
      <c r="R77" s="2"/>
      <c r="S77" s="2"/>
      <c r="T77" s="2"/>
      <c r="U77" s="2"/>
      <c r="V77" s="2"/>
      <c r="W77" s="2"/>
      <c r="X77" s="2"/>
      <c r="Y77" s="2"/>
      <c r="Z77" s="2"/>
    </row>
    <row r="78" ht="15.75" customHeight="1">
      <c r="A78" s="1" t="s">
        <v>950</v>
      </c>
      <c r="B78" s="1" t="s">
        <v>338</v>
      </c>
      <c r="C78" s="1" t="s">
        <v>951</v>
      </c>
      <c r="D78" s="1" t="s">
        <v>952</v>
      </c>
      <c r="E78" s="1" t="s">
        <v>692</v>
      </c>
      <c r="F78" s="1" t="s">
        <v>953</v>
      </c>
      <c r="G78" s="1" t="s">
        <v>954</v>
      </c>
      <c r="H78" s="1" t="s">
        <v>616</v>
      </c>
      <c r="I78" s="1" t="s">
        <v>411</v>
      </c>
      <c r="J78" s="1" t="s">
        <v>356</v>
      </c>
      <c r="K78" s="1" t="s">
        <v>955</v>
      </c>
      <c r="L78" s="2"/>
      <c r="M78" s="2"/>
      <c r="N78" s="2"/>
      <c r="O78" s="2"/>
      <c r="P78" s="2"/>
      <c r="Q78" s="2"/>
      <c r="R78" s="2"/>
      <c r="S78" s="2"/>
      <c r="T78" s="2"/>
      <c r="U78" s="2"/>
      <c r="V78" s="2"/>
      <c r="W78" s="2"/>
      <c r="X78" s="2"/>
      <c r="Y78" s="2"/>
      <c r="Z78" s="2"/>
    </row>
    <row r="79" ht="15.75" customHeight="1">
      <c r="A79" s="1" t="s">
        <v>956</v>
      </c>
      <c r="B79" s="1" t="s">
        <v>957</v>
      </c>
      <c r="C79" s="1" t="s">
        <v>958</v>
      </c>
      <c r="D79" s="1" t="s">
        <v>959</v>
      </c>
      <c r="E79" s="1" t="s">
        <v>960</v>
      </c>
      <c r="F79" s="1" t="s">
        <v>961</v>
      </c>
      <c r="G79" s="1" t="s">
        <v>962</v>
      </c>
      <c r="H79" s="1" t="s">
        <v>963</v>
      </c>
      <c r="I79" s="1" t="s">
        <v>684</v>
      </c>
      <c r="J79" s="1" t="s">
        <v>964</v>
      </c>
      <c r="K79" s="1" t="s">
        <v>965</v>
      </c>
      <c r="L79" s="2"/>
      <c r="M79" s="2"/>
      <c r="N79" s="2"/>
      <c r="O79" s="2"/>
      <c r="P79" s="2"/>
      <c r="Q79" s="2"/>
      <c r="R79" s="2"/>
      <c r="S79" s="2"/>
      <c r="T79" s="2"/>
      <c r="U79" s="2"/>
      <c r="V79" s="2"/>
      <c r="W79" s="2"/>
      <c r="X79" s="2"/>
      <c r="Y79" s="2"/>
      <c r="Z79" s="2"/>
    </row>
    <row r="80" ht="15.75" customHeight="1">
      <c r="A80" s="1" t="s">
        <v>966</v>
      </c>
      <c r="B80" s="1" t="s">
        <v>967</v>
      </c>
      <c r="C80" s="1" t="s">
        <v>968</v>
      </c>
      <c r="D80" s="1" t="s">
        <v>969</v>
      </c>
      <c r="E80" s="1" t="s">
        <v>970</v>
      </c>
      <c r="F80" s="1" t="s">
        <v>971</v>
      </c>
      <c r="G80" s="1" t="s">
        <v>972</v>
      </c>
      <c r="H80" s="1" t="s">
        <v>973</v>
      </c>
      <c r="I80" s="1" t="s">
        <v>417</v>
      </c>
      <c r="J80" s="1" t="s">
        <v>974</v>
      </c>
      <c r="K80" s="1" t="s">
        <v>975</v>
      </c>
      <c r="L80" s="2"/>
      <c r="M80" s="2"/>
      <c r="N80" s="2"/>
      <c r="O80" s="2"/>
      <c r="P80" s="2"/>
      <c r="Q80" s="2"/>
      <c r="R80" s="2"/>
      <c r="S80" s="2"/>
      <c r="T80" s="2"/>
      <c r="U80" s="2"/>
      <c r="V80" s="2"/>
      <c r="W80" s="2"/>
      <c r="X80" s="2"/>
      <c r="Y80" s="2"/>
      <c r="Z80" s="2"/>
    </row>
    <row r="81" ht="15.75" customHeight="1">
      <c r="A81" s="1" t="s">
        <v>976</v>
      </c>
      <c r="B81" s="1" t="s">
        <v>977</v>
      </c>
      <c r="C81" s="1" t="s">
        <v>978</v>
      </c>
      <c r="D81" s="1" t="s">
        <v>434</v>
      </c>
      <c r="E81" s="1" t="s">
        <v>979</v>
      </c>
      <c r="F81" s="1" t="s">
        <v>194</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195</v>
      </c>
      <c r="C82" s="1" t="s">
        <v>986</v>
      </c>
      <c r="D82" s="1" t="s">
        <v>987</v>
      </c>
      <c r="E82" s="1" t="s">
        <v>988</v>
      </c>
      <c r="F82" s="1" t="s">
        <v>989</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793</v>
      </c>
      <c r="D83" s="1" t="s">
        <v>997</v>
      </c>
      <c r="E83" s="1" t="s">
        <v>998</v>
      </c>
      <c r="F83" s="1" t="s">
        <v>999</v>
      </c>
      <c r="G83" s="1" t="s">
        <v>1000</v>
      </c>
      <c r="H83" s="1" t="s">
        <v>1001</v>
      </c>
      <c r="I83" s="1" t="s">
        <v>1002</v>
      </c>
      <c r="J83" s="1" t="s">
        <v>180</v>
      </c>
      <c r="K83" s="1" t="s">
        <v>365</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1020</v>
      </c>
      <c r="H85" s="1" t="s">
        <v>1021</v>
      </c>
      <c r="I85" s="1" t="s">
        <v>1022</v>
      </c>
      <c r="J85" s="1" t="s">
        <v>1023</v>
      </c>
      <c r="K85" s="1" t="s">
        <v>1024</v>
      </c>
      <c r="L85" s="2"/>
      <c r="M85" s="2"/>
      <c r="N85" s="2"/>
      <c r="O85" s="2"/>
      <c r="P85" s="2"/>
      <c r="Q85" s="2"/>
      <c r="R85" s="2"/>
      <c r="S85" s="2"/>
      <c r="T85" s="2"/>
      <c r="U85" s="2"/>
      <c r="V85" s="2"/>
      <c r="W85" s="2"/>
      <c r="X85" s="2"/>
      <c r="Y85" s="2"/>
      <c r="Z85" s="2"/>
    </row>
    <row r="86" ht="15.75" customHeight="1">
      <c r="A86" s="1" t="s">
        <v>1025</v>
      </c>
      <c r="B86" s="1" t="s">
        <v>1026</v>
      </c>
      <c r="C86" s="1" t="s">
        <v>1027</v>
      </c>
      <c r="D86" s="1" t="s">
        <v>1028</v>
      </c>
      <c r="E86" s="1" t="s">
        <v>1029</v>
      </c>
      <c r="F86" s="1" t="s">
        <v>1030</v>
      </c>
      <c r="G86" s="1" t="s">
        <v>1028</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965</v>
      </c>
      <c r="F88" s="1" t="s">
        <v>1040</v>
      </c>
      <c r="G88" s="1" t="s">
        <v>622</v>
      </c>
      <c r="H88" s="1" t="s">
        <v>1041</v>
      </c>
      <c r="I88" s="1" t="s">
        <v>1042</v>
      </c>
      <c r="J88" s="1" t="s">
        <v>411</v>
      </c>
      <c r="K88" s="1" t="s">
        <v>1043</v>
      </c>
      <c r="L88" s="2"/>
      <c r="M88" s="2"/>
      <c r="N88" s="2"/>
      <c r="O88" s="2"/>
      <c r="P88" s="2"/>
      <c r="Q88" s="2"/>
      <c r="R88" s="2"/>
      <c r="S88" s="2"/>
      <c r="T88" s="2"/>
      <c r="U88" s="2"/>
      <c r="V88" s="2"/>
      <c r="W88" s="2"/>
      <c r="X88" s="2"/>
      <c r="Y88" s="2"/>
      <c r="Z88" s="2"/>
    </row>
    <row r="89" ht="15.75" customHeight="1">
      <c r="A89" s="1" t="s">
        <v>1044</v>
      </c>
      <c r="B89" s="1" t="s">
        <v>947</v>
      </c>
      <c r="C89" s="1" t="s">
        <v>611</v>
      </c>
      <c r="D89" s="1" t="s">
        <v>853</v>
      </c>
      <c r="E89" s="1" t="s">
        <v>1045</v>
      </c>
      <c r="F89" s="1" t="s">
        <v>1046</v>
      </c>
      <c r="G89" s="1" t="s">
        <v>1047</v>
      </c>
      <c r="H89" s="1" t="s">
        <v>1048</v>
      </c>
      <c r="I89" s="1" t="s">
        <v>1049</v>
      </c>
      <c r="J89" s="1" t="s">
        <v>1050</v>
      </c>
      <c r="K89" s="1" t="s">
        <v>673</v>
      </c>
      <c r="L89" s="2"/>
      <c r="M89" s="2"/>
      <c r="N89" s="2"/>
      <c r="O89" s="2"/>
      <c r="P89" s="2"/>
      <c r="Q89" s="2"/>
      <c r="R89" s="2"/>
      <c r="S89" s="2"/>
      <c r="T89" s="2"/>
      <c r="U89" s="2"/>
      <c r="V89" s="2"/>
      <c r="W89" s="2"/>
      <c r="X89" s="2"/>
      <c r="Y89" s="2"/>
      <c r="Z89" s="2"/>
    </row>
    <row r="90" ht="15.75" customHeight="1">
      <c r="A90" s="1" t="s">
        <v>1051</v>
      </c>
      <c r="B90" s="1">
        <v>11.0</v>
      </c>
      <c r="C90" s="1" t="s">
        <v>1052</v>
      </c>
      <c r="D90" s="1" t="s">
        <v>1053</v>
      </c>
      <c r="E90" s="1" t="s">
        <v>659</v>
      </c>
      <c r="F90" s="1" t="s">
        <v>1054</v>
      </c>
      <c r="G90" s="1" t="s">
        <v>1055</v>
      </c>
      <c r="H90" s="1" t="s">
        <v>1056</v>
      </c>
      <c r="I90" s="1" t="s">
        <v>1057</v>
      </c>
      <c r="J90" s="1" t="s">
        <v>1058</v>
      </c>
      <c r="K90" s="1" t="s">
        <v>750</v>
      </c>
      <c r="L90" s="2"/>
      <c r="M90" s="2"/>
      <c r="N90" s="2"/>
      <c r="O90" s="2"/>
      <c r="P90" s="2"/>
      <c r="Q90" s="2"/>
      <c r="R90" s="2"/>
      <c r="S90" s="2"/>
      <c r="T90" s="2"/>
      <c r="U90" s="2"/>
      <c r="V90" s="2"/>
      <c r="W90" s="2"/>
      <c r="X90" s="2"/>
      <c r="Y90" s="2"/>
      <c r="Z90" s="2"/>
    </row>
    <row r="91" ht="15.75" customHeight="1">
      <c r="A91" s="1" t="s">
        <v>1059</v>
      </c>
      <c r="B91" s="1" t="s">
        <v>1060</v>
      </c>
      <c r="C91" s="1" t="s">
        <v>1061</v>
      </c>
      <c r="D91" s="1" t="s">
        <v>1062</v>
      </c>
      <c r="E91" s="1" t="s">
        <v>1063</v>
      </c>
      <c r="F91" s="1" t="s">
        <v>1064</v>
      </c>
      <c r="G91" s="1" t="s">
        <v>1065</v>
      </c>
      <c r="H91" s="1" t="s">
        <v>1066</v>
      </c>
      <c r="I91" s="1" t="s">
        <v>1067</v>
      </c>
      <c r="J91" s="1" t="s">
        <v>1068</v>
      </c>
      <c r="K91" s="1" t="s">
        <v>1069</v>
      </c>
      <c r="L91" s="2"/>
      <c r="M91" s="2"/>
      <c r="N91" s="2"/>
      <c r="O91" s="2"/>
      <c r="P91" s="2"/>
      <c r="Q91" s="2"/>
      <c r="R91" s="2"/>
      <c r="S91" s="2"/>
      <c r="T91" s="2"/>
      <c r="U91" s="2"/>
      <c r="V91" s="2"/>
      <c r="W91" s="2"/>
      <c r="X91" s="2"/>
      <c r="Y91" s="2"/>
      <c r="Z91" s="2"/>
    </row>
    <row r="92" ht="15.75" customHeight="1">
      <c r="A92" s="1" t="s">
        <v>1070</v>
      </c>
      <c r="B92" s="1" t="s">
        <v>1071</v>
      </c>
      <c r="C92" s="1" t="s">
        <v>1072</v>
      </c>
      <c r="D92" s="1" t="s">
        <v>1073</v>
      </c>
      <c r="E92" s="1" t="s">
        <v>1074</v>
      </c>
      <c r="F92" s="1" t="s">
        <v>1075</v>
      </c>
      <c r="G92" s="1" t="s">
        <v>1076</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v>25.0</v>
      </c>
      <c r="F94" s="1" t="s">
        <v>1096</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291</v>
      </c>
      <c r="E97" s="1" t="s">
        <v>945</v>
      </c>
      <c r="F97" s="1" t="s">
        <v>312</v>
      </c>
      <c r="G97" s="1" t="s">
        <v>1127</v>
      </c>
      <c r="H97" s="1" t="s">
        <v>480</v>
      </c>
      <c r="I97" s="1" t="s">
        <v>646</v>
      </c>
      <c r="J97" s="1" t="s">
        <v>1128</v>
      </c>
      <c r="K97" s="1" t="s">
        <v>1129</v>
      </c>
      <c r="L97" s="2"/>
      <c r="M97" s="2"/>
      <c r="N97" s="2"/>
      <c r="O97" s="2"/>
      <c r="P97" s="2"/>
      <c r="Q97" s="2"/>
      <c r="R97" s="2"/>
      <c r="S97" s="2"/>
      <c r="T97" s="2"/>
      <c r="U97" s="2"/>
      <c r="V97" s="2"/>
      <c r="W97" s="2"/>
      <c r="X97" s="2"/>
      <c r="Y97" s="2"/>
      <c r="Z97" s="2"/>
    </row>
    <row r="98" ht="15.75" customHeight="1">
      <c r="A98" s="1" t="s">
        <v>1130</v>
      </c>
      <c r="B98" s="1" t="s">
        <v>1131</v>
      </c>
      <c r="C98" s="1" t="s">
        <v>1132</v>
      </c>
      <c r="D98" s="1" t="s">
        <v>1018</v>
      </c>
      <c r="E98" s="1" t="s">
        <v>1133</v>
      </c>
      <c r="F98" s="1" t="s">
        <v>1134</v>
      </c>
      <c r="G98" s="1" t="s">
        <v>828</v>
      </c>
      <c r="H98" s="1" t="s">
        <v>756</v>
      </c>
      <c r="I98" s="1" t="s">
        <v>1135</v>
      </c>
      <c r="J98" s="1" t="s">
        <v>1136</v>
      </c>
      <c r="K98" s="1" t="s">
        <v>1137</v>
      </c>
      <c r="L98" s="2"/>
      <c r="M98" s="2"/>
      <c r="N98" s="2"/>
      <c r="O98" s="2"/>
      <c r="P98" s="2"/>
      <c r="Q98" s="2"/>
      <c r="R98" s="2"/>
      <c r="S98" s="2"/>
      <c r="T98" s="2"/>
      <c r="U98" s="2"/>
      <c r="V98" s="2"/>
      <c r="W98" s="2"/>
      <c r="X98" s="2"/>
      <c r="Y98" s="2"/>
      <c r="Z98" s="2"/>
    </row>
    <row r="99" ht="15.75" customHeight="1">
      <c r="A99" s="1" t="s">
        <v>1138</v>
      </c>
      <c r="B99" s="1" t="s">
        <v>1139</v>
      </c>
      <c r="C99" s="1" t="s">
        <v>1140</v>
      </c>
      <c r="D99" s="1" t="s">
        <v>352</v>
      </c>
      <c r="E99" s="1" t="s">
        <v>1141</v>
      </c>
      <c r="F99" s="1" t="s">
        <v>1142</v>
      </c>
      <c r="G99" s="1" t="s">
        <v>1143</v>
      </c>
      <c r="H99" s="1" t="s">
        <v>1144</v>
      </c>
      <c r="I99" s="1" t="s">
        <v>1145</v>
      </c>
      <c r="J99" s="1" t="s">
        <v>1146</v>
      </c>
      <c r="K99" s="1" t="s">
        <v>1147</v>
      </c>
      <c r="L99" s="2"/>
      <c r="M99" s="2"/>
      <c r="N99" s="2"/>
      <c r="O99" s="2"/>
      <c r="P99" s="2"/>
      <c r="Q99" s="2"/>
      <c r="R99" s="2"/>
      <c r="S99" s="2"/>
      <c r="T99" s="2"/>
      <c r="U99" s="2"/>
      <c r="V99" s="2"/>
      <c r="W99" s="2"/>
      <c r="X99" s="2"/>
      <c r="Y99" s="2"/>
      <c r="Z99" s="2"/>
    </row>
    <row r="100" ht="15.75" customHeight="1">
      <c r="A100" s="1" t="s">
        <v>1148</v>
      </c>
      <c r="B100" s="1" t="s">
        <v>1149</v>
      </c>
      <c r="C100" s="1" t="s">
        <v>1150</v>
      </c>
      <c r="D100" s="1" t="s">
        <v>844</v>
      </c>
      <c r="E100" s="1" t="s">
        <v>1151</v>
      </c>
      <c r="F100" s="1" t="s">
        <v>1152</v>
      </c>
      <c r="G100" s="1" t="s">
        <v>1153</v>
      </c>
      <c r="H100" s="1" t="s">
        <v>1154</v>
      </c>
      <c r="I100" s="1" t="s">
        <v>1155</v>
      </c>
      <c r="J100" s="1" t="s">
        <v>1156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1082</v>
      </c>
      <c r="F101" s="1" t="s">
        <v>1162</v>
      </c>
      <c r="G101" s="1" t="s">
        <v>1163</v>
      </c>
      <c r="H101" s="1" t="s">
        <v>1164</v>
      </c>
      <c r="I101" s="1" t="s">
        <v>403</v>
      </c>
      <c r="J101" s="1" t="s">
        <v>652</v>
      </c>
      <c r="K101" s="1" t="s">
        <v>1165</v>
      </c>
      <c r="L101" s="2"/>
      <c r="M101" s="2"/>
      <c r="N101" s="2"/>
      <c r="O101" s="2"/>
      <c r="P101" s="2"/>
      <c r="Q101" s="2"/>
      <c r="R101" s="2"/>
      <c r="S101" s="2"/>
      <c r="T101" s="2"/>
      <c r="U101" s="2"/>
      <c r="V101" s="2"/>
      <c r="W101" s="2"/>
      <c r="X101" s="2"/>
      <c r="Y101" s="2"/>
      <c r="Z101" s="2"/>
    </row>
    <row r="102" ht="15.75" customHeight="1">
      <c r="A102" s="1" t="s">
        <v>1166</v>
      </c>
      <c r="B102" s="1" t="s">
        <v>353</v>
      </c>
      <c r="C102" s="1" t="s">
        <v>1167</v>
      </c>
      <c r="D102" s="1" t="s">
        <v>1168</v>
      </c>
      <c r="E102" s="1" t="s">
        <v>1071</v>
      </c>
      <c r="F102" s="1" t="s">
        <v>1169</v>
      </c>
      <c r="G102" s="1" t="s">
        <v>1170</v>
      </c>
      <c r="H102" s="1" t="s">
        <v>1171</v>
      </c>
      <c r="I102" s="1" t="s">
        <v>1172</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185</v>
      </c>
      <c r="C103" s="1" t="s">
        <v>1176</v>
      </c>
      <c r="D103" s="1" t="s">
        <v>1177</v>
      </c>
      <c r="E103" s="1" t="s">
        <v>1178</v>
      </c>
      <c r="F103" s="1" t="s">
        <v>854</v>
      </c>
      <c r="G103" s="1" t="s">
        <v>1179</v>
      </c>
      <c r="H103" s="1" t="s">
        <v>1180</v>
      </c>
      <c r="I103" s="1" t="s">
        <v>1181</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t="s">
        <v>339</v>
      </c>
      <c r="C104" s="1" t="s">
        <v>377</v>
      </c>
      <c r="D104" s="1" t="s">
        <v>1185</v>
      </c>
      <c r="E104" s="1" t="s">
        <v>1186</v>
      </c>
      <c r="F104" s="1" t="s">
        <v>1187</v>
      </c>
      <c r="G104" s="1" t="s">
        <v>1039</v>
      </c>
      <c r="H104" s="1" t="s">
        <v>1188</v>
      </c>
      <c r="I104" s="1" t="s">
        <v>1189</v>
      </c>
      <c r="J104" s="1" t="s">
        <v>633</v>
      </c>
      <c r="K104" s="1" t="s">
        <v>1190</v>
      </c>
      <c r="L104" s="2"/>
      <c r="M104" s="2"/>
      <c r="N104" s="2"/>
      <c r="O104" s="2"/>
      <c r="P104" s="2"/>
      <c r="Q104" s="2"/>
      <c r="R104" s="2"/>
      <c r="S104" s="2"/>
      <c r="T104" s="2"/>
      <c r="U104" s="2"/>
      <c r="V104" s="2"/>
      <c r="W104" s="2"/>
      <c r="X104" s="2"/>
      <c r="Y104" s="2"/>
      <c r="Z104" s="2"/>
    </row>
    <row r="105" ht="15.75" customHeight="1">
      <c r="A105" s="1" t="s">
        <v>1191</v>
      </c>
      <c r="B105" s="1" t="s">
        <v>1192</v>
      </c>
      <c r="C105" s="1" t="s">
        <v>1193</v>
      </c>
      <c r="D105" s="1" t="s">
        <v>1194</v>
      </c>
      <c r="E105" s="1" t="s">
        <v>1195</v>
      </c>
      <c r="F105" s="1" t="s">
        <v>395</v>
      </c>
      <c r="G105" s="1" t="s">
        <v>1196</v>
      </c>
      <c r="H105" s="1" t="s">
        <v>1197</v>
      </c>
      <c r="I105" s="1" t="s">
        <v>1198</v>
      </c>
      <c r="J105" s="1" t="s">
        <v>1199</v>
      </c>
      <c r="K105" s="1" t="s">
        <v>1200</v>
      </c>
      <c r="L105" s="2"/>
      <c r="M105" s="2"/>
      <c r="N105" s="2"/>
      <c r="O105" s="2"/>
      <c r="P105" s="2"/>
      <c r="Q105" s="2"/>
      <c r="R105" s="2"/>
      <c r="S105" s="2"/>
      <c r="T105" s="2"/>
      <c r="U105" s="2"/>
      <c r="V105" s="2"/>
      <c r="W105" s="2"/>
      <c r="X105" s="2"/>
      <c r="Y105" s="2"/>
      <c r="Z105" s="2"/>
    </row>
    <row r="106" ht="15.75" customHeight="1">
      <c r="A106" s="1" t="s">
        <v>1201</v>
      </c>
      <c r="B106" s="1" t="s">
        <v>1202</v>
      </c>
      <c r="C106" s="1" t="s">
        <v>1203</v>
      </c>
      <c r="D106" s="1" t="s">
        <v>1204</v>
      </c>
      <c r="E106" s="1" t="s">
        <v>1205</v>
      </c>
      <c r="F106" s="1" t="s">
        <v>1206</v>
      </c>
      <c r="G106" s="1" t="s">
        <v>1207</v>
      </c>
      <c r="H106" s="1" t="s">
        <v>1208</v>
      </c>
      <c r="I106" s="1" t="s">
        <v>1209</v>
      </c>
      <c r="J106" s="1" t="s">
        <v>1210</v>
      </c>
      <c r="K106" s="1" t="s">
        <v>1211</v>
      </c>
      <c r="L106" s="2"/>
      <c r="M106" s="2"/>
      <c r="N106" s="2"/>
      <c r="O106" s="2"/>
      <c r="P106" s="2"/>
      <c r="Q106" s="2"/>
      <c r="R106" s="2"/>
      <c r="S106" s="2"/>
      <c r="T106" s="2"/>
      <c r="U106" s="2"/>
      <c r="V106" s="2"/>
      <c r="W106" s="2"/>
      <c r="X106" s="2"/>
      <c r="Y106" s="2"/>
      <c r="Z106" s="2"/>
    </row>
    <row r="107" ht="15.75" customHeight="1">
      <c r="A107" s="1" t="s">
        <v>1212</v>
      </c>
      <c r="B107" s="1" t="s">
        <v>1143</v>
      </c>
      <c r="C107" s="1" t="s">
        <v>1213</v>
      </c>
      <c r="D107" s="1" t="s">
        <v>1214</v>
      </c>
      <c r="E107" s="1" t="s">
        <v>1215</v>
      </c>
      <c r="F107" s="1" t="s">
        <v>1216</v>
      </c>
      <c r="G107" s="1" t="s">
        <v>1215</v>
      </c>
      <c r="H107" s="1" t="s">
        <v>1217</v>
      </c>
      <c r="I107" s="1" t="s">
        <v>1218</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1222</v>
      </c>
      <c r="B109" s="1" t="s">
        <v>1223</v>
      </c>
      <c r="C109" s="1" t="s">
        <v>1224</v>
      </c>
      <c r="D109" s="1" t="s">
        <v>1225</v>
      </c>
      <c r="E109" s="1" t="s">
        <v>203</v>
      </c>
      <c r="F109" s="1" t="s">
        <v>1226</v>
      </c>
      <c r="G109" s="1" t="s">
        <v>1227</v>
      </c>
      <c r="H109" s="1" t="s">
        <v>1228</v>
      </c>
      <c r="I109" s="1" t="s">
        <v>1164</v>
      </c>
      <c r="J109" s="1" t="s">
        <v>1008</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461</v>
      </c>
      <c r="G110" s="1" t="s">
        <v>1235</v>
      </c>
      <c r="H110" s="1" t="s">
        <v>1236</v>
      </c>
      <c r="I110" s="1" t="s">
        <v>1237</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1241</v>
      </c>
      <c r="C111" s="1" t="s">
        <v>609</v>
      </c>
      <c r="D111" s="1" t="s">
        <v>1242</v>
      </c>
      <c r="E111" s="1" t="s">
        <v>1243</v>
      </c>
      <c r="F111" s="1" t="s">
        <v>1244</v>
      </c>
      <c r="G111" s="1" t="s">
        <v>1245</v>
      </c>
      <c r="H111" s="1" t="s">
        <v>1246</v>
      </c>
      <c r="I111" s="1" t="s">
        <v>1247</v>
      </c>
      <c r="J111" s="1" t="s">
        <v>1248</v>
      </c>
      <c r="K111" s="1" t="s">
        <v>1249</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459</v>
      </c>
      <c r="E112" s="1" t="s">
        <v>1253</v>
      </c>
      <c r="F112" s="1" t="s">
        <v>1254</v>
      </c>
      <c r="G112" s="1" t="s">
        <v>965</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855</v>
      </c>
      <c r="H113" s="1" t="s">
        <v>1265</v>
      </c>
      <c r="I113" s="1" t="s">
        <v>1266</v>
      </c>
      <c r="J113" s="1" t="s">
        <v>1267</v>
      </c>
      <c r="K113" s="1" t="s">
        <v>1115</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v>-15.0</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997</v>
      </c>
      <c r="C115" s="1" t="s">
        <v>1279</v>
      </c>
      <c r="D115" s="1" t="s">
        <v>1280</v>
      </c>
      <c r="E115" s="1" t="s">
        <v>1281</v>
      </c>
      <c r="F115" s="1" t="s">
        <v>1282</v>
      </c>
      <c r="G115" s="1" t="s">
        <v>1283</v>
      </c>
      <c r="H115" s="1" t="s">
        <v>1284</v>
      </c>
      <c r="I115" s="1" t="s">
        <v>1285</v>
      </c>
      <c r="J115" s="1" t="s">
        <v>1100</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t="s">
        <v>1289</v>
      </c>
      <c r="D116" s="1" t="s">
        <v>1290</v>
      </c>
      <c r="E116" s="1" t="s">
        <v>724</v>
      </c>
      <c r="F116" s="1" t="s">
        <v>1291</v>
      </c>
      <c r="G116" s="1" t="s">
        <v>1292</v>
      </c>
      <c r="H116" s="1" t="s">
        <v>1293</v>
      </c>
      <c r="I116" s="1" t="s">
        <v>783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v>10.0</v>
      </c>
      <c r="C117" s="1" t="s">
        <v>180</v>
      </c>
      <c r="D117" s="1" t="s">
        <v>1297</v>
      </c>
      <c r="E117" s="1" t="s">
        <v>1298</v>
      </c>
      <c r="F117" s="1" t="s">
        <v>1299</v>
      </c>
      <c r="G117" s="1" t="s">
        <v>1300</v>
      </c>
      <c r="H117" s="1" t="s">
        <v>1301</v>
      </c>
      <c r="I117" s="1" t="s">
        <v>1302</v>
      </c>
      <c r="J117" s="1" t="s">
        <v>1303</v>
      </c>
      <c r="K117" s="1" t="s">
        <v>1304</v>
      </c>
      <c r="L117" s="2"/>
      <c r="M117" s="2"/>
      <c r="N117" s="2"/>
      <c r="O117" s="2"/>
      <c r="P117" s="2"/>
      <c r="Q117" s="2"/>
      <c r="R117" s="2"/>
      <c r="S117" s="2"/>
      <c r="T117" s="2"/>
      <c r="U117" s="2"/>
      <c r="V117" s="2"/>
      <c r="W117" s="2"/>
      <c r="X117" s="2"/>
      <c r="Y117" s="2"/>
      <c r="Z117" s="2"/>
    </row>
    <row r="118" ht="15.75" customHeight="1">
      <c r="A118" s="1" t="s">
        <v>1305</v>
      </c>
      <c r="B118" s="1" t="s">
        <v>1306</v>
      </c>
      <c r="C118" s="1" t="s">
        <v>1307</v>
      </c>
      <c r="D118" s="1" t="s">
        <v>1308</v>
      </c>
      <c r="E118" s="1" t="s">
        <v>1309</v>
      </c>
      <c r="F118" s="1" t="s">
        <v>1155</v>
      </c>
      <c r="G118" s="1" t="s">
        <v>1310</v>
      </c>
      <c r="H118" s="1" t="s">
        <v>1311</v>
      </c>
      <c r="I118" s="1" t="s">
        <v>1312</v>
      </c>
      <c r="J118" s="1" t="s">
        <v>468</v>
      </c>
      <c r="K118" s="1" t="s">
        <v>1313</v>
      </c>
      <c r="L118" s="2"/>
      <c r="M118" s="2"/>
      <c r="N118" s="2"/>
      <c r="O118" s="2"/>
      <c r="P118" s="2"/>
      <c r="Q118" s="2"/>
      <c r="R118" s="2"/>
      <c r="S118" s="2"/>
      <c r="T118" s="2"/>
      <c r="U118" s="2"/>
      <c r="V118" s="2"/>
      <c r="W118" s="2"/>
      <c r="X118" s="2"/>
      <c r="Y118" s="2"/>
      <c r="Z118" s="2"/>
    </row>
    <row r="119" ht="15.75" customHeight="1">
      <c r="A119" s="1" t="s">
        <v>1314</v>
      </c>
      <c r="B119" s="1" t="s">
        <v>217</v>
      </c>
      <c r="C119" s="1" t="s">
        <v>1315</v>
      </c>
      <c r="D119" s="1" t="s">
        <v>1316</v>
      </c>
      <c r="E119" s="1" t="s">
        <v>208</v>
      </c>
      <c r="F119" s="1" t="s">
        <v>1317</v>
      </c>
      <c r="G119" s="1" t="s">
        <v>1318</v>
      </c>
      <c r="H119" s="1" t="s">
        <v>1319</v>
      </c>
      <c r="I119" s="1" t="s">
        <v>1320</v>
      </c>
      <c r="J119" s="1" t="s">
        <v>198</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1325</v>
      </c>
      <c r="E120" s="1" t="s">
        <v>1326</v>
      </c>
      <c r="F120" s="1" t="s">
        <v>1327</v>
      </c>
      <c r="G120" s="1" t="s">
        <v>246</v>
      </c>
      <c r="H120" s="1" t="s">
        <v>1328</v>
      </c>
      <c r="I120" s="1" t="s">
        <v>208</v>
      </c>
      <c r="J120" s="1" t="s">
        <v>1329</v>
      </c>
      <c r="K120" s="1" t="s">
        <v>1330</v>
      </c>
      <c r="L120" s="2"/>
      <c r="M120" s="2"/>
      <c r="N120" s="2"/>
      <c r="O120" s="2"/>
      <c r="P120" s="2"/>
      <c r="Q120" s="2"/>
      <c r="R120" s="2"/>
      <c r="S120" s="2"/>
      <c r="T120" s="2"/>
      <c r="U120" s="2"/>
      <c r="V120" s="2"/>
      <c r="W120" s="2"/>
      <c r="X120" s="2"/>
      <c r="Y120" s="2"/>
      <c r="Z120" s="2"/>
    </row>
    <row r="121" ht="15.75" customHeight="1">
      <c r="A121" s="1" t="s">
        <v>1331</v>
      </c>
      <c r="B121" s="1" t="s">
        <v>1332</v>
      </c>
      <c r="C121" s="1" t="s">
        <v>951</v>
      </c>
      <c r="D121" s="1" t="s">
        <v>1333</v>
      </c>
      <c r="E121" s="1" t="s">
        <v>1334</v>
      </c>
      <c r="F121" s="1" t="s">
        <v>448</v>
      </c>
      <c r="G121" s="1" t="s">
        <v>1335</v>
      </c>
      <c r="H121" s="1" t="s">
        <v>1336</v>
      </c>
      <c r="I121" s="1" t="s">
        <v>1337</v>
      </c>
      <c r="J121" s="1" t="s">
        <v>279</v>
      </c>
      <c r="K121" s="1" t="s">
        <v>989</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467</v>
      </c>
      <c r="E122" s="1" t="s">
        <v>1341</v>
      </c>
      <c r="F122" s="1" t="s">
        <v>778</v>
      </c>
      <c r="G122" s="1" t="s">
        <v>366</v>
      </c>
      <c r="H122" s="1" t="s">
        <v>1342</v>
      </c>
      <c r="I122" s="1" t="s">
        <v>1343</v>
      </c>
      <c r="J122" s="1" t="s">
        <v>1344</v>
      </c>
      <c r="K122" s="1" t="s">
        <v>196</v>
      </c>
      <c r="L122" s="2"/>
      <c r="M122" s="2"/>
      <c r="N122" s="2"/>
      <c r="O122" s="2"/>
      <c r="P122" s="2"/>
      <c r="Q122" s="2"/>
      <c r="R122" s="2"/>
      <c r="S122" s="2"/>
      <c r="T122" s="2"/>
      <c r="U122" s="2"/>
      <c r="V122" s="2"/>
      <c r="W122" s="2"/>
      <c r="X122" s="2"/>
      <c r="Y122" s="2"/>
      <c r="Z122" s="2"/>
    </row>
    <row r="123" ht="15.75" customHeight="1">
      <c r="A123" s="1" t="s">
        <v>1345</v>
      </c>
      <c r="B123" s="1" t="s">
        <v>461</v>
      </c>
      <c r="C123" s="1" t="s">
        <v>1346</v>
      </c>
      <c r="D123" s="1" t="s">
        <v>1347</v>
      </c>
      <c r="E123" s="1" t="s">
        <v>1346</v>
      </c>
      <c r="F123" s="1" t="s">
        <v>751</v>
      </c>
      <c r="G123" s="1" t="s">
        <v>1348</v>
      </c>
      <c r="H123" s="1" t="s">
        <v>1145</v>
      </c>
      <c r="I123" s="1" t="s">
        <v>1349</v>
      </c>
      <c r="J123" s="1" t="s">
        <v>1350</v>
      </c>
      <c r="K123" s="1" t="s">
        <v>773</v>
      </c>
      <c r="L123" s="2"/>
      <c r="M123" s="2"/>
      <c r="N123" s="2"/>
      <c r="O123" s="2"/>
      <c r="P123" s="2"/>
      <c r="Q123" s="2"/>
      <c r="R123" s="2"/>
      <c r="S123" s="2"/>
      <c r="T123" s="2"/>
      <c r="U123" s="2"/>
      <c r="V123" s="2"/>
      <c r="W123" s="2"/>
      <c r="X123" s="2"/>
      <c r="Y123" s="2"/>
      <c r="Z123" s="2"/>
    </row>
    <row r="124" ht="15.75" customHeight="1">
      <c r="A124" s="1" t="s">
        <v>1351</v>
      </c>
      <c r="B124" s="1" t="s">
        <v>1352</v>
      </c>
      <c r="C124" s="1" t="s">
        <v>587</v>
      </c>
      <c r="D124" s="1" t="s">
        <v>1353</v>
      </c>
      <c r="E124" s="1" t="s">
        <v>1354</v>
      </c>
      <c r="F124" s="1" t="s">
        <v>1355</v>
      </c>
      <c r="G124" s="1" t="s">
        <v>1356</v>
      </c>
      <c r="H124" s="1" t="s">
        <v>1357</v>
      </c>
      <c r="I124" s="1" t="s">
        <v>1358</v>
      </c>
      <c r="J124" s="1" t="s">
        <v>1359</v>
      </c>
      <c r="K124" s="1" t="s">
        <v>1360</v>
      </c>
      <c r="L124" s="2"/>
      <c r="M124" s="2"/>
      <c r="N124" s="2"/>
      <c r="O124" s="2"/>
      <c r="P124" s="2"/>
      <c r="Q124" s="2"/>
      <c r="R124" s="2"/>
      <c r="S124" s="2"/>
      <c r="T124" s="2"/>
      <c r="U124" s="2"/>
      <c r="V124" s="2"/>
      <c r="W124" s="2"/>
      <c r="X124" s="2"/>
      <c r="Y124" s="2"/>
      <c r="Z124" s="2"/>
    </row>
    <row r="125" ht="15.75" customHeight="1">
      <c r="A125" s="1" t="s">
        <v>1361</v>
      </c>
      <c r="B125" s="1" t="s">
        <v>1362</v>
      </c>
      <c r="C125" s="1" t="s">
        <v>1363</v>
      </c>
      <c r="D125" s="1" t="s">
        <v>1364</v>
      </c>
      <c r="E125" s="1" t="s">
        <v>1365</v>
      </c>
      <c r="F125" s="1" t="s">
        <v>1348</v>
      </c>
      <c r="G125" s="1" t="s">
        <v>1159</v>
      </c>
      <c r="H125" s="1" t="s">
        <v>1366</v>
      </c>
      <c r="I125" s="1" t="s">
        <v>1312</v>
      </c>
      <c r="J125" s="1" t="s">
        <v>1367</v>
      </c>
      <c r="K125" s="1" t="s">
        <v>1368</v>
      </c>
      <c r="L125" s="2"/>
      <c r="M125" s="2"/>
      <c r="N125" s="2"/>
      <c r="O125" s="2"/>
      <c r="P125" s="2"/>
      <c r="Q125" s="2"/>
      <c r="R125" s="2"/>
      <c r="S125" s="2"/>
      <c r="T125" s="2"/>
      <c r="U125" s="2"/>
      <c r="V125" s="2"/>
      <c r="W125" s="2"/>
      <c r="X125" s="2"/>
      <c r="Y125" s="2"/>
      <c r="Z125" s="2"/>
    </row>
    <row r="126" ht="15.75" customHeight="1">
      <c r="A126" s="1" t="s">
        <v>1369</v>
      </c>
      <c r="B126" s="1" t="s">
        <v>1370</v>
      </c>
      <c r="C126" s="1" t="s">
        <v>1371</v>
      </c>
      <c r="D126" s="1" t="s">
        <v>1372</v>
      </c>
      <c r="E126" s="1" t="s">
        <v>1373</v>
      </c>
      <c r="F126" s="1" t="s">
        <v>1374</v>
      </c>
      <c r="G126" s="1" t="s">
        <v>1375</v>
      </c>
      <c r="H126" s="1" t="s">
        <v>1376</v>
      </c>
      <c r="I126" s="1" t="s">
        <v>1377</v>
      </c>
      <c r="J126" s="1" t="s">
        <v>1378</v>
      </c>
      <c r="K126" s="1" t="s">
        <v>1379</v>
      </c>
      <c r="L126" s="2"/>
      <c r="M126" s="2"/>
      <c r="N126" s="2"/>
      <c r="O126" s="2"/>
      <c r="P126" s="2"/>
      <c r="Q126" s="2"/>
      <c r="R126" s="2"/>
      <c r="S126" s="2"/>
      <c r="T126" s="2"/>
      <c r="U126" s="2"/>
      <c r="V126" s="2"/>
      <c r="W126" s="2"/>
      <c r="X126" s="2"/>
      <c r="Y126" s="2"/>
      <c r="Z126" s="2"/>
    </row>
    <row r="127" ht="15.75" customHeight="1">
      <c r="A127" s="1" t="s">
        <v>1380</v>
      </c>
      <c r="B127" s="1" t="s">
        <v>1381</v>
      </c>
      <c r="C127" s="1" t="s">
        <v>1141</v>
      </c>
      <c r="D127" s="1" t="s">
        <v>1382</v>
      </c>
      <c r="E127" s="1" t="s">
        <v>1383</v>
      </c>
      <c r="F127" s="1" t="s">
        <v>1384</v>
      </c>
      <c r="G127" s="1" t="s">
        <v>1385</v>
      </c>
      <c r="H127" s="1" t="s">
        <v>1386</v>
      </c>
      <c r="I127" s="1" t="s">
        <v>1387</v>
      </c>
      <c r="J127" s="1" t="s">
        <v>1255</v>
      </c>
      <c r="K127" s="1" t="s">
        <v>1388</v>
      </c>
      <c r="L127" s="2"/>
      <c r="M127" s="2"/>
      <c r="N127" s="2"/>
      <c r="O127" s="2"/>
      <c r="P127" s="2"/>
      <c r="Q127" s="2"/>
      <c r="R127" s="2"/>
      <c r="S127" s="2"/>
      <c r="T127" s="2"/>
      <c r="U127" s="2"/>
      <c r="V127" s="2"/>
      <c r="W127" s="2"/>
      <c r="X127" s="2"/>
      <c r="Y127" s="2"/>
      <c r="Z127" s="2"/>
    </row>
    <row r="128" ht="15.75" customHeight="1">
      <c r="A128" s="1" t="s">
        <v>1389</v>
      </c>
      <c r="B128" s="1">
        <v>0.0</v>
      </c>
      <c r="C128" s="1">
        <v>0.0</v>
      </c>
      <c r="D128" s="1" t="s">
        <v>1390</v>
      </c>
      <c r="E128" s="1" t="s">
        <v>1391</v>
      </c>
      <c r="F128" s="1" t="s">
        <v>703</v>
      </c>
      <c r="G128" s="1" t="s">
        <v>1392</v>
      </c>
      <c r="H128" s="1" t="s">
        <v>482</v>
      </c>
      <c r="I128" s="1" t="s">
        <v>1393</v>
      </c>
      <c r="J128" s="1" t="s">
        <v>1320</v>
      </c>
      <c r="K128" s="1" t="s">
        <v>428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1394</v>
      </c>
      <c r="C1" s="1" t="s">
        <v>1395</v>
      </c>
      <c r="D1" s="1" t="s">
        <v>1396</v>
      </c>
      <c r="E1" s="1" t="s">
        <v>1397</v>
      </c>
      <c r="F1" s="1" t="s">
        <v>1398</v>
      </c>
      <c r="G1" s="1" t="s">
        <v>1399</v>
      </c>
      <c r="H1" s="1" t="s">
        <v>1400</v>
      </c>
      <c r="I1" s="1" t="s">
        <v>1401</v>
      </c>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1" t="s">
        <v>1408</v>
      </c>
      <c r="I2" s="1" t="s">
        <v>1409</v>
      </c>
      <c r="J2" s="2"/>
      <c r="K2" s="2"/>
      <c r="L2" s="2"/>
      <c r="M2" s="2"/>
      <c r="N2" s="2"/>
      <c r="O2" s="2"/>
      <c r="P2" s="2"/>
      <c r="Q2" s="2"/>
      <c r="R2" s="2"/>
      <c r="S2" s="2"/>
      <c r="T2" s="2"/>
      <c r="U2" s="2"/>
      <c r="V2" s="2"/>
      <c r="W2" s="2"/>
      <c r="X2" s="2"/>
      <c r="Y2" s="2"/>
      <c r="Z2" s="2"/>
    </row>
    <row r="3">
      <c r="A3" s="1" t="s">
        <v>1410</v>
      </c>
      <c r="B3" s="1" t="s">
        <v>1409</v>
      </c>
      <c r="C3" s="1" t="s">
        <v>1411</v>
      </c>
      <c r="D3" s="1" t="s">
        <v>1412</v>
      </c>
      <c r="E3" s="1" t="s">
        <v>1413</v>
      </c>
      <c r="F3" s="1" t="s">
        <v>1414</v>
      </c>
      <c r="G3" s="1" t="s">
        <v>1415</v>
      </c>
      <c r="H3" s="1" t="s">
        <v>1416</v>
      </c>
      <c r="I3" s="1" t="s">
        <v>1409</v>
      </c>
      <c r="J3" s="2"/>
      <c r="K3" s="2"/>
      <c r="L3" s="2"/>
      <c r="M3" s="2"/>
      <c r="N3" s="2"/>
      <c r="O3" s="2"/>
      <c r="P3" s="2"/>
      <c r="Q3" s="2"/>
      <c r="R3" s="2"/>
      <c r="S3" s="2"/>
      <c r="T3" s="2"/>
      <c r="U3" s="2"/>
      <c r="V3" s="2"/>
      <c r="W3" s="2"/>
      <c r="X3" s="2"/>
      <c r="Y3" s="2"/>
      <c r="Z3" s="2"/>
    </row>
    <row r="4">
      <c r="A4" s="1" t="s">
        <v>1417</v>
      </c>
      <c r="B4" s="1" t="s">
        <v>1418</v>
      </c>
      <c r="C4" s="1" t="s">
        <v>1419</v>
      </c>
      <c r="D4" s="1" t="s">
        <v>1420</v>
      </c>
      <c r="E4" s="1" t="s">
        <v>1421</v>
      </c>
      <c r="F4" s="1" t="s">
        <v>1422</v>
      </c>
      <c r="G4" s="1" t="s">
        <v>1423</v>
      </c>
      <c r="H4" s="1" t="s">
        <v>1424</v>
      </c>
      <c r="I4" s="1" t="s">
        <v>1425</v>
      </c>
      <c r="J4" s="2"/>
      <c r="K4" s="2"/>
      <c r="L4" s="2"/>
      <c r="M4" s="2"/>
      <c r="N4" s="2"/>
      <c r="O4" s="2"/>
      <c r="P4" s="2"/>
      <c r="Q4" s="2"/>
      <c r="R4" s="2"/>
      <c r="S4" s="2"/>
      <c r="T4" s="2"/>
      <c r="U4" s="2"/>
      <c r="V4" s="2"/>
      <c r="W4" s="2"/>
      <c r="X4" s="2"/>
      <c r="Y4" s="2"/>
      <c r="Z4" s="2"/>
    </row>
    <row r="5">
      <c r="A5" s="1" t="s">
        <v>1410</v>
      </c>
      <c r="B5" s="1" t="s">
        <v>1409</v>
      </c>
      <c r="C5" s="1" t="s">
        <v>1426</v>
      </c>
      <c r="D5" s="1" t="s">
        <v>1427</v>
      </c>
      <c r="E5" s="1" t="s">
        <v>1428</v>
      </c>
      <c r="F5" s="1" t="s">
        <v>1429</v>
      </c>
      <c r="G5" s="1" t="s">
        <v>1430</v>
      </c>
      <c r="H5" s="1" t="s">
        <v>1431</v>
      </c>
      <c r="I5" s="1" t="s">
        <v>1432</v>
      </c>
      <c r="J5" s="2"/>
      <c r="K5" s="2"/>
      <c r="L5" s="2"/>
      <c r="M5" s="2"/>
      <c r="N5" s="2"/>
      <c r="O5" s="2"/>
      <c r="P5" s="2"/>
      <c r="Q5" s="2"/>
      <c r="R5" s="2"/>
      <c r="S5" s="2"/>
      <c r="T5" s="2"/>
      <c r="U5" s="2"/>
      <c r="V5" s="2"/>
      <c r="W5" s="2"/>
      <c r="X5" s="2"/>
      <c r="Y5" s="2"/>
      <c r="Z5" s="2"/>
    </row>
    <row r="6">
      <c r="A6" s="1" t="s">
        <v>1433</v>
      </c>
      <c r="B6" s="1" t="s">
        <v>1434</v>
      </c>
      <c r="C6" s="1" t="s">
        <v>1435</v>
      </c>
      <c r="D6" s="1" t="s">
        <v>1436</v>
      </c>
      <c r="E6" s="1" t="s">
        <v>1437</v>
      </c>
      <c r="F6" s="1" t="s">
        <v>1438</v>
      </c>
      <c r="G6" s="1" t="s">
        <v>1439</v>
      </c>
      <c r="H6" s="1" t="s">
        <v>1440</v>
      </c>
      <c r="I6" s="1" t="s">
        <v>1441</v>
      </c>
      <c r="J6" s="2"/>
      <c r="K6" s="2"/>
      <c r="L6" s="2"/>
      <c r="M6" s="2"/>
      <c r="N6" s="2"/>
      <c r="O6" s="2"/>
      <c r="P6" s="2"/>
      <c r="Q6" s="2"/>
      <c r="R6" s="2"/>
      <c r="S6" s="2"/>
      <c r="T6" s="2"/>
      <c r="U6" s="2"/>
      <c r="V6" s="2"/>
      <c r="W6" s="2"/>
      <c r="X6" s="2"/>
      <c r="Y6" s="2"/>
      <c r="Z6" s="2"/>
    </row>
    <row r="7">
      <c r="A7" s="1" t="s">
        <v>1442</v>
      </c>
      <c r="B7" s="1" t="s">
        <v>1443</v>
      </c>
      <c r="C7" s="1" t="s">
        <v>1444</v>
      </c>
      <c r="D7" s="1" t="s">
        <v>1445</v>
      </c>
      <c r="E7" s="1" t="s">
        <v>1446</v>
      </c>
      <c r="F7" s="1" t="s">
        <v>1447</v>
      </c>
      <c r="G7" s="1" t="s">
        <v>1448</v>
      </c>
      <c r="H7" s="1" t="s">
        <v>1449</v>
      </c>
      <c r="I7" s="1" t="s">
        <v>1450</v>
      </c>
      <c r="J7" s="2"/>
      <c r="K7" s="2"/>
      <c r="L7" s="2"/>
      <c r="M7" s="2"/>
      <c r="N7" s="2"/>
      <c r="O7" s="2"/>
      <c r="P7" s="2"/>
      <c r="Q7" s="2"/>
      <c r="R7" s="2"/>
      <c r="S7" s="2"/>
      <c r="T7" s="2"/>
      <c r="U7" s="2"/>
      <c r="V7" s="2"/>
      <c r="W7" s="2"/>
      <c r="X7" s="2"/>
      <c r="Y7" s="2"/>
      <c r="Z7" s="2"/>
    </row>
    <row r="8">
      <c r="A8" s="1" t="s">
        <v>1451</v>
      </c>
      <c r="B8" s="1" t="s">
        <v>1409</v>
      </c>
      <c r="C8" s="1" t="s">
        <v>1452</v>
      </c>
      <c r="D8" s="1" t="s">
        <v>1453</v>
      </c>
      <c r="E8" s="1" t="s">
        <v>1454</v>
      </c>
      <c r="F8" s="1" t="s">
        <v>1455</v>
      </c>
      <c r="G8" s="1" t="s">
        <v>1456</v>
      </c>
      <c r="H8" s="1" t="s">
        <v>1455</v>
      </c>
      <c r="I8" s="1" t="s">
        <v>1455</v>
      </c>
      <c r="J8" s="2"/>
      <c r="K8" s="2"/>
      <c r="L8" s="2"/>
      <c r="M8" s="2"/>
      <c r="N8" s="2"/>
      <c r="O8" s="2"/>
      <c r="P8" s="2"/>
      <c r="Q8" s="2"/>
      <c r="R8" s="2"/>
      <c r="S8" s="2"/>
      <c r="T8" s="2"/>
      <c r="U8" s="2"/>
      <c r="V8" s="2"/>
      <c r="W8" s="2"/>
      <c r="X8" s="2"/>
      <c r="Y8" s="2"/>
      <c r="Z8" s="2"/>
    </row>
    <row r="9">
      <c r="A9" s="1" t="s">
        <v>1457</v>
      </c>
      <c r="B9" s="1" t="s">
        <v>1458</v>
      </c>
      <c r="C9" s="1" t="s">
        <v>1459</v>
      </c>
      <c r="D9" s="1" t="s">
        <v>1460</v>
      </c>
      <c r="E9" s="1" t="s">
        <v>1461</v>
      </c>
      <c r="F9" s="1" t="s">
        <v>1461</v>
      </c>
      <c r="G9" s="1" t="s">
        <v>1462</v>
      </c>
      <c r="H9" s="1" t="s">
        <v>1462</v>
      </c>
      <c r="I9" s="1" t="s">
        <v>1455</v>
      </c>
      <c r="J9" s="2"/>
      <c r="K9" s="2"/>
      <c r="L9" s="2"/>
      <c r="M9" s="2"/>
      <c r="N9" s="2"/>
      <c r="O9" s="2"/>
      <c r="P9" s="2"/>
      <c r="Q9" s="2"/>
      <c r="R9" s="2"/>
      <c r="S9" s="2"/>
      <c r="T9" s="2"/>
      <c r="U9" s="2"/>
      <c r="V9" s="2"/>
      <c r="W9" s="2"/>
      <c r="X9" s="2"/>
      <c r="Y9" s="2"/>
      <c r="Z9" s="2"/>
    </row>
    <row r="10">
      <c r="A10" s="1" t="s">
        <v>1463</v>
      </c>
      <c r="B10" s="1" t="s">
        <v>1464</v>
      </c>
      <c r="C10" s="1" t="s">
        <v>1465</v>
      </c>
      <c r="D10" s="1" t="s">
        <v>1466</v>
      </c>
      <c r="E10" s="1" t="s">
        <v>1458</v>
      </c>
      <c r="F10" s="1" t="s">
        <v>1458</v>
      </c>
      <c r="G10" s="1" t="s">
        <v>1467</v>
      </c>
      <c r="H10" s="1" t="s">
        <v>1468</v>
      </c>
      <c r="I10" s="1" t="s">
        <v>1469</v>
      </c>
      <c r="J10" s="2"/>
      <c r="K10" s="2"/>
      <c r="L10" s="2"/>
      <c r="M10" s="2"/>
      <c r="N10" s="2"/>
      <c r="O10" s="2"/>
      <c r="P10" s="2"/>
      <c r="Q10" s="2"/>
      <c r="R10" s="2"/>
      <c r="S10" s="2"/>
      <c r="T10" s="2"/>
      <c r="U10" s="2"/>
      <c r="V10" s="2"/>
      <c r="W10" s="2"/>
      <c r="X10" s="2"/>
      <c r="Y10" s="2"/>
      <c r="Z10" s="2"/>
    </row>
    <row r="11">
      <c r="A11" s="1" t="s">
        <v>1470</v>
      </c>
      <c r="B11" s="1" t="s">
        <v>1471</v>
      </c>
      <c r="C11" s="1" t="s">
        <v>1472</v>
      </c>
      <c r="D11" s="1" t="s">
        <v>1473</v>
      </c>
      <c r="E11" s="1" t="s">
        <v>1474</v>
      </c>
      <c r="F11" s="1" t="s">
        <v>1475</v>
      </c>
      <c r="G11" s="1" t="s">
        <v>1476</v>
      </c>
      <c r="H11" s="1" t="s">
        <v>1477</v>
      </c>
      <c r="I11" s="1" t="s">
        <v>1478</v>
      </c>
      <c r="J11" s="2"/>
      <c r="K11" s="2"/>
      <c r="L11" s="2"/>
      <c r="M11" s="2"/>
      <c r="N11" s="2"/>
      <c r="O11" s="2"/>
      <c r="P11" s="2"/>
      <c r="Q11" s="2"/>
      <c r="R11" s="2"/>
      <c r="S11" s="2"/>
      <c r="T11" s="2"/>
      <c r="U11" s="2"/>
      <c r="V11" s="2"/>
      <c r="W11" s="2"/>
      <c r="X11" s="2"/>
      <c r="Y11" s="2"/>
      <c r="Z11" s="2"/>
    </row>
    <row r="12">
      <c r="A12" s="1" t="s">
        <v>1479</v>
      </c>
      <c r="B12" s="1" t="s">
        <v>1480</v>
      </c>
      <c r="C12" s="1" t="s">
        <v>1481</v>
      </c>
      <c r="D12" s="1" t="s">
        <v>1482</v>
      </c>
      <c r="E12" s="1" t="s">
        <v>1483</v>
      </c>
      <c r="F12" s="1" t="s">
        <v>1484</v>
      </c>
      <c r="G12" s="1" t="s">
        <v>1485</v>
      </c>
      <c r="H12" s="1" t="s">
        <v>1486</v>
      </c>
      <c r="I12" s="1" t="s">
        <v>1487</v>
      </c>
      <c r="J12" s="2"/>
      <c r="K12" s="2"/>
      <c r="L12" s="2"/>
      <c r="M12" s="2"/>
      <c r="N12" s="2"/>
      <c r="O12" s="2"/>
      <c r="P12" s="2"/>
      <c r="Q12" s="2"/>
      <c r="R12" s="2"/>
      <c r="S12" s="2"/>
      <c r="T12" s="2"/>
      <c r="U12" s="2"/>
      <c r="V12" s="2"/>
      <c r="W12" s="2"/>
      <c r="X12" s="2"/>
      <c r="Y12" s="2"/>
      <c r="Z12" s="2"/>
    </row>
    <row r="13">
      <c r="A13" s="1" t="s">
        <v>1488</v>
      </c>
      <c r="B13" s="1" t="s">
        <v>1489</v>
      </c>
      <c r="C13" s="1" t="s">
        <v>1490</v>
      </c>
      <c r="D13" s="1" t="s">
        <v>1491</v>
      </c>
      <c r="E13" s="1" t="s">
        <v>1492</v>
      </c>
      <c r="F13" s="1" t="s">
        <v>1493</v>
      </c>
      <c r="G13" s="1" t="s">
        <v>1494</v>
      </c>
      <c r="H13" s="1" t="s">
        <v>1495</v>
      </c>
      <c r="I13" s="1" t="s">
        <v>1496</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1507</v>
      </c>
      <c r="C15" s="1" t="s">
        <v>228</v>
      </c>
      <c r="D15" s="1" t="s">
        <v>229</v>
      </c>
      <c r="E15" s="1" t="s">
        <v>230</v>
      </c>
      <c r="F15" s="1" t="s">
        <v>230</v>
      </c>
      <c r="G15" s="1" t="s">
        <v>230</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1515</v>
      </c>
      <c r="G16" s="1" t="s">
        <v>1516</v>
      </c>
      <c r="H16" s="1" t="s">
        <v>1517</v>
      </c>
      <c r="I16" s="1" t="s">
        <v>1518</v>
      </c>
      <c r="J16" s="2"/>
      <c r="K16" s="2"/>
      <c r="L16" s="2"/>
      <c r="M16" s="2"/>
      <c r="N16" s="2"/>
      <c r="O16" s="2"/>
      <c r="P16" s="2"/>
      <c r="Q16" s="2"/>
      <c r="R16" s="2"/>
      <c r="S16" s="2"/>
      <c r="T16" s="2"/>
      <c r="U16" s="2"/>
      <c r="V16" s="2"/>
      <c r="W16" s="2"/>
      <c r="X16" s="2"/>
      <c r="Y16" s="2"/>
      <c r="Z16" s="2"/>
    </row>
    <row r="17">
      <c r="A17" s="1" t="s">
        <v>1519</v>
      </c>
      <c r="B17" s="1" t="s">
        <v>195</v>
      </c>
      <c r="C17" s="1" t="s">
        <v>196</v>
      </c>
      <c r="D17" s="1" t="s">
        <v>197</v>
      </c>
      <c r="E17" s="1" t="s">
        <v>198</v>
      </c>
      <c r="F17" s="1" t="s">
        <v>199</v>
      </c>
      <c r="G17" s="1" t="s">
        <v>1520</v>
      </c>
      <c r="H17" s="1" t="s">
        <v>1521</v>
      </c>
      <c r="I17" s="1" t="s">
        <v>1522</v>
      </c>
      <c r="J17" s="2"/>
      <c r="K17" s="2"/>
      <c r="L17" s="2"/>
      <c r="M17" s="2"/>
      <c r="N17" s="2"/>
      <c r="O17" s="2"/>
      <c r="P17" s="2"/>
      <c r="Q17" s="2"/>
      <c r="R17" s="2"/>
      <c r="S17" s="2"/>
      <c r="T17" s="2"/>
      <c r="U17" s="2"/>
      <c r="V17" s="2"/>
      <c r="W17" s="2"/>
      <c r="X17" s="2"/>
      <c r="Y17" s="2"/>
      <c r="Z17" s="2"/>
    </row>
    <row r="18">
      <c r="A18" s="1" t="s">
        <v>1523</v>
      </c>
      <c r="B18" s="1" t="s">
        <v>1524</v>
      </c>
      <c r="C18" s="1" t="s">
        <v>1525</v>
      </c>
      <c r="D18" s="1" t="s">
        <v>1526</v>
      </c>
      <c r="E18" s="1" t="s">
        <v>1527</v>
      </c>
      <c r="F18" s="1" t="s">
        <v>1528</v>
      </c>
      <c r="G18" s="1" t="s">
        <v>1529</v>
      </c>
      <c r="H18" s="1" t="s">
        <v>1530</v>
      </c>
      <c r="I18" s="1" t="s">
        <v>1531</v>
      </c>
      <c r="J18" s="2"/>
      <c r="K18" s="2"/>
      <c r="L18" s="2"/>
      <c r="M18" s="2"/>
      <c r="N18" s="2"/>
      <c r="O18" s="2"/>
      <c r="P18" s="2"/>
      <c r="Q18" s="2"/>
      <c r="R18" s="2"/>
      <c r="S18" s="2"/>
      <c r="T18" s="2"/>
      <c r="U18" s="2"/>
      <c r="V18" s="2"/>
      <c r="W18" s="2"/>
      <c r="X18" s="2"/>
      <c r="Y18" s="2"/>
      <c r="Z18" s="2"/>
    </row>
    <row r="19">
      <c r="A19" s="1" t="s">
        <v>1532</v>
      </c>
      <c r="B19" s="1" t="s">
        <v>1533</v>
      </c>
      <c r="C19" s="1" t="s">
        <v>1534</v>
      </c>
      <c r="D19" s="1" t="s">
        <v>1535</v>
      </c>
      <c r="E19" s="1" t="s">
        <v>1536</v>
      </c>
      <c r="F19" s="1" t="s">
        <v>1537</v>
      </c>
      <c r="G19" s="1" t="s">
        <v>1538</v>
      </c>
      <c r="H19" s="1" t="s">
        <v>1539</v>
      </c>
      <c r="I19" s="1" t="s">
        <v>1540</v>
      </c>
      <c r="J19" s="2"/>
      <c r="K19" s="2"/>
      <c r="L19" s="2"/>
      <c r="M19" s="2"/>
      <c r="N19" s="2"/>
      <c r="O19" s="2"/>
      <c r="P19" s="2"/>
      <c r="Q19" s="2"/>
      <c r="R19" s="2"/>
      <c r="S19" s="2"/>
      <c r="T19" s="2"/>
      <c r="U19" s="2"/>
      <c r="V19" s="2"/>
      <c r="W19" s="2"/>
      <c r="X19" s="2"/>
      <c r="Y19" s="2"/>
      <c r="Z19" s="2"/>
    </row>
    <row r="20">
      <c r="A20" s="1" t="s">
        <v>1541</v>
      </c>
      <c r="B20" s="1" t="s">
        <v>1542</v>
      </c>
      <c r="C20" s="1" t="s">
        <v>1543</v>
      </c>
      <c r="D20" s="1" t="s">
        <v>1544</v>
      </c>
      <c r="E20" s="1" t="s">
        <v>1545</v>
      </c>
      <c r="F20" s="1" t="s">
        <v>1546</v>
      </c>
      <c r="G20" s="1" t="s">
        <v>1547</v>
      </c>
      <c r="H20" s="1" t="s">
        <v>1548</v>
      </c>
      <c r="I20" s="1" t="s">
        <v>1549</v>
      </c>
      <c r="J20" s="2"/>
      <c r="K20" s="2"/>
      <c r="L20" s="2"/>
      <c r="M20" s="2"/>
      <c r="N20" s="2"/>
      <c r="O20" s="2"/>
      <c r="P20" s="2"/>
      <c r="Q20" s="2"/>
      <c r="R20" s="2"/>
      <c r="S20" s="2"/>
      <c r="T20" s="2"/>
      <c r="U20" s="2"/>
      <c r="V20" s="2"/>
      <c r="W20" s="2"/>
      <c r="X20" s="2"/>
      <c r="Y20" s="2"/>
      <c r="Z20" s="2"/>
    </row>
    <row r="21" ht="15.75" customHeight="1">
      <c r="A21" s="1" t="s">
        <v>1550</v>
      </c>
      <c r="B21" s="1" t="s">
        <v>1551</v>
      </c>
      <c r="C21" s="1" t="s">
        <v>1552</v>
      </c>
      <c r="D21" s="1" t="s">
        <v>1553</v>
      </c>
      <c r="E21" s="1" t="s">
        <v>1554</v>
      </c>
      <c r="F21" s="1" t="s">
        <v>1555</v>
      </c>
      <c r="G21" s="1" t="s">
        <v>1556</v>
      </c>
      <c r="H21" s="1" t="s">
        <v>1557</v>
      </c>
      <c r="I21" s="1" t="s">
        <v>1558</v>
      </c>
      <c r="J21" s="2"/>
      <c r="K21" s="2"/>
      <c r="L21" s="2"/>
      <c r="M21" s="2"/>
      <c r="N21" s="2"/>
      <c r="O21" s="2"/>
      <c r="P21" s="2"/>
      <c r="Q21" s="2"/>
      <c r="R21" s="2"/>
      <c r="S21" s="2"/>
      <c r="T21" s="2"/>
      <c r="U21" s="2"/>
      <c r="V21" s="2"/>
      <c r="W21" s="2"/>
      <c r="X21" s="2"/>
      <c r="Y21" s="2"/>
      <c r="Z21" s="2"/>
    </row>
    <row r="22" ht="15.75" customHeight="1">
      <c r="A22" s="1" t="s">
        <v>1559</v>
      </c>
      <c r="B22" s="1" t="s">
        <v>1560</v>
      </c>
      <c r="C22" s="1" t="s">
        <v>1561</v>
      </c>
      <c r="D22" s="1" t="s">
        <v>1562</v>
      </c>
      <c r="E22" s="1" t="s">
        <v>1563</v>
      </c>
      <c r="F22" s="1" t="s">
        <v>1564</v>
      </c>
      <c r="G22" s="1" t="s">
        <v>1565</v>
      </c>
      <c r="H22" s="1" t="s">
        <v>1566</v>
      </c>
      <c r="I22" s="1" t="s">
        <v>1567</v>
      </c>
      <c r="J22" s="2"/>
      <c r="K22" s="2"/>
      <c r="L22" s="2"/>
      <c r="M22" s="2"/>
      <c r="N22" s="2"/>
      <c r="O22" s="2"/>
      <c r="P22" s="2"/>
      <c r="Q22" s="2"/>
      <c r="R22" s="2"/>
      <c r="S22" s="2"/>
      <c r="T22" s="2"/>
      <c r="U22" s="2"/>
      <c r="V22" s="2"/>
      <c r="W22" s="2"/>
      <c r="X22" s="2"/>
      <c r="Y22" s="2"/>
      <c r="Z22" s="2"/>
    </row>
    <row r="23" ht="15.75" customHeight="1">
      <c r="A23" s="1" t="s">
        <v>1568</v>
      </c>
      <c r="B23" s="1" t="s">
        <v>1569</v>
      </c>
      <c r="C23" s="1" t="s">
        <v>1570</v>
      </c>
      <c r="D23" s="1" t="s">
        <v>1571</v>
      </c>
      <c r="E23" s="1" t="s">
        <v>1572</v>
      </c>
      <c r="F23" s="1" t="s">
        <v>1573</v>
      </c>
      <c r="G23" s="1" t="s">
        <v>1574</v>
      </c>
      <c r="H23" s="1" t="s">
        <v>1575</v>
      </c>
      <c r="I23" s="1" t="s">
        <v>1576</v>
      </c>
      <c r="J23" s="2"/>
      <c r="K23" s="2"/>
      <c r="L23" s="2"/>
      <c r="M23" s="2"/>
      <c r="N23" s="2"/>
      <c r="O23" s="2"/>
      <c r="P23" s="2"/>
      <c r="Q23" s="2"/>
      <c r="R23" s="2"/>
      <c r="S23" s="2"/>
      <c r="T23" s="2"/>
      <c r="U23" s="2"/>
      <c r="V23" s="2"/>
      <c r="W23" s="2"/>
      <c r="X23" s="2"/>
      <c r="Y23" s="2"/>
      <c r="Z23" s="2"/>
    </row>
    <row r="24" ht="15.75" customHeight="1">
      <c r="A24" s="1" t="s">
        <v>1577</v>
      </c>
      <c r="B24" s="1" t="s">
        <v>1578</v>
      </c>
      <c r="C24" s="1" t="s">
        <v>1579</v>
      </c>
      <c r="D24" s="1" t="s">
        <v>1580</v>
      </c>
      <c r="E24" s="1" t="s">
        <v>1581</v>
      </c>
      <c r="F24" s="1" t="s">
        <v>1582</v>
      </c>
      <c r="G24" s="1" t="s">
        <v>1583</v>
      </c>
      <c r="H24" s="1" t="s">
        <v>1583</v>
      </c>
      <c r="I24" s="1" t="s">
        <v>1583</v>
      </c>
      <c r="J24" s="2"/>
      <c r="K24" s="2"/>
      <c r="L24" s="2"/>
      <c r="M24" s="2"/>
      <c r="N24" s="2"/>
      <c r="O24" s="2"/>
      <c r="P24" s="2"/>
      <c r="Q24" s="2"/>
      <c r="R24" s="2"/>
      <c r="S24" s="2"/>
      <c r="T24" s="2"/>
      <c r="U24" s="2"/>
      <c r="V24" s="2"/>
      <c r="W24" s="2"/>
      <c r="X24" s="2"/>
      <c r="Y24" s="2"/>
      <c r="Z24" s="2"/>
    </row>
    <row r="25" ht="15.75" customHeight="1">
      <c r="A25" s="1" t="s">
        <v>1584</v>
      </c>
      <c r="B25" s="1" t="s">
        <v>1585</v>
      </c>
      <c r="C25" s="1" t="s">
        <v>1586</v>
      </c>
      <c r="D25" s="1" t="s">
        <v>1587</v>
      </c>
      <c r="E25" s="1" t="s">
        <v>1588</v>
      </c>
      <c r="F25" s="1" t="s">
        <v>1589</v>
      </c>
      <c r="G25" s="1" t="s">
        <v>1590</v>
      </c>
      <c r="H25" s="1" t="s">
        <v>1590</v>
      </c>
      <c r="I25" s="1" t="s">
        <v>1409</v>
      </c>
      <c r="J25" s="2"/>
      <c r="K25" s="2"/>
      <c r="L25" s="2"/>
      <c r="M25" s="2"/>
      <c r="N25" s="2"/>
      <c r="O25" s="2"/>
      <c r="P25" s="2"/>
      <c r="Q25" s="2"/>
      <c r="R25" s="2"/>
      <c r="S25" s="2"/>
      <c r="T25" s="2"/>
      <c r="U25" s="2"/>
      <c r="V25" s="2"/>
      <c r="W25" s="2"/>
      <c r="X25" s="2"/>
      <c r="Y25" s="2"/>
      <c r="Z25" s="2"/>
    </row>
    <row r="26" ht="15.75" customHeight="1">
      <c r="A26" s="1" t="s">
        <v>1591</v>
      </c>
      <c r="B26" s="1" t="s">
        <v>1592</v>
      </c>
      <c r="C26" s="1" t="s">
        <v>1593</v>
      </c>
      <c r="D26" s="1" t="s">
        <v>1594</v>
      </c>
      <c r="E26" s="1" t="s">
        <v>1595</v>
      </c>
      <c r="F26" s="1" t="s">
        <v>1596</v>
      </c>
      <c r="G26" s="1" t="s">
        <v>1409</v>
      </c>
      <c r="H26" s="1" t="s">
        <v>1409</v>
      </c>
      <c r="I26" s="1" t="s">
        <v>1409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1597</v>
      </c>
      <c r="B2" s="1" t="s">
        <v>1598</v>
      </c>
      <c r="C2" s="2"/>
      <c r="D2" s="2"/>
      <c r="E2" s="2"/>
      <c r="F2" s="2"/>
      <c r="G2" s="2"/>
      <c r="H2" s="2"/>
      <c r="I2" s="2"/>
      <c r="J2" s="2"/>
      <c r="K2" s="2"/>
      <c r="L2" s="2"/>
      <c r="M2" s="2"/>
      <c r="N2" s="2"/>
      <c r="O2" s="2"/>
      <c r="P2" s="2"/>
      <c r="Q2" s="2"/>
      <c r="R2" s="2"/>
      <c r="S2" s="2"/>
      <c r="T2" s="2"/>
      <c r="U2" s="2"/>
      <c r="V2" s="2"/>
      <c r="W2" s="2"/>
      <c r="X2" s="2"/>
      <c r="Y2" s="2"/>
      <c r="Z2" s="2"/>
    </row>
    <row r="3">
      <c r="A3" s="3" t="s">
        <v>1599</v>
      </c>
      <c r="B3" s="1" t="s">
        <v>1600</v>
      </c>
      <c r="C3" s="2"/>
      <c r="D3" s="2"/>
      <c r="E3" s="2"/>
      <c r="F3" s="2"/>
      <c r="G3" s="2"/>
      <c r="H3" s="2"/>
      <c r="I3" s="2"/>
      <c r="J3" s="2"/>
      <c r="K3" s="2"/>
      <c r="L3" s="2"/>
      <c r="M3" s="2"/>
      <c r="N3" s="2"/>
      <c r="O3" s="2"/>
      <c r="P3" s="2"/>
      <c r="Q3" s="2"/>
      <c r="R3" s="2"/>
      <c r="S3" s="2"/>
      <c r="T3" s="2"/>
      <c r="U3" s="2"/>
      <c r="V3" s="2"/>
      <c r="W3" s="2"/>
      <c r="X3" s="2"/>
      <c r="Y3" s="2"/>
      <c r="Z3" s="2"/>
    </row>
    <row r="4">
      <c r="A4" s="3" t="s">
        <v>1601</v>
      </c>
      <c r="B4" s="1" t="s">
        <v>1602</v>
      </c>
      <c r="C4" s="2"/>
      <c r="D4" s="2"/>
      <c r="E4" s="2"/>
      <c r="F4" s="2"/>
      <c r="G4" s="2"/>
      <c r="H4" s="2"/>
      <c r="I4" s="2"/>
      <c r="J4" s="2"/>
      <c r="K4" s="2"/>
      <c r="L4" s="2"/>
      <c r="M4" s="2"/>
      <c r="N4" s="2"/>
      <c r="O4" s="2"/>
      <c r="P4" s="2"/>
      <c r="Q4" s="2"/>
      <c r="R4" s="2"/>
      <c r="S4" s="2"/>
      <c r="T4" s="2"/>
      <c r="U4" s="2"/>
      <c r="V4" s="2"/>
      <c r="W4" s="2"/>
      <c r="X4" s="2"/>
      <c r="Y4" s="2"/>
      <c r="Z4" s="2"/>
    </row>
    <row r="5">
      <c r="A5" s="3" t="s">
        <v>1603</v>
      </c>
      <c r="B5" s="1" t="s">
        <v>1604</v>
      </c>
      <c r="C5" s="2"/>
      <c r="D5" s="2"/>
      <c r="E5" s="2"/>
      <c r="F5" s="2"/>
      <c r="G5" s="2"/>
      <c r="H5" s="2"/>
      <c r="I5" s="2"/>
      <c r="J5" s="2"/>
      <c r="K5" s="2"/>
      <c r="L5" s="2"/>
      <c r="M5" s="2"/>
      <c r="N5" s="2"/>
      <c r="O5" s="2"/>
      <c r="P5" s="2"/>
      <c r="Q5" s="2"/>
      <c r="R5" s="2"/>
      <c r="S5" s="2"/>
      <c r="T5" s="2"/>
      <c r="U5" s="2"/>
      <c r="V5" s="2"/>
      <c r="W5" s="2"/>
      <c r="X5" s="2"/>
      <c r="Y5" s="2"/>
      <c r="Z5" s="2"/>
    </row>
    <row r="6">
      <c r="A6" s="3" t="s">
        <v>1605</v>
      </c>
      <c r="B6" s="1" t="s">
        <v>11</v>
      </c>
      <c r="C6" s="2"/>
      <c r="D6" s="2"/>
      <c r="E6" s="2"/>
      <c r="F6" s="2"/>
      <c r="G6" s="2"/>
      <c r="H6" s="2"/>
      <c r="I6" s="2"/>
      <c r="J6" s="2"/>
      <c r="K6" s="2"/>
      <c r="L6" s="2"/>
      <c r="M6" s="2"/>
      <c r="N6" s="2"/>
      <c r="O6" s="2"/>
      <c r="P6" s="2"/>
      <c r="Q6" s="2"/>
      <c r="R6" s="2"/>
      <c r="S6" s="2"/>
      <c r="T6" s="2"/>
      <c r="U6" s="2"/>
      <c r="V6" s="2"/>
      <c r="W6" s="2"/>
      <c r="X6" s="2"/>
      <c r="Y6" s="2"/>
      <c r="Z6" s="2"/>
    </row>
    <row r="7">
      <c r="A7" s="3" t="s">
        <v>1606</v>
      </c>
      <c r="B7" s="1" t="s">
        <v>1607</v>
      </c>
      <c r="C7" s="2"/>
      <c r="D7" s="2"/>
      <c r="E7" s="2"/>
      <c r="F7" s="2"/>
      <c r="G7" s="2"/>
      <c r="H7" s="2"/>
      <c r="I7" s="2"/>
      <c r="J7" s="2"/>
      <c r="K7" s="2"/>
      <c r="L7" s="2"/>
      <c r="M7" s="2"/>
      <c r="N7" s="2"/>
      <c r="O7" s="2"/>
      <c r="P7" s="2"/>
      <c r="Q7" s="2"/>
      <c r="R7" s="2"/>
      <c r="S7" s="2"/>
      <c r="T7" s="2"/>
      <c r="U7" s="2"/>
      <c r="V7" s="2"/>
      <c r="W7" s="2"/>
      <c r="X7" s="2"/>
      <c r="Y7" s="2"/>
      <c r="Z7" s="2"/>
    </row>
    <row r="8">
      <c r="A8" s="3" t="s">
        <v>1608</v>
      </c>
      <c r="B8" s="4" t="s">
        <v>1609</v>
      </c>
      <c r="C8" s="2"/>
      <c r="D8" s="2"/>
      <c r="E8" s="2"/>
      <c r="F8" s="2"/>
      <c r="G8" s="2"/>
      <c r="H8" s="2"/>
      <c r="I8" s="2"/>
      <c r="J8" s="2"/>
      <c r="K8" s="2"/>
      <c r="L8" s="2"/>
      <c r="M8" s="2"/>
      <c r="N8" s="2"/>
      <c r="O8" s="2"/>
      <c r="P8" s="2"/>
      <c r="Q8" s="2"/>
      <c r="R8" s="2"/>
      <c r="S8" s="2"/>
      <c r="T8" s="2"/>
      <c r="U8" s="2"/>
      <c r="V8" s="2"/>
      <c r="W8" s="2"/>
      <c r="X8" s="2"/>
      <c r="Y8" s="2"/>
      <c r="Z8" s="2"/>
    </row>
    <row r="9">
      <c r="A9" s="3" t="s">
        <v>1610</v>
      </c>
      <c r="B9" s="1" t="s">
        <v>1611</v>
      </c>
      <c r="C9" s="2"/>
      <c r="D9" s="2"/>
      <c r="E9" s="2"/>
      <c r="F9" s="2"/>
      <c r="G9" s="2"/>
      <c r="H9" s="2"/>
      <c r="I9" s="2"/>
      <c r="J9" s="2"/>
      <c r="K9" s="2"/>
      <c r="L9" s="2"/>
      <c r="M9" s="2"/>
      <c r="N9" s="2"/>
      <c r="O9" s="2"/>
      <c r="P9" s="2"/>
      <c r="Q9" s="2"/>
      <c r="R9" s="2"/>
      <c r="S9" s="2"/>
      <c r="T9" s="2"/>
      <c r="U9" s="2"/>
      <c r="V9" s="2"/>
      <c r="W9" s="2"/>
      <c r="X9" s="2"/>
      <c r="Y9" s="2"/>
      <c r="Z9" s="2"/>
    </row>
    <row r="10">
      <c r="A10" s="3" t="s">
        <v>1612</v>
      </c>
      <c r="B10" s="1" t="s">
        <v>1613</v>
      </c>
      <c r="C10" s="2"/>
      <c r="D10" s="2"/>
      <c r="E10" s="2"/>
      <c r="F10" s="2"/>
      <c r="G10" s="2"/>
      <c r="H10" s="2"/>
      <c r="I10" s="2"/>
      <c r="J10" s="2"/>
      <c r="K10" s="2"/>
      <c r="L10" s="2"/>
      <c r="M10" s="2"/>
      <c r="N10" s="2"/>
      <c r="O10" s="2"/>
      <c r="P10" s="2"/>
      <c r="Q10" s="2"/>
      <c r="R10" s="2"/>
      <c r="S10" s="2"/>
      <c r="T10" s="2"/>
      <c r="U10" s="2"/>
      <c r="V10" s="2"/>
      <c r="W10" s="2"/>
      <c r="X10" s="2"/>
      <c r="Y10" s="2"/>
      <c r="Z10" s="2"/>
    </row>
    <row r="11">
      <c r="A11" s="3" t="s">
        <v>1614</v>
      </c>
      <c r="B11" s="1" t="s">
        <v>1611</v>
      </c>
      <c r="C11" s="2"/>
      <c r="D11" s="2"/>
      <c r="E11" s="2"/>
      <c r="F11" s="2"/>
      <c r="G11" s="2"/>
      <c r="H11" s="2"/>
      <c r="I11" s="2"/>
      <c r="J11" s="2"/>
      <c r="K11" s="2"/>
      <c r="L11" s="2"/>
      <c r="M11" s="2"/>
      <c r="N11" s="2"/>
      <c r="O11" s="2"/>
      <c r="P11" s="2"/>
      <c r="Q11" s="2"/>
      <c r="R11" s="2"/>
      <c r="S11" s="2"/>
      <c r="T11" s="2"/>
      <c r="U11" s="2"/>
      <c r="V11" s="2"/>
      <c r="W11" s="2"/>
      <c r="X11" s="2"/>
      <c r="Y11" s="2"/>
      <c r="Z11" s="2"/>
    </row>
    <row r="12">
      <c r="A12" s="3" t="s">
        <v>1615</v>
      </c>
      <c r="B12" s="1" t="s">
        <v>1616</v>
      </c>
      <c r="C12" s="2"/>
      <c r="D12" s="2"/>
      <c r="E12" s="2"/>
      <c r="F12" s="2"/>
      <c r="G12" s="2"/>
      <c r="H12" s="2"/>
      <c r="I12" s="2"/>
      <c r="J12" s="2"/>
      <c r="K12" s="2"/>
      <c r="L12" s="2"/>
      <c r="M12" s="2"/>
      <c r="N12" s="2"/>
      <c r="O12" s="2"/>
      <c r="P12" s="2"/>
      <c r="Q12" s="2"/>
      <c r="R12" s="2"/>
      <c r="S12" s="2"/>
      <c r="T12" s="2"/>
      <c r="U12" s="2"/>
      <c r="V12" s="2"/>
      <c r="W12" s="2"/>
      <c r="X12" s="2"/>
      <c r="Y12" s="2"/>
      <c r="Z12" s="2"/>
    </row>
    <row r="13">
      <c r="A13" s="3" t="s">
        <v>1617</v>
      </c>
      <c r="B13" s="1" t="s">
        <v>1618</v>
      </c>
      <c r="C13" s="2"/>
      <c r="D13" s="2"/>
      <c r="E13" s="2"/>
      <c r="F13" s="2"/>
      <c r="G13" s="2"/>
      <c r="H13" s="2"/>
      <c r="I13" s="2"/>
      <c r="J13" s="2"/>
      <c r="K13" s="2"/>
      <c r="L13" s="2"/>
      <c r="M13" s="2"/>
      <c r="N13" s="2"/>
      <c r="O13" s="2"/>
      <c r="P13" s="2"/>
      <c r="Q13" s="2"/>
      <c r="R13" s="2"/>
      <c r="S13" s="2"/>
      <c r="T13" s="2"/>
      <c r="U13" s="2"/>
      <c r="V13" s="2"/>
      <c r="W13" s="2"/>
      <c r="X13" s="2"/>
      <c r="Y13" s="2"/>
      <c r="Z13" s="2"/>
    </row>
    <row r="14">
      <c r="A14" s="3" t="s">
        <v>1619</v>
      </c>
      <c r="B14" s="1" t="s">
        <v>1616</v>
      </c>
      <c r="C14" s="2"/>
      <c r="D14" s="2"/>
      <c r="E14" s="2"/>
      <c r="F14" s="2"/>
      <c r="G14" s="2"/>
      <c r="H14" s="2"/>
      <c r="I14" s="2"/>
      <c r="J14" s="2"/>
      <c r="K14" s="2"/>
      <c r="L14" s="2"/>
      <c r="M14" s="2"/>
      <c r="N14" s="2"/>
      <c r="O14" s="2"/>
      <c r="P14" s="2"/>
      <c r="Q14" s="2"/>
      <c r="R14" s="2"/>
      <c r="S14" s="2"/>
      <c r="T14" s="2"/>
      <c r="U14" s="2"/>
      <c r="V14" s="2"/>
      <c r="W14" s="2"/>
      <c r="X14" s="2"/>
      <c r="Y14" s="2"/>
      <c r="Z14" s="2"/>
    </row>
    <row r="15">
      <c r="A15" s="3" t="s">
        <v>1620</v>
      </c>
      <c r="B15" s="1" t="s">
        <v>1621</v>
      </c>
      <c r="C15" s="2"/>
      <c r="D15" s="2"/>
      <c r="E15" s="2"/>
      <c r="F15" s="2"/>
      <c r="G15" s="2"/>
      <c r="H15" s="2"/>
      <c r="I15" s="2"/>
      <c r="J15" s="2"/>
      <c r="K15" s="2"/>
      <c r="L15" s="2"/>
      <c r="M15" s="2"/>
      <c r="N15" s="2"/>
      <c r="O15" s="2"/>
      <c r="P15" s="2"/>
      <c r="Q15" s="2"/>
      <c r="R15" s="2"/>
      <c r="S15" s="2"/>
      <c r="T15" s="2"/>
      <c r="U15" s="2"/>
      <c r="V15" s="2"/>
      <c r="W15" s="2"/>
      <c r="X15" s="2"/>
      <c r="Y15" s="2"/>
      <c r="Z15" s="2"/>
    </row>
    <row r="16">
      <c r="A16" s="3" t="s">
        <v>1622</v>
      </c>
      <c r="B16" s="1">
        <v>186600.0</v>
      </c>
      <c r="C16" s="2"/>
      <c r="D16" s="2"/>
      <c r="E16" s="2"/>
      <c r="F16" s="2"/>
      <c r="G16" s="2"/>
      <c r="H16" s="2"/>
      <c r="I16" s="2"/>
      <c r="J16" s="2"/>
      <c r="K16" s="2"/>
      <c r="L16" s="2"/>
      <c r="M16" s="2"/>
      <c r="N16" s="2"/>
      <c r="O16" s="2"/>
      <c r="P16" s="2"/>
      <c r="Q16" s="2"/>
      <c r="R16" s="2"/>
      <c r="S16" s="2"/>
      <c r="T16" s="2"/>
      <c r="U16" s="2"/>
      <c r="V16" s="2"/>
      <c r="W16" s="2"/>
      <c r="X16" s="2"/>
      <c r="Y16" s="2"/>
      <c r="Z16" s="2"/>
    </row>
    <row r="17">
      <c r="A17" s="3" t="s">
        <v>1623</v>
      </c>
      <c r="B17" s="1" t="s">
        <v>1624</v>
      </c>
      <c r="C17" s="2"/>
      <c r="D17" s="2"/>
      <c r="E17" s="2"/>
      <c r="F17" s="2"/>
      <c r="G17" s="2"/>
      <c r="H17" s="2"/>
      <c r="I17" s="2"/>
      <c r="J17" s="2"/>
      <c r="K17" s="2"/>
      <c r="L17" s="2"/>
      <c r="M17" s="2"/>
      <c r="N17" s="2"/>
      <c r="O17" s="2"/>
      <c r="P17" s="2"/>
      <c r="Q17" s="2"/>
      <c r="R17" s="2"/>
      <c r="S17" s="2"/>
      <c r="T17" s="2"/>
      <c r="U17" s="2"/>
      <c r="V17" s="2"/>
      <c r="W17" s="2"/>
      <c r="X17" s="2"/>
      <c r="Y17" s="2"/>
      <c r="Z17" s="2"/>
    </row>
    <row r="18">
      <c r="A18" s="3" t="s">
        <v>1625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1626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1627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1632</v>
      </c>
      <c r="B25" s="4" t="s">
        <v>1633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92.81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91.8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90.42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91.97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92.81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91.8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90.42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91.97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3.08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0.0339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1.7338752E9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0.32389998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1.93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1.465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9.555205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6.6208134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407327.0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407327.0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761524.0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534780.0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534780.0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4.93799424E9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90.42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147.11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0.21073182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96.588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113.51235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3.08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0.033186078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t="s">
        <v>1668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1669</v>
      </c>
      <c r="B60" s="1">
        <v>7.870991872E9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1670</v>
      </c>
      <c r="B61" s="1">
        <v>0.02329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1671</v>
      </c>
      <c r="B62" s="1">
        <v>5.4070656E7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5.43413E7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3204819.0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2149162.0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0.059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0.0044400003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1.0705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4.22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0.0939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5.55014E7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87.309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1.0407863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1.7274816E9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0.022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5.458E8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9.51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13.63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t="s">
        <v>1693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1694</v>
      </c>
      <c r="B84" s="1">
        <v>1.3004064E9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1695</v>
      </c>
      <c r="B85" s="1">
        <v>0.336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1696</v>
      </c>
      <c r="B86" s="1">
        <v>4.754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1697</v>
      </c>
      <c r="B87" s="1">
        <v>-0.3198353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v>0.77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v>1.7338752E9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t="s">
        <v>1702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1703</v>
      </c>
      <c r="B92" s="1" t="s">
        <v>1704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t="s">
        <v>1708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1709</v>
      </c>
      <c r="B96" s="1" t="s">
        <v>1708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1710</v>
      </c>
      <c r="B97" s="1">
        <v>1.257777E9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t="s">
        <v>1712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1713</v>
      </c>
      <c r="B99" s="1" t="s">
        <v>1714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1715</v>
      </c>
      <c r="B100" s="1" t="s">
        <v>1716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1717</v>
      </c>
      <c r="B101" s="1" t="s">
        <v>1718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1720</v>
      </c>
      <c r="B103" s="1">
        <v>90.87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1721</v>
      </c>
      <c r="B104" s="1">
        <v>174.0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1722</v>
      </c>
      <c r="B105" s="1">
        <v>99.0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1723</v>
      </c>
      <c r="B106" s="1">
        <v>128.83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1724</v>
      </c>
      <c r="B107" s="1">
        <v>125.0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1725</v>
      </c>
      <c r="B108" s="1">
        <v>2.125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1726</v>
      </c>
      <c r="B109" s="1" t="s">
        <v>1727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1728</v>
      </c>
      <c r="B110" s="1">
        <v>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1729</v>
      </c>
      <c r="B111" s="1">
        <v>7.70499968E8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1730</v>
      </c>
      <c r="B112" s="1">
        <v>14.179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1731</v>
      </c>
      <c r="B113" s="1">
        <v>1.655500032E9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1732</v>
      </c>
      <c r="B114" s="1">
        <v>3.5744E9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1733</v>
      </c>
      <c r="B115" s="1">
        <v>0.911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1734</v>
      </c>
      <c r="B116" s="1">
        <v>1.325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1735</v>
      </c>
      <c r="B117" s="1">
        <v>2.3432599552E10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1736</v>
      </c>
      <c r="B118" s="1">
        <v>73.032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1737</v>
      </c>
      <c r="B119" s="1">
        <v>410.529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1738</v>
      </c>
      <c r="B120" s="1">
        <v>0.044239998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1739</v>
      </c>
      <c r="B121" s="1">
        <v>0.12560001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1740</v>
      </c>
      <c r="B122" s="1">
        <v>5.98950016E8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1741</v>
      </c>
      <c r="B123" s="1">
        <v>1.009E9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1742</v>
      </c>
      <c r="B124" s="1">
        <v>0.071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1743</v>
      </c>
      <c r="B125" s="1">
        <v>-0.034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1744</v>
      </c>
      <c r="B126" s="1">
        <v>0.07692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1745</v>
      </c>
      <c r="B127" s="1">
        <v>0.070650004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1746</v>
      </c>
      <c r="B128" s="1">
        <v>0.0399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1747</v>
      </c>
      <c r="B129" s="1" t="s">
        <v>1668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240.0</v>
      </c>
      <c r="C3" s="1">
        <v>814.0</v>
      </c>
      <c r="D3" s="1">
        <v>873.0</v>
      </c>
      <c r="E3" s="1">
        <v>936.0</v>
      </c>
      <c r="F3" s="1">
        <v>881.0</v>
      </c>
      <c r="G3" s="1">
        <v>640.0</v>
      </c>
      <c r="H3" s="1">
        <v>367.0</v>
      </c>
      <c r="I3" s="1">
        <v>244.0</v>
      </c>
      <c r="J3" s="1">
        <v>453.0</v>
      </c>
      <c r="K3" s="1">
        <v>599.0</v>
      </c>
      <c r="L3" s="1">
        <f>IF(K3*FORECAST(L2,B3:K3,B2:K2)&gt;0,FORECAST(L2,B3:K3,B2:K2),K3)*$X$1</f>
        <v>458.4</v>
      </c>
      <c r="M3" s="1">
        <f>IF(L3*FORECAST(M2,B3:L3,B2:L2)&gt;0,FORECAST(M2,B3:L3,B2:L2),L3)*$X$1</f>
        <v>431.8</v>
      </c>
      <c r="N3" s="1">
        <f>IF(M3*FORECAST(N2,B3:M3,B2:M2)&gt;0,FORECAST(N2,B3:M3,B2:M2),M3)*$X$1</f>
        <v>405.2</v>
      </c>
      <c r="O3" s="1">
        <f>IF(N3*FORECAST(O2,B3:N3,B2:N2)&gt;0,FORECAST(O2,B3:N3,B2:N2),N3)*$X$1</f>
        <v>378.6</v>
      </c>
      <c r="P3" s="1">
        <f>IF(O3*FORECAST(P2,B3:O3,B2:O2)&gt;0,FORECAST(P2,B3:O3,B2:O2),O3)*$X$1</f>
        <v>352</v>
      </c>
      <c r="Q3" s="1">
        <f>IF(P3*FORECAST(Q2,B3:P3,B2:P2)&gt;0,FORECAST(Q2,B3:P3,B2:P2),P3)*$X$1</f>
        <v>325.4</v>
      </c>
      <c r="R3" s="1">
        <f>IF(Q3*FORECAST(R2,B3:Q3,B2:Q2)&gt;0,FORECAST(R2,B3:Q3,B2:Q2),Q3)*$X$1</f>
        <v>298.8</v>
      </c>
      <c r="S3" s="5">
        <f>IF(R3*FORECAST(S2,B3:R3,B2:R2)&gt;0,FORECAST(S2,B3:R3,B2:R2),R3)*$X$1</f>
        <v>272.2</v>
      </c>
      <c r="T3" s="5">
        <f>IF(S3*FORECAST(T2,B3:S3,B2:S2)&gt;0,FORECAST(T2,B3:S3,B2:S2),S3)*$X$1</f>
        <v>245.6</v>
      </c>
      <c r="U3" s="5">
        <f>IF(T3*FORECAST(U2,B3:T3,B2:T2)&gt;0,FORECAST(U2,B3:T3,B2:T2),T3)*$X$1</f>
        <v>219</v>
      </c>
      <c r="V3" s="5">
        <f>IF(U3*FORECAST(V2,B3:U3,B2:U2)&gt;0,FORECAST(V2,B3:U3,B2:U2),U3)*$X$1</f>
        <v>192.4</v>
      </c>
      <c r="W3" s="5">
        <f>IF(V3*FORECAST(W2,B3:V3,B2:V2)&gt;0,FORECAST(W2,B3:V3,B2:V2),V3)*$X$1</f>
        <v>165.8</v>
      </c>
      <c r="X3" s="2"/>
      <c r="Y3" s="2"/>
      <c r="Z3" s="2"/>
    </row>
    <row r="4">
      <c r="A4" s="3" t="s">
        <v>129</v>
      </c>
      <c r="B4" s="1">
        <v>625.0</v>
      </c>
      <c r="C4" s="1">
        <v>735.0</v>
      </c>
      <c r="D4" s="1">
        <v>640.0</v>
      </c>
      <c r="E4" s="1">
        <v>416.0</v>
      </c>
      <c r="F4" s="1">
        <v>423.0</v>
      </c>
      <c r="G4" s="1">
        <v>1320.0</v>
      </c>
      <c r="H4" s="1">
        <v>1500.0</v>
      </c>
      <c r="I4" s="1">
        <v>1860.0</v>
      </c>
      <c r="J4" s="1">
        <v>2170.0</v>
      </c>
      <c r="K4" s="1">
        <v>2280.0</v>
      </c>
      <c r="L4" s="2"/>
      <c r="M4" s="2"/>
      <c r="N4" s="2"/>
      <c r="O4" s="2"/>
      <c r="P4" s="2"/>
      <c r="Q4" s="2"/>
      <c r="R4" s="2"/>
      <c r="S4" s="2"/>
      <c r="T4" s="2"/>
      <c r="U4" s="2"/>
      <c r="V4" s="2"/>
      <c r="W4" s="2"/>
      <c r="X4" s="2"/>
      <c r="Y4" s="2"/>
      <c r="Z4" s="2"/>
    </row>
    <row r="5">
      <c r="A5" s="3" t="s">
        <v>1749</v>
      </c>
      <c r="B5" s="1">
        <v>81.0</v>
      </c>
      <c r="C5" s="1">
        <v>77.0</v>
      </c>
      <c r="D5" s="1">
        <v>73.0</v>
      </c>
      <c r="E5" s="1">
        <v>69.0</v>
      </c>
      <c r="F5" s="1">
        <v>66.0</v>
      </c>
      <c r="G5" s="1">
        <v>61.0</v>
      </c>
      <c r="H5" s="1">
        <v>60.0</v>
      </c>
      <c r="I5" s="1">
        <v>60.0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1750</v>
      </c>
      <c r="L7" s="1">
        <f>IF(W3*FORECAST(W2,B3:W3,B2:W2)&gt;0,FORECAST(W2,B3:W3,B2:W2),V3)*$X$1 * (1+0.02)/(0.0822-0.02)</f>
        <v>2718.906752</v>
      </c>
      <c r="M7" s="2"/>
      <c r="N7" s="2"/>
      <c r="O7" s="2"/>
      <c r="P7" s="2"/>
      <c r="Q7" s="2"/>
      <c r="R7" s="2"/>
      <c r="S7" s="2"/>
      <c r="T7" s="2"/>
      <c r="U7" s="2"/>
      <c r="V7" s="2"/>
      <c r="W7" s="2"/>
      <c r="X7" s="2"/>
      <c r="Y7" s="2"/>
      <c r="Z7" s="2"/>
    </row>
    <row r="8">
      <c r="A8" s="2"/>
      <c r="B8" s="2"/>
      <c r="C8" s="2"/>
      <c r="D8" s="2"/>
      <c r="E8" s="2"/>
      <c r="F8" s="2"/>
      <c r="G8" s="2"/>
      <c r="H8" s="2"/>
      <c r="I8" s="2"/>
      <c r="J8" s="2"/>
      <c r="K8" s="1" t="s">
        <v>1751</v>
      </c>
      <c r="L8" s="6">
        <f t="array" ref="L8">NPV(0.0822,M3:W3)</f>
        <v>2257.114249</v>
      </c>
      <c r="M8" s="2"/>
      <c r="N8" s="2"/>
      <c r="O8" s="2"/>
      <c r="P8" s="2"/>
      <c r="Q8" s="2"/>
      <c r="R8" s="2"/>
      <c r="S8" s="2"/>
      <c r="T8" s="2"/>
      <c r="U8" s="2"/>
      <c r="V8" s="2"/>
      <c r="W8" s="2"/>
      <c r="X8" s="2"/>
      <c r="Y8" s="2"/>
      <c r="Z8" s="2"/>
    </row>
    <row r="9">
      <c r="A9" s="2"/>
      <c r="B9" s="2"/>
      <c r="C9" s="2"/>
      <c r="D9" s="2"/>
      <c r="E9" s="2"/>
      <c r="F9" s="2"/>
      <c r="G9" s="2"/>
      <c r="H9" s="2"/>
      <c r="I9" s="2"/>
      <c r="J9" s="2"/>
      <c r="K9" s="1" t="s">
        <v>1752</v>
      </c>
      <c r="L9" s="6">
        <f t="array" ref="L9">NPV(0.0822,M16:W16)</f>
        <v>1140.279949</v>
      </c>
      <c r="M9" s="2"/>
      <c r="N9" s="2"/>
      <c r="O9" s="2"/>
      <c r="P9" s="2"/>
      <c r="Q9" s="2"/>
      <c r="R9" s="2"/>
      <c r="S9" s="2"/>
      <c r="T9" s="2"/>
      <c r="U9" s="2"/>
      <c r="V9" s="2"/>
      <c r="W9" s="2"/>
      <c r="X9" s="2"/>
      <c r="Y9" s="2"/>
      <c r="Z9" s="2"/>
    </row>
    <row r="10">
      <c r="A10" s="2"/>
      <c r="B10" s="2"/>
      <c r="C10" s="2"/>
      <c r="D10" s="2"/>
      <c r="E10" s="2"/>
      <c r="F10" s="2"/>
      <c r="G10" s="2"/>
      <c r="H10" s="2"/>
      <c r="I10" s="2"/>
      <c r="J10" s="2"/>
      <c r="K10" s="1" t="s">
        <v>1753</v>
      </c>
      <c r="L10" s="6">
        <f>L8 + L9</f>
        <v>3397.394199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2280.0</v>
      </c>
      <c r="M11" s="2"/>
      <c r="N11" s="2"/>
      <c r="O11" s="2"/>
      <c r="P11" s="2"/>
      <c r="Q11" s="2"/>
      <c r="R11" s="2"/>
      <c r="S11" s="2"/>
      <c r="T11" s="2"/>
      <c r="U11" s="2"/>
      <c r="V11" s="2"/>
      <c r="W11" s="2"/>
      <c r="X11" s="2"/>
      <c r="Y11" s="2"/>
      <c r="Z11" s="2"/>
    </row>
    <row r="12">
      <c r="A12" s="2"/>
      <c r="B12" s="2"/>
      <c r="C12" s="2"/>
      <c r="D12" s="2"/>
      <c r="E12" s="2"/>
      <c r="F12" s="2"/>
      <c r="G12" s="2"/>
      <c r="H12" s="2"/>
      <c r="I12" s="2"/>
      <c r="J12" s="2"/>
      <c r="K12" s="1" t="s">
        <v>1754</v>
      </c>
      <c r="L12" s="6">
        <f>L10 - L11</f>
        <v>1117.394199</v>
      </c>
      <c r="M12" s="2"/>
      <c r="N12" s="2"/>
      <c r="O12" s="2"/>
      <c r="P12" s="2"/>
      <c r="Q12" s="2"/>
      <c r="R12" s="2"/>
      <c r="S12" s="2"/>
      <c r="T12" s="2"/>
      <c r="U12" s="2"/>
      <c r="V12" s="2"/>
      <c r="W12" s="2"/>
      <c r="X12" s="2"/>
      <c r="Y12" s="2"/>
      <c r="Z12" s="2"/>
    </row>
    <row r="13">
      <c r="A13" s="2"/>
      <c r="B13" s="2"/>
      <c r="C13" s="2"/>
      <c r="D13" s="2"/>
      <c r="E13" s="2"/>
      <c r="F13" s="2"/>
      <c r="G13" s="2"/>
      <c r="H13" s="2"/>
      <c r="I13" s="2"/>
      <c r="J13" s="2"/>
      <c r="K13" s="1" t="s">
        <v>1755</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18.93888472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2718.906752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702.0</v>
      </c>
      <c r="C3" s="1">
        <v>796.0</v>
      </c>
      <c r="D3" s="1">
        <v>1040.0</v>
      </c>
      <c r="E3" s="1">
        <v>1380.0</v>
      </c>
      <c r="F3" s="1">
        <v>1250.0</v>
      </c>
      <c r="G3" s="1">
        <v>831.0</v>
      </c>
      <c r="H3" s="1">
        <v>234.0</v>
      </c>
      <c r="I3" s="1">
        <v>462.0</v>
      </c>
      <c r="J3" s="1">
        <v>409.0</v>
      </c>
      <c r="K3" s="1">
        <v>646.0</v>
      </c>
      <c r="L3" s="1">
        <f>IF(K3*FORECAST(L2,B3:K3,B2:K2)&gt;0,FORECAST(L2,B3:K3,B2:K2),K3)*$X$1</f>
        <v>443</v>
      </c>
      <c r="M3" s="1">
        <f>IF(L3*FORECAST(M2,B3:L3,B2:L2)&gt;0,FORECAST(M2,B3:L3,B2:L2),L3)*$X$1</f>
        <v>382.6363636</v>
      </c>
      <c r="N3" s="1">
        <f>IF(M3*FORECAST(N2,B3:M3,B2:M2)&gt;0,FORECAST(N2,B3:M3,B2:M2),M3)*$X$1</f>
        <v>322.2727273</v>
      </c>
      <c r="O3" s="1">
        <f>IF(N3*FORECAST(O2,B3:N3,B2:N2)&gt;0,FORECAST(O2,B3:N3,B2:N2),N3)*$X$1</f>
        <v>261.9090909</v>
      </c>
      <c r="P3" s="1">
        <f>IF(O3*FORECAST(P2,B3:O3,B2:O2)&gt;0,FORECAST(P2,B3:O3,B2:O2),O3)*$X$1</f>
        <v>201.5454545</v>
      </c>
      <c r="Q3" s="1">
        <f>IF(P3*FORECAST(Q2,B3:P3,B2:P2)&gt;0,FORECAST(Q2,B3:P3,B2:P2),P3)*$X$1</f>
        <v>141.1818182</v>
      </c>
      <c r="R3" s="1">
        <f>IF(Q3*FORECAST(R2,B3:Q3,B2:Q2)&gt;0,FORECAST(R2,B3:Q3,B2:Q2),Q3)*$X$1</f>
        <v>80.81818182</v>
      </c>
      <c r="S3" s="5">
        <f>IF(R3*FORECAST(S2,B3:R3,B2:R2)&gt;0,FORECAST(S2,B3:R3,B2:R2),R3)*$X$1</f>
        <v>20.45454545</v>
      </c>
      <c r="T3" s="5">
        <f>IF(S3*FORECAST(T2,B3:S3,B2:S2)&gt;0,FORECAST(T2,B3:S3,B2:S2),S3)*$X$1</f>
        <v>20.45454545</v>
      </c>
      <c r="U3" s="5">
        <f>IF(T3*FORECAST(U2,B3:T3,B2:T2)&gt;0,FORECAST(U2,B3:T3,B2:T2),T3)*$X$1</f>
        <v>20.45454545</v>
      </c>
      <c r="V3" s="5">
        <f>IF(U3*FORECAST(V2,B3:U3,B2:U2)&gt;0,FORECAST(V2,B3:U3,B2:U2),U3)*$X$1</f>
        <v>20.45454545</v>
      </c>
      <c r="W3" s="5">
        <f>IF(V3*FORECAST(W2,B3:V3,B2:V2)&gt;0,FORECAST(W2,B3:V3,B2:V2),V3)*$X$1</f>
        <v>20.45454545</v>
      </c>
      <c r="X3" s="2"/>
      <c r="Y3" s="2"/>
      <c r="Z3" s="2"/>
    </row>
    <row r="4">
      <c r="A4" s="3" t="s">
        <v>129</v>
      </c>
      <c r="B4" s="1">
        <v>625.0</v>
      </c>
      <c r="C4" s="1">
        <v>735.0</v>
      </c>
      <c r="D4" s="1">
        <v>640.0</v>
      </c>
      <c r="E4" s="1">
        <v>416.0</v>
      </c>
      <c r="F4" s="1">
        <v>423.0</v>
      </c>
      <c r="G4" s="1">
        <v>1320.0</v>
      </c>
      <c r="H4" s="1">
        <v>1500.0</v>
      </c>
      <c r="I4" s="1">
        <v>1860.0</v>
      </c>
      <c r="J4" s="1">
        <v>2170.0</v>
      </c>
      <c r="K4" s="1">
        <v>2280.0</v>
      </c>
      <c r="L4" s="2"/>
      <c r="M4" s="2"/>
      <c r="N4" s="2"/>
      <c r="O4" s="2"/>
      <c r="P4" s="2"/>
      <c r="Q4" s="2"/>
      <c r="R4" s="2"/>
      <c r="S4" s="2"/>
      <c r="T4" s="2"/>
      <c r="U4" s="2"/>
      <c r="V4" s="2"/>
      <c r="W4" s="2"/>
      <c r="X4" s="2"/>
      <c r="Y4" s="2"/>
      <c r="Z4" s="2"/>
    </row>
    <row r="5">
      <c r="A5" s="3" t="s">
        <v>1749</v>
      </c>
      <c r="B5" s="1">
        <v>81.0</v>
      </c>
      <c r="C5" s="1">
        <v>77.0</v>
      </c>
      <c r="D5" s="1">
        <v>73.0</v>
      </c>
      <c r="E5" s="1">
        <v>69.0</v>
      </c>
      <c r="F5" s="1">
        <v>66.0</v>
      </c>
      <c r="G5" s="1">
        <v>61.0</v>
      </c>
      <c r="H5" s="1">
        <v>60.0</v>
      </c>
      <c r="I5" s="1">
        <v>60.0</v>
      </c>
      <c r="J5" s="1">
        <v>59.0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1750</v>
      </c>
      <c r="L7" s="1">
        <f>IF(W3*FORECAST(W2,B3:W3,B2:W2)&gt;0,FORECAST(W2,B3:W3,B2:W2),V3)*$X$1 * (1+0.02)/(0.0822-0.02)</f>
        <v>335.4282374</v>
      </c>
      <c r="M7" s="2"/>
      <c r="N7" s="2"/>
      <c r="O7" s="2"/>
      <c r="P7" s="2"/>
      <c r="Q7" s="2"/>
      <c r="R7" s="2"/>
      <c r="S7" s="2"/>
      <c r="T7" s="2"/>
      <c r="U7" s="2"/>
      <c r="V7" s="2"/>
      <c r="W7" s="2"/>
      <c r="X7" s="2"/>
      <c r="Y7" s="2"/>
      <c r="Z7" s="2"/>
    </row>
    <row r="8">
      <c r="A8" s="2"/>
      <c r="B8" s="2"/>
      <c r="C8" s="2"/>
      <c r="D8" s="2"/>
      <c r="E8" s="2"/>
      <c r="F8" s="2"/>
      <c r="G8" s="2"/>
      <c r="H8" s="2"/>
      <c r="I8" s="2"/>
      <c r="J8" s="2"/>
      <c r="K8" s="1" t="s">
        <v>1751</v>
      </c>
      <c r="L8" s="6">
        <f t="array" ref="L8">NPV(0.0822,M3:W3)</f>
        <v>1178.30657</v>
      </c>
      <c r="M8" s="2"/>
      <c r="N8" s="2"/>
      <c r="O8" s="2"/>
      <c r="P8" s="2"/>
      <c r="Q8" s="2"/>
      <c r="R8" s="2"/>
      <c r="S8" s="2"/>
      <c r="T8" s="2"/>
      <c r="U8" s="2"/>
      <c r="V8" s="2"/>
      <c r="W8" s="2"/>
      <c r="X8" s="2"/>
      <c r="Y8" s="2"/>
      <c r="Z8" s="2"/>
    </row>
    <row r="9">
      <c r="A9" s="2"/>
      <c r="B9" s="2"/>
      <c r="C9" s="2"/>
      <c r="D9" s="2"/>
      <c r="E9" s="2"/>
      <c r="F9" s="2"/>
      <c r="G9" s="2"/>
      <c r="H9" s="2"/>
      <c r="I9" s="2"/>
      <c r="J9" s="2"/>
      <c r="K9" s="1" t="s">
        <v>1752</v>
      </c>
      <c r="L9" s="6">
        <f t="array" ref="L9">NPV(0.0822,M16:W16)</f>
        <v>140.6749581</v>
      </c>
      <c r="M9" s="2"/>
      <c r="N9" s="2"/>
      <c r="O9" s="2"/>
      <c r="P9" s="2"/>
      <c r="Q9" s="2"/>
      <c r="R9" s="2"/>
      <c r="S9" s="2"/>
      <c r="T9" s="2"/>
      <c r="U9" s="2"/>
      <c r="V9" s="2"/>
      <c r="W9" s="2"/>
      <c r="X9" s="2"/>
      <c r="Y9" s="2"/>
      <c r="Z9" s="2"/>
    </row>
    <row r="10">
      <c r="A10" s="2"/>
      <c r="B10" s="2"/>
      <c r="C10" s="2"/>
      <c r="D10" s="2"/>
      <c r="E10" s="2"/>
      <c r="F10" s="2"/>
      <c r="G10" s="2"/>
      <c r="H10" s="2"/>
      <c r="I10" s="2"/>
      <c r="J10" s="2"/>
      <c r="K10" s="1" t="s">
        <v>1753</v>
      </c>
      <c r="L10" s="6">
        <f>L8 + L9</f>
        <v>1318.981528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2280.0</v>
      </c>
      <c r="M11" s="2"/>
      <c r="N11" s="2"/>
      <c r="O11" s="2"/>
      <c r="P11" s="2"/>
      <c r="Q11" s="2"/>
      <c r="R11" s="2"/>
      <c r="S11" s="2"/>
      <c r="T11" s="2"/>
      <c r="U11" s="2"/>
      <c r="V11" s="2"/>
      <c r="W11" s="2"/>
      <c r="X11" s="2"/>
      <c r="Y11" s="2"/>
      <c r="Z11" s="2"/>
    </row>
    <row r="12">
      <c r="A12" s="2"/>
      <c r="B12" s="2"/>
      <c r="C12" s="2"/>
      <c r="D12" s="2"/>
      <c r="E12" s="2"/>
      <c r="F12" s="2"/>
      <c r="G12" s="2"/>
      <c r="H12" s="2"/>
      <c r="I12" s="2"/>
      <c r="J12" s="2"/>
      <c r="K12" s="1" t="s">
        <v>1754</v>
      </c>
      <c r="L12" s="6">
        <f>L10 - L11</f>
        <v>-961.0184718</v>
      </c>
      <c r="M12" s="2"/>
      <c r="N12" s="2"/>
      <c r="O12" s="2"/>
      <c r="P12" s="2"/>
      <c r="Q12" s="2"/>
      <c r="R12" s="2"/>
      <c r="S12" s="2"/>
      <c r="T12" s="2"/>
      <c r="U12" s="2"/>
      <c r="V12" s="2"/>
      <c r="W12" s="2"/>
      <c r="X12" s="2"/>
      <c r="Y12" s="2"/>
      <c r="Z12" s="2"/>
    </row>
    <row r="13">
      <c r="A13" s="2"/>
      <c r="B13" s="2"/>
      <c r="C13" s="2"/>
      <c r="D13" s="2"/>
      <c r="E13" s="2"/>
      <c r="F13" s="2"/>
      <c r="G13" s="2"/>
      <c r="H13" s="2"/>
      <c r="I13" s="2"/>
      <c r="J13" s="2"/>
      <c r="K13" s="1" t="s">
        <v>1755</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-16.28844867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335.4282374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