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<sst xmlns="http://schemas.openxmlformats.org/spreadsheetml/2006/main" count="963" uniqueCount="734">
  <si>
    <t>ticker</t>
  </si>
  <si>
    <t>KTRA</t>
  </si>
  <si>
    <t>nombre</t>
  </si>
  <si>
    <t>KINTARA THERAPEUTICS INC</t>
  </si>
  <si>
    <t>empresa</t>
  </si>
  <si>
    <t>No encontrado</t>
  </si>
  <si>
    <t>Open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</si>
  <si>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</si>
  <si>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</si>
  <si>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</si>
  <si>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</si>
  <si>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</si>
  <si>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</si>
  <si>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</si>
  <si>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</si>
  <si>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Net Debt Growth</t>
  </si>
  <si>
    <t>-83.33%</t>
  </si>
  <si>
    <t>Total Assets Growth</t>
  </si>
  <si>
    <t>-66.67%</t>
  </si>
  <si>
    <t>Net Property, Plant and Equipment Growth</t>
  </si>
  <si>
    <t>EBITDA Growth</t>
  </si>
  <si>
    <t>-61.02%</t>
  </si>
  <si>
    <t>Fiscal Period: June</t>
  </si>
  <si>
    <t>Net Income</t>
  </si>
  <si>
    <t>Depreciation &amp; Amortization - CF</t>
  </si>
  <si>
    <t>Depreciation &amp; Amortization, Total</t>
  </si>
  <si>
    <t>Amortization of Deferred Charges, Total - (CF)</t>
  </si>
  <si>
    <t>Asset Writedown &amp; Restructuring Costs</t>
  </si>
  <si>
    <t>Stock-Based Compensation (CF)</t>
  </si>
  <si>
    <t>Other Operating Activities, Total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</si>
  <si>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</si>
  <si>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</si>
  <si>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</si>
  <si>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</si>
  <si>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</si>
  <si>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</si>
  <si>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</si>
  <si>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</si>
  <si>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</si>
  <si>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</si>
  <si>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</si>
  <si>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</si>
  <si>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</si>
  <si>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</si>
  <si>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Issuance of Preferred Stock</t>
  </si>
  <si>
    <t>Preferred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</si>
  <si>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</si>
  <si>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</si>
  <si>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</si>
  <si>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</si>
  <si>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</si>
  <si>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</si>
  <si>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</si>
  <si>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</si>
  <si>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</si>
  <si>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</si>
  <si>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0</t>
  </si>
  <si>
    <t>Assets</t>
  </si>
  <si>
    <t>Cash And Equivalents</t>
  </si>
  <si>
    <t>Short Term Investments</t>
  </si>
  <si>
    <t>Total Cash And Short Term Investments</t>
  </si>
  <si>
    <t>Other Receivables</t>
  </si>
  <si>
    <t>Total Receivables</t>
  </si>
  <si>
    <t>Prepaid Expenses</t>
  </si>
  <si>
    <t>Other Current Assets, Total</t>
  </si>
  <si>
    <t>Total Current Assets</t>
  </si>
  <si>
    <t>Net Property Plant And Equipment</t>
  </si>
  <si>
    <t>Long-term Investments</t>
  </si>
  <si>
    <t>Other Intangibles, Total</t>
  </si>
  <si>
    <t>Deferred Charges Long-Term</t>
  </si>
  <si>
    <t>Total Assets</t>
  </si>
  <si>
    <t>Liabilities</t>
  </si>
  <si>
    <t>Accounts Payable, Total</t>
  </si>
  <si>
    <t>Accrued Expenses, Total</t>
  </si>
  <si>
    <t>Other Current Liabilities</t>
  </si>
  <si>
    <t>Total Current Liabilities</t>
  </si>
  <si>
    <t>Other Non Current Liabilities</t>
  </si>
  <si>
    <t>Total Liabilities</t>
  </si>
  <si>
    <t>Preferred Stock Non Redeemable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</si>
  <si>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</si>
  <si>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</si>
  <si>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</si>
  <si>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</si>
  <si>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</si>
  <si>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</si>
  <si>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</si>
  <si>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</si>
  <si>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</si>
  <si>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</si>
  <si>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</si>
  <si>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</si>
  <si>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0.24</t>
  </si>
  <si>
    <t>-1.53</t>
  </si>
  <si>
    <t>0.11</t>
  </si>
  <si>
    <t>-0.43</t>
  </si>
  <si>
    <t>-0.78</t>
  </si>
  <si>
    <t>-0.4</t>
  </si>
  <si>
    <t>-232.51</t>
  </si>
  <si>
    <t>-20.27</t>
  </si>
  <si>
    <t>-205.08</t>
  </si>
  <si>
    <t>-4.11</t>
  </si>
  <si>
    <t>Tangible Book Value</t>
  </si>
  <si>
    <t>Tangible Book Value Per Share</t>
  </si>
  <si>
    <t>-1.56</t>
  </si>
  <si>
    <t>0.08</t>
  </si>
  <si>
    <t>-0.44</t>
  </si>
  <si>
    <t>-0.79</t>
  </si>
  <si>
    <t>Total Debt</t>
  </si>
  <si>
    <t>Net Debt</t>
  </si>
  <si>
    <t>Debt Equivalent Oper. Leases</t>
  </si>
  <si>
    <t>Account Code - Inventory Valuation</t>
  </si>
  <si>
    <t>Full Time Employees</t>
  </si>
  <si>
    <t>Selling General &amp; Admin Expenses, Total</t>
  </si>
  <si>
    <t>Stock-Based Compensation (IS)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</si>
  <si>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</si>
  <si>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</si>
  <si>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</si>
  <si>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</si>
  <si>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</si>
  <si>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</si>
  <si>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</si>
  <si>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</si>
  <si>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</si>
  <si>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Merger &amp; Related Restructuring Charges</t>
  </si>
  <si>
    <t>In Process R&amp;D Expenses</t>
  </si>
  <si>
    <t>Other Unusual Items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</si>
  <si>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</si>
  <si>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</si>
  <si>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</si>
  <si>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</si>
  <si>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</si>
  <si>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</si>
  <si>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</si>
  <si>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</si>
  <si>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</si>
  <si>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-6.11</t>
  </si>
  <si>
    <t>-903.02</t>
  </si>
  <si>
    <t>-324.48</t>
  </si>
  <si>
    <t>-11.29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</si>
  <si>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</si>
  <si>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</si>
  <si>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</si>
  <si>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</si>
  <si>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</si>
  <si>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</si>
  <si>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-3.48</t>
  </si>
  <si>
    <t>-917.05</t>
  </si>
  <si>
    <t>-508.92</t>
  </si>
  <si>
    <t>-197.81</t>
  </si>
  <si>
    <t>-6.91</t>
  </si>
  <si>
    <t>Normalized Diluted EPS</t>
  </si>
  <si>
    <t>Payout Ratio</t>
  </si>
  <si>
    <t>-0.13</t>
  </si>
  <si>
    <t>-0.09</t>
  </si>
  <si>
    <t>-0.1</t>
  </si>
  <si>
    <t>-0.08</t>
  </si>
  <si>
    <t>-0.02</t>
  </si>
  <si>
    <t>-0.04</t>
  </si>
  <si>
    <t>-0.05</t>
  </si>
  <si>
    <t>-0.07</t>
  </si>
  <si>
    <t>EBITDA</t>
  </si>
  <si>
    <t>EBITA</t>
  </si>
  <si>
    <t>EBIT</t>
  </si>
  <si>
    <t>EBITDAR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</si>
  <si>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</si>
  <si>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</si>
  <si>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</si>
  <si>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</si>
  <si>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</si>
  <si>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</si>
  <si>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</si>
  <si>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</si>
  <si>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</si>
  <si>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</si>
  <si>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</si>
  <si>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</si>
  <si>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-77.92</t>
  </si>
  <si>
    <t>-92.26</t>
  </si>
  <si>
    <t>-73.65</t>
  </si>
  <si>
    <t>-93.21</t>
  </si>
  <si>
    <t>-94.47</t>
  </si>
  <si>
    <t>-145.95</t>
  </si>
  <si>
    <t>-163.61</t>
  </si>
  <si>
    <t>-96.14</t>
  </si>
  <si>
    <t>-92.81</t>
  </si>
  <si>
    <t>-103.76</t>
  </si>
  <si>
    <t>Return on Total Capital</t>
  </si>
  <si>
    <t>-353.9</t>
  </si>
  <si>
    <t>-204.1</t>
  </si>
  <si>
    <t>-91.87</t>
  </si>
  <si>
    <t>-116.27</t>
  </si>
  <si>
    <t>-141.81</t>
  </si>
  <si>
    <t>-456.38</t>
  </si>
  <si>
    <t>-248.66</t>
  </si>
  <si>
    <t>-126.71</t>
  </si>
  <si>
    <t>-147.65</t>
  </si>
  <si>
    <t>-235.38</t>
  </si>
  <si>
    <t>Return On Equity %</t>
  </si>
  <si>
    <t>-688.9</t>
  </si>
  <si>
    <t>-439.15</t>
  </si>
  <si>
    <t>-141.32</t>
  </si>
  <si>
    <t>-185.43</t>
  </si>
  <si>
    <t>-217.44</t>
  </si>
  <si>
    <t>-818.19</t>
  </si>
  <si>
    <t>-706.34</t>
  </si>
  <si>
    <t>-202.55</t>
  </si>
  <si>
    <t>-233.9</t>
  </si>
  <si>
    <t>-370.77</t>
  </si>
  <si>
    <t>Return on Common Equity</t>
  </si>
  <si>
    <t>-861.17</t>
  </si>
  <si>
    <t>630.05</t>
  </si>
  <si>
    <t>406.38</t>
  </si>
  <si>
    <t>241.96</t>
  </si>
  <si>
    <t>933.62</t>
  </si>
  <si>
    <t>983.79</t>
  </si>
  <si>
    <t>281.44</t>
  </si>
  <si>
    <t>103.61</t>
  </si>
  <si>
    <t>Short Term Liquidity</t>
  </si>
  <si>
    <t>Current Ratio</t>
  </si>
  <si>
    <t>3.02</t>
  </si>
  <si>
    <t>10.07</t>
  </si>
  <si>
    <t>6.03</t>
  </si>
  <si>
    <t>4.3</t>
  </si>
  <si>
    <t>1.94</t>
  </si>
  <si>
    <t>1.07</t>
  </si>
  <si>
    <t>4.24</t>
  </si>
  <si>
    <t>3.32</t>
  </si>
  <si>
    <t>1.06</t>
  </si>
  <si>
    <t>2.45</t>
  </si>
  <si>
    <t>Quick Ratio</t>
  </si>
  <si>
    <t>2.09</t>
  </si>
  <si>
    <t>9.84</t>
  </si>
  <si>
    <t>5.11</t>
  </si>
  <si>
    <t>3.67</t>
  </si>
  <si>
    <t>1.81</t>
  </si>
  <si>
    <t>0.9</t>
  </si>
  <si>
    <t>3.97</t>
  </si>
  <si>
    <t>2.95</t>
  </si>
  <si>
    <t>0.5</t>
  </si>
  <si>
    <t>2.17</t>
  </si>
  <si>
    <t>Operating Cash Flow to Current Liabilities</t>
  </si>
  <si>
    <t>-4.52</t>
  </si>
  <si>
    <t>-8.2</t>
  </si>
  <si>
    <t>-6.15</t>
  </si>
  <si>
    <t>-6.01</t>
  </si>
  <si>
    <t>-3.06</t>
  </si>
  <si>
    <t>-2.96</t>
  </si>
  <si>
    <t>-6.78</t>
  </si>
  <si>
    <t>-5.11</t>
  </si>
  <si>
    <t>-3.85</t>
  </si>
  <si>
    <t>-3.18</t>
  </si>
  <si>
    <t>Long Term Solvency</t>
  </si>
  <si>
    <t>Total Liabilities / Total Assets</t>
  </si>
  <si>
    <t>80.12</t>
  </si>
  <si>
    <t>23.55</t>
  </si>
  <si>
    <t>16.84</t>
  </si>
  <si>
    <t>23.18</t>
  </si>
  <si>
    <t>51.27</t>
  </si>
  <si>
    <t>91.04</t>
  </si>
  <si>
    <t>21.87</t>
  </si>
  <si>
    <t>26.04</t>
  </si>
  <si>
    <t>81.63</t>
  </si>
  <si>
    <t>39.42</t>
  </si>
  <si>
    <t>EBIT / Interest Expense</t>
  </si>
  <si>
    <t>-179.77</t>
  </si>
  <si>
    <t>EBITDA / Interest Expense</t>
  </si>
  <si>
    <t>-179.52</t>
  </si>
  <si>
    <t>(EBITDA - Capex) / Interest Expense</t>
  </si>
  <si>
    <t>-179.58</t>
  </si>
  <si>
    <t>Net Debt / EBITDA</t>
  </si>
  <si>
    <t>0.51</t>
  </si>
  <si>
    <t>0.52</t>
  </si>
  <si>
    <t>0.1</t>
  </si>
  <si>
    <t>0.58</t>
  </si>
  <si>
    <t>Net Debt / (EBITDA - Capex)</t>
  </si>
  <si>
    <t>Growth Over Prior Year</t>
  </si>
  <si>
    <t>EBITDA, 1 Yr. Growth %</t>
  </si>
  <si>
    <t>5.01</t>
  </si>
  <si>
    <t>-34.86</t>
  </si>
  <si>
    <t>-43.02</t>
  </si>
  <si>
    <t>EBITA, 1 Yr. Growth %</t>
  </si>
  <si>
    <t>-10.07</t>
  </si>
  <si>
    <t>39.52</t>
  </si>
  <si>
    <t>27.52</t>
  </si>
  <si>
    <t>32.94</t>
  </si>
  <si>
    <t>-24.84</t>
  </si>
  <si>
    <t>-3.02</t>
  </si>
  <si>
    <t>164.88</t>
  </si>
  <si>
    <t>5.15</t>
  </si>
  <si>
    <t>-34.77</t>
  </si>
  <si>
    <t>-42.88</t>
  </si>
  <si>
    <t>EBIT, 1 Yr. Growth %</t>
  </si>
  <si>
    <t>Earnings From Cont. Operations, 1 Yr. Growth %</t>
  </si>
  <si>
    <t>-253.26</t>
  </si>
  <si>
    <t>103.89</t>
  </si>
  <si>
    <t>-8.83</t>
  </si>
  <si>
    <t>37.82</t>
  </si>
  <si>
    <t>-27.74</t>
  </si>
  <si>
    <t>13.39</t>
  </si>
  <si>
    <t>319.66</t>
  </si>
  <si>
    <t>-40.83</t>
  </si>
  <si>
    <t>-35.36</t>
  </si>
  <si>
    <t>-43.2</t>
  </si>
  <si>
    <t>Net Income, 1 Yr. Growth %</t>
  </si>
  <si>
    <t>Normalized Net Income, 1 Yr. Growth %</t>
  </si>
  <si>
    <t>-246.06</t>
  </si>
  <si>
    <t>107.88</t>
  </si>
  <si>
    <t>0.3</t>
  </si>
  <si>
    <t>168.88</t>
  </si>
  <si>
    <t>4.41</t>
  </si>
  <si>
    <t>Diluted EPS Before Extra, 1 Yr. Growth %</t>
  </si>
  <si>
    <t>-67.82</t>
  </si>
  <si>
    <t>-64.07</t>
  </si>
  <si>
    <t>-96.52</t>
  </si>
  <si>
    <t>Net Property, Plant and Equip., 1 Yr. Growth %</t>
  </si>
  <si>
    <t>687.78</t>
  </si>
  <si>
    <t>-4.94</t>
  </si>
  <si>
    <t>Total Assets, 1 Yr. Growth %</t>
  </si>
  <si>
    <t>-48.53</t>
  </si>
  <si>
    <t>146.79</t>
  </si>
  <si>
    <t>24.47</t>
  </si>
  <si>
    <t>-10.57</t>
  </si>
  <si>
    <t>-42.94</t>
  </si>
  <si>
    <t>-27.22</t>
  </si>
  <si>
    <t>360.96</t>
  </si>
  <si>
    <t>17.76</t>
  </si>
  <si>
    <t>-75.05</t>
  </si>
  <si>
    <t>55.87</t>
  </si>
  <si>
    <t>Tangible Book Value, 1 Yr. Growth %</t>
  </si>
  <si>
    <t>-73.5</t>
  </si>
  <si>
    <t>59.09</t>
  </si>
  <si>
    <t>-106.45</t>
  </si>
  <si>
    <t>196.72</t>
  </si>
  <si>
    <t>50.29</t>
  </si>
  <si>
    <t>-4.21</t>
  </si>
  <si>
    <t>-82.55</t>
  </si>
  <si>
    <t>-34.49</t>
  </si>
  <si>
    <t>Common Equity, 1 Yr. Growth %</t>
  </si>
  <si>
    <t>55.82</t>
  </si>
  <si>
    <t>-108.93</t>
  </si>
  <si>
    <t>-746.7</t>
  </si>
  <si>
    <t>204.01</t>
  </si>
  <si>
    <t>50.82</t>
  </si>
  <si>
    <t>Cash From Operations, 1 Yr. Growth %</t>
  </si>
  <si>
    <t>-3.77</t>
  </si>
  <si>
    <t>33.55</t>
  </si>
  <si>
    <t>55.84</t>
  </si>
  <si>
    <t>22.84</t>
  </si>
  <si>
    <t>-35.77</t>
  </si>
  <si>
    <t>25.29</t>
  </si>
  <si>
    <t>137.89</t>
  </si>
  <si>
    <t>8.12</t>
  </si>
  <si>
    <t>-41.82</t>
  </si>
  <si>
    <t>-39.52</t>
  </si>
  <si>
    <t>Capital Expenditures, 1 Yr. Growth %</t>
  </si>
  <si>
    <t>-91.38</t>
  </si>
  <si>
    <t>Levered Free Cash Flow, 1 Yr. Growth %</t>
  </si>
  <si>
    <t>-18.51</t>
  </si>
  <si>
    <t>127.94</t>
  </si>
  <si>
    <t>17.21</t>
  </si>
  <si>
    <t>-46.43</t>
  </si>
  <si>
    <t>28.97</t>
  </si>
  <si>
    <t>98.32</t>
  </si>
  <si>
    <t>45.7</t>
  </si>
  <si>
    <t>-21.6</t>
  </si>
  <si>
    <t>-53.05</t>
  </si>
  <si>
    <t>Unlevered Free Cash Flow, 1 Yr. Growth %</t>
  </si>
  <si>
    <t>-18.47</t>
  </si>
  <si>
    <t>98.8</t>
  </si>
  <si>
    <t>45.35</t>
  </si>
  <si>
    <t>Compound Annual Growth Rate Over Two Years</t>
  </si>
  <si>
    <t>EBITDA, 2 Yr. CAGR %</t>
  </si>
  <si>
    <t>-17.29</t>
  </si>
  <si>
    <t>-39.08</t>
  </si>
  <si>
    <t>EBITA, 2 Yr. CAGR %</t>
  </si>
  <si>
    <t>12.02</t>
  </si>
  <si>
    <t>33.39</t>
  </si>
  <si>
    <t>30.2</t>
  </si>
  <si>
    <t>-14.63</t>
  </si>
  <si>
    <t>60.27</t>
  </si>
  <si>
    <t>66.89</t>
  </si>
  <si>
    <t>-17.18</t>
  </si>
  <si>
    <t>-38.96</t>
  </si>
  <si>
    <t>EBIT, 2 Yr. CAGR %</t>
  </si>
  <si>
    <t>Earnings From Cont. Operations, 2 Yr. CAGR %</t>
  </si>
  <si>
    <t>18.08</t>
  </si>
  <si>
    <t>36.34</t>
  </si>
  <si>
    <t>12.09</t>
  </si>
  <si>
    <t>-0.21</t>
  </si>
  <si>
    <t>-9.48</t>
  </si>
  <si>
    <t>118.14</t>
  </si>
  <si>
    <t>57.58</t>
  </si>
  <si>
    <t>-38.15</t>
  </si>
  <si>
    <t>-39.41</t>
  </si>
  <si>
    <t>Net Income, 2 Yr. CAGR %</t>
  </si>
  <si>
    <t>Normalized Net Income, 2 Yr. CAGR %</t>
  </si>
  <si>
    <t>17.12</t>
  </si>
  <si>
    <t>40.02</t>
  </si>
  <si>
    <t>-14.87</t>
  </si>
  <si>
    <t>64.22</t>
  </si>
  <si>
    <t>67.55</t>
  </si>
  <si>
    <t>-17.84</t>
  </si>
  <si>
    <t>Diluted EPS Before Extra, 2 Yr. CAGR %</t>
  </si>
  <si>
    <t>-65.99</t>
  </si>
  <si>
    <t>-88.82</t>
  </si>
  <si>
    <t>Net Property, Plant and Equip., 2 Yr. CAGR %</t>
  </si>
  <si>
    <t>570.82</t>
  </si>
  <si>
    <t>117.41</t>
  </si>
  <si>
    <t>173.66</t>
  </si>
  <si>
    <t>Total Assets, 2 Yr. CAGR %</t>
  </si>
  <si>
    <t>12.7</t>
  </si>
  <si>
    <t>75.26</t>
  </si>
  <si>
    <t>5.51</t>
  </si>
  <si>
    <t>-28.56</t>
  </si>
  <si>
    <t>-35.56</t>
  </si>
  <si>
    <t>83.15</t>
  </si>
  <si>
    <t>132.98</t>
  </si>
  <si>
    <t>-45.8</t>
  </si>
  <si>
    <t>-37.64</t>
  </si>
  <si>
    <t>Tangible Book Value, 2 Yr. CAGR %</t>
  </si>
  <si>
    <t>39.35</t>
  </si>
  <si>
    <t>-67.97</t>
  </si>
  <si>
    <t>-23.71</t>
  </si>
  <si>
    <t>417.57</t>
  </si>
  <si>
    <t>111.17</t>
  </si>
  <si>
    <t>19.97</t>
  </si>
  <si>
    <t>-59.12</t>
  </si>
  <si>
    <t>50.97</t>
  </si>
  <si>
    <t>192.53</t>
  </si>
  <si>
    <t>Common Equity, 2 Yr. CAGR %</t>
  </si>
  <si>
    <t>37.91</t>
  </si>
  <si>
    <t>-62.69</t>
  </si>
  <si>
    <t>-23.99</t>
  </si>
  <si>
    <t>343.4</t>
  </si>
  <si>
    <t>114.13</t>
  </si>
  <si>
    <t>20.21</t>
  </si>
  <si>
    <t>Cash From Operations, 2 Yr. CAGR %</t>
  </si>
  <si>
    <t>13.36</t>
  </si>
  <si>
    <t>44.26</t>
  </si>
  <si>
    <t>38.36</t>
  </si>
  <si>
    <t>-11.17</t>
  </si>
  <si>
    <t>-10.29</t>
  </si>
  <si>
    <t>72.65</t>
  </si>
  <si>
    <t>60.38</t>
  </si>
  <si>
    <t>-20.68</t>
  </si>
  <si>
    <t>-40.68</t>
  </si>
  <si>
    <t>Capital Expenditures, 2 Yr. CAGR %</t>
  </si>
  <si>
    <t>438.52</t>
  </si>
  <si>
    <t>Levered Free Cash Flow, 2 Yr. CAGR %</t>
  </si>
  <si>
    <t>36.29</t>
  </si>
  <si>
    <t>63.46</t>
  </si>
  <si>
    <t>-20.76</t>
  </si>
  <si>
    <t>-16.88</t>
  </si>
  <si>
    <t>59.94</t>
  </si>
  <si>
    <t>69.99</t>
  </si>
  <si>
    <t>6.88</t>
  </si>
  <si>
    <t>-39.33</t>
  </si>
  <si>
    <t>Unlevered Free Cash Flow, 2 Yr. CAGR %</t>
  </si>
  <si>
    <t>36.33</t>
  </si>
  <si>
    <t>60.14</t>
  </si>
  <si>
    <t>6.75</t>
  </si>
  <si>
    <t>Compound Annual Growth Rate Over Three Years</t>
  </si>
  <si>
    <t>EBITDA, 3 Yr. CAGR %</t>
  </si>
  <si>
    <t>-26.95</t>
  </si>
  <si>
    <t>EBITA, 3 Yr. CAGR %</t>
  </si>
  <si>
    <t>16.96</t>
  </si>
  <si>
    <t>33.24</t>
  </si>
  <si>
    <t>8.41</t>
  </si>
  <si>
    <t>-1.05</t>
  </si>
  <si>
    <t>24.51</t>
  </si>
  <si>
    <t>39.26</t>
  </si>
  <si>
    <t>22.02</t>
  </si>
  <si>
    <t>-26.83</t>
  </si>
  <si>
    <t>EBIT, 3 Yr. CAGR %</t>
  </si>
  <si>
    <t>Earnings From Cont. Operations, 3 Yr. CAGR %</t>
  </si>
  <si>
    <t>8.32</t>
  </si>
  <si>
    <t>36.83</t>
  </si>
  <si>
    <t>-3.17</t>
  </si>
  <si>
    <t>4.13</t>
  </si>
  <si>
    <t>50.93</t>
  </si>
  <si>
    <t>41.21</t>
  </si>
  <si>
    <t>17.09</t>
  </si>
  <si>
    <t>-39.89</t>
  </si>
  <si>
    <t>Net Income, 3 Yr. CAGR %</t>
  </si>
  <si>
    <t>Normalized Net Income, 3 Yr. CAGR %</t>
  </si>
  <si>
    <t>8.96</t>
  </si>
  <si>
    <t>39.28</t>
  </si>
  <si>
    <t>24.9</t>
  </si>
  <si>
    <t>21.98</t>
  </si>
  <si>
    <t>-27.36</t>
  </si>
  <si>
    <t>Diluted EPS Before Extra, 3 Yr. CAGR %</t>
  </si>
  <si>
    <t>-84.09</t>
  </si>
  <si>
    <t>Net Property, Plant and Equip., 3 Yr. CAGR %</t>
  </si>
  <si>
    <t>607.74</t>
  </si>
  <si>
    <t>65.01</t>
  </si>
  <si>
    <t>Total Assets, 3 Yr. CAGR %</t>
  </si>
  <si>
    <t>16.5</t>
  </si>
  <si>
    <t>40.05</t>
  </si>
  <si>
    <t>-14.04</t>
  </si>
  <si>
    <t>-28.12</t>
  </si>
  <si>
    <t>24.16</t>
  </si>
  <si>
    <t>58.08</t>
  </si>
  <si>
    <t>10.64</t>
  </si>
  <si>
    <t>-22.92</t>
  </si>
  <si>
    <t>Tangible Book Value, 3 Yr. CAGR %</t>
  </si>
  <si>
    <t>-49.97</t>
  </si>
  <si>
    <t>-2.53</t>
  </si>
  <si>
    <t>19.98</t>
  </si>
  <si>
    <t>242.74</t>
  </si>
  <si>
    <t>62.24</t>
  </si>
  <si>
    <t>-36.91</t>
  </si>
  <si>
    <t>29.73</t>
  </si>
  <si>
    <t>14.3</t>
  </si>
  <si>
    <t>Common Equity, 3 Yr. CAGR %</t>
  </si>
  <si>
    <t>-44.61</t>
  </si>
  <si>
    <t>-3.45</t>
  </si>
  <si>
    <t>20.65</t>
  </si>
  <si>
    <t>209.52</t>
  </si>
  <si>
    <t>63.78</t>
  </si>
  <si>
    <t>-36.83</t>
  </si>
  <si>
    <t>Cash From Operations, 3 Yr. CAGR %</t>
  </si>
  <si>
    <t>26.05</t>
  </si>
  <si>
    <t>36.74</t>
  </si>
  <si>
    <t>7.13</t>
  </si>
  <si>
    <t>-0.38</t>
  </si>
  <si>
    <t>24.17</t>
  </si>
  <si>
    <t>47.71</t>
  </si>
  <si>
    <t>14.38</t>
  </si>
  <si>
    <t>-27.54</t>
  </si>
  <si>
    <t>Capital Expenditures, 3 Yr. CAGR %</t>
  </si>
  <si>
    <t>35.72</t>
  </si>
  <si>
    <t>Levered Free Cash Flow, 3 Yr. CAGR %</t>
  </si>
  <si>
    <t>29.61</t>
  </si>
  <si>
    <t>12.69</t>
  </si>
  <si>
    <t>-6.79</t>
  </si>
  <si>
    <t>11.07</t>
  </si>
  <si>
    <t>55.05</t>
  </si>
  <si>
    <t>31.33</t>
  </si>
  <si>
    <t>-18.75</t>
  </si>
  <si>
    <t>Unlevered Free Cash Flow, 3 Yr. CAGR %</t>
  </si>
  <si>
    <t>29.63</t>
  </si>
  <si>
    <t>11.16</t>
  </si>
  <si>
    <t>-18.82</t>
  </si>
  <si>
    <t>Compound Annual Growth Rate Over Five Years</t>
  </si>
  <si>
    <t>EBITA, 5 Yr. CAGR %</t>
  </si>
  <si>
    <t>11.51</t>
  </si>
  <si>
    <t>26.76</t>
  </si>
  <si>
    <t>21.96</t>
  </si>
  <si>
    <t>5.77</t>
  </si>
  <si>
    <t>0.12</t>
  </si>
  <si>
    <t>EBIT, 5 Yr. CAGR %</t>
  </si>
  <si>
    <t>Earnings From Cont. Operations, 5 Yr. CAGR %</t>
  </si>
  <si>
    <t>4.83</t>
  </si>
  <si>
    <t>15.99</t>
  </si>
  <si>
    <t>22.9</t>
  </si>
  <si>
    <t>5.63</t>
  </si>
  <si>
    <t>0.67</t>
  </si>
  <si>
    <t>Net Income, 5 Yr. CAGR %</t>
  </si>
  <si>
    <t>Normalized Net Income, 5 Yr. CAGR %</t>
  </si>
  <si>
    <t>5.2</t>
  </si>
  <si>
    <t>14.39</t>
  </si>
  <si>
    <t>19.61</t>
  </si>
  <si>
    <t>Total Assets, 5 Yr. CAGR %</t>
  </si>
  <si>
    <t>-4.2</t>
  </si>
  <si>
    <t>2.67</t>
  </si>
  <si>
    <t>16.33</t>
  </si>
  <si>
    <t>15.05</t>
  </si>
  <si>
    <t>-10.87</t>
  </si>
  <si>
    <t>8.97</t>
  </si>
  <si>
    <t>Tangible Book Value, 5 Yr. CAGR %</t>
  </si>
  <si>
    <t>27.38</t>
  </si>
  <si>
    <t>32.79</t>
  </si>
  <si>
    <t>46.41</t>
  </si>
  <si>
    <t>57.63</t>
  </si>
  <si>
    <t>16.53</t>
  </si>
  <si>
    <t>Common Equity, 5 Yr. CAGR %</t>
  </si>
  <si>
    <t>27.28</t>
  </si>
  <si>
    <t>32.78</t>
  </si>
  <si>
    <t>20.47</t>
  </si>
  <si>
    <t>37.74</t>
  </si>
  <si>
    <t>58.53</t>
  </si>
  <si>
    <t>16.63</t>
  </si>
  <si>
    <t>Cash From Operations, 5 Yr. CAGR %</t>
  </si>
  <si>
    <t>9.58</t>
  </si>
  <si>
    <t>15.52</t>
  </si>
  <si>
    <t>29.66</t>
  </si>
  <si>
    <t>20.52</t>
  </si>
  <si>
    <t>3.79</t>
  </si>
  <si>
    <t>2.55</t>
  </si>
  <si>
    <t>Levered Free Cash Flow, 5 Yr. CAGR %</t>
  </si>
  <si>
    <t>8.51</t>
  </si>
  <si>
    <t>29.64</t>
  </si>
  <si>
    <t>18.54</t>
  </si>
  <si>
    <t>9.38</t>
  </si>
  <si>
    <t>6.53</t>
  </si>
  <si>
    <t>Unlevered Free Cash Flow, 5 Yr. CAGR %</t>
  </si>
  <si>
    <t>8.52</t>
  </si>
  <si>
    <t>29.7</t>
  </si>
  <si>
    <t>2019</t>
  </si>
  <si>
    <t>2020</t>
  </si>
  <si>
    <t>2021</t>
  </si>
  <si>
    <t>2022</t>
  </si>
  <si>
    <t>2023</t>
  </si>
  <si>
    <t>2024</t>
  </si>
  <si>
    <t>Capitalization
                                    1</t>
  </si>
  <si>
    <t>4.937</t>
  </si>
  <si>
    <t>7.864</t>
  </si>
  <si>
    <t>74.04</t>
  </si>
  <si>
    <t>18.22</t>
  </si>
  <si>
    <t>6.819</t>
  </si>
  <si>
    <t>14.94</t>
  </si>
  <si>
    <t>Change</t>
  </si>
  <si>
    <t>-</t>
  </si>
  <si>
    <t>59.27%</t>
  </si>
  <si>
    <t>841.55%</t>
  </si>
  <si>
    <t>-75.39%</t>
  </si>
  <si>
    <t>-62.57%</t>
  </si>
  <si>
    <t>119.05%</t>
  </si>
  <si>
    <t>Enterprise Value (EV)
                                    1</t>
  </si>
  <si>
    <t>1.218</t>
  </si>
  <si>
    <t>5.471</t>
  </si>
  <si>
    <t>63</t>
  </si>
  <si>
    <t>6.438</t>
  </si>
  <si>
    <t>5.284</t>
  </si>
  <si>
    <t>10.03</t>
  </si>
  <si>
    <t>349.04%</t>
  </si>
  <si>
    <t>1,051.54%</t>
  </si>
  <si>
    <t>-89.78%</t>
  </si>
  <si>
    <t>-17.92%</t>
  </si>
  <si>
    <t>89.78%</t>
  </si>
  <si>
    <t>P/E ratio</t>
  </si>
  <si>
    <t>-1.42x</t>
  </si>
  <si>
    <t>-0.54x</t>
  </si>
  <si>
    <t>-0.43x</t>
  </si>
  <si>
    <t>-0.84x</t>
  </si>
  <si>
    <t>PBR</t>
  </si>
  <si>
    <t>-2,879x</t>
  </si>
  <si>
    <t>-3,038x</t>
  </si>
  <si>
    <t>-17.1x</t>
  </si>
  <si>
    <t>-24x</t>
  </si>
  <si>
    <t>-0.69x</t>
  </si>
  <si>
    <t>-2.3x</t>
  </si>
  <si>
    <t>PEG</t>
  </si>
  <si>
    <t>0x</t>
  </si>
  <si>
    <t>Capitalization / Revenue</t>
  </si>
  <si>
    <t>EV / Revenue</t>
  </si>
  <si>
    <t>EV / EBITDA</t>
  </si>
  <si>
    <t>-2,924,637x</t>
  </si>
  <si>
    <t>-284,589x</t>
  </si>
  <si>
    <t>-358,601x</t>
  </si>
  <si>
    <t>-1,194,470x</t>
  </si>
  <si>
    <t>EV / EBIT</t>
  </si>
  <si>
    <t>-0.15x</t>
  </si>
  <si>
    <t>-0.67x</t>
  </si>
  <si>
    <t>-2.92x</t>
  </si>
  <si>
    <t>-0.28x</t>
  </si>
  <si>
    <t>-0.36x</t>
  </si>
  <si>
    <t>-1.19x</t>
  </si>
  <si>
    <t>EV / FCF</t>
  </si>
  <si>
    <t>-0.4x</t>
  </si>
  <si>
    <t>-1.39x</t>
  </si>
  <si>
    <t>-8.09x</t>
  </si>
  <si>
    <t>-0.57x</t>
  </si>
  <si>
    <t>-0.59x</t>
  </si>
  <si>
    <t>-2.4x</t>
  </si>
  <si>
    <t>FCF Yield</t>
  </si>
  <si>
    <t>-250%</t>
  </si>
  <si>
    <t>-71.8%</t>
  </si>
  <si>
    <t>-12.4%</t>
  </si>
  <si>
    <t>-176%</t>
  </si>
  <si>
    <t>-168%</t>
  </si>
  <si>
    <t>-41.6%</t>
  </si>
  <si>
    <t>Dividend per Share
                                    2</t>
  </si>
  <si>
    <t>Rate of return</t>
  </si>
  <si>
    <t>EPS
                                    2</t>
  </si>
  <si>
    <t>-2,806</t>
  </si>
  <si>
    <t>-903</t>
  </si>
  <si>
    <t>-324.5</t>
  </si>
  <si>
    <t>Distribution rate</t>
  </si>
  <si>
    <t>Net sales</t>
  </si>
  <si>
    <t>-21.54</t>
  </si>
  <si>
    <t>-22.62</t>
  </si>
  <si>
    <t>-14.74</t>
  </si>
  <si>
    <t>-8.396</t>
  </si>
  <si>
    <t>EBIT
                                    1</t>
  </si>
  <si>
    <t>-8.398</t>
  </si>
  <si>
    <t>-8.145</t>
  </si>
  <si>
    <t>-21.57</t>
  </si>
  <si>
    <t>-22.68</t>
  </si>
  <si>
    <t>-14.8</t>
  </si>
  <si>
    <t>-8.451</t>
  </si>
  <si>
    <t>Net income
                                    1</t>
  </si>
  <si>
    <t>-8.048</t>
  </si>
  <si>
    <t>-9.126</t>
  </si>
  <si>
    <t>-38.3</t>
  </si>
  <si>
    <t>-22.66</t>
  </si>
  <si>
    <t>-14.65</t>
  </si>
  <si>
    <t>-8.32</t>
  </si>
  <si>
    <t>Net Debt
                                    1</t>
  </si>
  <si>
    <t>-3.719</t>
  </si>
  <si>
    <t>-2.392</t>
  </si>
  <si>
    <t>-11.04</t>
  </si>
  <si>
    <t>-11.78</t>
  </si>
  <si>
    <t>-1.535</t>
  </si>
  <si>
    <t>-4.909</t>
  </si>
  <si>
    <t>Reference price
                                    2</t>
  </si>
  <si>
    <t>2,257.502</t>
  </si>
  <si>
    <t>1,203.651</t>
  </si>
  <si>
    <t>3,972.504</t>
  </si>
  <si>
    <t>486.500</t>
  </si>
  <si>
    <t>141.050</t>
  </si>
  <si>
    <t>9.454</t>
  </si>
  <si>
    <t>Nbr of stocks (in thousands)</t>
  </si>
  <si>
    <t>3,827</t>
  </si>
  <si>
    <t>11,433</t>
  </si>
  <si>
    <t>18.6</t>
  </si>
  <si>
    <t>37.4</t>
  </si>
  <si>
    <t>48.3</t>
  </si>
  <si>
    <t>1,580</t>
  </si>
  <si>
    <t>Announcement Date</t>
  </si>
  <si>
    <t>9/9/19</t>
  </si>
  <si>
    <t>9/18/20</t>
  </si>
  <si>
    <t>9/28/21</t>
  </si>
  <si>
    <t>9/27/22</t>
  </si>
  <si>
    <t>9/18/23</t>
  </si>
  <si>
    <t>10/7/24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</si>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</sst>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-3.387792443447387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5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</v>
      </c>
      <c r="B8" s="1" t="s">
        <v>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</v>
      </c>
      <c r="B9" s="1" t="s">
        <v>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</v>
      </c>
      <c r="B10" s="1" t="s">
        <v>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</v>
      </c>
      <c r="B11" s="1" t="s">
        <v>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</v>
      </c>
      <c r="B12" s="1" t="s">
        <v>16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17</v>
      </c>
      <c r="B13" s="1" t="s">
        <v>18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</v>
      </c>
      <c r="B14" s="1" t="s">
        <v>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</v>
      </c>
      <c r="B15" s="1" t="s">
        <v>21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</v>
      </c>
      <c r="B2" s="1">
        <v>-4.0</v>
      </c>
      <c r="C2" s="1">
        <v>-8.0</v>
      </c>
      <c r="D2" s="1">
        <v>-8.0</v>
      </c>
      <c r="E2" s="1">
        <v>-11.0</v>
      </c>
      <c r="F2" s="1">
        <v>-8.0</v>
      </c>
      <c r="G2" s="1">
        <v>-9.0</v>
      </c>
      <c r="H2" s="1">
        <v>-38.0</v>
      </c>
      <c r="I2" s="1">
        <v>-22.0</v>
      </c>
      <c r="J2" s="1">
        <v>-14.0</v>
      </c>
      <c r="K2" s="1">
        <v>-8.0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</v>
      </c>
      <c r="B3" s="1">
        <v>0.0</v>
      </c>
      <c r="C3" s="1">
        <v>0.0</v>
      </c>
      <c r="D3" s="1">
        <v>0.0</v>
      </c>
      <c r="E3" s="1">
        <v>0.0</v>
      </c>
      <c r="F3" s="1">
        <v>0.0</v>
      </c>
      <c r="G3" s="1">
        <v>0.0</v>
      </c>
      <c r="H3" s="1">
        <v>3.0</v>
      </c>
      <c r="I3" s="1">
        <v>6.0</v>
      </c>
      <c r="J3" s="1">
        <v>6.0</v>
      </c>
      <c r="K3" s="1">
        <v>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3.0</v>
      </c>
      <c r="I4" s="1">
        <v>6.0</v>
      </c>
      <c r="J4" s="1">
        <v>6.0</v>
      </c>
      <c r="K4" s="1">
        <v>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</v>
      </c>
      <c r="B5" s="1">
        <v>0.0</v>
      </c>
      <c r="C5" s="1">
        <v>1.0</v>
      </c>
      <c r="D5" s="1">
        <v>1.0</v>
      </c>
      <c r="E5" s="1">
        <v>2.0</v>
      </c>
      <c r="F5" s="1">
        <v>1.0</v>
      </c>
      <c r="G5" s="1">
        <v>0.0</v>
      </c>
      <c r="H5" s="1">
        <v>9.0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16.0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</v>
      </c>
      <c r="B7" s="1">
        <v>36.0</v>
      </c>
      <c r="C7" s="1">
        <v>1.0</v>
      </c>
      <c r="D7" s="1">
        <v>85.0</v>
      </c>
      <c r="E7" s="1">
        <v>74.0</v>
      </c>
      <c r="F7" s="1">
        <v>99.0</v>
      </c>
      <c r="G7" s="1">
        <v>70.0</v>
      </c>
      <c r="H7" s="1">
        <v>5.0</v>
      </c>
      <c r="I7" s="1">
        <v>2.0</v>
      </c>
      <c r="J7" s="1">
        <v>1.0</v>
      </c>
      <c r="K7" s="1">
        <v>77.0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</v>
      </c>
      <c r="B8" s="1">
        <v>4.0</v>
      </c>
      <c r="C8" s="1">
        <v>2.0</v>
      </c>
      <c r="D8" s="1">
        <v>-33.0</v>
      </c>
      <c r="E8" s="1">
        <v>-6.0</v>
      </c>
      <c r="F8" s="1">
        <v>-42.0</v>
      </c>
      <c r="G8" s="1">
        <v>0.0</v>
      </c>
      <c r="H8" s="1">
        <v>2.0</v>
      </c>
      <c r="I8" s="1">
        <v>-1.0</v>
      </c>
      <c r="J8" s="1">
        <v>3.0</v>
      </c>
      <c r="K8" s="1">
        <v>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</v>
      </c>
      <c r="B9" s="1">
        <v>51.0</v>
      </c>
      <c r="C9" s="1">
        <v>-17.0</v>
      </c>
      <c r="D9" s="1">
        <v>59.0</v>
      </c>
      <c r="E9" s="1">
        <v>29.0</v>
      </c>
      <c r="F9" s="1">
        <v>20.0</v>
      </c>
      <c r="G9" s="1">
        <v>20.0</v>
      </c>
      <c r="H9" s="1">
        <v>-6.0</v>
      </c>
      <c r="I9" s="1">
        <v>1.0</v>
      </c>
      <c r="J9" s="1">
        <v>-44.0</v>
      </c>
      <c r="K9" s="1">
        <v>-57.0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</v>
      </c>
      <c r="B10" s="1">
        <v>-1.0</v>
      </c>
      <c r="C10" s="1">
        <v>0.0</v>
      </c>
      <c r="D10" s="1">
        <v>-5.0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</v>
      </c>
      <c r="B11" s="1">
        <v>2.0</v>
      </c>
      <c r="C11" s="1">
        <v>5.0</v>
      </c>
      <c r="D11" s="1">
        <v>-1.0</v>
      </c>
      <c r="E11" s="1">
        <v>28.0</v>
      </c>
      <c r="F11" s="1">
        <v>93.0</v>
      </c>
      <c r="G11" s="1">
        <v>28.0</v>
      </c>
      <c r="H11" s="1">
        <v>-2.0</v>
      </c>
      <c r="I11" s="1">
        <v>-1.0</v>
      </c>
      <c r="J11" s="1">
        <v>-1.0</v>
      </c>
      <c r="K11" s="1">
        <v>86.0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</v>
      </c>
      <c r="B12" s="1">
        <v>-3.0</v>
      </c>
      <c r="C12" s="1">
        <v>-5.0</v>
      </c>
      <c r="D12" s="1">
        <v>-8.0</v>
      </c>
      <c r="E12" s="1">
        <v>-9.0</v>
      </c>
      <c r="F12" s="1">
        <v>-6.0</v>
      </c>
      <c r="G12" s="1">
        <v>-7.0</v>
      </c>
      <c r="H12" s="1">
        <v>-18.0</v>
      </c>
      <c r="I12" s="1">
        <v>-20.0</v>
      </c>
      <c r="J12" s="1">
        <v>-11.0</v>
      </c>
      <c r="K12" s="1">
        <v>-7.0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-23.0</v>
      </c>
      <c r="K13" s="1">
        <v>-2.0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96.0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</v>
      </c>
      <c r="B16" s="1">
        <v>0.0</v>
      </c>
      <c r="C16" s="1">
        <v>-1.0</v>
      </c>
      <c r="D16" s="1">
        <v>-2.0</v>
      </c>
      <c r="E16" s="1">
        <v>-1.0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</v>
      </c>
      <c r="B17" s="1">
        <v>0.0</v>
      </c>
      <c r="C17" s="1">
        <v>-1.0</v>
      </c>
      <c r="D17" s="1">
        <v>-2.0</v>
      </c>
      <c r="E17" s="1">
        <v>-1.0</v>
      </c>
      <c r="F17" s="1">
        <v>0.0</v>
      </c>
      <c r="G17" s="1">
        <v>0.0</v>
      </c>
      <c r="H17" s="1">
        <v>96.0</v>
      </c>
      <c r="I17" s="1">
        <v>0.0</v>
      </c>
      <c r="J17" s="1">
        <v>-23.0</v>
      </c>
      <c r="K17" s="1">
        <v>-2.0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50.0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50.0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-50.0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-50.0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</v>
      </c>
      <c r="B22" s="1">
        <v>1.0</v>
      </c>
      <c r="C22" s="1">
        <v>3.0</v>
      </c>
      <c r="D22" s="1">
        <v>5.0</v>
      </c>
      <c r="E22" s="1">
        <v>5.0</v>
      </c>
      <c r="F22" s="1">
        <v>4.0</v>
      </c>
      <c r="G22" s="1">
        <v>2.0</v>
      </c>
      <c r="H22" s="1">
        <v>26.0</v>
      </c>
      <c r="I22" s="1">
        <v>21.0</v>
      </c>
      <c r="J22" s="1">
        <v>1.0</v>
      </c>
      <c r="K22" s="1">
        <v>10.0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44</v>
      </c>
      <c r="B23" s="1">
        <v>0.0</v>
      </c>
      <c r="C23" s="1">
        <v>6.0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46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47</v>
      </c>
      <c r="B26" s="1">
        <v>-55.0</v>
      </c>
      <c r="C26" s="1">
        <v>24.0</v>
      </c>
      <c r="D26" s="1">
        <v>2.0</v>
      </c>
      <c r="E26" s="1">
        <v>3.0</v>
      </c>
      <c r="F26" s="1">
        <v>0.0</v>
      </c>
      <c r="G26" s="1">
        <v>4.0</v>
      </c>
      <c r="H26" s="1">
        <v>-3.0</v>
      </c>
      <c r="I26" s="1">
        <v>0.0</v>
      </c>
      <c r="J26" s="1">
        <v>-4.0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48</v>
      </c>
      <c r="B27" s="1">
        <v>84.0</v>
      </c>
      <c r="C27" s="1">
        <v>9.0</v>
      </c>
      <c r="D27" s="1">
        <v>8.0</v>
      </c>
      <c r="E27" s="1">
        <v>9.0</v>
      </c>
      <c r="F27" s="1">
        <v>4.0</v>
      </c>
      <c r="G27" s="1">
        <v>6.0</v>
      </c>
      <c r="H27" s="1">
        <v>26.0</v>
      </c>
      <c r="I27" s="1">
        <v>21.0</v>
      </c>
      <c r="J27" s="1">
        <v>1.0</v>
      </c>
      <c r="K27" s="1">
        <v>10.0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49</v>
      </c>
      <c r="B28" s="1">
        <v>-3.0</v>
      </c>
      <c r="C28" s="1">
        <v>4.0</v>
      </c>
      <c r="D28" s="1">
        <v>42.0</v>
      </c>
      <c r="E28" s="1">
        <v>-61.0</v>
      </c>
      <c r="F28" s="1">
        <v>-2.0</v>
      </c>
      <c r="G28" s="1">
        <v>-1.0</v>
      </c>
      <c r="H28" s="1">
        <v>8.0</v>
      </c>
      <c r="I28" s="1">
        <v>1.0</v>
      </c>
      <c r="J28" s="1">
        <v>-10.0</v>
      </c>
      <c r="K28" s="1">
        <v>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50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51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3.0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52</v>
      </c>
      <c r="B31" s="1">
        <v>-2.0</v>
      </c>
      <c r="C31" s="1">
        <v>-2.0</v>
      </c>
      <c r="D31" s="1">
        <v>-4.0</v>
      </c>
      <c r="E31" s="1">
        <v>-5.0</v>
      </c>
      <c r="F31" s="1">
        <v>-3.0</v>
      </c>
      <c r="G31" s="1">
        <v>-3.0</v>
      </c>
      <c r="H31" s="1">
        <v>-7.0</v>
      </c>
      <c r="I31" s="1">
        <v>-11.0</v>
      </c>
      <c r="J31" s="1">
        <v>-8.0</v>
      </c>
      <c r="K31" s="1">
        <v>-4.0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53</v>
      </c>
      <c r="B32" s="1">
        <v>-2.0</v>
      </c>
      <c r="C32" s="1">
        <v>-2.0</v>
      </c>
      <c r="D32" s="1">
        <v>-4.0</v>
      </c>
      <c r="E32" s="1">
        <v>-5.0</v>
      </c>
      <c r="F32" s="1">
        <v>-3.0</v>
      </c>
      <c r="G32" s="1">
        <v>-3.0</v>
      </c>
      <c r="H32" s="1">
        <v>-7.0</v>
      </c>
      <c r="I32" s="1">
        <v>-11.0</v>
      </c>
      <c r="J32" s="1">
        <v>-8.0</v>
      </c>
      <c r="K32" s="1">
        <v>-4.0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54</v>
      </c>
      <c r="B33" s="1">
        <v>2.0</v>
      </c>
      <c r="C33" s="1">
        <v>-43.0</v>
      </c>
      <c r="D33" s="1">
        <v>44.0</v>
      </c>
      <c r="E33" s="1">
        <v>-54.0</v>
      </c>
      <c r="F33" s="1">
        <v>-1.0</v>
      </c>
      <c r="G33" s="1">
        <v>-45.0</v>
      </c>
      <c r="H33" s="1">
        <v>19.0</v>
      </c>
      <c r="I33" s="1">
        <v>-48.0</v>
      </c>
      <c r="J33" s="1">
        <v>1.0</v>
      </c>
      <c r="K33" s="1">
        <v>-29.0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55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 t="s">
        <v>56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</v>
      </c>
      <c r="B3" s="1">
        <v>1.0</v>
      </c>
      <c r="C3" s="1">
        <v>6.0</v>
      </c>
      <c r="D3" s="1">
        <v>6.0</v>
      </c>
      <c r="E3" s="1">
        <v>5.0</v>
      </c>
      <c r="F3" s="1">
        <v>3.0</v>
      </c>
      <c r="G3" s="1">
        <v>2.0</v>
      </c>
      <c r="H3" s="1">
        <v>10.0</v>
      </c>
      <c r="I3" s="1">
        <v>11.0</v>
      </c>
      <c r="J3" s="1">
        <v>1.0</v>
      </c>
      <c r="K3" s="1">
        <v>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50.0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</v>
      </c>
      <c r="B5" s="1">
        <v>1.0</v>
      </c>
      <c r="C5" s="1">
        <v>6.0</v>
      </c>
      <c r="D5" s="1">
        <v>6.0</v>
      </c>
      <c r="E5" s="1">
        <v>5.0</v>
      </c>
      <c r="F5" s="1">
        <v>3.0</v>
      </c>
      <c r="G5" s="1">
        <v>2.0</v>
      </c>
      <c r="H5" s="1">
        <v>11.0</v>
      </c>
      <c r="I5" s="1">
        <v>11.0</v>
      </c>
      <c r="J5" s="1">
        <v>1.0</v>
      </c>
      <c r="K5" s="1">
        <v>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61</v>
      </c>
      <c r="B6" s="1">
        <v>2.0</v>
      </c>
      <c r="C6" s="1">
        <v>1.0</v>
      </c>
      <c r="D6" s="1">
        <v>7.0</v>
      </c>
      <c r="E6" s="1">
        <v>3.0</v>
      </c>
      <c r="F6" s="1">
        <v>2.0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62</v>
      </c>
      <c r="B7" s="1">
        <v>2.0</v>
      </c>
      <c r="C7" s="1">
        <v>1.0</v>
      </c>
      <c r="D7" s="1">
        <v>7.0</v>
      </c>
      <c r="E7" s="1">
        <v>3.0</v>
      </c>
      <c r="F7" s="1">
        <v>2.0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63</v>
      </c>
      <c r="B8" s="1">
        <v>24.0</v>
      </c>
      <c r="C8" s="1">
        <v>14.0</v>
      </c>
      <c r="D8" s="1">
        <v>18.0</v>
      </c>
      <c r="E8" s="1">
        <v>1.0</v>
      </c>
      <c r="F8" s="1">
        <v>28.0</v>
      </c>
      <c r="G8" s="1">
        <v>35.0</v>
      </c>
      <c r="H8" s="1">
        <v>75.0</v>
      </c>
      <c r="I8" s="1">
        <v>1.0</v>
      </c>
      <c r="J8" s="1">
        <v>66.0</v>
      </c>
      <c r="K8" s="1">
        <v>41.0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</v>
      </c>
      <c r="B9" s="1">
        <v>55.0</v>
      </c>
      <c r="C9" s="1">
        <v>0.0</v>
      </c>
      <c r="D9" s="1">
        <v>1.0</v>
      </c>
      <c r="E9" s="1">
        <v>0.0</v>
      </c>
      <c r="F9" s="1">
        <v>0.0</v>
      </c>
      <c r="G9" s="1">
        <v>9.0</v>
      </c>
      <c r="H9" s="1">
        <v>0.0</v>
      </c>
      <c r="I9" s="1">
        <v>0.0</v>
      </c>
      <c r="J9" s="1">
        <v>1.0</v>
      </c>
      <c r="K9" s="1">
        <v>20.0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</v>
      </c>
      <c r="B10" s="1">
        <v>2.0</v>
      </c>
      <c r="C10" s="1">
        <v>6.0</v>
      </c>
      <c r="D10" s="1">
        <v>7.0</v>
      </c>
      <c r="E10" s="1">
        <v>7.0</v>
      </c>
      <c r="F10" s="1">
        <v>4.0</v>
      </c>
      <c r="G10" s="1">
        <v>2.0</v>
      </c>
      <c r="H10" s="1">
        <v>11.0</v>
      </c>
      <c r="I10" s="1">
        <v>13.0</v>
      </c>
      <c r="J10" s="1">
        <v>3.0</v>
      </c>
      <c r="K10" s="1">
        <v>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15.0</v>
      </c>
      <c r="I11" s="1">
        <v>9.0</v>
      </c>
      <c r="J11" s="1">
        <v>70.0</v>
      </c>
      <c r="K11" s="1">
        <v>67.0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1.0</v>
      </c>
      <c r="I12" s="1">
        <v>2.0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</v>
      </c>
      <c r="B13" s="1">
        <v>0.0</v>
      </c>
      <c r="C13" s="1">
        <v>3.0</v>
      </c>
      <c r="D13" s="1">
        <v>4.0</v>
      </c>
      <c r="E13" s="1">
        <v>2.0</v>
      </c>
      <c r="F13" s="1">
        <v>1.0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69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8.0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</v>
      </c>
      <c r="B15" s="1">
        <v>2.0</v>
      </c>
      <c r="C15" s="1">
        <v>6.0</v>
      </c>
      <c r="D15" s="1">
        <v>7.0</v>
      </c>
      <c r="E15" s="1">
        <v>7.0</v>
      </c>
      <c r="F15" s="1">
        <v>4.0</v>
      </c>
      <c r="G15" s="1">
        <v>2.0</v>
      </c>
      <c r="H15" s="1">
        <v>13.0</v>
      </c>
      <c r="I15" s="1">
        <v>15.0</v>
      </c>
      <c r="J15" s="1">
        <v>3.0</v>
      </c>
      <c r="K15" s="1">
        <v>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71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72</v>
      </c>
      <c r="B17" s="1">
        <v>76.0</v>
      </c>
      <c r="C17" s="1">
        <v>58.0</v>
      </c>
      <c r="D17" s="1">
        <v>1.0</v>
      </c>
      <c r="E17" s="1">
        <v>1.0</v>
      </c>
      <c r="F17" s="1">
        <v>1.0</v>
      </c>
      <c r="G17" s="1">
        <v>2.0</v>
      </c>
      <c r="H17" s="1">
        <v>2.0</v>
      </c>
      <c r="I17" s="1">
        <v>3.0</v>
      </c>
      <c r="J17" s="1">
        <v>2.0</v>
      </c>
      <c r="K17" s="1">
        <v>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73</v>
      </c>
      <c r="B18" s="1">
        <v>9.0</v>
      </c>
      <c r="C18" s="1">
        <v>4.0</v>
      </c>
      <c r="D18" s="1">
        <v>8.0</v>
      </c>
      <c r="E18" s="1">
        <v>16.0</v>
      </c>
      <c r="F18" s="1">
        <v>0.0</v>
      </c>
      <c r="G18" s="1">
        <v>66.0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74</v>
      </c>
      <c r="B19" s="1">
        <v>0.0</v>
      </c>
      <c r="C19" s="1">
        <v>0.0</v>
      </c>
      <c r="D19" s="1">
        <v>3.0</v>
      </c>
      <c r="E19" s="1">
        <v>0.0</v>
      </c>
      <c r="F19" s="1">
        <v>32.0</v>
      </c>
      <c r="G19" s="1">
        <v>0.0</v>
      </c>
      <c r="H19" s="1">
        <v>56.0</v>
      </c>
      <c r="I19" s="1">
        <v>72.0</v>
      </c>
      <c r="J19" s="1">
        <v>29.0</v>
      </c>
      <c r="K19" s="1">
        <v>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75</v>
      </c>
      <c r="B20" s="1">
        <v>85.0</v>
      </c>
      <c r="C20" s="1">
        <v>62.0</v>
      </c>
      <c r="D20" s="1">
        <v>1.0</v>
      </c>
      <c r="E20" s="1">
        <v>1.0</v>
      </c>
      <c r="F20" s="1">
        <v>2.0</v>
      </c>
      <c r="G20" s="1">
        <v>2.0</v>
      </c>
      <c r="H20" s="1">
        <v>2.0</v>
      </c>
      <c r="I20" s="1">
        <v>3.0</v>
      </c>
      <c r="J20" s="1">
        <v>3.0</v>
      </c>
      <c r="K20" s="1">
        <v>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76</v>
      </c>
      <c r="B21" s="1">
        <v>1.0</v>
      </c>
      <c r="C21" s="1">
        <v>87.0</v>
      </c>
      <c r="D21" s="1">
        <v>2.0</v>
      </c>
      <c r="E21" s="1">
        <v>0.0</v>
      </c>
      <c r="F21" s="1">
        <v>0.0</v>
      </c>
      <c r="G21" s="1">
        <v>0.0</v>
      </c>
      <c r="H21" s="1">
        <v>18.0</v>
      </c>
      <c r="I21" s="1">
        <v>16.0</v>
      </c>
      <c r="J21" s="1">
        <v>16.0</v>
      </c>
      <c r="K21" s="1">
        <v>18.0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77</v>
      </c>
      <c r="B22" s="1">
        <v>2.0</v>
      </c>
      <c r="C22" s="1">
        <v>1.0</v>
      </c>
      <c r="D22" s="1">
        <v>1.0</v>
      </c>
      <c r="E22" s="1">
        <v>1.0</v>
      </c>
      <c r="F22" s="1">
        <v>2.0</v>
      </c>
      <c r="G22" s="1">
        <v>2.0</v>
      </c>
      <c r="H22" s="1">
        <v>2.0</v>
      </c>
      <c r="I22" s="1">
        <v>4.0</v>
      </c>
      <c r="J22" s="1">
        <v>3.0</v>
      </c>
      <c r="K22" s="1">
        <v>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78</v>
      </c>
      <c r="B23" s="1">
        <v>27.0</v>
      </c>
      <c r="C23" s="1">
        <v>27.0</v>
      </c>
      <c r="D23" s="1">
        <v>27.0</v>
      </c>
      <c r="E23" s="1">
        <v>27.0</v>
      </c>
      <c r="F23" s="1">
        <v>27.0</v>
      </c>
      <c r="G23" s="1">
        <v>27.0</v>
      </c>
      <c r="H23" s="1">
        <v>27.0</v>
      </c>
      <c r="I23" s="1">
        <v>27.0</v>
      </c>
      <c r="J23" s="1">
        <v>27.0</v>
      </c>
      <c r="K23" s="1">
        <v>27.0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79</v>
      </c>
      <c r="B24" s="1">
        <v>0.0</v>
      </c>
      <c r="C24" s="1">
        <v>6.0</v>
      </c>
      <c r="D24" s="1">
        <v>6.0</v>
      </c>
      <c r="E24" s="1">
        <v>6.0</v>
      </c>
      <c r="F24" s="1">
        <v>4.0</v>
      </c>
      <c r="G24" s="1">
        <v>4.0</v>
      </c>
      <c r="H24" s="1">
        <v>14.0</v>
      </c>
      <c r="I24" s="1">
        <v>12.0</v>
      </c>
      <c r="J24" s="1">
        <v>10.0</v>
      </c>
      <c r="K24" s="1">
        <v>9.0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80</v>
      </c>
      <c r="B25" s="1">
        <v>27.0</v>
      </c>
      <c r="C25" s="1">
        <v>6.0</v>
      </c>
      <c r="D25" s="1">
        <v>6.0</v>
      </c>
      <c r="E25" s="1">
        <v>6.0</v>
      </c>
      <c r="F25" s="1">
        <v>4.0</v>
      </c>
      <c r="G25" s="1">
        <v>4.0</v>
      </c>
      <c r="H25" s="1">
        <v>14.0</v>
      </c>
      <c r="I25" s="1">
        <v>12.0</v>
      </c>
      <c r="J25" s="1">
        <v>10.0</v>
      </c>
      <c r="K25" s="1">
        <v>10.0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81</v>
      </c>
      <c r="B26" s="1">
        <v>3.0</v>
      </c>
      <c r="C26" s="1">
        <v>1.0</v>
      </c>
      <c r="D26" s="1">
        <v>1.0</v>
      </c>
      <c r="E26" s="1">
        <v>2.0</v>
      </c>
      <c r="F26" s="1">
        <v>0.0</v>
      </c>
      <c r="G26" s="1">
        <v>1.0</v>
      </c>
      <c r="H26" s="1">
        <v>3.0</v>
      </c>
      <c r="I26" s="1">
        <v>6.0</v>
      </c>
      <c r="J26" s="1">
        <v>0.0</v>
      </c>
      <c r="K26" s="1">
        <v>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82</v>
      </c>
      <c r="B27" s="1">
        <v>17.0</v>
      </c>
      <c r="C27" s="1">
        <v>28.0</v>
      </c>
      <c r="D27" s="1">
        <v>36.0</v>
      </c>
      <c r="E27" s="1">
        <v>43.0</v>
      </c>
      <c r="F27" s="1">
        <v>50.0</v>
      </c>
      <c r="G27" s="1">
        <v>56.0</v>
      </c>
      <c r="H27" s="1">
        <v>107.0</v>
      </c>
      <c r="I27" s="1">
        <v>136.0</v>
      </c>
      <c r="J27" s="1">
        <v>141.0</v>
      </c>
      <c r="K27" s="1">
        <v>153.0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83</v>
      </c>
      <c r="B28" s="1">
        <v>-23.0</v>
      </c>
      <c r="C28" s="1">
        <v>-32.0</v>
      </c>
      <c r="D28" s="1">
        <v>-41.0</v>
      </c>
      <c r="E28" s="1">
        <v>-52.0</v>
      </c>
      <c r="F28" s="1">
        <v>-60.0</v>
      </c>
      <c r="G28" s="1">
        <v>-69.0</v>
      </c>
      <c r="H28" s="1">
        <v>-111.0</v>
      </c>
      <c r="I28" s="1">
        <v>-136.0</v>
      </c>
      <c r="J28" s="1">
        <v>-151.0</v>
      </c>
      <c r="K28" s="1">
        <v>-160.0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84</v>
      </c>
      <c r="B29" s="1">
        <v>6.0</v>
      </c>
      <c r="C29" s="1">
        <v>1.0</v>
      </c>
      <c r="D29" s="1">
        <v>4.0</v>
      </c>
      <c r="E29" s="1">
        <v>8.0</v>
      </c>
      <c r="F29" s="1">
        <v>6.0</v>
      </c>
      <c r="G29" s="1">
        <v>8.0</v>
      </c>
      <c r="H29" s="1">
        <v>2.0</v>
      </c>
      <c r="I29" s="1">
        <v>2.0</v>
      </c>
      <c r="J29" s="1">
        <v>2.0</v>
      </c>
      <c r="K29" s="1">
        <v>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85</v>
      </c>
      <c r="B30" s="1">
        <v>23.0</v>
      </c>
      <c r="C30" s="1">
        <v>-1.0</v>
      </c>
      <c r="D30" s="1">
        <v>15.0</v>
      </c>
      <c r="E30" s="1">
        <v>-99.0</v>
      </c>
      <c r="F30" s="1">
        <v>-3.0</v>
      </c>
      <c r="G30" s="1">
        <v>-4.0</v>
      </c>
      <c r="H30" s="1">
        <v>-4.0</v>
      </c>
      <c r="I30" s="1">
        <v>-75.0</v>
      </c>
      <c r="J30" s="1">
        <v>-9.0</v>
      </c>
      <c r="K30" s="1">
        <v>-6.0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86</v>
      </c>
      <c r="B31" s="1">
        <v>51.0</v>
      </c>
      <c r="C31" s="1">
        <v>4.0</v>
      </c>
      <c r="D31" s="1">
        <v>6.0</v>
      </c>
      <c r="E31" s="1">
        <v>5.0</v>
      </c>
      <c r="F31" s="1">
        <v>1.0</v>
      </c>
      <c r="G31" s="1">
        <v>26.0</v>
      </c>
      <c r="H31" s="1">
        <v>10.0</v>
      </c>
      <c r="I31" s="1">
        <v>11.0</v>
      </c>
      <c r="J31" s="1">
        <v>73.0</v>
      </c>
      <c r="K31" s="1">
        <v>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87</v>
      </c>
      <c r="B32" s="1">
        <v>2.0</v>
      </c>
      <c r="C32" s="1">
        <v>6.0</v>
      </c>
      <c r="D32" s="1">
        <v>7.0</v>
      </c>
      <c r="E32" s="1">
        <v>7.0</v>
      </c>
      <c r="F32" s="1">
        <v>4.0</v>
      </c>
      <c r="G32" s="1">
        <v>2.0</v>
      </c>
      <c r="H32" s="1">
        <v>13.0</v>
      </c>
      <c r="I32" s="1">
        <v>15.0</v>
      </c>
      <c r="J32" s="1">
        <v>3.0</v>
      </c>
      <c r="K32" s="1">
        <v>6.0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50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88</v>
      </c>
      <c r="B34" s="1">
        <v>98.0</v>
      </c>
      <c r="C34" s="1">
        <v>1.0</v>
      </c>
      <c r="D34" s="1">
        <v>2.0</v>
      </c>
      <c r="E34" s="1">
        <v>2.0</v>
      </c>
      <c r="F34" s="1">
        <v>11.0</v>
      </c>
      <c r="G34" s="1">
        <v>1.0</v>
      </c>
      <c r="H34" s="1">
        <v>2.0</v>
      </c>
      <c r="I34" s="1">
        <v>4.0</v>
      </c>
      <c r="J34" s="1">
        <v>4.0</v>
      </c>
      <c r="K34" s="1">
        <v>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89</v>
      </c>
      <c r="B35" s="1">
        <v>98.0</v>
      </c>
      <c r="C35" s="1">
        <v>1.0</v>
      </c>
      <c r="D35" s="1">
        <v>1.0</v>
      </c>
      <c r="E35" s="1">
        <v>2.0</v>
      </c>
      <c r="F35" s="1">
        <v>3.0</v>
      </c>
      <c r="G35" s="1">
        <v>11.0</v>
      </c>
      <c r="H35" s="1">
        <v>1.0</v>
      </c>
      <c r="I35" s="1">
        <v>3.0</v>
      </c>
      <c r="J35" s="1">
        <v>4.0</v>
      </c>
      <c r="K35" s="1">
        <v>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90</v>
      </c>
      <c r="B36" s="1" t="s">
        <v>91</v>
      </c>
      <c r="C36" s="1" t="s">
        <v>92</v>
      </c>
      <c r="D36" s="1" t="s">
        <v>93</v>
      </c>
      <c r="E36" s="1" t="s">
        <v>94</v>
      </c>
      <c r="F36" s="1" t="s">
        <v>95</v>
      </c>
      <c r="G36" s="1" t="s">
        <v>96</v>
      </c>
      <c r="H36" s="1" t="s">
        <v>97</v>
      </c>
      <c r="I36" s="1" t="s">
        <v>98</v>
      </c>
      <c r="J36" s="1" t="s">
        <v>99</v>
      </c>
      <c r="K36" s="1" t="s">
        <v>100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101</v>
      </c>
      <c r="B37" s="1">
        <v>23.0</v>
      </c>
      <c r="C37" s="1">
        <v>-1.0</v>
      </c>
      <c r="D37" s="1">
        <v>11.0</v>
      </c>
      <c r="E37" s="1">
        <v>-1.0</v>
      </c>
      <c r="F37" s="1">
        <v>-3.0</v>
      </c>
      <c r="G37" s="1">
        <v>-4.0</v>
      </c>
      <c r="H37" s="1">
        <v>-4.0</v>
      </c>
      <c r="I37" s="1">
        <v>-75.0</v>
      </c>
      <c r="J37" s="1">
        <v>-9.0</v>
      </c>
      <c r="K37" s="1">
        <v>-6.0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102</v>
      </c>
      <c r="B38" s="1" t="s">
        <v>91</v>
      </c>
      <c r="C38" s="1" t="s">
        <v>103</v>
      </c>
      <c r="D38" s="1" t="s">
        <v>104</v>
      </c>
      <c r="E38" s="1" t="s">
        <v>105</v>
      </c>
      <c r="F38" s="1" t="s">
        <v>106</v>
      </c>
      <c r="G38" s="1" t="s">
        <v>96</v>
      </c>
      <c r="H38" s="1" t="s">
        <v>97</v>
      </c>
      <c r="I38" s="1" t="s">
        <v>98</v>
      </c>
      <c r="J38" s="1" t="s">
        <v>99</v>
      </c>
      <c r="K38" s="1" t="s">
        <v>100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107</v>
      </c>
      <c r="B39" s="1" t="s">
        <v>56</v>
      </c>
      <c r="C39" s="1" t="s">
        <v>56</v>
      </c>
      <c r="D39" s="1" t="s">
        <v>56</v>
      </c>
      <c r="E39" s="1" t="s">
        <v>56</v>
      </c>
      <c r="F39" s="1" t="s">
        <v>56</v>
      </c>
      <c r="G39" s="1" t="s">
        <v>56</v>
      </c>
      <c r="H39" s="1" t="s">
        <v>56</v>
      </c>
      <c r="I39" s="1" t="s">
        <v>56</v>
      </c>
      <c r="J39" s="1" t="s">
        <v>56</v>
      </c>
      <c r="K39" s="1" t="s">
        <v>56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108</v>
      </c>
      <c r="B40" s="1">
        <v>-1.0</v>
      </c>
      <c r="C40" s="1">
        <v>-6.0</v>
      </c>
      <c r="D40" s="1">
        <v>-6.0</v>
      </c>
      <c r="E40" s="1">
        <v>-5.0</v>
      </c>
      <c r="F40" s="1">
        <v>-3.0</v>
      </c>
      <c r="G40" s="1">
        <v>-2.0</v>
      </c>
      <c r="H40" s="1">
        <v>-11.0</v>
      </c>
      <c r="I40" s="1">
        <v>-11.0</v>
      </c>
      <c r="J40" s="1">
        <v>-1.0</v>
      </c>
      <c r="K40" s="1">
        <v>-4.0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109</v>
      </c>
      <c r="B41" s="1">
        <v>23.0</v>
      </c>
      <c r="C41" s="1">
        <v>29.0</v>
      </c>
      <c r="D41" s="1">
        <v>28.0</v>
      </c>
      <c r="E41" s="1">
        <v>46.0</v>
      </c>
      <c r="F41" s="1">
        <v>42.0</v>
      </c>
      <c r="G41" s="1">
        <v>32.0</v>
      </c>
      <c r="H41" s="1">
        <v>32.0</v>
      </c>
      <c r="I41" s="1">
        <v>33.0</v>
      </c>
      <c r="J41" s="1">
        <v>31.0</v>
      </c>
      <c r="K41" s="1">
        <v>11.0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110</v>
      </c>
      <c r="B42" s="1">
        <v>3.0</v>
      </c>
      <c r="C42" s="1">
        <v>3.0</v>
      </c>
      <c r="D42" s="1">
        <v>3.0</v>
      </c>
      <c r="E42" s="1">
        <v>3.0</v>
      </c>
      <c r="F42" s="1">
        <v>3.0</v>
      </c>
      <c r="G42" s="1">
        <v>3.0</v>
      </c>
      <c r="H42" s="1">
        <v>3.0</v>
      </c>
      <c r="I42" s="1">
        <v>3.0</v>
      </c>
      <c r="J42" s="1">
        <v>3.0</v>
      </c>
      <c r="K42" s="1">
        <v>3.0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111</v>
      </c>
      <c r="B43" s="1">
        <v>4.0</v>
      </c>
      <c r="C43" s="1">
        <v>4.0</v>
      </c>
      <c r="D43" s="1">
        <v>4.0</v>
      </c>
      <c r="E43" s="1">
        <v>4.0</v>
      </c>
      <c r="F43" s="1">
        <v>2.0</v>
      </c>
      <c r="G43" s="1">
        <v>4.0</v>
      </c>
      <c r="H43" s="1">
        <v>4.0</v>
      </c>
      <c r="I43" s="1">
        <v>3.0</v>
      </c>
      <c r="J43" s="1">
        <v>2.0</v>
      </c>
      <c r="K43" s="1">
        <v>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112</v>
      </c>
      <c r="B2" s="1">
        <v>2.0</v>
      </c>
      <c r="C2" s="1">
        <v>2.0</v>
      </c>
      <c r="D2" s="1">
        <v>3.0</v>
      </c>
      <c r="E2" s="1">
        <v>4.0</v>
      </c>
      <c r="F2" s="1">
        <v>4.0</v>
      </c>
      <c r="G2" s="1">
        <v>4.0</v>
      </c>
      <c r="H2" s="1">
        <v>9.0</v>
      </c>
      <c r="I2" s="1">
        <v>7.0</v>
      </c>
      <c r="J2" s="1">
        <v>5.0</v>
      </c>
      <c r="K2" s="1">
        <v>5.0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113</v>
      </c>
      <c r="B3" s="1">
        <v>0.0</v>
      </c>
      <c r="C3" s="1">
        <v>37.0</v>
      </c>
      <c r="D3" s="1">
        <v>8.0</v>
      </c>
      <c r="E3" s="1">
        <v>0.0</v>
      </c>
      <c r="F3" s="1">
        <v>0.0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114</v>
      </c>
      <c r="B4" s="1">
        <v>2.0</v>
      </c>
      <c r="C4" s="1">
        <v>3.0</v>
      </c>
      <c r="D4" s="1">
        <v>5.0</v>
      </c>
      <c r="E4" s="1">
        <v>7.0</v>
      </c>
      <c r="F4" s="1">
        <v>3.0</v>
      </c>
      <c r="G4" s="1">
        <v>3.0</v>
      </c>
      <c r="H4" s="1">
        <v>11.0</v>
      </c>
      <c r="I4" s="1">
        <v>15.0</v>
      </c>
      <c r="J4" s="1">
        <v>9.0</v>
      </c>
      <c r="K4" s="1">
        <v>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115</v>
      </c>
      <c r="B5" s="1">
        <v>4.0</v>
      </c>
      <c r="C5" s="1">
        <v>6.0</v>
      </c>
      <c r="D5" s="1">
        <v>8.0</v>
      </c>
      <c r="E5" s="1">
        <v>11.0</v>
      </c>
      <c r="F5" s="1">
        <v>8.0</v>
      </c>
      <c r="G5" s="1">
        <v>8.0</v>
      </c>
      <c r="H5" s="1">
        <v>21.0</v>
      </c>
      <c r="I5" s="1">
        <v>22.0</v>
      </c>
      <c r="J5" s="1">
        <v>14.0</v>
      </c>
      <c r="K5" s="1">
        <v>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116</v>
      </c>
      <c r="B6" s="1">
        <v>-4.0</v>
      </c>
      <c r="C6" s="1">
        <v>-6.0</v>
      </c>
      <c r="D6" s="1">
        <v>-8.0</v>
      </c>
      <c r="E6" s="1">
        <v>-11.0</v>
      </c>
      <c r="F6" s="1">
        <v>-8.0</v>
      </c>
      <c r="G6" s="1">
        <v>-8.0</v>
      </c>
      <c r="H6" s="1">
        <v>-21.0</v>
      </c>
      <c r="I6" s="1">
        <v>-22.0</v>
      </c>
      <c r="J6" s="1">
        <v>-14.0</v>
      </c>
      <c r="K6" s="1">
        <v>-8.0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117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-12.0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118</v>
      </c>
      <c r="B8" s="1">
        <v>363.0</v>
      </c>
      <c r="C8" s="1">
        <v>108.0</v>
      </c>
      <c r="D8" s="1">
        <v>457.0</v>
      </c>
      <c r="E8" s="1">
        <v>3.0</v>
      </c>
      <c r="F8" s="1">
        <v>6.0</v>
      </c>
      <c r="G8" s="1">
        <v>7.0</v>
      </c>
      <c r="H8" s="1">
        <v>0.0</v>
      </c>
      <c r="I8" s="1">
        <v>1.0</v>
      </c>
      <c r="J8" s="1">
        <v>13.0</v>
      </c>
      <c r="K8" s="1">
        <v>13.0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119</v>
      </c>
      <c r="B9" s="1">
        <v>0.0</v>
      </c>
      <c r="C9" s="1">
        <v>108.0</v>
      </c>
      <c r="D9" s="1">
        <v>457.0</v>
      </c>
      <c r="E9" s="1">
        <v>3.0</v>
      </c>
      <c r="F9" s="1">
        <v>6.0</v>
      </c>
      <c r="G9" s="1">
        <v>7.0</v>
      </c>
      <c r="H9" s="1">
        <v>-12.0</v>
      </c>
      <c r="I9" s="1">
        <v>1.0</v>
      </c>
      <c r="J9" s="1">
        <v>13.0</v>
      </c>
      <c r="K9" s="1">
        <v>13.0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120</v>
      </c>
      <c r="B10" s="1">
        <v>-2.0</v>
      </c>
      <c r="C10" s="1">
        <v>-1.0</v>
      </c>
      <c r="D10" s="1">
        <v>0.0</v>
      </c>
      <c r="E10" s="1">
        <v>-5.0</v>
      </c>
      <c r="F10" s="1">
        <v>-1.0</v>
      </c>
      <c r="G10" s="1">
        <v>0.0</v>
      </c>
      <c r="H10" s="1">
        <v>-1.0</v>
      </c>
      <c r="I10" s="1">
        <v>0.0</v>
      </c>
      <c r="J10" s="1">
        <v>1.0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121</v>
      </c>
      <c r="B11" s="1">
        <v>17.0</v>
      </c>
      <c r="C11" s="1">
        <v>-1.0</v>
      </c>
      <c r="D11" s="1">
        <v>33.0</v>
      </c>
      <c r="E11" s="1">
        <v>6.0</v>
      </c>
      <c r="F11" s="1">
        <v>30.0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122</v>
      </c>
      <c r="B12" s="1">
        <v>-4.0</v>
      </c>
      <c r="C12" s="1">
        <v>-8.0</v>
      </c>
      <c r="D12" s="1">
        <v>-8.0</v>
      </c>
      <c r="E12" s="1">
        <v>-11.0</v>
      </c>
      <c r="F12" s="1">
        <v>-8.0</v>
      </c>
      <c r="G12" s="1">
        <v>-8.0</v>
      </c>
      <c r="H12" s="1">
        <v>-21.0</v>
      </c>
      <c r="I12" s="1">
        <v>-22.0</v>
      </c>
      <c r="J12" s="1">
        <v>-14.0</v>
      </c>
      <c r="K12" s="1">
        <v>-8.0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123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-1.0</v>
      </c>
      <c r="H13" s="1">
        <v>-50.0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124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-16.0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125</v>
      </c>
      <c r="B15" s="1">
        <v>-22.0</v>
      </c>
      <c r="C15" s="1">
        <v>-29.0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126</v>
      </c>
      <c r="B16" s="1">
        <v>-4.0</v>
      </c>
      <c r="C16" s="1">
        <v>-8.0</v>
      </c>
      <c r="D16" s="1">
        <v>-8.0</v>
      </c>
      <c r="E16" s="1">
        <v>-11.0</v>
      </c>
      <c r="F16" s="1">
        <v>-8.0</v>
      </c>
      <c r="G16" s="1">
        <v>-9.0</v>
      </c>
      <c r="H16" s="1">
        <v>-38.0</v>
      </c>
      <c r="I16" s="1">
        <v>-22.0</v>
      </c>
      <c r="J16" s="1">
        <v>-14.0</v>
      </c>
      <c r="K16" s="1">
        <v>-8.0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127</v>
      </c>
      <c r="B17" s="1">
        <v>-4.0</v>
      </c>
      <c r="C17" s="1">
        <v>-8.0</v>
      </c>
      <c r="D17" s="1">
        <v>-8.0</v>
      </c>
      <c r="E17" s="1">
        <v>-11.0</v>
      </c>
      <c r="F17" s="1">
        <v>-8.0</v>
      </c>
      <c r="G17" s="1">
        <v>-9.0</v>
      </c>
      <c r="H17" s="1">
        <v>-38.0</v>
      </c>
      <c r="I17" s="1">
        <v>-22.0</v>
      </c>
      <c r="J17" s="1">
        <v>-14.0</v>
      </c>
      <c r="K17" s="1">
        <v>-8.0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128</v>
      </c>
      <c r="B18" s="1">
        <v>-4.0</v>
      </c>
      <c r="C18" s="1">
        <v>-8.0</v>
      </c>
      <c r="D18" s="1">
        <v>-8.0</v>
      </c>
      <c r="E18" s="1">
        <v>-11.0</v>
      </c>
      <c r="F18" s="1">
        <v>-8.0</v>
      </c>
      <c r="G18" s="1">
        <v>-9.0</v>
      </c>
      <c r="H18" s="1">
        <v>-38.0</v>
      </c>
      <c r="I18" s="1">
        <v>-22.0</v>
      </c>
      <c r="J18" s="1">
        <v>-14.0</v>
      </c>
      <c r="K18" s="1">
        <v>-8.0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129</v>
      </c>
      <c r="B19" s="1">
        <v>-4.0</v>
      </c>
      <c r="C19" s="1">
        <v>-8.0</v>
      </c>
      <c r="D19" s="1">
        <v>-8.0</v>
      </c>
      <c r="E19" s="1">
        <v>-11.0</v>
      </c>
      <c r="F19" s="1">
        <v>-8.0</v>
      </c>
      <c r="G19" s="1">
        <v>-9.0</v>
      </c>
      <c r="H19" s="1">
        <v>-38.0</v>
      </c>
      <c r="I19" s="1">
        <v>-22.0</v>
      </c>
      <c r="J19" s="1">
        <v>-14.0</v>
      </c>
      <c r="K19" s="1">
        <v>-8.0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130</v>
      </c>
      <c r="B20" s="1">
        <v>0.0</v>
      </c>
      <c r="C20" s="1">
        <v>0.0</v>
      </c>
      <c r="D20" s="1">
        <v>79.0</v>
      </c>
      <c r="E20" s="1">
        <v>17.0</v>
      </c>
      <c r="F20" s="1">
        <v>8.0</v>
      </c>
      <c r="G20" s="1">
        <v>0.0</v>
      </c>
      <c r="H20" s="1">
        <v>3.0</v>
      </c>
      <c r="I20" s="1">
        <v>2.0</v>
      </c>
      <c r="J20" s="1">
        <v>37.0</v>
      </c>
      <c r="K20" s="1">
        <v>18.0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131</v>
      </c>
      <c r="B21" s="1">
        <v>-4.0</v>
      </c>
      <c r="C21" s="1">
        <v>-8.0</v>
      </c>
      <c r="D21" s="1">
        <v>-8.0</v>
      </c>
      <c r="E21" s="1">
        <v>-11.0</v>
      </c>
      <c r="F21" s="1">
        <v>-8.0</v>
      </c>
      <c r="G21" s="1">
        <v>-9.0</v>
      </c>
      <c r="H21" s="1">
        <v>-41.0</v>
      </c>
      <c r="I21" s="1">
        <v>-25.0</v>
      </c>
      <c r="J21" s="1">
        <v>-15.0</v>
      </c>
      <c r="K21" s="1">
        <v>-8.0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132</v>
      </c>
      <c r="B22" s="1">
        <v>-4.0</v>
      </c>
      <c r="C22" s="1">
        <v>-8.0</v>
      </c>
      <c r="D22" s="1">
        <v>-8.0</v>
      </c>
      <c r="E22" s="1">
        <v>-11.0</v>
      </c>
      <c r="F22" s="1">
        <v>-8.0</v>
      </c>
      <c r="G22" s="1">
        <v>-9.0</v>
      </c>
      <c r="H22" s="1">
        <v>-41.0</v>
      </c>
      <c r="I22" s="1">
        <v>-25.0</v>
      </c>
      <c r="J22" s="1">
        <v>-15.0</v>
      </c>
      <c r="K22" s="1">
        <v>-8.0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133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134</v>
      </c>
      <c r="B24" s="1">
        <v>0.0</v>
      </c>
      <c r="C24" s="1">
        <v>0.0</v>
      </c>
      <c r="D24" s="1" t="s">
        <v>135</v>
      </c>
      <c r="E24" s="1">
        <v>0.0</v>
      </c>
      <c r="F24" s="1">
        <v>0.0</v>
      </c>
      <c r="G24" s="1">
        <v>0.0</v>
      </c>
      <c r="H24" s="1">
        <v>0.0</v>
      </c>
      <c r="I24" s="1" t="s">
        <v>136</v>
      </c>
      <c r="J24" s="1" t="s">
        <v>137</v>
      </c>
      <c r="K24" s="1" t="s">
        <v>138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139</v>
      </c>
      <c r="B25" s="1">
        <v>0.0</v>
      </c>
      <c r="C25" s="1">
        <v>0.0</v>
      </c>
      <c r="D25" s="1" t="s">
        <v>135</v>
      </c>
      <c r="E25" s="1">
        <v>0.0</v>
      </c>
      <c r="F25" s="1">
        <v>0.0</v>
      </c>
      <c r="G25" s="1">
        <v>0.0</v>
      </c>
      <c r="H25" s="1">
        <v>0.0</v>
      </c>
      <c r="I25" s="1" t="s">
        <v>136</v>
      </c>
      <c r="J25" s="1" t="s">
        <v>137</v>
      </c>
      <c r="K25" s="1" t="s">
        <v>138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140</v>
      </c>
      <c r="B26" s="1">
        <v>0.0</v>
      </c>
      <c r="C26" s="1">
        <v>0.0</v>
      </c>
      <c r="D26" s="1">
        <v>1.0</v>
      </c>
      <c r="E26" s="1">
        <v>0.0</v>
      </c>
      <c r="F26" s="1">
        <v>0.0</v>
      </c>
      <c r="G26" s="1">
        <v>0.0</v>
      </c>
      <c r="H26" s="1">
        <v>1.0</v>
      </c>
      <c r="I26" s="1">
        <v>2.0</v>
      </c>
      <c r="J26" s="1">
        <v>4.0</v>
      </c>
      <c r="K26" s="1">
        <v>75.0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141</v>
      </c>
      <c r="B27" s="1">
        <v>0.0</v>
      </c>
      <c r="C27" s="1">
        <v>0.0</v>
      </c>
      <c r="D27" s="1" t="s">
        <v>135</v>
      </c>
      <c r="E27" s="1">
        <v>0.0</v>
      </c>
      <c r="F27" s="1">
        <v>0.0</v>
      </c>
      <c r="G27" s="1">
        <v>0.0</v>
      </c>
      <c r="H27" s="1">
        <v>0.0</v>
      </c>
      <c r="I27" s="1" t="s">
        <v>136</v>
      </c>
      <c r="J27" s="1" t="s">
        <v>137</v>
      </c>
      <c r="K27" s="1" t="s">
        <v>138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142</v>
      </c>
      <c r="B28" s="1">
        <v>0.0</v>
      </c>
      <c r="C28" s="1">
        <v>0.0</v>
      </c>
      <c r="D28" s="1" t="s">
        <v>135</v>
      </c>
      <c r="E28" s="1">
        <v>0.0</v>
      </c>
      <c r="F28" s="1">
        <v>0.0</v>
      </c>
      <c r="G28" s="1">
        <v>0.0</v>
      </c>
      <c r="H28" s="1">
        <v>0.0</v>
      </c>
      <c r="I28" s="1" t="s">
        <v>136</v>
      </c>
      <c r="J28" s="1" t="s">
        <v>137</v>
      </c>
      <c r="K28" s="1" t="s">
        <v>138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143</v>
      </c>
      <c r="B29" s="1">
        <v>0.0</v>
      </c>
      <c r="C29" s="1">
        <v>0.0</v>
      </c>
      <c r="D29" s="1">
        <v>1.0</v>
      </c>
      <c r="E29" s="1">
        <v>0.0</v>
      </c>
      <c r="F29" s="1">
        <v>0.0</v>
      </c>
      <c r="G29" s="1">
        <v>0.0</v>
      </c>
      <c r="H29" s="1">
        <v>1.0</v>
      </c>
      <c r="I29" s="1">
        <v>2.0</v>
      </c>
      <c r="J29" s="1">
        <v>4.0</v>
      </c>
      <c r="K29" s="1">
        <v>75.0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144</v>
      </c>
      <c r="B30" s="1">
        <v>0.0</v>
      </c>
      <c r="C30" s="1">
        <v>0.0</v>
      </c>
      <c r="D30" s="1" t="s">
        <v>145</v>
      </c>
      <c r="E30" s="1">
        <v>0.0</v>
      </c>
      <c r="F30" s="1">
        <v>0.0</v>
      </c>
      <c r="G30" s="1">
        <v>0.0</v>
      </c>
      <c r="H30" s="1" t="s">
        <v>146</v>
      </c>
      <c r="I30" s="1" t="s">
        <v>147</v>
      </c>
      <c r="J30" s="1" t="s">
        <v>148</v>
      </c>
      <c r="K30" s="1" t="s">
        <v>149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150</v>
      </c>
      <c r="B31" s="1">
        <v>0.0</v>
      </c>
      <c r="C31" s="1">
        <v>0.0</v>
      </c>
      <c r="D31" s="1" t="s">
        <v>145</v>
      </c>
      <c r="E31" s="1">
        <v>0.0</v>
      </c>
      <c r="F31" s="1">
        <v>0.0</v>
      </c>
      <c r="G31" s="1">
        <v>0.0</v>
      </c>
      <c r="H31" s="1" t="s">
        <v>146</v>
      </c>
      <c r="I31" s="1" t="s">
        <v>147</v>
      </c>
      <c r="J31" s="1" t="s">
        <v>148</v>
      </c>
      <c r="K31" s="1" t="s">
        <v>149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151</v>
      </c>
      <c r="B32" s="1" t="s">
        <v>152</v>
      </c>
      <c r="C32" s="1" t="s">
        <v>153</v>
      </c>
      <c r="D32" s="1" t="s">
        <v>154</v>
      </c>
      <c r="E32" s="1" t="s">
        <v>155</v>
      </c>
      <c r="F32" s="1" t="s">
        <v>154</v>
      </c>
      <c r="G32" s="1" t="s">
        <v>153</v>
      </c>
      <c r="H32" s="1" t="s">
        <v>156</v>
      </c>
      <c r="I32" s="1" t="s">
        <v>157</v>
      </c>
      <c r="J32" s="1" t="s">
        <v>158</v>
      </c>
      <c r="K32" s="1" t="s">
        <v>159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50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160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-21.0</v>
      </c>
      <c r="I34" s="1">
        <v>-22.0</v>
      </c>
      <c r="J34" s="1">
        <v>-14.0</v>
      </c>
      <c r="K34" s="1">
        <v>-8.0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161</v>
      </c>
      <c r="B35" s="1">
        <v>-4.0</v>
      </c>
      <c r="C35" s="1">
        <v>-6.0</v>
      </c>
      <c r="D35" s="1">
        <v>-8.0</v>
      </c>
      <c r="E35" s="1">
        <v>-11.0</v>
      </c>
      <c r="F35" s="1">
        <v>-8.0</v>
      </c>
      <c r="G35" s="1">
        <v>-8.0</v>
      </c>
      <c r="H35" s="1">
        <v>-21.0</v>
      </c>
      <c r="I35" s="1">
        <v>-22.0</v>
      </c>
      <c r="J35" s="1">
        <v>-14.0</v>
      </c>
      <c r="K35" s="1">
        <v>-8.0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162</v>
      </c>
      <c r="B36" s="1">
        <v>-4.0</v>
      </c>
      <c r="C36" s="1">
        <v>-6.0</v>
      </c>
      <c r="D36" s="1">
        <v>-8.0</v>
      </c>
      <c r="E36" s="1">
        <v>-11.0</v>
      </c>
      <c r="F36" s="1">
        <v>-8.0</v>
      </c>
      <c r="G36" s="1">
        <v>-8.0</v>
      </c>
      <c r="H36" s="1">
        <v>-21.0</v>
      </c>
      <c r="I36" s="1">
        <v>-22.0</v>
      </c>
      <c r="J36" s="1">
        <v>-14.0</v>
      </c>
      <c r="K36" s="1">
        <v>-8.0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163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-21.0</v>
      </c>
      <c r="I37" s="1">
        <v>-22.0</v>
      </c>
      <c r="J37" s="1">
        <v>-14.0</v>
      </c>
      <c r="K37" s="1">
        <v>-8.0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164</v>
      </c>
      <c r="B38" s="1">
        <v>-2.0</v>
      </c>
      <c r="C38" s="1">
        <v>-5.0</v>
      </c>
      <c r="D38" s="1">
        <v>-5.0</v>
      </c>
      <c r="E38" s="1">
        <v>-6.0</v>
      </c>
      <c r="F38" s="1">
        <v>-5.0</v>
      </c>
      <c r="G38" s="1">
        <v>-5.0</v>
      </c>
      <c r="H38" s="1">
        <v>-13.0</v>
      </c>
      <c r="I38" s="1">
        <v>-14.0</v>
      </c>
      <c r="J38" s="1">
        <v>-9.0</v>
      </c>
      <c r="K38" s="1">
        <v>-5.0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165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0.0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166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167</v>
      </c>
      <c r="B41" s="1">
        <v>2.0</v>
      </c>
      <c r="C41" s="1">
        <v>2.0</v>
      </c>
      <c r="D41" s="1">
        <v>3.0</v>
      </c>
      <c r="E41" s="1">
        <v>4.0</v>
      </c>
      <c r="F41" s="1">
        <v>4.0</v>
      </c>
      <c r="G41" s="1">
        <v>4.0</v>
      </c>
      <c r="H41" s="1">
        <v>9.0</v>
      </c>
      <c r="I41" s="1">
        <v>7.0</v>
      </c>
      <c r="J41" s="1">
        <v>5.0</v>
      </c>
      <c r="K41" s="1">
        <v>5.0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168</v>
      </c>
      <c r="B42" s="1">
        <v>2.0</v>
      </c>
      <c r="C42" s="1">
        <v>3.0</v>
      </c>
      <c r="D42" s="1">
        <v>5.0</v>
      </c>
      <c r="E42" s="1">
        <v>7.0</v>
      </c>
      <c r="F42" s="1">
        <v>3.0</v>
      </c>
      <c r="G42" s="1">
        <v>3.0</v>
      </c>
      <c r="H42" s="1">
        <v>27.0</v>
      </c>
      <c r="I42" s="1">
        <v>15.0</v>
      </c>
      <c r="J42" s="1">
        <v>9.0</v>
      </c>
      <c r="K42" s="1">
        <v>2.0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169</v>
      </c>
      <c r="B43" s="1">
        <v>2.0</v>
      </c>
      <c r="C43" s="1">
        <v>3.0</v>
      </c>
      <c r="D43" s="1">
        <v>3.0</v>
      </c>
      <c r="E43" s="1">
        <v>5.0</v>
      </c>
      <c r="F43" s="1">
        <v>5.0</v>
      </c>
      <c r="G43" s="1">
        <v>4.0</v>
      </c>
      <c r="H43" s="1">
        <v>4.0</v>
      </c>
      <c r="I43" s="1">
        <v>4.0</v>
      </c>
      <c r="J43" s="1">
        <v>3.0</v>
      </c>
      <c r="K43" s="1">
        <v>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170</v>
      </c>
      <c r="B44" s="1">
        <v>3.0</v>
      </c>
      <c r="C44" s="1">
        <v>52.0</v>
      </c>
      <c r="D44" s="1">
        <v>10.0</v>
      </c>
      <c r="E44" s="1">
        <v>14.0</v>
      </c>
      <c r="F44" s="1">
        <v>8.0</v>
      </c>
      <c r="G44" s="1">
        <v>10.0</v>
      </c>
      <c r="H44" s="1">
        <v>1.0</v>
      </c>
      <c r="I44" s="1">
        <v>60.0</v>
      </c>
      <c r="J44" s="1">
        <v>48.0</v>
      </c>
      <c r="K44" s="1">
        <v>22.0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171</v>
      </c>
      <c r="B45" s="1">
        <v>33.0</v>
      </c>
      <c r="C45" s="1">
        <v>66.0</v>
      </c>
      <c r="D45" s="1">
        <v>66.0</v>
      </c>
      <c r="E45" s="1">
        <v>59.0</v>
      </c>
      <c r="F45" s="1">
        <v>90.0</v>
      </c>
      <c r="G45" s="1">
        <v>60.0</v>
      </c>
      <c r="H45" s="1">
        <v>4.0</v>
      </c>
      <c r="I45" s="1">
        <v>1.0</v>
      </c>
      <c r="J45" s="1">
        <v>1.0</v>
      </c>
      <c r="K45" s="1">
        <v>55.0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172</v>
      </c>
      <c r="B46" s="1">
        <v>0.0</v>
      </c>
      <c r="C46" s="1">
        <v>37.0</v>
      </c>
      <c r="D46" s="1">
        <v>8.0</v>
      </c>
      <c r="E46" s="1">
        <v>0.0</v>
      </c>
      <c r="F46" s="1">
        <v>0.0</v>
      </c>
      <c r="G46" s="1">
        <v>0.0</v>
      </c>
      <c r="H46" s="1">
        <v>0.0</v>
      </c>
      <c r="I46" s="1">
        <v>0.0</v>
      </c>
      <c r="J46" s="1">
        <v>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173</v>
      </c>
      <c r="B47" s="1">
        <v>36.0</v>
      </c>
      <c r="C47" s="1">
        <v>1.0</v>
      </c>
      <c r="D47" s="1">
        <v>85.0</v>
      </c>
      <c r="E47" s="1">
        <v>74.0</v>
      </c>
      <c r="F47" s="1">
        <v>99.0</v>
      </c>
      <c r="G47" s="1">
        <v>70.0</v>
      </c>
      <c r="H47" s="1">
        <v>5.0</v>
      </c>
      <c r="I47" s="1">
        <v>2.0</v>
      </c>
      <c r="J47" s="1">
        <v>1.0</v>
      </c>
      <c r="K47" s="1">
        <v>77.0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175</v>
      </c>
      <c r="B3" s="1" t="s">
        <v>176</v>
      </c>
      <c r="C3" s="1" t="s">
        <v>177</v>
      </c>
      <c r="D3" s="1" t="s">
        <v>178</v>
      </c>
      <c r="E3" s="1" t="s">
        <v>179</v>
      </c>
      <c r="F3" s="1" t="s">
        <v>180</v>
      </c>
      <c r="G3" s="1" t="s">
        <v>181</v>
      </c>
      <c r="H3" s="1" t="s">
        <v>182</v>
      </c>
      <c r="I3" s="1" t="s">
        <v>183</v>
      </c>
      <c r="J3" s="1" t="s">
        <v>184</v>
      </c>
      <c r="K3" s="1" t="s">
        <v>185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186</v>
      </c>
      <c r="B4" s="1" t="s">
        <v>187</v>
      </c>
      <c r="C4" s="1" t="s">
        <v>188</v>
      </c>
      <c r="D4" s="1" t="s">
        <v>189</v>
      </c>
      <c r="E4" s="1" t="s">
        <v>190</v>
      </c>
      <c r="F4" s="1" t="s">
        <v>191</v>
      </c>
      <c r="G4" s="1" t="s">
        <v>192</v>
      </c>
      <c r="H4" s="1" t="s">
        <v>193</v>
      </c>
      <c r="I4" s="1" t="s">
        <v>194</v>
      </c>
      <c r="J4" s="1" t="s">
        <v>195</v>
      </c>
      <c r="K4" s="1" t="s">
        <v>196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197</v>
      </c>
      <c r="B5" s="1" t="s">
        <v>198</v>
      </c>
      <c r="C5" s="1" t="s">
        <v>199</v>
      </c>
      <c r="D5" s="1" t="s">
        <v>200</v>
      </c>
      <c r="E5" s="1" t="s">
        <v>201</v>
      </c>
      <c r="F5" s="1" t="s">
        <v>202</v>
      </c>
      <c r="G5" s="1" t="s">
        <v>203</v>
      </c>
      <c r="H5" s="1" t="s">
        <v>204</v>
      </c>
      <c r="I5" s="1" t="s">
        <v>205</v>
      </c>
      <c r="J5" s="1" t="s">
        <v>206</v>
      </c>
      <c r="K5" s="1" t="s">
        <v>207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208</v>
      </c>
      <c r="B6" s="1" t="s">
        <v>209</v>
      </c>
      <c r="C6" s="1" t="s">
        <v>210</v>
      </c>
      <c r="D6" s="1">
        <v>0.0</v>
      </c>
      <c r="E6" s="1">
        <v>0.0</v>
      </c>
      <c r="F6" s="1" t="s">
        <v>211</v>
      </c>
      <c r="G6" s="1" t="s">
        <v>212</v>
      </c>
      <c r="H6" s="1" t="s">
        <v>213</v>
      </c>
      <c r="I6" s="1" t="s">
        <v>214</v>
      </c>
      <c r="J6" s="1" t="s">
        <v>215</v>
      </c>
      <c r="K6" s="1" t="s">
        <v>216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218</v>
      </c>
      <c r="B8" s="1" t="s">
        <v>219</v>
      </c>
      <c r="C8" s="1" t="s">
        <v>220</v>
      </c>
      <c r="D8" s="1" t="s">
        <v>221</v>
      </c>
      <c r="E8" s="1" t="s">
        <v>222</v>
      </c>
      <c r="F8" s="1" t="s">
        <v>223</v>
      </c>
      <c r="G8" s="1" t="s">
        <v>224</v>
      </c>
      <c r="H8" s="1" t="s">
        <v>225</v>
      </c>
      <c r="I8" s="1" t="s">
        <v>226</v>
      </c>
      <c r="J8" s="1" t="s">
        <v>227</v>
      </c>
      <c r="K8" s="1" t="s">
        <v>228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229</v>
      </c>
      <c r="B9" s="1" t="s">
        <v>230</v>
      </c>
      <c r="C9" s="1" t="s">
        <v>231</v>
      </c>
      <c r="D9" s="1" t="s">
        <v>232</v>
      </c>
      <c r="E9" s="1" t="s">
        <v>233</v>
      </c>
      <c r="F9" s="1" t="s">
        <v>234</v>
      </c>
      <c r="G9" s="1" t="s">
        <v>235</v>
      </c>
      <c r="H9" s="1" t="s">
        <v>236</v>
      </c>
      <c r="I9" s="1" t="s">
        <v>237</v>
      </c>
      <c r="J9" s="1" t="s">
        <v>238</v>
      </c>
      <c r="K9" s="1" t="s">
        <v>239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240</v>
      </c>
      <c r="B10" s="1" t="s">
        <v>241</v>
      </c>
      <c r="C10" s="1" t="s">
        <v>242</v>
      </c>
      <c r="D10" s="1" t="s">
        <v>243</v>
      </c>
      <c r="E10" s="1" t="s">
        <v>244</v>
      </c>
      <c r="F10" s="1" t="s">
        <v>245</v>
      </c>
      <c r="G10" s="1" t="s">
        <v>246</v>
      </c>
      <c r="H10" s="1" t="s">
        <v>247</v>
      </c>
      <c r="I10" s="1" t="s">
        <v>248</v>
      </c>
      <c r="J10" s="1" t="s">
        <v>249</v>
      </c>
      <c r="K10" s="1" t="s">
        <v>250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251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252</v>
      </c>
      <c r="B12" s="1" t="s">
        <v>253</v>
      </c>
      <c r="C12" s="1" t="s">
        <v>254</v>
      </c>
      <c r="D12" s="1" t="s">
        <v>255</v>
      </c>
      <c r="E12" s="1" t="s">
        <v>256</v>
      </c>
      <c r="F12" s="1" t="s">
        <v>257</v>
      </c>
      <c r="G12" s="1" t="s">
        <v>258</v>
      </c>
      <c r="H12" s="1" t="s">
        <v>259</v>
      </c>
      <c r="I12" s="1" t="s">
        <v>260</v>
      </c>
      <c r="J12" s="1" t="s">
        <v>261</v>
      </c>
      <c r="K12" s="1" t="s">
        <v>262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263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 t="s">
        <v>264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265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 t="s">
        <v>266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267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 t="s">
        <v>268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269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 t="s">
        <v>270</v>
      </c>
      <c r="I16" s="1" t="s">
        <v>271</v>
      </c>
      <c r="J16" s="1" t="s">
        <v>272</v>
      </c>
      <c r="K16" s="1" t="s">
        <v>273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274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 t="s">
        <v>270</v>
      </c>
      <c r="I17" s="1" t="s">
        <v>271</v>
      </c>
      <c r="J17" s="1" t="s">
        <v>272</v>
      </c>
      <c r="K17" s="1" t="s">
        <v>273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275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276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 t="s">
        <v>277</v>
      </c>
      <c r="J19" s="1" t="s">
        <v>278</v>
      </c>
      <c r="K19" s="1" t="s">
        <v>279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280</v>
      </c>
      <c r="B20" s="1" t="s">
        <v>281</v>
      </c>
      <c r="C20" s="1" t="s">
        <v>282</v>
      </c>
      <c r="D20" s="1" t="s">
        <v>283</v>
      </c>
      <c r="E20" s="1" t="s">
        <v>284</v>
      </c>
      <c r="F20" s="1" t="s">
        <v>285</v>
      </c>
      <c r="G20" s="1" t="s">
        <v>286</v>
      </c>
      <c r="H20" s="1" t="s">
        <v>287</v>
      </c>
      <c r="I20" s="1" t="s">
        <v>288</v>
      </c>
      <c r="J20" s="1" t="s">
        <v>289</v>
      </c>
      <c r="K20" s="1" t="s">
        <v>290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291</v>
      </c>
      <c r="B21" s="1" t="s">
        <v>281</v>
      </c>
      <c r="C21" s="1" t="s">
        <v>282</v>
      </c>
      <c r="D21" s="1" t="s">
        <v>283</v>
      </c>
      <c r="E21" s="1" t="s">
        <v>284</v>
      </c>
      <c r="F21" s="1" t="s">
        <v>285</v>
      </c>
      <c r="G21" s="1" t="s">
        <v>286</v>
      </c>
      <c r="H21" s="1" t="s">
        <v>287</v>
      </c>
      <c r="I21" s="1" t="s">
        <v>288</v>
      </c>
      <c r="J21" s="1" t="s">
        <v>289</v>
      </c>
      <c r="K21" s="1" t="s">
        <v>290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292</v>
      </c>
      <c r="B22" s="1" t="s">
        <v>293</v>
      </c>
      <c r="C22" s="1" t="s">
        <v>294</v>
      </c>
      <c r="D22" s="1" t="s">
        <v>295</v>
      </c>
      <c r="E22" s="1" t="s">
        <v>296</v>
      </c>
      <c r="F22" s="1" t="s">
        <v>297</v>
      </c>
      <c r="G22" s="1" t="s">
        <v>298</v>
      </c>
      <c r="H22" s="1" t="s">
        <v>299</v>
      </c>
      <c r="I22" s="1" t="s">
        <v>300</v>
      </c>
      <c r="J22" s="1" t="s">
        <v>301</v>
      </c>
      <c r="K22" s="1" t="s">
        <v>302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303</v>
      </c>
      <c r="B23" s="1" t="s">
        <v>293</v>
      </c>
      <c r="C23" s="1" t="s">
        <v>294</v>
      </c>
      <c r="D23" s="1" t="s">
        <v>295</v>
      </c>
      <c r="E23" s="1" t="s">
        <v>296</v>
      </c>
      <c r="F23" s="1" t="s">
        <v>297</v>
      </c>
      <c r="G23" s="1" t="s">
        <v>298</v>
      </c>
      <c r="H23" s="1" t="s">
        <v>299</v>
      </c>
      <c r="I23" s="1" t="s">
        <v>300</v>
      </c>
      <c r="J23" s="1" t="s">
        <v>301</v>
      </c>
      <c r="K23" s="1" t="s">
        <v>302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304</v>
      </c>
      <c r="B24" s="1" t="s">
        <v>305</v>
      </c>
      <c r="C24" s="1" t="s">
        <v>306</v>
      </c>
      <c r="D24" s="1" t="s">
        <v>295</v>
      </c>
      <c r="E24" s="1" t="s">
        <v>296</v>
      </c>
      <c r="F24" s="1" t="s">
        <v>297</v>
      </c>
      <c r="G24" s="1" t="s">
        <v>307</v>
      </c>
      <c r="H24" s="1" t="s">
        <v>308</v>
      </c>
      <c r="I24" s="1" t="s">
        <v>309</v>
      </c>
      <c r="J24" s="1" t="s">
        <v>301</v>
      </c>
      <c r="K24" s="1" t="s">
        <v>302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310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 t="s">
        <v>311</v>
      </c>
      <c r="J25" s="1" t="s">
        <v>312</v>
      </c>
      <c r="K25" s="1" t="s">
        <v>313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314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-40.0</v>
      </c>
      <c r="J26" s="1" t="s">
        <v>315</v>
      </c>
      <c r="K26" s="1" t="s">
        <v>316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317</v>
      </c>
      <c r="B27" s="1" t="s">
        <v>318</v>
      </c>
      <c r="C27" s="1" t="s">
        <v>319</v>
      </c>
      <c r="D27" s="1" t="s">
        <v>320</v>
      </c>
      <c r="E27" s="1" t="s">
        <v>321</v>
      </c>
      <c r="F27" s="1" t="s">
        <v>322</v>
      </c>
      <c r="G27" s="1" t="s">
        <v>323</v>
      </c>
      <c r="H27" s="1" t="s">
        <v>324</v>
      </c>
      <c r="I27" s="1" t="s">
        <v>325</v>
      </c>
      <c r="J27" s="1" t="s">
        <v>326</v>
      </c>
      <c r="K27" s="1" t="s">
        <v>327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328</v>
      </c>
      <c r="B28" s="1" t="s">
        <v>329</v>
      </c>
      <c r="C28" s="1" t="s">
        <v>330</v>
      </c>
      <c r="D28" s="1" t="s">
        <v>331</v>
      </c>
      <c r="E28" s="1">
        <v>0.0</v>
      </c>
      <c r="F28" s="1" t="s">
        <v>332</v>
      </c>
      <c r="G28" s="1" t="s">
        <v>333</v>
      </c>
      <c r="H28" s="1" t="s">
        <v>334</v>
      </c>
      <c r="I28" s="1" t="s">
        <v>335</v>
      </c>
      <c r="J28" s="1">
        <v>0.0</v>
      </c>
      <c r="K28" s="1" t="s">
        <v>336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337</v>
      </c>
      <c r="B29" s="1" t="s">
        <v>329</v>
      </c>
      <c r="C29" s="1" t="s">
        <v>338</v>
      </c>
      <c r="D29" s="1" t="s">
        <v>339</v>
      </c>
      <c r="E29" s="1" t="s">
        <v>340</v>
      </c>
      <c r="F29" s="1" t="s">
        <v>341</v>
      </c>
      <c r="G29" s="1" t="s">
        <v>342</v>
      </c>
      <c r="H29" s="1" t="s">
        <v>334</v>
      </c>
      <c r="I29" s="1" t="s">
        <v>335</v>
      </c>
      <c r="J29" s="1">
        <v>0.0</v>
      </c>
      <c r="K29" s="1" t="s">
        <v>336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343</v>
      </c>
      <c r="B30" s="1" t="s">
        <v>344</v>
      </c>
      <c r="C30" s="1" t="s">
        <v>345</v>
      </c>
      <c r="D30" s="1" t="s">
        <v>346</v>
      </c>
      <c r="E30" s="1" t="s">
        <v>347</v>
      </c>
      <c r="F30" s="1" t="s">
        <v>348</v>
      </c>
      <c r="G30" s="1" t="s">
        <v>349</v>
      </c>
      <c r="H30" s="1" t="s">
        <v>350</v>
      </c>
      <c r="I30" s="1" t="s">
        <v>351</v>
      </c>
      <c r="J30" s="1" t="s">
        <v>352</v>
      </c>
      <c r="K30" s="1" t="s">
        <v>353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354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 t="s">
        <v>355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356</v>
      </c>
      <c r="B32" s="1">
        <v>0.0</v>
      </c>
      <c r="C32" s="1" t="s">
        <v>357</v>
      </c>
      <c r="D32" s="1" t="s">
        <v>358</v>
      </c>
      <c r="E32" s="1" t="s">
        <v>359</v>
      </c>
      <c r="F32" s="1" t="s">
        <v>360</v>
      </c>
      <c r="G32" s="1" t="s">
        <v>361</v>
      </c>
      <c r="H32" s="1" t="s">
        <v>362</v>
      </c>
      <c r="I32" s="1" t="s">
        <v>363</v>
      </c>
      <c r="J32" s="1" t="s">
        <v>364</v>
      </c>
      <c r="K32" s="1" t="s">
        <v>365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366</v>
      </c>
      <c r="B33" s="1">
        <v>0.0</v>
      </c>
      <c r="C33" s="1" t="s">
        <v>367</v>
      </c>
      <c r="D33" s="1" t="s">
        <v>358</v>
      </c>
      <c r="E33" s="1" t="s">
        <v>359</v>
      </c>
      <c r="F33" s="1" t="s">
        <v>360</v>
      </c>
      <c r="G33" s="1" t="s">
        <v>361</v>
      </c>
      <c r="H33" s="1" t="s">
        <v>368</v>
      </c>
      <c r="I33" s="1" t="s">
        <v>369</v>
      </c>
      <c r="J33" s="1" t="s">
        <v>364</v>
      </c>
      <c r="K33" s="1" t="s">
        <v>365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370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371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 t="s">
        <v>372</v>
      </c>
      <c r="K35" s="1" t="s">
        <v>373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374</v>
      </c>
      <c r="B36" s="1">
        <v>0.0</v>
      </c>
      <c r="C36" s="1" t="s">
        <v>375</v>
      </c>
      <c r="D36" s="1" t="s">
        <v>376</v>
      </c>
      <c r="E36" s="1" t="s">
        <v>377</v>
      </c>
      <c r="F36" s="1" t="s">
        <v>157</v>
      </c>
      <c r="G36" s="1" t="s">
        <v>378</v>
      </c>
      <c r="H36" s="1" t="s">
        <v>379</v>
      </c>
      <c r="I36" s="1" t="s">
        <v>380</v>
      </c>
      <c r="J36" s="1" t="s">
        <v>381</v>
      </c>
      <c r="K36" s="1" t="s">
        <v>382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383</v>
      </c>
      <c r="B37" s="1">
        <v>0.0</v>
      </c>
      <c r="C37" s="1" t="s">
        <v>375</v>
      </c>
      <c r="D37" s="1" t="s">
        <v>376</v>
      </c>
      <c r="E37" s="1" t="s">
        <v>377</v>
      </c>
      <c r="F37" s="1" t="s">
        <v>157</v>
      </c>
      <c r="G37" s="1" t="s">
        <v>378</v>
      </c>
      <c r="H37" s="1" t="s">
        <v>379</v>
      </c>
      <c r="I37" s="1" t="s">
        <v>380</v>
      </c>
      <c r="J37" s="1" t="s">
        <v>381</v>
      </c>
      <c r="K37" s="1" t="s">
        <v>382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384</v>
      </c>
      <c r="B38" s="1">
        <v>0.0</v>
      </c>
      <c r="C38" s="1" t="s">
        <v>385</v>
      </c>
      <c r="D38" s="1" t="s">
        <v>386</v>
      </c>
      <c r="E38" s="1" t="s">
        <v>387</v>
      </c>
      <c r="F38" s="1" t="s">
        <v>388</v>
      </c>
      <c r="G38" s="1" t="s">
        <v>389</v>
      </c>
      <c r="H38" s="1" t="s">
        <v>390</v>
      </c>
      <c r="I38" s="1" t="s">
        <v>391</v>
      </c>
      <c r="J38" s="1" t="s">
        <v>392</v>
      </c>
      <c r="K38" s="1" t="s">
        <v>393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394</v>
      </c>
      <c r="B39" s="1">
        <v>0.0</v>
      </c>
      <c r="C39" s="1" t="s">
        <v>385</v>
      </c>
      <c r="D39" s="1" t="s">
        <v>386</v>
      </c>
      <c r="E39" s="1" t="s">
        <v>387</v>
      </c>
      <c r="F39" s="1" t="s">
        <v>388</v>
      </c>
      <c r="G39" s="1" t="s">
        <v>389</v>
      </c>
      <c r="H39" s="1" t="s">
        <v>390</v>
      </c>
      <c r="I39" s="1" t="s">
        <v>391</v>
      </c>
      <c r="J39" s="1" t="s">
        <v>392</v>
      </c>
      <c r="K39" s="1" t="s">
        <v>393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395</v>
      </c>
      <c r="B40" s="1">
        <v>0.0</v>
      </c>
      <c r="C40" s="1" t="s">
        <v>396</v>
      </c>
      <c r="D40" s="1" t="s">
        <v>397</v>
      </c>
      <c r="E40" s="1" t="s">
        <v>387</v>
      </c>
      <c r="F40" s="1" t="s">
        <v>388</v>
      </c>
      <c r="G40" s="1" t="s">
        <v>398</v>
      </c>
      <c r="H40" s="1" t="s">
        <v>399</v>
      </c>
      <c r="I40" s="1" t="s">
        <v>400</v>
      </c>
      <c r="J40" s="1" t="s">
        <v>401</v>
      </c>
      <c r="K40" s="1" t="s">
        <v>393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402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0.0</v>
      </c>
      <c r="H41" s="1">
        <v>0.0</v>
      </c>
      <c r="I41" s="1">
        <v>0.0</v>
      </c>
      <c r="J41" s="1" t="s">
        <v>403</v>
      </c>
      <c r="K41" s="1" t="s">
        <v>404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405</v>
      </c>
      <c r="B42" s="1">
        <v>0.0</v>
      </c>
      <c r="C42" s="1">
        <v>0.0</v>
      </c>
      <c r="D42" s="1">
        <v>0.0</v>
      </c>
      <c r="E42" s="1">
        <v>0.0</v>
      </c>
      <c r="F42" s="1">
        <v>0.0</v>
      </c>
      <c r="G42" s="1">
        <v>0.0</v>
      </c>
      <c r="H42" s="1">
        <v>0.0</v>
      </c>
      <c r="I42" s="1" t="s">
        <v>406</v>
      </c>
      <c r="J42" s="1" t="s">
        <v>407</v>
      </c>
      <c r="K42" s="1" t="s">
        <v>408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409</v>
      </c>
      <c r="B43" s="1">
        <v>0.0</v>
      </c>
      <c r="C43" s="1" t="s">
        <v>410</v>
      </c>
      <c r="D43" s="1" t="s">
        <v>411</v>
      </c>
      <c r="E43" s="1" t="s">
        <v>412</v>
      </c>
      <c r="F43" s="1" t="s">
        <v>413</v>
      </c>
      <c r="G43" s="1" t="s">
        <v>414</v>
      </c>
      <c r="H43" s="1" t="s">
        <v>415</v>
      </c>
      <c r="I43" s="1" t="s">
        <v>416</v>
      </c>
      <c r="J43" s="1" t="s">
        <v>417</v>
      </c>
      <c r="K43" s="1" t="s">
        <v>418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419</v>
      </c>
      <c r="B44" s="1">
        <v>0.0</v>
      </c>
      <c r="C44" s="1" t="s">
        <v>420</v>
      </c>
      <c r="D44" s="1" t="s">
        <v>421</v>
      </c>
      <c r="E44" s="1" t="s">
        <v>422</v>
      </c>
      <c r="F44" s="1" t="s">
        <v>423</v>
      </c>
      <c r="G44" s="1" t="s">
        <v>424</v>
      </c>
      <c r="H44" s="1" t="s">
        <v>425</v>
      </c>
      <c r="I44" s="1" t="s">
        <v>426</v>
      </c>
      <c r="J44" s="1" t="s">
        <v>427</v>
      </c>
      <c r="K44" s="1" t="s">
        <v>428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429</v>
      </c>
      <c r="B45" s="1">
        <v>0.0</v>
      </c>
      <c r="C45" s="1" t="s">
        <v>430</v>
      </c>
      <c r="D45" s="1" t="s">
        <v>431</v>
      </c>
      <c r="E45" s="1" t="s">
        <v>432</v>
      </c>
      <c r="F45" s="1" t="s">
        <v>433</v>
      </c>
      <c r="G45" s="1" t="s">
        <v>434</v>
      </c>
      <c r="H45" s="1" t="s">
        <v>435</v>
      </c>
      <c r="I45" s="1" t="s">
        <v>426</v>
      </c>
      <c r="J45" s="1" t="s">
        <v>427</v>
      </c>
      <c r="K45" s="1" t="s">
        <v>428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436</v>
      </c>
      <c r="B46" s="1">
        <v>0.0</v>
      </c>
      <c r="C46" s="1" t="s">
        <v>437</v>
      </c>
      <c r="D46" s="1" t="s">
        <v>438</v>
      </c>
      <c r="E46" s="1" t="s">
        <v>439</v>
      </c>
      <c r="F46" s="1" t="s">
        <v>440</v>
      </c>
      <c r="G46" s="1" t="s">
        <v>441</v>
      </c>
      <c r="H46" s="1" t="s">
        <v>442</v>
      </c>
      <c r="I46" s="1" t="s">
        <v>443</v>
      </c>
      <c r="J46" s="1" t="s">
        <v>444</v>
      </c>
      <c r="K46" s="1" t="s">
        <v>445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446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0.0</v>
      </c>
      <c r="H47" s="1">
        <v>0.0</v>
      </c>
      <c r="I47" s="1">
        <v>0.0</v>
      </c>
      <c r="J47" s="1" t="s">
        <v>447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448</v>
      </c>
      <c r="B48" s="1">
        <v>0.0</v>
      </c>
      <c r="C48" s="1">
        <v>0.0</v>
      </c>
      <c r="D48" s="1" t="s">
        <v>449</v>
      </c>
      <c r="E48" s="1" t="s">
        <v>450</v>
      </c>
      <c r="F48" s="1" t="s">
        <v>451</v>
      </c>
      <c r="G48" s="1" t="s">
        <v>452</v>
      </c>
      <c r="H48" s="1" t="s">
        <v>453</v>
      </c>
      <c r="I48" s="1" t="s">
        <v>454</v>
      </c>
      <c r="J48" s="1" t="s">
        <v>455</v>
      </c>
      <c r="K48" s="1" t="s">
        <v>456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457</v>
      </c>
      <c r="B49" s="1">
        <v>0.0</v>
      </c>
      <c r="C49" s="1">
        <v>0.0</v>
      </c>
      <c r="D49" s="1" t="s">
        <v>458</v>
      </c>
      <c r="E49" s="1" t="s">
        <v>450</v>
      </c>
      <c r="F49" s="1" t="s">
        <v>451</v>
      </c>
      <c r="G49" s="1" t="s">
        <v>452</v>
      </c>
      <c r="H49" s="1" t="s">
        <v>459</v>
      </c>
      <c r="I49" s="1" t="s">
        <v>454</v>
      </c>
      <c r="J49" s="1" t="s">
        <v>460</v>
      </c>
      <c r="K49" s="1" t="s">
        <v>456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461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462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0.0</v>
      </c>
      <c r="H51" s="1">
        <v>0.0</v>
      </c>
      <c r="I51" s="1">
        <v>0.0</v>
      </c>
      <c r="J51" s="1">
        <v>0.0</v>
      </c>
      <c r="K51" s="1" t="s">
        <v>463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464</v>
      </c>
      <c r="B52" s="1">
        <v>0.0</v>
      </c>
      <c r="C52" s="1">
        <v>0.0</v>
      </c>
      <c r="D52" s="1" t="s">
        <v>465</v>
      </c>
      <c r="E52" s="1" t="s">
        <v>466</v>
      </c>
      <c r="F52" s="1" t="s">
        <v>467</v>
      </c>
      <c r="G52" s="1" t="s">
        <v>468</v>
      </c>
      <c r="H52" s="1" t="s">
        <v>469</v>
      </c>
      <c r="I52" s="1" t="s">
        <v>470</v>
      </c>
      <c r="J52" s="1" t="s">
        <v>471</v>
      </c>
      <c r="K52" s="1" t="s">
        <v>472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473</v>
      </c>
      <c r="B53" s="1">
        <v>0.0</v>
      </c>
      <c r="C53" s="1">
        <v>0.0</v>
      </c>
      <c r="D53" s="1" t="s">
        <v>465</v>
      </c>
      <c r="E53" s="1" t="s">
        <v>466</v>
      </c>
      <c r="F53" s="1" t="s">
        <v>467</v>
      </c>
      <c r="G53" s="1" t="s">
        <v>468</v>
      </c>
      <c r="H53" s="1" t="s">
        <v>469</v>
      </c>
      <c r="I53" s="1" t="s">
        <v>470</v>
      </c>
      <c r="J53" s="1" t="s">
        <v>471</v>
      </c>
      <c r="K53" s="1" t="s">
        <v>472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474</v>
      </c>
      <c r="B54" s="1">
        <v>0.0</v>
      </c>
      <c r="C54" s="1">
        <v>0.0</v>
      </c>
      <c r="D54" s="1" t="s">
        <v>475</v>
      </c>
      <c r="E54" s="1" t="s">
        <v>476</v>
      </c>
      <c r="F54" s="1" t="s">
        <v>477</v>
      </c>
      <c r="G54" s="1" t="s">
        <v>478</v>
      </c>
      <c r="H54" s="1" t="s">
        <v>479</v>
      </c>
      <c r="I54" s="1" t="s">
        <v>480</v>
      </c>
      <c r="J54" s="1" t="s">
        <v>481</v>
      </c>
      <c r="K54" s="1" t="s">
        <v>482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483</v>
      </c>
      <c r="B55" s="1">
        <v>0.0</v>
      </c>
      <c r="C55" s="1">
        <v>0.0</v>
      </c>
      <c r="D55" s="1" t="s">
        <v>475</v>
      </c>
      <c r="E55" s="1" t="s">
        <v>476</v>
      </c>
      <c r="F55" s="1" t="s">
        <v>477</v>
      </c>
      <c r="G55" s="1" t="s">
        <v>478</v>
      </c>
      <c r="H55" s="1" t="s">
        <v>479</v>
      </c>
      <c r="I55" s="1" t="s">
        <v>480</v>
      </c>
      <c r="J55" s="1" t="s">
        <v>481</v>
      </c>
      <c r="K55" s="1" t="s">
        <v>482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484</v>
      </c>
      <c r="B56" s="1">
        <v>0.0</v>
      </c>
      <c r="C56" s="1">
        <v>0.0</v>
      </c>
      <c r="D56" s="1" t="s">
        <v>485</v>
      </c>
      <c r="E56" s="1" t="s">
        <v>486</v>
      </c>
      <c r="F56" s="1" t="s">
        <v>477</v>
      </c>
      <c r="G56" s="1" t="s">
        <v>157</v>
      </c>
      <c r="H56" s="1" t="s">
        <v>487</v>
      </c>
      <c r="I56" s="1" t="s">
        <v>480</v>
      </c>
      <c r="J56" s="1" t="s">
        <v>488</v>
      </c>
      <c r="K56" s="1" t="s">
        <v>489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490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0.0</v>
      </c>
      <c r="H57" s="1">
        <v>0.0</v>
      </c>
      <c r="I57" s="1">
        <v>0.0</v>
      </c>
      <c r="J57" s="1">
        <v>0.0</v>
      </c>
      <c r="K57" s="1" t="s">
        <v>491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492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0.0</v>
      </c>
      <c r="I58" s="1">
        <v>0.0</v>
      </c>
      <c r="J58" s="1" t="s">
        <v>493</v>
      </c>
      <c r="K58" s="1" t="s">
        <v>494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495</v>
      </c>
      <c r="B59" s="1">
        <v>0.0</v>
      </c>
      <c r="C59" s="1">
        <v>0.0</v>
      </c>
      <c r="D59" s="1" t="s">
        <v>496</v>
      </c>
      <c r="E59" s="1" t="s">
        <v>497</v>
      </c>
      <c r="F59" s="1" t="s">
        <v>498</v>
      </c>
      <c r="G59" s="1" t="s">
        <v>499</v>
      </c>
      <c r="H59" s="1" t="s">
        <v>500</v>
      </c>
      <c r="I59" s="1" t="s">
        <v>501</v>
      </c>
      <c r="J59" s="1" t="s">
        <v>502</v>
      </c>
      <c r="K59" s="1" t="s">
        <v>503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504</v>
      </c>
      <c r="B60" s="1">
        <v>0.0</v>
      </c>
      <c r="C60" s="1">
        <v>0.0</v>
      </c>
      <c r="D60" s="1" t="s">
        <v>505</v>
      </c>
      <c r="E60" s="1" t="s">
        <v>506</v>
      </c>
      <c r="F60" s="1" t="s">
        <v>507</v>
      </c>
      <c r="G60" s="1" t="s">
        <v>508</v>
      </c>
      <c r="H60" s="1" t="s">
        <v>509</v>
      </c>
      <c r="I60" s="1" t="s">
        <v>510</v>
      </c>
      <c r="J60" s="1" t="s">
        <v>511</v>
      </c>
      <c r="K60" s="1" t="s">
        <v>512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513</v>
      </c>
      <c r="B61" s="1">
        <v>0.0</v>
      </c>
      <c r="C61" s="1">
        <v>0.0</v>
      </c>
      <c r="D61" s="1" t="s">
        <v>514</v>
      </c>
      <c r="E61" s="1" t="s">
        <v>515</v>
      </c>
      <c r="F61" s="1" t="s">
        <v>516</v>
      </c>
      <c r="G61" s="1" t="s">
        <v>517</v>
      </c>
      <c r="H61" s="1" t="s">
        <v>518</v>
      </c>
      <c r="I61" s="1" t="s">
        <v>519</v>
      </c>
      <c r="J61" s="1" t="s">
        <v>511</v>
      </c>
      <c r="K61" s="1" t="s">
        <v>512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520</v>
      </c>
      <c r="B62" s="1">
        <v>0.0</v>
      </c>
      <c r="C62" s="1">
        <v>0.0</v>
      </c>
      <c r="D62" s="1" t="s">
        <v>521</v>
      </c>
      <c r="E62" s="1" t="s">
        <v>522</v>
      </c>
      <c r="F62" s="1" t="s">
        <v>523</v>
      </c>
      <c r="G62" s="1" t="s">
        <v>524</v>
      </c>
      <c r="H62" s="1" t="s">
        <v>525</v>
      </c>
      <c r="I62" s="1" t="s">
        <v>526</v>
      </c>
      <c r="J62" s="1" t="s">
        <v>527</v>
      </c>
      <c r="K62" s="1" t="s">
        <v>528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529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>
        <v>0.0</v>
      </c>
      <c r="H63" s="1">
        <v>0.0</v>
      </c>
      <c r="I63" s="1">
        <v>0.0</v>
      </c>
      <c r="J63" s="1">
        <v>0.0</v>
      </c>
      <c r="K63" s="1" t="s">
        <v>530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531</v>
      </c>
      <c r="B64" s="1">
        <v>0.0</v>
      </c>
      <c r="C64" s="1">
        <v>0.0</v>
      </c>
      <c r="D64" s="1">
        <v>0.0</v>
      </c>
      <c r="E64" s="1" t="s">
        <v>532</v>
      </c>
      <c r="F64" s="1" t="s">
        <v>533</v>
      </c>
      <c r="G64" s="1" t="s">
        <v>534</v>
      </c>
      <c r="H64" s="1" t="s">
        <v>535</v>
      </c>
      <c r="I64" s="1" t="s">
        <v>536</v>
      </c>
      <c r="J64" s="1" t="s">
        <v>537</v>
      </c>
      <c r="K64" s="1" t="s">
        <v>538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539</v>
      </c>
      <c r="B65" s="1">
        <v>0.0</v>
      </c>
      <c r="C65" s="1">
        <v>0.0</v>
      </c>
      <c r="D65" s="1">
        <v>0.0</v>
      </c>
      <c r="E65" s="1" t="s">
        <v>540</v>
      </c>
      <c r="F65" s="1" t="s">
        <v>533</v>
      </c>
      <c r="G65" s="1" t="s">
        <v>534</v>
      </c>
      <c r="H65" s="1" t="s">
        <v>541</v>
      </c>
      <c r="I65" s="1" t="s">
        <v>536</v>
      </c>
      <c r="J65" s="1" t="s">
        <v>537</v>
      </c>
      <c r="K65" s="1" t="s">
        <v>542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543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544</v>
      </c>
      <c r="B67" s="1">
        <v>0.0</v>
      </c>
      <c r="C67" s="1">
        <v>0.0</v>
      </c>
      <c r="D67" s="1">
        <v>0.0</v>
      </c>
      <c r="E67" s="1">
        <v>0.0</v>
      </c>
      <c r="F67" s="1" t="s">
        <v>231</v>
      </c>
      <c r="G67" s="1" t="s">
        <v>545</v>
      </c>
      <c r="H67" s="1" t="s">
        <v>546</v>
      </c>
      <c r="I67" s="1" t="s">
        <v>547</v>
      </c>
      <c r="J67" s="1" t="s">
        <v>548</v>
      </c>
      <c r="K67" s="1" t="s">
        <v>549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550</v>
      </c>
      <c r="B68" s="1">
        <v>0.0</v>
      </c>
      <c r="C68" s="1">
        <v>0.0</v>
      </c>
      <c r="D68" s="1">
        <v>0.0</v>
      </c>
      <c r="E68" s="1">
        <v>0.0</v>
      </c>
      <c r="F68" s="1" t="s">
        <v>231</v>
      </c>
      <c r="G68" s="1" t="s">
        <v>545</v>
      </c>
      <c r="H68" s="1" t="s">
        <v>546</v>
      </c>
      <c r="I68" s="1" t="s">
        <v>547</v>
      </c>
      <c r="J68" s="1" t="s">
        <v>548</v>
      </c>
      <c r="K68" s="1" t="s">
        <v>549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551</v>
      </c>
      <c r="B69" s="1">
        <v>0.0</v>
      </c>
      <c r="C69" s="1">
        <v>0.0</v>
      </c>
      <c r="D69" s="1">
        <v>0.0</v>
      </c>
      <c r="E69" s="1">
        <v>0.0</v>
      </c>
      <c r="F69" s="1" t="s">
        <v>552</v>
      </c>
      <c r="G69" s="1" t="s">
        <v>553</v>
      </c>
      <c r="H69" s="1">
        <v>34.0</v>
      </c>
      <c r="I69" s="1" t="s">
        <v>554</v>
      </c>
      <c r="J69" s="1" t="s">
        <v>555</v>
      </c>
      <c r="K69" s="1" t="s">
        <v>556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557</v>
      </c>
      <c r="B70" s="1">
        <v>0.0</v>
      </c>
      <c r="C70" s="1">
        <v>0.0</v>
      </c>
      <c r="D70" s="1">
        <v>0.0</v>
      </c>
      <c r="E70" s="1">
        <v>0.0</v>
      </c>
      <c r="F70" s="1" t="s">
        <v>552</v>
      </c>
      <c r="G70" s="1" t="s">
        <v>553</v>
      </c>
      <c r="H70" s="1">
        <v>34.0</v>
      </c>
      <c r="I70" s="1" t="s">
        <v>554</v>
      </c>
      <c r="J70" s="1" t="s">
        <v>555</v>
      </c>
      <c r="K70" s="1" t="s">
        <v>556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558</v>
      </c>
      <c r="B71" s="1">
        <v>0.0</v>
      </c>
      <c r="C71" s="1">
        <v>0.0</v>
      </c>
      <c r="D71" s="1">
        <v>0.0</v>
      </c>
      <c r="E71" s="1">
        <v>0.0</v>
      </c>
      <c r="F71" s="1" t="s">
        <v>559</v>
      </c>
      <c r="G71" s="1" t="s">
        <v>560</v>
      </c>
      <c r="H71" s="1" t="s">
        <v>561</v>
      </c>
      <c r="I71" s="1" t="s">
        <v>554</v>
      </c>
      <c r="J71" s="1" t="s">
        <v>555</v>
      </c>
      <c r="K71" s="1" t="s">
        <v>556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562</v>
      </c>
      <c r="B72" s="1">
        <v>0.0</v>
      </c>
      <c r="C72" s="1">
        <v>0.0</v>
      </c>
      <c r="D72" s="1">
        <v>0.0</v>
      </c>
      <c r="E72" s="1">
        <v>0.0</v>
      </c>
      <c r="F72" s="1" t="s">
        <v>563</v>
      </c>
      <c r="G72" s="1" t="s">
        <v>564</v>
      </c>
      <c r="H72" s="1" t="s">
        <v>565</v>
      </c>
      <c r="I72" s="1" t="s">
        <v>566</v>
      </c>
      <c r="J72" s="1" t="s">
        <v>567</v>
      </c>
      <c r="K72" s="1" t="s">
        <v>568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569</v>
      </c>
      <c r="B73" s="1">
        <v>0.0</v>
      </c>
      <c r="C73" s="1">
        <v>0.0</v>
      </c>
      <c r="D73" s="1">
        <v>0.0</v>
      </c>
      <c r="E73" s="1">
        <v>0.0</v>
      </c>
      <c r="F73" s="1" t="s">
        <v>570</v>
      </c>
      <c r="G73" s="1" t="s">
        <v>571</v>
      </c>
      <c r="H73" s="1" t="s">
        <v>425</v>
      </c>
      <c r="I73" s="1" t="s">
        <v>572</v>
      </c>
      <c r="J73" s="1" t="s">
        <v>573</v>
      </c>
      <c r="K73" s="1" t="s">
        <v>574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575</v>
      </c>
      <c r="B74" s="1">
        <v>0.0</v>
      </c>
      <c r="C74" s="1">
        <v>0.0</v>
      </c>
      <c r="D74" s="1">
        <v>0.0</v>
      </c>
      <c r="E74" s="1">
        <v>0.0</v>
      </c>
      <c r="F74" s="1" t="s">
        <v>576</v>
      </c>
      <c r="G74" s="1" t="s">
        <v>577</v>
      </c>
      <c r="H74" s="1" t="s">
        <v>578</v>
      </c>
      <c r="I74" s="1" t="s">
        <v>579</v>
      </c>
      <c r="J74" s="1" t="s">
        <v>580</v>
      </c>
      <c r="K74" s="1" t="s">
        <v>581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582</v>
      </c>
      <c r="B75" s="1">
        <v>0.0</v>
      </c>
      <c r="C75" s="1">
        <v>0.0</v>
      </c>
      <c r="D75" s="1">
        <v>0.0</v>
      </c>
      <c r="E75" s="1">
        <v>0.0</v>
      </c>
      <c r="F75" s="1" t="s">
        <v>583</v>
      </c>
      <c r="G75" s="1" t="s">
        <v>584</v>
      </c>
      <c r="H75" s="1" t="s">
        <v>585</v>
      </c>
      <c r="I75" s="1" t="s">
        <v>586</v>
      </c>
      <c r="J75" s="1" t="s">
        <v>587</v>
      </c>
      <c r="K75" s="1" t="s">
        <v>588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589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 t="s">
        <v>590</v>
      </c>
      <c r="H76" s="1" t="s">
        <v>591</v>
      </c>
      <c r="I76" s="1" t="s">
        <v>592</v>
      </c>
      <c r="J76" s="1" t="s">
        <v>593</v>
      </c>
      <c r="K76" s="1" t="s">
        <v>594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595</v>
      </c>
      <c r="B77" s="1">
        <v>0.0</v>
      </c>
      <c r="C77" s="1">
        <v>0.0</v>
      </c>
      <c r="D77" s="1">
        <v>0.0</v>
      </c>
      <c r="E77" s="1">
        <v>0.0</v>
      </c>
      <c r="F77" s="1">
        <v>0.0</v>
      </c>
      <c r="G77" s="1" t="s">
        <v>596</v>
      </c>
      <c r="H77" s="1" t="s">
        <v>597</v>
      </c>
      <c r="I77" s="1" t="s">
        <v>592</v>
      </c>
      <c r="J77" s="1" t="s">
        <v>593</v>
      </c>
      <c r="K77" s="1" t="s">
        <v>594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22</v>
      </c>
      <c r="B1" s="1" t="s">
        <v>598</v>
      </c>
      <c r="C1" s="1" t="s">
        <v>599</v>
      </c>
      <c r="D1" s="1" t="s">
        <v>600</v>
      </c>
      <c r="E1" s="1" t="s">
        <v>601</v>
      </c>
      <c r="F1" s="1" t="s">
        <v>602</v>
      </c>
      <c r="G1" s="1" t="s">
        <v>603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604</v>
      </c>
      <c r="B2" s="1" t="s">
        <v>605</v>
      </c>
      <c r="C2" s="1" t="s">
        <v>606</v>
      </c>
      <c r="D2" s="1" t="s">
        <v>607</v>
      </c>
      <c r="E2" s="1" t="s">
        <v>608</v>
      </c>
      <c r="F2" s="1" t="s">
        <v>609</v>
      </c>
      <c r="G2" s="1" t="s">
        <v>610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611</v>
      </c>
      <c r="B3" s="1" t="s">
        <v>612</v>
      </c>
      <c r="C3" s="1" t="s">
        <v>613</v>
      </c>
      <c r="D3" s="1" t="s">
        <v>614</v>
      </c>
      <c r="E3" s="1" t="s">
        <v>615</v>
      </c>
      <c r="F3" s="1" t="s">
        <v>616</v>
      </c>
      <c r="G3" s="1" t="s">
        <v>617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618</v>
      </c>
      <c r="B4" s="1" t="s">
        <v>619</v>
      </c>
      <c r="C4" s="1" t="s">
        <v>620</v>
      </c>
      <c r="D4" s="1" t="s">
        <v>621</v>
      </c>
      <c r="E4" s="1" t="s">
        <v>622</v>
      </c>
      <c r="F4" s="1" t="s">
        <v>623</v>
      </c>
      <c r="G4" s="1" t="s">
        <v>624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611</v>
      </c>
      <c r="B5" s="1" t="s">
        <v>612</v>
      </c>
      <c r="C5" s="1" t="s">
        <v>625</v>
      </c>
      <c r="D5" s="1" t="s">
        <v>626</v>
      </c>
      <c r="E5" s="1" t="s">
        <v>627</v>
      </c>
      <c r="F5" s="1" t="s">
        <v>628</v>
      </c>
      <c r="G5" s="1" t="s">
        <v>629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630</v>
      </c>
      <c r="B6" s="1" t="s">
        <v>612</v>
      </c>
      <c r="C6" s="1" t="s">
        <v>612</v>
      </c>
      <c r="D6" s="1" t="s">
        <v>631</v>
      </c>
      <c r="E6" s="1" t="s">
        <v>632</v>
      </c>
      <c r="F6" s="1" t="s">
        <v>633</v>
      </c>
      <c r="G6" s="1" t="s">
        <v>634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635</v>
      </c>
      <c r="B7" s="1" t="s">
        <v>636</v>
      </c>
      <c r="C7" s="1" t="s">
        <v>637</v>
      </c>
      <c r="D7" s="1" t="s">
        <v>638</v>
      </c>
      <c r="E7" s="1" t="s">
        <v>639</v>
      </c>
      <c r="F7" s="1" t="s">
        <v>640</v>
      </c>
      <c r="G7" s="1" t="s">
        <v>641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642</v>
      </c>
      <c r="B8" s="1" t="s">
        <v>612</v>
      </c>
      <c r="C8" s="1" t="s">
        <v>612</v>
      </c>
      <c r="D8" s="1" t="s">
        <v>612</v>
      </c>
      <c r="E8" s="1" t="s">
        <v>643</v>
      </c>
      <c r="F8" s="1" t="s">
        <v>643</v>
      </c>
      <c r="G8" s="1" t="s">
        <v>643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644</v>
      </c>
      <c r="B9" s="1" t="s">
        <v>612</v>
      </c>
      <c r="C9" s="1" t="s">
        <v>612</v>
      </c>
      <c r="D9" s="1" t="s">
        <v>612</v>
      </c>
      <c r="E9" s="1" t="s">
        <v>612</v>
      </c>
      <c r="F9" s="1" t="s">
        <v>612</v>
      </c>
      <c r="G9" s="1" t="s">
        <v>612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645</v>
      </c>
      <c r="B10" s="1" t="s">
        <v>612</v>
      </c>
      <c r="C10" s="1" t="s">
        <v>612</v>
      </c>
      <c r="D10" s="1" t="s">
        <v>612</v>
      </c>
      <c r="E10" s="1" t="s">
        <v>612</v>
      </c>
      <c r="F10" s="1" t="s">
        <v>612</v>
      </c>
      <c r="G10" s="1" t="s">
        <v>612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646</v>
      </c>
      <c r="B11" s="1" t="s">
        <v>612</v>
      </c>
      <c r="C11" s="1" t="s">
        <v>612</v>
      </c>
      <c r="D11" s="1" t="s">
        <v>647</v>
      </c>
      <c r="E11" s="1" t="s">
        <v>648</v>
      </c>
      <c r="F11" s="1" t="s">
        <v>649</v>
      </c>
      <c r="G11" s="1" t="s">
        <v>650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651</v>
      </c>
      <c r="B12" s="1" t="s">
        <v>652</v>
      </c>
      <c r="C12" s="1" t="s">
        <v>653</v>
      </c>
      <c r="D12" s="1" t="s">
        <v>654</v>
      </c>
      <c r="E12" s="1" t="s">
        <v>655</v>
      </c>
      <c r="F12" s="1" t="s">
        <v>656</v>
      </c>
      <c r="G12" s="1" t="s">
        <v>657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658</v>
      </c>
      <c r="B13" s="1" t="s">
        <v>659</v>
      </c>
      <c r="C13" s="1" t="s">
        <v>660</v>
      </c>
      <c r="D13" s="1" t="s">
        <v>661</v>
      </c>
      <c r="E13" s="1" t="s">
        <v>662</v>
      </c>
      <c r="F13" s="1" t="s">
        <v>663</v>
      </c>
      <c r="G13" s="1" t="s">
        <v>664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665</v>
      </c>
      <c r="B14" s="1" t="s">
        <v>666</v>
      </c>
      <c r="C14" s="1" t="s">
        <v>667</v>
      </c>
      <c r="D14" s="1" t="s">
        <v>668</v>
      </c>
      <c r="E14" s="1" t="s">
        <v>669</v>
      </c>
      <c r="F14" s="1" t="s">
        <v>670</v>
      </c>
      <c r="G14" s="1" t="s">
        <v>671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672</v>
      </c>
      <c r="B15" s="1" t="s">
        <v>612</v>
      </c>
      <c r="C15" s="1" t="s">
        <v>612</v>
      </c>
      <c r="D15" s="1" t="s">
        <v>612</v>
      </c>
      <c r="E15" s="1" t="s">
        <v>612</v>
      </c>
      <c r="F15" s="1" t="s">
        <v>612</v>
      </c>
      <c r="G15" s="1" t="s">
        <v>612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673</v>
      </c>
      <c r="B16" s="1" t="s">
        <v>612</v>
      </c>
      <c r="C16" s="1" t="s">
        <v>612</v>
      </c>
      <c r="D16" s="1" t="s">
        <v>612</v>
      </c>
      <c r="E16" s="1" t="s">
        <v>612</v>
      </c>
      <c r="F16" s="1" t="s">
        <v>612</v>
      </c>
      <c r="G16" s="1" t="s">
        <v>612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674</v>
      </c>
      <c r="B17" s="1" t="s">
        <v>612</v>
      </c>
      <c r="C17" s="1" t="s">
        <v>612</v>
      </c>
      <c r="D17" s="1" t="s">
        <v>675</v>
      </c>
      <c r="E17" s="1" t="s">
        <v>676</v>
      </c>
      <c r="F17" s="1" t="s">
        <v>677</v>
      </c>
      <c r="G17" s="1" t="s">
        <v>138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678</v>
      </c>
      <c r="B18" s="1" t="s">
        <v>612</v>
      </c>
      <c r="C18" s="1" t="s">
        <v>612</v>
      </c>
      <c r="D18" s="1" t="s">
        <v>612</v>
      </c>
      <c r="E18" s="1" t="s">
        <v>612</v>
      </c>
      <c r="F18" s="1" t="s">
        <v>612</v>
      </c>
      <c r="G18" s="1" t="s">
        <v>612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679</v>
      </c>
      <c r="B19" s="1" t="s">
        <v>612</v>
      </c>
      <c r="C19" s="1" t="s">
        <v>612</v>
      </c>
      <c r="D19" s="1" t="s">
        <v>612</v>
      </c>
      <c r="E19" s="1" t="s">
        <v>612</v>
      </c>
      <c r="F19" s="1" t="s">
        <v>612</v>
      </c>
      <c r="G19" s="1" t="s">
        <v>612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160</v>
      </c>
      <c r="B20" s="1" t="s">
        <v>612</v>
      </c>
      <c r="C20" s="1" t="s">
        <v>612</v>
      </c>
      <c r="D20" s="1" t="s">
        <v>680</v>
      </c>
      <c r="E20" s="1" t="s">
        <v>681</v>
      </c>
      <c r="F20" s="1" t="s">
        <v>682</v>
      </c>
      <c r="G20" s="1" t="s">
        <v>683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684</v>
      </c>
      <c r="B21" s="1" t="s">
        <v>685</v>
      </c>
      <c r="C21" s="1" t="s">
        <v>686</v>
      </c>
      <c r="D21" s="1" t="s">
        <v>687</v>
      </c>
      <c r="E21" s="1" t="s">
        <v>688</v>
      </c>
      <c r="F21" s="1" t="s">
        <v>689</v>
      </c>
      <c r="G21" s="1" t="s">
        <v>690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691</v>
      </c>
      <c r="B22" s="1" t="s">
        <v>692</v>
      </c>
      <c r="C22" s="1" t="s">
        <v>693</v>
      </c>
      <c r="D22" s="1" t="s">
        <v>694</v>
      </c>
      <c r="E22" s="1" t="s">
        <v>695</v>
      </c>
      <c r="F22" s="1" t="s">
        <v>696</v>
      </c>
      <c r="G22" s="1" t="s">
        <v>697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698</v>
      </c>
      <c r="B23" s="1" t="s">
        <v>699</v>
      </c>
      <c r="C23" s="1" t="s">
        <v>700</v>
      </c>
      <c r="D23" s="1" t="s">
        <v>701</v>
      </c>
      <c r="E23" s="1" t="s">
        <v>702</v>
      </c>
      <c r="F23" s="1" t="s">
        <v>703</v>
      </c>
      <c r="G23" s="1" t="s">
        <v>704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705</v>
      </c>
      <c r="B24" s="1" t="s">
        <v>706</v>
      </c>
      <c r="C24" s="1" t="s">
        <v>707</v>
      </c>
      <c r="D24" s="1" t="s">
        <v>708</v>
      </c>
      <c r="E24" s="1" t="s">
        <v>709</v>
      </c>
      <c r="F24" s="1" t="s">
        <v>710</v>
      </c>
      <c r="G24" s="1" t="s">
        <v>711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712</v>
      </c>
      <c r="B25" s="1" t="s">
        <v>713</v>
      </c>
      <c r="C25" s="1" t="s">
        <v>714</v>
      </c>
      <c r="D25" s="1" t="s">
        <v>715</v>
      </c>
      <c r="E25" s="1" t="s">
        <v>716</v>
      </c>
      <c r="F25" s="1" t="s">
        <v>717</v>
      </c>
      <c r="G25" s="1" t="s">
        <v>718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719</v>
      </c>
      <c r="B26" s="1" t="s">
        <v>720</v>
      </c>
      <c r="C26" s="1" t="s">
        <v>721</v>
      </c>
      <c r="D26" s="1" t="s">
        <v>722</v>
      </c>
      <c r="E26" s="1" t="s">
        <v>723</v>
      </c>
      <c r="F26" s="1" t="s">
        <v>724</v>
      </c>
      <c r="G26" s="1" t="s">
        <v>725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726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53</v>
      </c>
      <c r="B3" s="1">
        <v>-2.0</v>
      </c>
      <c r="C3" s="1">
        <v>-2.0</v>
      </c>
      <c r="D3" s="1">
        <v>-4.0</v>
      </c>
      <c r="E3" s="1">
        <v>-5.0</v>
      </c>
      <c r="F3" s="1">
        <v>-3.0</v>
      </c>
      <c r="G3" s="1">
        <v>-3.0</v>
      </c>
      <c r="H3" s="1">
        <v>-7.0</v>
      </c>
      <c r="I3" s="1">
        <v>-11.0</v>
      </c>
      <c r="J3" s="1">
        <v>-8.0</v>
      </c>
      <c r="K3" s="1">
        <v>-4.0</v>
      </c>
      <c r="L3" s="1">
        <f>IF(K3*FORECAST(L2,B3:K3,B2:K2)&gt;0,FORECAST(L2,B3:K3,B2:K2),K3)*$X$1</f>
        <v>-8.266666667</v>
      </c>
      <c r="M3" s="1">
        <f>IF(L3*FORECAST(M2,B3:L3,B2:L2)&gt;0,FORECAST(M2,B3:L3,B2:L2),L3)*$X$1</f>
        <v>-8.878787879</v>
      </c>
      <c r="N3" s="1">
        <f>IF(M3*FORECAST(N2,B3:M3,B2:M2)&gt;0,FORECAST(N2,B3:M3,B2:M2),M3)*$X$1</f>
        <v>-9.490909091</v>
      </c>
      <c r="O3" s="1">
        <f>IF(N3*FORECAST(O2,B3:N3,B2:N2)&gt;0,FORECAST(O2,B3:N3,B2:N2),N3)*$X$1</f>
        <v>-10.1030303</v>
      </c>
      <c r="P3" s="1">
        <f>IF(O3*FORECAST(P2,B3:O3,B2:O2)&gt;0,FORECAST(P2,B3:O3,B2:O2),O3)*$X$1</f>
        <v>-10.71515152</v>
      </c>
      <c r="Q3" s="1">
        <f>IF(P3*FORECAST(Q2,B3:P3,B2:P2)&gt;0,FORECAST(Q2,B3:P3,B2:P2),P3)*$X$1</f>
        <v>-11.32727273</v>
      </c>
      <c r="R3" s="1">
        <f>IF(Q3*FORECAST(R2,B3:Q3,B2:Q2)&gt;0,FORECAST(R2,B3:Q3,B2:Q2),Q3)*$X$1</f>
        <v>-11.93939394</v>
      </c>
      <c r="S3" s="4">
        <f>IF(R3*FORECAST(S2,B3:R3,B2:R2)&gt;0,FORECAST(S2,B3:R3,B2:R2),R3)*$X$1</f>
        <v>-12.55151515</v>
      </c>
      <c r="T3" s="4">
        <f>IF(S3*FORECAST(T2,B3:S3,B2:S2)&gt;0,FORECAST(T2,B3:S3,B2:S2),S3)*$X$1</f>
        <v>-13.16363636</v>
      </c>
      <c r="U3" s="4">
        <f>IF(T3*FORECAST(U2,B3:T3,B2:T2)&gt;0,FORECAST(U2,B3:T3,B2:T2),T3)*$X$1</f>
        <v>-13.77575758</v>
      </c>
      <c r="V3" s="4">
        <f>IF(U3*FORECAST(V2,B3:U3,B2:U2)&gt;0,FORECAST(V2,B3:U3,B2:U2),U3)*$X$1</f>
        <v>-14.38787879</v>
      </c>
      <c r="W3" s="4">
        <f>IF(V3*FORECAST(W2,B3:V3,B2:V2)&gt;0,FORECAST(W2,B3:V3,B2:V2),V3)*$X$1</f>
        <v>-15</v>
      </c>
      <c r="X3" s="2"/>
      <c r="Y3" s="2"/>
      <c r="Z3" s="2"/>
    </row>
    <row r="4">
      <c r="A4" s="3" t="s">
        <v>107</v>
      </c>
      <c r="B4" s="1">
        <v>-1.0</v>
      </c>
      <c r="C4" s="1">
        <v>-6.0</v>
      </c>
      <c r="D4" s="1">
        <v>-6.0</v>
      </c>
      <c r="E4" s="1">
        <v>-5.0</v>
      </c>
      <c r="F4" s="1">
        <v>-3.0</v>
      </c>
      <c r="G4" s="1">
        <v>-2.0</v>
      </c>
      <c r="H4" s="1">
        <v>-11.0</v>
      </c>
      <c r="I4" s="1">
        <v>-11.0</v>
      </c>
      <c r="J4" s="1">
        <v>-1.0</v>
      </c>
      <c r="K4" s="1">
        <v>-4.0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727</v>
      </c>
      <c r="B5" s="1">
        <v>0.0</v>
      </c>
      <c r="C5" s="1">
        <v>0.0</v>
      </c>
      <c r="D5" s="1">
        <v>1.0</v>
      </c>
      <c r="E5" s="1">
        <v>0.0</v>
      </c>
      <c r="F5" s="1">
        <v>0.0</v>
      </c>
      <c r="G5" s="1">
        <v>0.0</v>
      </c>
      <c r="H5" s="1">
        <v>1.0</v>
      </c>
      <c r="I5" s="1">
        <v>2.0</v>
      </c>
      <c r="J5" s="1">
        <v>4.0</v>
      </c>
      <c r="K5" s="1">
        <v>75.0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728</v>
      </c>
      <c r="L7" s="1">
        <f>IF(W3*FORECAST(W2,B3:W3,B2:W2)&gt;0,FORECAST(W2,B3:W3,B2:W2),V3)*$X$1 * (1+0.02)/(0.0874-0.02)</f>
        <v>-227.0029674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729</v>
      </c>
      <c r="L8" s="5">
        <f t="array" ref="L8">NPV(0.0874,M3:W3)</f>
        <v>-78.77356348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730</v>
      </c>
      <c r="L9" s="5">
        <f t="array" ref="L9">NPV(0.0874,M16:W16)</f>
        <v>-90.31271929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731</v>
      </c>
      <c r="L10" s="5">
        <f>L8 + L9</f>
        <v>-169.0862828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108</v>
      </c>
      <c r="L11" s="1">
        <v>-4.0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732</v>
      </c>
      <c r="L12" s="5">
        <f>L10 - L11</f>
        <v>-165.0862828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733</v>
      </c>
      <c r="L13" s="1">
        <v>75.0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5">
        <f>L12/L13</f>
        <v>-2.201150437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(1+0.02)/(0.0874-0.02)</f>
        <v>-227.0029674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23</v>
      </c>
      <c r="B3" s="1">
        <v>-4.0</v>
      </c>
      <c r="C3" s="1">
        <v>-8.0</v>
      </c>
      <c r="D3" s="1">
        <v>-8.0</v>
      </c>
      <c r="E3" s="1">
        <v>-11.0</v>
      </c>
      <c r="F3" s="1">
        <v>-8.0</v>
      </c>
      <c r="G3" s="1">
        <v>-9.0</v>
      </c>
      <c r="H3" s="1">
        <v>-38.0</v>
      </c>
      <c r="I3" s="1">
        <v>-22.0</v>
      </c>
      <c r="J3" s="1">
        <v>-14.0</v>
      </c>
      <c r="K3" s="1">
        <v>-8.0</v>
      </c>
      <c r="L3" s="1">
        <f>IF(K3*FORECAST(L2,B3:K3,B2:K2)&gt;0,FORECAST(L2,B3:K3,B2:K2),K3)*$X$1</f>
        <v>-20.66666667</v>
      </c>
      <c r="M3" s="1">
        <f>IF(L3*FORECAST(M2,B3:L3,B2:L2)&gt;0,FORECAST(M2,B3:L3,B2:L2),L3)*$X$1</f>
        <v>-22.06060606</v>
      </c>
      <c r="N3" s="1">
        <f>IF(M3*FORECAST(N2,B3:M3,B2:M2)&gt;0,FORECAST(N2,B3:M3,B2:M2),M3)*$X$1</f>
        <v>-23.45454545</v>
      </c>
      <c r="O3" s="1">
        <f>IF(N3*FORECAST(O2,B3:N3,B2:N2)&gt;0,FORECAST(O2,B3:N3,B2:N2),N3)*$X$1</f>
        <v>-24.84848485</v>
      </c>
      <c r="P3" s="1">
        <f>IF(O3*FORECAST(P2,B3:O3,B2:O2)&gt;0,FORECAST(P2,B3:O3,B2:O2),O3)*$X$1</f>
        <v>-26.24242424</v>
      </c>
      <c r="Q3" s="1">
        <f>IF(P3*FORECAST(Q2,B3:P3,B2:P2)&gt;0,FORECAST(Q2,B3:P3,B2:P2),P3)*$X$1</f>
        <v>-27.63636364</v>
      </c>
      <c r="R3" s="1">
        <f>IF(Q3*FORECAST(R2,B3:Q3,B2:Q2)&gt;0,FORECAST(R2,B3:Q3,B2:Q2),Q3)*$X$1</f>
        <v>-29.03030303</v>
      </c>
      <c r="S3" s="4">
        <f>IF(R3*FORECAST(S2,B3:R3,B2:R2)&gt;0,FORECAST(S2,B3:R3,B2:R2),R3)*$X$1</f>
        <v>-30.42424242</v>
      </c>
      <c r="T3" s="4">
        <f>IF(S3*FORECAST(T2,B3:S3,B2:S2)&gt;0,FORECAST(T2,B3:S3,B2:S2),S3)*$X$1</f>
        <v>-31.81818182</v>
      </c>
      <c r="U3" s="4">
        <f>IF(T3*FORECAST(U2,B3:T3,B2:T2)&gt;0,FORECAST(U2,B3:T3,B2:T2),T3)*$X$1</f>
        <v>-33.21212121</v>
      </c>
      <c r="V3" s="4">
        <f>IF(U3*FORECAST(V2,B3:U3,B2:U2)&gt;0,FORECAST(V2,B3:U3,B2:U2),U3)*$X$1</f>
        <v>-34.60606061</v>
      </c>
      <c r="W3" s="4">
        <f>IF(V3*FORECAST(W2,B3:V3,B2:V2)&gt;0,FORECAST(W2,B3:V3,B2:V2),V3)*$X$1</f>
        <v>-36</v>
      </c>
      <c r="X3" s="2"/>
      <c r="Y3" s="2"/>
      <c r="Z3" s="2"/>
    </row>
    <row r="4">
      <c r="A4" s="3" t="s">
        <v>107</v>
      </c>
      <c r="B4" s="1">
        <v>-1.0</v>
      </c>
      <c r="C4" s="1">
        <v>-6.0</v>
      </c>
      <c r="D4" s="1">
        <v>-6.0</v>
      </c>
      <c r="E4" s="1">
        <v>-5.0</v>
      </c>
      <c r="F4" s="1">
        <v>-3.0</v>
      </c>
      <c r="G4" s="1">
        <v>-2.0</v>
      </c>
      <c r="H4" s="1">
        <v>-11.0</v>
      </c>
      <c r="I4" s="1">
        <v>-11.0</v>
      </c>
      <c r="J4" s="1">
        <v>-1.0</v>
      </c>
      <c r="K4" s="1">
        <v>-4.0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727</v>
      </c>
      <c r="B5" s="1">
        <v>0.0</v>
      </c>
      <c r="C5" s="1">
        <v>0.0</v>
      </c>
      <c r="D5" s="1">
        <v>1.0</v>
      </c>
      <c r="E5" s="1">
        <v>0.0</v>
      </c>
      <c r="F5" s="1">
        <v>0.0</v>
      </c>
      <c r="G5" s="1">
        <v>0.0</v>
      </c>
      <c r="H5" s="1">
        <v>1.0</v>
      </c>
      <c r="I5" s="1">
        <v>2.0</v>
      </c>
      <c r="J5" s="1">
        <v>4.0</v>
      </c>
      <c r="K5" s="1">
        <v>75.0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728</v>
      </c>
      <c r="L7" s="1">
        <f>IF(W3*FORECAST(W2,B3:W3,B2:W2)&gt;0,FORECAST(W2,B3:W3,B2:W2),V3)*$X$1 * (1+0.02)/(0.0874-0.02)</f>
        <v>-544.8071217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729</v>
      </c>
      <c r="L8" s="5">
        <f t="array" ref="L8">NPV(0.0874,M3:W3)</f>
        <v>-192.0731371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730</v>
      </c>
      <c r="L9" s="5">
        <f t="array" ref="L9">NPV(0.0874,M16:W16)</f>
        <v>-216.7505263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731</v>
      </c>
      <c r="L10" s="5">
        <f>L8 + L9</f>
        <v>-408.8236634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108</v>
      </c>
      <c r="L11" s="1">
        <v>-4.0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732</v>
      </c>
      <c r="L12" s="5">
        <f>L10 - L11</f>
        <v>-404.8236634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733</v>
      </c>
      <c r="L13" s="1">
        <v>75.0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5">
        <f>L12/L13</f>
        <v>-5.397648845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(1+0.02)/(0.0874-0.02)</f>
        <v>-544.8071217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