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<sst xmlns="http://schemas.openxmlformats.org/spreadsheetml/2006/main" count="1383" uniqueCount="1240">
  <si>
    <t>ticker</t>
  </si>
  <si>
    <t>KTB</t>
  </si>
  <si>
    <t>nombre</t>
  </si>
  <si>
    <t>KONTOOR BRANDS INC</t>
  </si>
  <si>
    <t>empresa</t>
  </si>
  <si>
    <t>Apparel &amp; Accessories</t>
  </si>
  <si>
    <t>Open</t>
  </si>
  <si>
    <t>Target Price</t>
  </si>
  <si>
    <t>Upside</t>
  </si>
  <si>
    <t>104.20%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</si>
  <si>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</si>
  <si>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</si>
  <si>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</si>
  <si>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</si>
  <si>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</si>
  <si>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</si>
  <si>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</si>
  <si>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</si>
  <si>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</si>
  <si>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</si>
  <si>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</si>
  <si>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38.06%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</si>
  <si>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</si>
  <si>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</si>
  <si>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</si>
  <si>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</si>
  <si>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</si>
  <si>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</si>
  <si>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</si>
  <si>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</si>
  <si>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</si>
  <si>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</si>
  <si>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</si>
  <si>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</si>
  <si>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</si>
  <si>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</si>
  <si>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</si>
  <si>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</si>
  <si>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</si>
  <si>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</si>
  <si>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</si>
  <si>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</si>
  <si>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</si>
  <si>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</si>
  <si>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</si>
  <si>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</si>
  <si>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</si>
  <si>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</si>
  <si>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</si>
  <si>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</si>
  <si>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</si>
  <si>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</si>
  <si>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</si>
  <si>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</si>
  <si>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</si>
  <si>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</si>
  <si>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</si>
  <si>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</si>
  <si>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</si>
  <si>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</si>
  <si>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</si>
  <si>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</si>
  <si>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</si>
  <si>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</si>
  <si>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</si>
  <si>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</si>
  <si>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</si>
  <si>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Accounts Receivable, Total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</si>
  <si>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</si>
  <si>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</si>
  <si>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</si>
  <si>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</si>
  <si>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</si>
  <si>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</si>
  <si>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</si>
  <si>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</si>
  <si>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</si>
  <si>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</si>
  <si>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</si>
  <si>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</si>
  <si>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</si>
  <si>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</si>
  <si>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</si>
  <si>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</si>
  <si>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</si>
  <si>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</si>
  <si>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</si>
  <si>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</si>
  <si>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</si>
  <si>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</si>
  <si>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</si>
  <si>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</si>
  <si>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</si>
  <si>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</si>
  <si>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</si>
  <si>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</si>
  <si>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</si>
  <si>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</si>
  <si>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</si>
  <si>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</si>
  <si>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</si>
  <si>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</si>
  <si>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</si>
  <si>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</si>
  <si>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</si>
  <si>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</si>
  <si>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</si>
  <si>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</si>
  <si>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</si>
  <si>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1.22</t>
  </si>
  <si>
    <t>1.48</t>
  </si>
  <si>
    <t>2.63</t>
  </si>
  <si>
    <t>4.52</t>
  </si>
  <si>
    <t>6.67</t>
  </si>
  <si>
    <t>Tangible Book Value</t>
  </si>
  <si>
    <t>Tangible Book Value Per Share</t>
  </si>
  <si>
    <t>-3.35</t>
  </si>
  <si>
    <t>-3.72</t>
  </si>
  <si>
    <t>-2.84</t>
  </si>
  <si>
    <t>-0.98</t>
  </si>
  <si>
    <t>1.35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</si>
  <si>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</si>
  <si>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</si>
  <si>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</si>
  <si>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</si>
  <si>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</si>
  <si>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</si>
  <si>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</si>
  <si>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</si>
  <si>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</si>
  <si>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</si>
  <si>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</si>
  <si>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</si>
  <si>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</si>
  <si>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</si>
  <si>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</si>
  <si>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</si>
  <si>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</si>
  <si>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</si>
  <si>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</si>
  <si>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</si>
  <si>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</si>
  <si>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</si>
  <si>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</si>
  <si>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</si>
  <si>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</si>
  <si>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</si>
  <si>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</si>
  <si>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</si>
  <si>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</si>
  <si>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</si>
  <si>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</si>
  <si>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</si>
  <si>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</si>
  <si>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</si>
  <si>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</si>
  <si>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</si>
  <si>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</si>
  <si>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1.71</t>
  </si>
  <si>
    <t>1.19</t>
  </si>
  <si>
    <t>3.4</t>
  </si>
  <si>
    <t>4.4</t>
  </si>
  <si>
    <t>4.13</t>
  </si>
  <si>
    <t>Basic EPS - Continuing Operations</t>
  </si>
  <si>
    <t>Basic Weighted Average Shares Outstanding</t>
  </si>
  <si>
    <t>Net EPS - Diluted</t>
  </si>
  <si>
    <t>1.69</t>
  </si>
  <si>
    <t>1.17</t>
  </si>
  <si>
    <t>3.31</t>
  </si>
  <si>
    <t>4.31</t>
  </si>
  <si>
    <t>4.06</t>
  </si>
  <si>
    <t>Diluted EPS - Continuing Operations</t>
  </si>
  <si>
    <t>Diluted Weighted Average Shares Outstanding</t>
  </si>
  <si>
    <t>Normalized Basic EPS</t>
  </si>
  <si>
    <t>2.12</t>
  </si>
  <si>
    <t>1.08</t>
  </si>
  <si>
    <t>2.67</t>
  </si>
  <si>
    <t>3.7</t>
  </si>
  <si>
    <t>3.17</t>
  </si>
  <si>
    <t>Normalized Diluted EPS</t>
  </si>
  <si>
    <t>2.1</t>
  </si>
  <si>
    <t>1.06</t>
  </si>
  <si>
    <t>2.6</t>
  </si>
  <si>
    <t>3.62</t>
  </si>
  <si>
    <t>3.11</t>
  </si>
  <si>
    <t>Dividend Per Share</t>
  </si>
  <si>
    <t>1.68</t>
  </si>
  <si>
    <t>0.4</t>
  </si>
  <si>
    <t>1.66</t>
  </si>
  <si>
    <t>1.86</t>
  </si>
  <si>
    <t>1.94</t>
  </si>
  <si>
    <t>Payout Ratio</t>
  </si>
  <si>
    <t>65.76</t>
  </si>
  <si>
    <t>80.63</t>
  </si>
  <si>
    <t>48.65</t>
  </si>
  <si>
    <t>42.23</t>
  </si>
  <si>
    <t>EBITDA</t>
  </si>
  <si>
    <t>EBITA</t>
  </si>
  <si>
    <t>EBIT</t>
  </si>
  <si>
    <t>EBITDAR</t>
  </si>
  <si>
    <t>Effective Tax Rate - (Ratio)</t>
  </si>
  <si>
    <t>23.25</t>
  </si>
  <si>
    <t>67.65</t>
  </si>
  <si>
    <t>22.64</t>
  </si>
  <si>
    <t>28.51</t>
  </si>
  <si>
    <t>6.87</t>
  </si>
  <si>
    <t>20.1</t>
  </si>
  <si>
    <t>23.08</t>
  </si>
  <si>
    <t>15.04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</si>
  <si>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</si>
  <si>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</si>
  <si>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</si>
  <si>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</si>
  <si>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</si>
  <si>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</si>
  <si>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</si>
  <si>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</si>
  <si>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</si>
  <si>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</si>
  <si>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</si>
  <si>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</si>
  <si>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</si>
  <si>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</si>
  <si>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</si>
  <si>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</si>
  <si>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</si>
  <si>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</si>
  <si>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</si>
  <si>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9.64</t>
  </si>
  <si>
    <t>7.09</t>
  </si>
  <si>
    <t>6.09</t>
  </si>
  <si>
    <t>11.53</t>
  </si>
  <si>
    <t>14.86</t>
  </si>
  <si>
    <t>12.81</t>
  </si>
  <si>
    <t>Return on Total Capital</t>
  </si>
  <si>
    <t>12.19</t>
  </si>
  <si>
    <t>9.18</t>
  </si>
  <si>
    <t>8.72</t>
  </si>
  <si>
    <t>17.21</t>
  </si>
  <si>
    <t>22.06</t>
  </si>
  <si>
    <t>17.86</t>
  </si>
  <si>
    <t>Return On Equity %</t>
  </si>
  <si>
    <t>17.08</t>
  </si>
  <si>
    <t>10.78</t>
  </si>
  <si>
    <t>88.27</t>
  </si>
  <si>
    <t>167.9</t>
  </si>
  <si>
    <t>123.09</t>
  </si>
  <si>
    <t>74.19</t>
  </si>
  <si>
    <t>Return on Common Equity</t>
  </si>
  <si>
    <t>Margin Analysis</t>
  </si>
  <si>
    <t>Gross Profit Margin %</t>
  </si>
  <si>
    <t>42.15</t>
  </si>
  <si>
    <t>41.52</t>
  </si>
  <si>
    <t>40.73</t>
  </si>
  <si>
    <t>39.83</t>
  </si>
  <si>
    <t>41.39</t>
  </si>
  <si>
    <t>44.74</t>
  </si>
  <si>
    <t>43.11</t>
  </si>
  <si>
    <t>41.94</t>
  </si>
  <si>
    <t>SG&amp;A Margin</t>
  </si>
  <si>
    <t>27.44</t>
  </si>
  <si>
    <t>28.53</t>
  </si>
  <si>
    <t>27.94</t>
  </si>
  <si>
    <t>30.98</t>
  </si>
  <si>
    <t>34.27</t>
  </si>
  <si>
    <t>33.27</t>
  </si>
  <si>
    <t>29.03</t>
  </si>
  <si>
    <t>29.26</t>
  </si>
  <si>
    <t>EBITDA Margin %</t>
  </si>
  <si>
    <t>15.88</t>
  </si>
  <si>
    <t>14.18</t>
  </si>
  <si>
    <t>13.92</t>
  </si>
  <si>
    <t>10.05</t>
  </si>
  <si>
    <t>8.76</t>
  </si>
  <si>
    <t>12.95</t>
  </si>
  <si>
    <t>15.48</t>
  </si>
  <si>
    <t>14.14</t>
  </si>
  <si>
    <t>EBITA Margin %</t>
  </si>
  <si>
    <t>13.14</t>
  </si>
  <si>
    <t>8.96</t>
  </si>
  <si>
    <t>7.2</t>
  </si>
  <si>
    <t>11.51</t>
  </si>
  <si>
    <t>14.11</t>
  </si>
  <si>
    <t>12.72</t>
  </si>
  <si>
    <t>EBIT Margin %</t>
  </si>
  <si>
    <t>14.72</t>
  </si>
  <si>
    <t>12.99</t>
  </si>
  <si>
    <t>12.8</t>
  </si>
  <si>
    <t>8.85</t>
  </si>
  <si>
    <t>7.12</t>
  </si>
  <si>
    <t>11.47</t>
  </si>
  <si>
    <t>14.07</t>
  </si>
  <si>
    <t>12.69</t>
  </si>
  <si>
    <t>Income From Continuing Operations Margin %</t>
  </si>
  <si>
    <t>10.76</t>
  </si>
  <si>
    <t>4.11</t>
  </si>
  <si>
    <t>9.52</t>
  </si>
  <si>
    <t>3.79</t>
  </si>
  <si>
    <t>3.24</t>
  </si>
  <si>
    <t>7.89</t>
  </si>
  <si>
    <t>9.33</t>
  </si>
  <si>
    <t>8.86</t>
  </si>
  <si>
    <t>Net Income Margin %</t>
  </si>
  <si>
    <t>Net Avail. For Common Margin %</t>
  </si>
  <si>
    <t>Normalized Net Income Margin</t>
  </si>
  <si>
    <t>9.24</t>
  </si>
  <si>
    <t>8.16</t>
  </si>
  <si>
    <t>4.72</t>
  </si>
  <si>
    <t>2.93</t>
  </si>
  <si>
    <t>6.2</t>
  </si>
  <si>
    <t>7.84</t>
  </si>
  <si>
    <t>6.79</t>
  </si>
  <si>
    <t>Levered Free Cash Flow Margin</t>
  </si>
  <si>
    <t>-4.61</t>
  </si>
  <si>
    <t>47.35</t>
  </si>
  <si>
    <t>8.84</t>
  </si>
  <si>
    <t>7.71</t>
  </si>
  <si>
    <t>0.55</t>
  </si>
  <si>
    <t>9.26</t>
  </si>
  <si>
    <t>Unlevered Free Cash Flow Margin</t>
  </si>
  <si>
    <t>48.23</t>
  </si>
  <si>
    <t>10.33</t>
  </si>
  <si>
    <t>8.69</t>
  </si>
  <si>
    <t>1.38</t>
  </si>
  <si>
    <t>10.23</t>
  </si>
  <si>
    <t>Asset Turnover</t>
  </si>
  <si>
    <t>1.21</t>
  </si>
  <si>
    <t>1.28</t>
  </si>
  <si>
    <t>1.37</t>
  </si>
  <si>
    <t>1.61</t>
  </si>
  <si>
    <t>1.62</t>
  </si>
  <si>
    <t>Fixed Assets Turnover</t>
  </si>
  <si>
    <t>19.28</t>
  </si>
  <si>
    <t>14.27</t>
  </si>
  <si>
    <t>10.54</t>
  </si>
  <si>
    <t>14.59</t>
  </si>
  <si>
    <t>16.68</t>
  </si>
  <si>
    <t>16.18</t>
  </si>
  <si>
    <t>Receivables Turnover (Average Receivables)</t>
  </si>
  <si>
    <t>4.35</t>
  </si>
  <si>
    <t>4.9</t>
  </si>
  <si>
    <t>8.81</t>
  </si>
  <si>
    <t>9.34</t>
  </si>
  <si>
    <t>11.35</t>
  </si>
  <si>
    <t>Inventory Turnover (Average Inventory)</t>
  </si>
  <si>
    <t>3.58</t>
  </si>
  <si>
    <t>3.29</t>
  </si>
  <si>
    <t>3.08</t>
  </si>
  <si>
    <t>3.89</t>
  </si>
  <si>
    <t>3.12</t>
  </si>
  <si>
    <t>2.76</t>
  </si>
  <si>
    <t>Short Term Liquidity</t>
  </si>
  <si>
    <t>Current Ratio</t>
  </si>
  <si>
    <t>2.47</t>
  </si>
  <si>
    <t>3.15</t>
  </si>
  <si>
    <t>2.32</t>
  </si>
  <si>
    <t>2.18</t>
  </si>
  <si>
    <t>2.23</t>
  </si>
  <si>
    <t>2.66</t>
  </si>
  <si>
    <t>Quick Ratio</t>
  </si>
  <si>
    <t>0.86</t>
  </si>
  <si>
    <t>1.45</t>
  </si>
  <si>
    <t>0.91</t>
  </si>
  <si>
    <t>1.05</t>
  </si>
  <si>
    <t>0.66</t>
  </si>
  <si>
    <t>1.13</t>
  </si>
  <si>
    <t>Operating Cash Flow to Current Liabilities</t>
  </si>
  <si>
    <t>0.26</t>
  </si>
  <si>
    <t>-0.16</t>
  </si>
  <si>
    <t>2.05</t>
  </si>
  <si>
    <t>0.58</t>
  </si>
  <si>
    <t>0.62</t>
  </si>
  <si>
    <t>0.19</t>
  </si>
  <si>
    <t>Days Sales Outstanding (Average Receivables)</t>
  </si>
  <si>
    <t>83.62</t>
  </si>
  <si>
    <t>74.25</t>
  </si>
  <si>
    <t>42.12</t>
  </si>
  <si>
    <t>38.96</t>
  </si>
  <si>
    <t>36.23</t>
  </si>
  <si>
    <t>32.07</t>
  </si>
  <si>
    <t>Days Outstanding Inventory (Average Inventory)</t>
  </si>
  <si>
    <t>101.56</t>
  </si>
  <si>
    <t>110.59</t>
  </si>
  <si>
    <t>120.52</t>
  </si>
  <si>
    <t>93.61</t>
  </si>
  <si>
    <t>116.68</t>
  </si>
  <si>
    <t>131.91</t>
  </si>
  <si>
    <t>Average Days Payable Outstanding</t>
  </si>
  <si>
    <t>33.59</t>
  </si>
  <si>
    <t>33.75</t>
  </si>
  <si>
    <t>52.47</t>
  </si>
  <si>
    <t>49.93</t>
  </si>
  <si>
    <t>44.21</t>
  </si>
  <si>
    <t>49.63</t>
  </si>
  <si>
    <t>Cash Conversion Cycle (Average Days)</t>
  </si>
  <si>
    <t>151.59</t>
  </si>
  <si>
    <t>151.09</t>
  </si>
  <si>
    <t>110.17</t>
  </si>
  <si>
    <t>82.64</t>
  </si>
  <si>
    <t>108.7</t>
  </si>
  <si>
    <t>114.35</t>
  </si>
  <si>
    <t>Long Term Solvency</t>
  </si>
  <si>
    <t>Total Debt/Equity</t>
  </si>
  <si>
    <t>20.18</t>
  </si>
  <si>
    <t>15.8</t>
  </si>
  <si>
    <t>572.95</t>
  </si>
  <si>
    <t>339.49</t>
  </si>
  <si>
    <t>226.31</t>
  </si>
  <si>
    <t>Total Debt / Total Capital</t>
  </si>
  <si>
    <t>16.79</t>
  </si>
  <si>
    <t>13.65</t>
  </si>
  <si>
    <t>93.55</t>
  </si>
  <si>
    <t>92.06</t>
  </si>
  <si>
    <t>85.14</t>
  </si>
  <si>
    <t>77.25</t>
  </si>
  <si>
    <t>69.35</t>
  </si>
  <si>
    <t>LT Debt/Equity</t>
  </si>
  <si>
    <t>556.45</t>
  </si>
  <si>
    <t>324.67</t>
  </si>
  <si>
    <t>215.29</t>
  </si>
  <si>
    <t>Long-Term Debt / Total Capital</t>
  </si>
  <si>
    <t>90.15</t>
  </si>
  <si>
    <t>87.04</t>
  </si>
  <si>
    <t>82.69</t>
  </si>
  <si>
    <t>73.87</t>
  </si>
  <si>
    <t>65.98</t>
  </si>
  <si>
    <t>Total Liabilities / Total Assets</t>
  </si>
  <si>
    <t>36.14</t>
  </si>
  <si>
    <t>29.9</t>
  </si>
  <si>
    <t>95.44</t>
  </si>
  <si>
    <t>94.52</t>
  </si>
  <si>
    <t>90.34</t>
  </si>
  <si>
    <t>84.15</t>
  </si>
  <si>
    <t>77.4</t>
  </si>
  <si>
    <t>EBIT / Interest Expense</t>
  </si>
  <si>
    <t>6.3</t>
  </si>
  <si>
    <t>2.99</t>
  </si>
  <si>
    <t>7.3</t>
  </si>
  <si>
    <t>10.61</t>
  </si>
  <si>
    <t>8.19</t>
  </si>
  <si>
    <t>EBITDA / Interest Expense</t>
  </si>
  <si>
    <t>8.45</t>
  </si>
  <si>
    <t>4.6</t>
  </si>
  <si>
    <t>9.12</t>
  </si>
  <si>
    <t>12.53</t>
  </si>
  <si>
    <t>10.02</t>
  </si>
  <si>
    <t>(EBITDA - Capex) / Interest Expense</t>
  </si>
  <si>
    <t>7.81</t>
  </si>
  <si>
    <t>4.23</t>
  </si>
  <si>
    <t>9.35</t>
  </si>
  <si>
    <t>Total Debt / EBITDA</t>
  </si>
  <si>
    <t>0.68</t>
  </si>
  <si>
    <t>0.71</t>
  </si>
  <si>
    <t>3.32</t>
  </si>
  <si>
    <t>4.27</t>
  </si>
  <si>
    <t>2.39</t>
  </si>
  <si>
    <t>1.95</t>
  </si>
  <si>
    <t>2.08</t>
  </si>
  <si>
    <t>Net Debt / EBITDA</t>
  </si>
  <si>
    <t>0.48</t>
  </si>
  <si>
    <t>0.46</t>
  </si>
  <si>
    <t>2.97</t>
  </si>
  <si>
    <t>3.19</t>
  </si>
  <si>
    <t>1.87</t>
  </si>
  <si>
    <t>1.81</t>
  </si>
  <si>
    <t>1.55</t>
  </si>
  <si>
    <t>Total Debt / (EBITDA - Capex)</t>
  </si>
  <si>
    <t>0.73</t>
  </si>
  <si>
    <t>0.75</t>
  </si>
  <si>
    <t>3.59</t>
  </si>
  <si>
    <t>4.64</t>
  </si>
  <si>
    <t>2.03</t>
  </si>
  <si>
    <t>Net Debt / (EBITDA - Capex)</t>
  </si>
  <si>
    <t>0.51</t>
  </si>
  <si>
    <t>3.21</t>
  </si>
  <si>
    <t>3.46</t>
  </si>
  <si>
    <t>1.93</t>
  </si>
  <si>
    <t>1.89</t>
  </si>
  <si>
    <t>Growth Over Prior Year</t>
  </si>
  <si>
    <t>Total Revenues, 1 Yr. Growth %</t>
  </si>
  <si>
    <t>-3.29</t>
  </si>
  <si>
    <t>-2.34</t>
  </si>
  <si>
    <t>-7.78</t>
  </si>
  <si>
    <t>-17.69</t>
  </si>
  <si>
    <t>18.02</t>
  </si>
  <si>
    <t>6.28</t>
  </si>
  <si>
    <t>-0.91</t>
  </si>
  <si>
    <t>Gross Profit, 1 Yr. Growth %</t>
  </si>
  <si>
    <t>-4.76</t>
  </si>
  <si>
    <t>-4.18</t>
  </si>
  <si>
    <t>-9.83</t>
  </si>
  <si>
    <t>-14.47</t>
  </si>
  <si>
    <t>27.58</t>
  </si>
  <si>
    <t>2.41</t>
  </si>
  <si>
    <t>-3.59</t>
  </si>
  <si>
    <t>EBITDA, 1 Yr. Growth %</t>
  </si>
  <si>
    <t>-13.66</t>
  </si>
  <si>
    <t>-4.12</t>
  </si>
  <si>
    <t>-33.35</t>
  </si>
  <si>
    <t>-28.29</t>
  </si>
  <si>
    <t>74.44</t>
  </si>
  <si>
    <t>27.11</t>
  </si>
  <si>
    <t>-9.49</t>
  </si>
  <si>
    <t>EBITA, 1 Yr. Growth %</t>
  </si>
  <si>
    <t>-14.5</t>
  </si>
  <si>
    <t>-3.75</t>
  </si>
  <si>
    <t>-36.11</t>
  </si>
  <si>
    <t>-33.92</t>
  </si>
  <si>
    <t>88.75</t>
  </si>
  <si>
    <t>30.31</t>
  </si>
  <si>
    <t>-10.66</t>
  </si>
  <si>
    <t>EBIT, 1 Yr. Growth %</t>
  </si>
  <si>
    <t>-14.62</t>
  </si>
  <si>
    <t>-3.79</t>
  </si>
  <si>
    <t>-36.2</t>
  </si>
  <si>
    <t>-33.8</t>
  </si>
  <si>
    <t>90.23</t>
  </si>
  <si>
    <t>30.42</t>
  </si>
  <si>
    <t>-10.69</t>
  </si>
  <si>
    <t>Earnings From Cont. Operations, 1 Yr. Growth %</t>
  </si>
  <si>
    <t>-63.12</t>
  </si>
  <si>
    <t>126.41</t>
  </si>
  <si>
    <t>-63.26</t>
  </si>
  <si>
    <t>-29.73</t>
  </si>
  <si>
    <t>187.71</t>
  </si>
  <si>
    <t>25.62</t>
  </si>
  <si>
    <t>-5.91</t>
  </si>
  <si>
    <t>Net Income, 1 Yr. Growth %</t>
  </si>
  <si>
    <t>Normalized Net Income, 1 Yr. Growth %</t>
  </si>
  <si>
    <t>-14.58</t>
  </si>
  <si>
    <t>-46.63</t>
  </si>
  <si>
    <t>-48.87</t>
  </si>
  <si>
    <t>149.64</t>
  </si>
  <si>
    <t>34.47</t>
  </si>
  <si>
    <t>-14.18</t>
  </si>
  <si>
    <t>Diluted EPS Before Extra, 1 Yr. Growth %</t>
  </si>
  <si>
    <t>-63.58</t>
  </si>
  <si>
    <t>-30.77</t>
  </si>
  <si>
    <t>182.91</t>
  </si>
  <si>
    <t>30.21</t>
  </si>
  <si>
    <t>-5.8</t>
  </si>
  <si>
    <t>Accounts Receivable, 1 Yr. Growth %</t>
  </si>
  <si>
    <t>70.63</t>
  </si>
  <si>
    <t>-70.13</t>
  </si>
  <si>
    <t>-0.82</t>
  </si>
  <si>
    <t>23.5</t>
  </si>
  <si>
    <t>-21.16</t>
  </si>
  <si>
    <t>Inventory, 1 Yr. Growth %</t>
  </si>
  <si>
    <t>7.61</t>
  </si>
  <si>
    <t>-3.32</t>
  </si>
  <si>
    <t>-25.62</t>
  </si>
  <si>
    <t>6.52</t>
  </si>
  <si>
    <t>64.44</t>
  </si>
  <si>
    <t>-16.17</t>
  </si>
  <si>
    <t>Net Property, Plant and Equip., 1 Yr. Growth %</t>
  </si>
  <si>
    <t>-6.61</t>
  </si>
  <si>
    <t>58.02</t>
  </si>
  <si>
    <t>-18.02</t>
  </si>
  <si>
    <t>-10.73</t>
  </si>
  <si>
    <t>-2.88</t>
  </si>
  <si>
    <t>7.31</t>
  </si>
  <si>
    <t>Total Assets, 1 Yr. Growth %</t>
  </si>
  <si>
    <t>15.62</t>
  </si>
  <si>
    <t>-38.29</t>
  </si>
  <si>
    <t>-0.83</t>
  </si>
  <si>
    <t>3.99</t>
  </si>
  <si>
    <t>Tangible Book Value, 1 Yr. Growth %</t>
  </si>
  <si>
    <t>34.93</t>
  </si>
  <si>
    <t>-113.11</t>
  </si>
  <si>
    <t>11.85</t>
  </si>
  <si>
    <t>-24.74</t>
  </si>
  <si>
    <t>-65.9</t>
  </si>
  <si>
    <t>-237.37</t>
  </si>
  <si>
    <t>Common Equity, 1 Yr. Growth %</t>
  </si>
  <si>
    <t>26.92</t>
  </si>
  <si>
    <t>-95.98</t>
  </si>
  <si>
    <t>22.21</t>
  </si>
  <si>
    <t>75.02</t>
  </si>
  <si>
    <t>69.27</t>
  </si>
  <si>
    <t>48.32</t>
  </si>
  <si>
    <t>Cash From Operations, 1 Yr. Growth %</t>
  </si>
  <si>
    <t>-47.96</t>
  </si>
  <si>
    <t>-157.12</t>
  </si>
  <si>
    <t>-907.65</t>
  </si>
  <si>
    <t>-68.89</t>
  </si>
  <si>
    <t>17.31</t>
  </si>
  <si>
    <t>-70.55</t>
  </si>
  <si>
    <t>326.57</t>
  </si>
  <si>
    <t>Capital Expenditures, 1 Yr. Growth %</t>
  </si>
  <si>
    <t>-7.22</t>
  </si>
  <si>
    <t>-17.77</t>
  </si>
  <si>
    <t>7.8</t>
  </si>
  <si>
    <t>-19.83</t>
  </si>
  <si>
    <t>-41.97</t>
  </si>
  <si>
    <t>74.15</t>
  </si>
  <si>
    <t>48.93</t>
  </si>
  <si>
    <t>Levered Free Cash Flow, 1 Yr. Growth %</t>
  </si>
  <si>
    <t>-84.63</t>
  </si>
  <si>
    <t>2.88</t>
  </si>
  <si>
    <t>-92.46</t>
  </si>
  <si>
    <t>Unlevered Free Cash Flow, 1 Yr. Growth %</t>
  </si>
  <si>
    <t>-82.37</t>
  </si>
  <si>
    <t>-0.74</t>
  </si>
  <si>
    <t>-83.16</t>
  </si>
  <si>
    <t>636.5</t>
  </si>
  <si>
    <t>Dividend Per Share, 1 Yr. Growth %</t>
  </si>
  <si>
    <t>-76.19</t>
  </si>
  <si>
    <t>12.05</t>
  </si>
  <si>
    <t>4.3</t>
  </si>
  <si>
    <t>Compound Annual Growth Rate Over Two Years</t>
  </si>
  <si>
    <t>Total Revenues, 2 Yr. CAGR %</t>
  </si>
  <si>
    <t>-2.82</t>
  </si>
  <si>
    <t>-5.1</t>
  </si>
  <si>
    <t>-12.88</t>
  </si>
  <si>
    <t>-1.44</t>
  </si>
  <si>
    <t>2.62</t>
  </si>
  <si>
    <t>Gross Profit, 2 Yr. CAGR %</t>
  </si>
  <si>
    <t>-4.47</t>
  </si>
  <si>
    <t>-7.05</t>
  </si>
  <si>
    <t>-12.18</t>
  </si>
  <si>
    <t>4.46</t>
  </si>
  <si>
    <t>14.3</t>
  </si>
  <si>
    <t>-0.64</t>
  </si>
  <si>
    <t>EBITDA, 2 Yr. CAGR %</t>
  </si>
  <si>
    <t>-9.01</t>
  </si>
  <si>
    <t>-20.02</t>
  </si>
  <si>
    <t>-30.86</t>
  </si>
  <si>
    <t>48.91</t>
  </si>
  <si>
    <t>7.26</t>
  </si>
  <si>
    <t>EBITA, 2 Yr. CAGR %</t>
  </si>
  <si>
    <t>-9.28</t>
  </si>
  <si>
    <t>-21.54</t>
  </si>
  <si>
    <t>-35.03</t>
  </si>
  <si>
    <t>11.68</t>
  </si>
  <si>
    <t>56.83</t>
  </si>
  <si>
    <t>7.9</t>
  </si>
  <si>
    <t>EBIT, 2 Yr. CAGR %</t>
  </si>
  <si>
    <t>-9.37</t>
  </si>
  <si>
    <t>-21.61</t>
  </si>
  <si>
    <t>-35.01</t>
  </si>
  <si>
    <t>12.22</t>
  </si>
  <si>
    <t>57.51</t>
  </si>
  <si>
    <t>7.93</t>
  </si>
  <si>
    <t>Earnings From Cont. Operations, 2 Yr. CAGR %</t>
  </si>
  <si>
    <t>-8.62</t>
  </si>
  <si>
    <t>-8.79</t>
  </si>
  <si>
    <t>-49.19</t>
  </si>
  <si>
    <t>42.19</t>
  </si>
  <si>
    <t>90.11</t>
  </si>
  <si>
    <t>Net Income, 2 Yr. CAGR %</t>
  </si>
  <si>
    <t>Normalized Net Income, 2 Yr. CAGR %</t>
  </si>
  <si>
    <t>-8.66</t>
  </si>
  <si>
    <t>-27.76</t>
  </si>
  <si>
    <t>-47.76</t>
  </si>
  <si>
    <t>12.98</t>
  </si>
  <si>
    <t>83.22</t>
  </si>
  <si>
    <t>7.42</t>
  </si>
  <si>
    <t>Diluted EPS Before Extra, 2 Yr. CAGR %</t>
  </si>
  <si>
    <t>-9.2</t>
  </si>
  <si>
    <t>-49.78</t>
  </si>
  <si>
    <t>39.95</t>
  </si>
  <si>
    <t>91.93</t>
  </si>
  <si>
    <t>10.75</t>
  </si>
  <si>
    <t>Accounts Receivable, 2 Yr. CAGR %</t>
  </si>
  <si>
    <t>-28.61</t>
  </si>
  <si>
    <t>-45.57</t>
  </si>
  <si>
    <t>10.67</t>
  </si>
  <si>
    <t>-1.33</t>
  </si>
  <si>
    <t>-11.65</t>
  </si>
  <si>
    <t>Inventory, 2 Yr. CAGR %</t>
  </si>
  <si>
    <t>-15.2</t>
  </si>
  <si>
    <t>-10.99</t>
  </si>
  <si>
    <t>32.35</t>
  </si>
  <si>
    <t>17.41</t>
  </si>
  <si>
    <t>Net Property, Plant and Equip., 2 Yr. CAGR %</t>
  </si>
  <si>
    <t>21.48</t>
  </si>
  <si>
    <t>13.81</t>
  </si>
  <si>
    <t>-14.45</t>
  </si>
  <si>
    <t>-6.89</t>
  </si>
  <si>
    <t>2.09</t>
  </si>
  <si>
    <t>Total Assets, 2 Yr. CAGR %</t>
  </si>
  <si>
    <t>-15.53</t>
  </si>
  <si>
    <t>-20.7</t>
  </si>
  <si>
    <t>0.52</t>
  </si>
  <si>
    <t>3.6</t>
  </si>
  <si>
    <t>Tangible Book Value, 2 Yr. CAGR %</t>
  </si>
  <si>
    <t>-57.9</t>
  </si>
  <si>
    <t>-61.71</t>
  </si>
  <si>
    <t>-8.25</t>
  </si>
  <si>
    <t>-49.34</t>
  </si>
  <si>
    <t>-31.56</t>
  </si>
  <si>
    <t>Common Equity, 2 Yr. CAGR %</t>
  </si>
  <si>
    <t>-77.42</t>
  </si>
  <si>
    <t>-77.84</t>
  </si>
  <si>
    <t>46.25</t>
  </si>
  <si>
    <t>72.12</t>
  </si>
  <si>
    <t>58.45</t>
  </si>
  <si>
    <t>Cash From Operations, 2 Yr. CAGR %</t>
  </si>
  <si>
    <t>-45.48</t>
  </si>
  <si>
    <t>114.78</t>
  </si>
  <si>
    <t>58.51</t>
  </si>
  <si>
    <t>-39.59</t>
  </si>
  <si>
    <t>-41.23</t>
  </si>
  <si>
    <t>12.07</t>
  </si>
  <si>
    <t>Capital Expenditures, 2 Yr. CAGR %</t>
  </si>
  <si>
    <t>-12.65</t>
  </si>
  <si>
    <t>-5.85</t>
  </si>
  <si>
    <t>-7.04</t>
  </si>
  <si>
    <t>-31.79</t>
  </si>
  <si>
    <t>0.53</t>
  </si>
  <si>
    <t>61.05</t>
  </si>
  <si>
    <t>Levered Free Cash Flow, 2 Yr. CAGR %</t>
  </si>
  <si>
    <t>20.27</t>
  </si>
  <si>
    <t>-60.24</t>
  </si>
  <si>
    <t>-72.14</t>
  </si>
  <si>
    <t>12.51</t>
  </si>
  <si>
    <t>Unlevered Free Cash Flow, 2 Yr. CAGR %</t>
  </si>
  <si>
    <t>30.38</t>
  </si>
  <si>
    <t>-58.17</t>
  </si>
  <si>
    <t>-59.12</t>
  </si>
  <si>
    <t>11.36</t>
  </si>
  <si>
    <t>Dividend Per Share, 2 Yr. CAGR %</t>
  </si>
  <si>
    <t>-0.6</t>
  </si>
  <si>
    <t>115.64</t>
  </si>
  <si>
    <t>8.11</t>
  </si>
  <si>
    <t>Compound Annual Growth Rate Over Three Years</t>
  </si>
  <si>
    <t>Total Revenues, 3 Yr. CAGR %</t>
  </si>
  <si>
    <t>-4.5</t>
  </si>
  <si>
    <t>-9.5</t>
  </si>
  <si>
    <t>-3.6</t>
  </si>
  <si>
    <t>1.07</t>
  </si>
  <si>
    <t>7.52</t>
  </si>
  <si>
    <t>Gross Profit, 3 Yr. CAGR %</t>
  </si>
  <si>
    <t>-6.29</t>
  </si>
  <si>
    <t>-9.59</t>
  </si>
  <si>
    <t>-0.54</t>
  </si>
  <si>
    <t>3.77</t>
  </si>
  <si>
    <t>7.99</t>
  </si>
  <si>
    <t>EBITDA, 3 Yr. CAGR %</t>
  </si>
  <si>
    <t>-22.88</t>
  </si>
  <si>
    <t>-5.88</t>
  </si>
  <si>
    <t>16.72</t>
  </si>
  <si>
    <t>26.14</t>
  </si>
  <si>
    <t>EBITA, 3 Yr. CAGR %</t>
  </si>
  <si>
    <t>-19.31</t>
  </si>
  <si>
    <t>-25.91</t>
  </si>
  <si>
    <t>-7.29</t>
  </si>
  <si>
    <t>17.57</t>
  </si>
  <si>
    <t>30.01</t>
  </si>
  <si>
    <t>EBIT, 3 Yr. CAGR %</t>
  </si>
  <si>
    <t>-19.4</t>
  </si>
  <si>
    <t>-25.9</t>
  </si>
  <si>
    <t>-7.03</t>
  </si>
  <si>
    <t>17.99</t>
  </si>
  <si>
    <t>30.37</t>
  </si>
  <si>
    <t>Earnings From Cont. Operations, 3 Yr. CAGR %</t>
  </si>
  <si>
    <t>-32.55</t>
  </si>
  <si>
    <t>-16.39</t>
  </si>
  <si>
    <t>-9.43</t>
  </si>
  <si>
    <t>36.44</t>
  </si>
  <si>
    <t>50.38</t>
  </si>
  <si>
    <t>Net Income, 3 Yr. CAGR %</t>
  </si>
  <si>
    <t>Normalized Net Income, 3 Yr. CAGR %</t>
  </si>
  <si>
    <t>-23.66</t>
  </si>
  <si>
    <t>-35.62</t>
  </si>
  <si>
    <t>-12.01</t>
  </si>
  <si>
    <t>19.73</t>
  </si>
  <si>
    <t>42.29</t>
  </si>
  <si>
    <t>Diluted EPS Before Extra, 3 Yr. CAGR %</t>
  </si>
  <si>
    <t>-17.05</t>
  </si>
  <si>
    <t>-10.65</t>
  </si>
  <si>
    <t>36.62</t>
  </si>
  <si>
    <t>51.4</t>
  </si>
  <si>
    <t>Accounts Receivable, 3 Yr. CAGR %</t>
  </si>
  <si>
    <t>-20.34</t>
  </si>
  <si>
    <t>-28.48</t>
  </si>
  <si>
    <t>-1.16</t>
  </si>
  <si>
    <t>-1.22</t>
  </si>
  <si>
    <t>Inventory, 3 Yr. CAGR %</t>
  </si>
  <si>
    <t>-8.19</t>
  </si>
  <si>
    <t>-8.5</t>
  </si>
  <si>
    <t>9.22</t>
  </si>
  <si>
    <t>13.66</t>
  </si>
  <si>
    <t>Net Property, Plant and Equip., 3 Yr. CAGR %</t>
  </si>
  <si>
    <t>6.55</t>
  </si>
  <si>
    <t>4.96</t>
  </si>
  <si>
    <t>-10.76</t>
  </si>
  <si>
    <t>-2.38</t>
  </si>
  <si>
    <t>Total Assets, 3 Yr. CAGR %</t>
  </si>
  <si>
    <t>-10.08</t>
  </si>
  <si>
    <t>-14.57</t>
  </si>
  <si>
    <t>1.41</t>
  </si>
  <si>
    <t>Tangible Book Value, 3 Yr. CAGR %</t>
  </si>
  <si>
    <t>-41.69</t>
  </si>
  <si>
    <t>-52.04</t>
  </si>
  <si>
    <t>-34.04</t>
  </si>
  <si>
    <t>-29.36</t>
  </si>
  <si>
    <t>Common Equity, 3 Yr. CAGR %</t>
  </si>
  <si>
    <t>-60.35</t>
  </si>
  <si>
    <t>-55.87</t>
  </si>
  <si>
    <t>53.55</t>
  </si>
  <si>
    <t>63.79</t>
  </si>
  <si>
    <t>Cash From Operations, 3 Yr. CAGR %</t>
  </si>
  <si>
    <t>33.9</t>
  </si>
  <si>
    <t>43.38</t>
  </si>
  <si>
    <t>-52.46</t>
  </si>
  <si>
    <t>13.79</t>
  </si>
  <si>
    <t>Capital Expenditures, 3 Yr. CAGR %</t>
  </si>
  <si>
    <t>-6.31</t>
  </si>
  <si>
    <t>-20.55</t>
  </si>
  <si>
    <t>-6.77</t>
  </si>
  <si>
    <t>14.6</t>
  </si>
  <si>
    <t>Levered Free Cash Flow, 3 Yr. CAGR %</t>
  </si>
  <si>
    <t>14.17</t>
  </si>
  <si>
    <t>-77.15</t>
  </si>
  <si>
    <t>9.2</t>
  </si>
  <si>
    <t>Unlevered Free Cash Flow, 3 Yr. CAGR %</t>
  </si>
  <si>
    <t>19.05</t>
  </si>
  <si>
    <t>-69.11</t>
  </si>
  <si>
    <t>7.17</t>
  </si>
  <si>
    <t>Dividend Per Share, 3 Yr. CAGR %</t>
  </si>
  <si>
    <t>3.45</t>
  </si>
  <si>
    <t>Compound Annual Growth Rate Over Five Years</t>
  </si>
  <si>
    <t>Total Revenues, 5 Yr. CAGR %</t>
  </si>
  <si>
    <t>-1.45</t>
  </si>
  <si>
    <t>Gross Profit, 5 Yr. CAGR %</t>
  </si>
  <si>
    <t>-2.13</t>
  </si>
  <si>
    <t>-0.7</t>
  </si>
  <si>
    <t>-0.58</t>
  </si>
  <si>
    <t>EBITDA, 5 Yr. CAGR %</t>
  </si>
  <si>
    <t>-7.16</t>
  </si>
  <si>
    <t>0.34</t>
  </si>
  <si>
    <t>EBITA, 5 Yr. CAGR %</t>
  </si>
  <si>
    <t>-8.11</t>
  </si>
  <si>
    <t>0.01</t>
  </si>
  <si>
    <t>-1.49</t>
  </si>
  <si>
    <t>EBIT, 5 Yr. CAGR %</t>
  </si>
  <si>
    <t>-7.99</t>
  </si>
  <si>
    <t>0.18</t>
  </si>
  <si>
    <t>-1.32</t>
  </si>
  <si>
    <t>Earnings From Cont. Operations, 5 Yr. CAGR %</t>
  </si>
  <si>
    <t>-9.11</t>
  </si>
  <si>
    <t>16.14</t>
  </si>
  <si>
    <t>-2.57</t>
  </si>
  <si>
    <t>Net Income, 5 Yr. CAGR %</t>
  </si>
  <si>
    <t>Normalized Net Income, 5 Yr. CAGR %</t>
  </si>
  <si>
    <t>-10.7</t>
  </si>
  <si>
    <t>-2.18</t>
  </si>
  <si>
    <t>-4.7</t>
  </si>
  <si>
    <t>Diluted EPS Before Extra, 5 Yr. CAGR %</t>
  </si>
  <si>
    <t>16.02</t>
  </si>
  <si>
    <t>-2.64</t>
  </si>
  <si>
    <t>Accounts Receivable, 5 Yr. CAGR %</t>
  </si>
  <si>
    <t>-13.22</t>
  </si>
  <si>
    <t>-22.17</t>
  </si>
  <si>
    <t>Inventory, 5 Yr. CAGR %</t>
  </si>
  <si>
    <t>6.27</t>
  </si>
  <si>
    <t>1.1</t>
  </si>
  <si>
    <t>Net Property, Plant and Equip., 5 Yr. CAGR %</t>
  </si>
  <si>
    <t>0.96</t>
  </si>
  <si>
    <t>3.8</t>
  </si>
  <si>
    <t>Total Assets, 5 Yr. CAGR %</t>
  </si>
  <si>
    <t>-5.74</t>
  </si>
  <si>
    <t>-7.72</t>
  </si>
  <si>
    <t>Tangible Book Value, 5 Yr. CAGR %</t>
  </si>
  <si>
    <t>-44.88</t>
  </si>
  <si>
    <t>-44.71</t>
  </si>
  <si>
    <t>Common Equity, 5 Yr. CAGR %</t>
  </si>
  <si>
    <t>-28.67</t>
  </si>
  <si>
    <t>-26.41</t>
  </si>
  <si>
    <t>Cash From Operations, 5 Yr. CAGR %</t>
  </si>
  <si>
    <t>-2.61</t>
  </si>
  <si>
    <t>-13.09</t>
  </si>
  <si>
    <t>29.93</t>
  </si>
  <si>
    <t>Capital Expenditures, 5 Yr. CAGR %</t>
  </si>
  <si>
    <t>-17.48</t>
  </si>
  <si>
    <t>-6.41</t>
  </si>
  <si>
    <t>5.4</t>
  </si>
  <si>
    <t>Levered Free Cash Flow, 5 Yr. CAGR %</t>
  </si>
  <si>
    <t>13.5</t>
  </si>
  <si>
    <t>Unlevered Free Cash Flow, 5 Yr. CAGR %</t>
  </si>
  <si>
    <t>15.91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</si>
  <si>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</si>
  <si>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</si>
  <si>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</si>
  <si>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</si>
  <si>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</si>
  <si>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</si>
  <si>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</si>
  <si>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</si>
  <si>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</si>
  <si>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2,405</t>
  </si>
  <si>
    <t>2,352</t>
  </si>
  <si>
    <t>2,965</t>
  </si>
  <si>
    <t>2,218</t>
  </si>
  <si>
    <t>3,507</t>
  </si>
  <si>
    <t>4,758</t>
  </si>
  <si>
    <t>-</t>
  </si>
  <si>
    <t>Change</t>
  </si>
  <si>
    <t>-2.23%</t>
  </si>
  <si>
    <t>26.08%</t>
  </si>
  <si>
    <t>-25.19%</t>
  </si>
  <si>
    <t>58.1%</t>
  </si>
  <si>
    <t>35.69%</t>
  </si>
  <si>
    <t>0%</t>
  </si>
  <si>
    <t>Enterprise Value (EV)
                                    1</t>
  </si>
  <si>
    <t>3,213</t>
  </si>
  <si>
    <t>3,018</t>
  </si>
  <si>
    <t>3,571</t>
  </si>
  <si>
    <t>2,959</t>
  </si>
  <si>
    <t>4,076</t>
  </si>
  <si>
    <t>5,268</t>
  </si>
  <si>
    <t>5,158</t>
  </si>
  <si>
    <t>5,041</t>
  </si>
  <si>
    <t>-6.08%</t>
  </si>
  <si>
    <t>18.34%</t>
  </si>
  <si>
    <t>-17.14%</t>
  </si>
  <si>
    <t>37.75%</t>
  </si>
  <si>
    <t>29.26%</t>
  </si>
  <si>
    <t>-2.08%</t>
  </si>
  <si>
    <t>-2.27%</t>
  </si>
  <si>
    <t>P/E ratio</t>
  </si>
  <si>
    <t>25x</t>
  </si>
  <si>
    <t>35.1x</t>
  </si>
  <si>
    <t>15.6x</t>
  </si>
  <si>
    <t>9.28x</t>
  </si>
  <si>
    <t>15.4x</t>
  </si>
  <si>
    <t>19.3x</t>
  </si>
  <si>
    <t>16.3x</t>
  </si>
  <si>
    <t>15x</t>
  </si>
  <si>
    <t>PBR</t>
  </si>
  <si>
    <t>34.9x</t>
  </si>
  <si>
    <t>27.8x</t>
  </si>
  <si>
    <t>19.7x</t>
  </si>
  <si>
    <t>8.85x</t>
  </si>
  <si>
    <t>9.35x</t>
  </si>
  <si>
    <t>12x</t>
  </si>
  <si>
    <t>9.66x</t>
  </si>
  <si>
    <t>8.06x</t>
  </si>
  <si>
    <t>PEG</t>
  </si>
  <si>
    <t>-1.1x</t>
  </si>
  <si>
    <t>0x</t>
  </si>
  <si>
    <t>0.3x</t>
  </si>
  <si>
    <t>-2.65x</t>
  </si>
  <si>
    <t>1.9x</t>
  </si>
  <si>
    <t>0.9x</t>
  </si>
  <si>
    <t>1.85x</t>
  </si>
  <si>
    <t>Capitalization / Revenue</t>
  </si>
  <si>
    <t>0.94x</t>
  </si>
  <si>
    <t>1.12x</t>
  </si>
  <si>
    <t>1.2x</t>
  </si>
  <si>
    <t>0.84x</t>
  </si>
  <si>
    <t>1.34x</t>
  </si>
  <si>
    <t>1.83x</t>
  </si>
  <si>
    <t>1.78x</t>
  </si>
  <si>
    <t>1.73x</t>
  </si>
  <si>
    <t>EV / Revenue</t>
  </si>
  <si>
    <t>1.26x</t>
  </si>
  <si>
    <t>1.44x</t>
  </si>
  <si>
    <t>1.56x</t>
  </si>
  <si>
    <t>2.02x</t>
  </si>
  <si>
    <t>1.93x</t>
  </si>
  <si>
    <t>EV / EBITDA</t>
  </si>
  <si>
    <t>9.43x</t>
  </si>
  <si>
    <t>11.7x</t>
  </si>
  <si>
    <t>9.23x</t>
  </si>
  <si>
    <t>7.35x</t>
  </si>
  <si>
    <t>11.3x</t>
  </si>
  <si>
    <t>12.6x</t>
  </si>
  <si>
    <t>11.5x</t>
  </si>
  <si>
    <t>10.7x</t>
  </si>
  <si>
    <t>EV / EBIT</t>
  </si>
  <si>
    <t>10.4x</t>
  </si>
  <si>
    <t>13.2x</t>
  </si>
  <si>
    <t>10.1x</t>
  </si>
  <si>
    <t>7.95x</t>
  </si>
  <si>
    <t>12.2x</t>
  </si>
  <si>
    <t>13.7x</t>
  </si>
  <si>
    <t>EV / FCF</t>
  </si>
  <si>
    <t>4.25x</t>
  </si>
  <si>
    <t>13.5x</t>
  </si>
  <si>
    <t>13.1x</t>
  </si>
  <si>
    <t>53.6x</t>
  </si>
  <si>
    <t>12.8x</t>
  </si>
  <si>
    <t>18.2x</t>
  </si>
  <si>
    <t>17.4x</t>
  </si>
  <si>
    <t>FCF Yield</t>
  </si>
  <si>
    <t>23.5%</t>
  </si>
  <si>
    <t>7.42%</t>
  </si>
  <si>
    <t>7.65%</t>
  </si>
  <si>
    <t>1.87%</t>
  </si>
  <si>
    <t>7.83%</t>
  </si>
  <si>
    <t>5.5%</t>
  </si>
  <si>
    <t>5.76%</t>
  </si>
  <si>
    <t>6.5%</t>
  </si>
  <si>
    <t>Dividend per Share
                                    2</t>
  </si>
  <si>
    <t>1.12</t>
  </si>
  <si>
    <t>2.01</t>
  </si>
  <si>
    <t>2.266</t>
  </si>
  <si>
    <t>Rate of return</t>
  </si>
  <si>
    <t>2.65%</t>
  </si>
  <si>
    <t>2.34%</t>
  </si>
  <si>
    <t>3.21%</t>
  </si>
  <si>
    <t>4.65%</t>
  </si>
  <si>
    <t>3.11%</t>
  </si>
  <si>
    <t>2.33%</t>
  </si>
  <si>
    <t>2.46%</t>
  </si>
  <si>
    <t>2.63%</t>
  </si>
  <si>
    <t>EPS
                                    2</t>
  </si>
  <si>
    <t>4.47</t>
  </si>
  <si>
    <t>5.306</t>
  </si>
  <si>
    <t>5.737</t>
  </si>
  <si>
    <t>Distribution rate</t>
  </si>
  <si>
    <t>66.3%</t>
  </si>
  <si>
    <t>82.1%</t>
  </si>
  <si>
    <t>50.2%</t>
  </si>
  <si>
    <t>43.2%</t>
  </si>
  <si>
    <t>47.8%</t>
  </si>
  <si>
    <t>45%</t>
  </si>
  <si>
    <t>39.9%</t>
  </si>
  <si>
    <t>39.5%</t>
  </si>
  <si>
    <t>Net sales
                                    1</t>
  </si>
  <si>
    <t>2,549</t>
  </si>
  <si>
    <t>2,098</t>
  </si>
  <si>
    <t>2,476</t>
  </si>
  <si>
    <t>2,631</t>
  </si>
  <si>
    <t>2,607</t>
  </si>
  <si>
    <t>2,605</t>
  </si>
  <si>
    <t>2,678</t>
  </si>
  <si>
    <t>2,755</t>
  </si>
  <si>
    <t>EBITDA
                                    1</t>
  </si>
  <si>
    <t>340.8</t>
  </si>
  <si>
    <t>258.2</t>
  </si>
  <si>
    <t>386.8</t>
  </si>
  <si>
    <t>402.5</t>
  </si>
  <si>
    <t>360.9</t>
  </si>
  <si>
    <t>418.8</t>
  </si>
  <si>
    <t>449.7</t>
  </si>
  <si>
    <t>470.5</t>
  </si>
  <si>
    <t>EBIT
                                    1</t>
  </si>
  <si>
    <t>310</t>
  </si>
  <si>
    <t>228.9</t>
  </si>
  <si>
    <t>353.1</t>
  </si>
  <si>
    <t>372.3</t>
  </si>
  <si>
    <t>333.6</t>
  </si>
  <si>
    <t>384.2</t>
  </si>
  <si>
    <t>410.7</t>
  </si>
  <si>
    <t>432.3</t>
  </si>
  <si>
    <t>Net income
                                    1</t>
  </si>
  <si>
    <t>96.65</t>
  </si>
  <si>
    <t>67.92</t>
  </si>
  <si>
    <t>195.4</t>
  </si>
  <si>
    <t>245.5</t>
  </si>
  <si>
    <t>231</t>
  </si>
  <si>
    <t>249</t>
  </si>
  <si>
    <t>284.1</t>
  </si>
  <si>
    <t>297.8</t>
  </si>
  <si>
    <t>Net Debt
                                    1</t>
  </si>
  <si>
    <t>807.5</t>
  </si>
  <si>
    <t>665.9</t>
  </si>
  <si>
    <t>606</t>
  </si>
  <si>
    <t>740.7</t>
  </si>
  <si>
    <t>568.9</t>
  </si>
  <si>
    <t>509.9</t>
  </si>
  <si>
    <t>400.2</t>
  </si>
  <si>
    <t>283.1</t>
  </si>
  <si>
    <t>Reference price
                                    2</t>
  </si>
  <si>
    <t>42.24</t>
  </si>
  <si>
    <t>41.11</t>
  </si>
  <si>
    <t>51.73</t>
  </si>
  <si>
    <t>39.99</t>
  </si>
  <si>
    <t>62.42</t>
  </si>
  <si>
    <t>86.29</t>
  </si>
  <si>
    <t>Nbr of stocks (in thousands)</t>
  </si>
  <si>
    <t>56,945</t>
  </si>
  <si>
    <t>57,205</t>
  </si>
  <si>
    <t>57,317</t>
  </si>
  <si>
    <t>55,466</t>
  </si>
  <si>
    <t>56,180</t>
  </si>
  <si>
    <t>55,141</t>
  </si>
  <si>
    <t>Announcement Date</t>
  </si>
  <si>
    <t>3/5/20</t>
  </si>
  <si>
    <t>3/2/21</t>
  </si>
  <si>
    <t>3/1/22</t>
  </si>
  <si>
    <t>2/28/23</t>
  </si>
  <si>
    <t>2/28/24</t>
  </si>
  <si>
    <t>address1</t>
  </si>
  <si>
    <t>400 North Elm Street</t>
  </si>
  <si>
    <t>city</t>
  </si>
  <si>
    <t>Greensboro</t>
  </si>
  <si>
    <t>state</t>
  </si>
  <si>
    <t>NC</t>
  </si>
  <si>
    <t>zip</t>
  </si>
  <si>
    <t>27401</t>
  </si>
  <si>
    <t>country</t>
  </si>
  <si>
    <t>phone</t>
  </si>
  <si>
    <t>336 332 3400</t>
  </si>
  <si>
    <t>website</t>
  </si>
  <si>
    <t>https://www.kontoorbrands.com</t>
  </si>
  <si>
    <t>industry</t>
  </si>
  <si>
    <t>Apparel Manufacturing</t>
  </si>
  <si>
    <t>industryKey</t>
  </si>
  <si>
    <t>apparel-manufacturing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</si>
  <si>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</si>
  <si>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</si>
  <si>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</si>
  <si>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</si>
  <si>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</si>
  <si>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</si>
  <si>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</si>
  <si>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Kontoor Brands, Inc., a lifestyle apparel company, designs, produces, procures, markets, distributes, and licenses denim, apparel, footwear, and accessories, primarily under the Wrangler and Lee brands. The company operates through two segments: Wrangler and Lee. It licenses and sells apparel under the Rock &amp; Republic brand name. The company sells its products primarily through mass merchants, specialty stores, mid-tier and traditional department stores, company-operated stores, and online. It operates in the Americas, Europe, the Middle East, Africa, and the Asia-Pacific regions. Kontoor Brands, Inc. was incorporated in 2018 and is headquartered in Greensboro, North Carolina.</t>
  </si>
  <si>
    <t>fullTimeEmployees</t>
  </si>
  <si>
    <t>companyOfficers</t>
  </si>
  <si>
    <t>[{'maxAge': 1, 'name': 'Mr. Scott H. Baxter', 'age': 59, 'title': 'President, CEO &amp; Chair of the Board', 'yearBorn': 1965, 'fiscalYear': 2023, 'totalPay': 3097448, 'exercisedValue': 0, 'unexercisedValue': 19844452}, {'maxAge': 1, 'name': 'Mr. Joseph A. Alkire', 'age': 43, 'title': 'Executive VP &amp; CFO', 'yearBorn': 1981, 'fiscalYear': 2023, 'totalPay': 820549, 'exercisedValue': 0, 'unexercisedValue': 0}, {'maxAge': 1, 'name': 'Mr. Thomas E. Waldron', 'age': 56, 'title': 'Chief Operating Officer', 'yearBorn': 1968, 'fiscalYear': 2023, 'totalPay': 1340027, 'exercisedValue': 1717151, 'unexercisedValue': 0}, {'maxAge': 1, 'name': 'Mr. Thomas L. Doerr Jr.', 'age': 49, 'title': 'Executive VP, General Counsel &amp; Corporate Secretary', 'yearBorn': 1975, 'fiscalYear': 2023, 'totalPay': 905001, 'exercisedValue': 0, 'unexercisedValue': 0}, {'maxAge': 1, 'name': 'Mr. Robert M. Lynch', 'age': 47, 'title': 'Independent Director', 'yearBorn': 1977, 'fiscalYear': 2023, 'totalPay': 85000, 'exercisedValue': 0, 'unexercisedValue': 0}, {'maxAge': 1, 'name': 'Denise  Sumner', 'title': 'VP &amp; Chief Accounting Officer', 'fiscalYear': 2023, 'exercisedValue': 0, 'unexercisedValue': 0}, {'maxAge': 1, 'name': 'Mr. Michael Jacob Karapetian', 'title': 'Vice President of Corporate Development, Strategy, and Investor Relations', 'fiscalYear': 2023, 'exercisedValue': 0, 'unexercisedValue': 0}, {'maxAge': 1, 'name': 'Ms. Mame  Annan-Brown', 'title': 'Exec. VP of Global Communications, Public Affairs &amp; ESG and President of Kontoor Brands Foundation', 'fiscalYear': 2023, 'exercisedValue': 0, 'unexercisedValue': 0}, {'maxAge': 1, 'name': 'Mr. Peter  Kidd', 'title': 'Executive VP &amp; Chief Human Resources Officer', 'fiscalYear': 2023, 'exercisedValue': 0, 'unexercisedValue': 0}, {'maxAge': 1, 'name': 'Ms. Jenni  Broyles', 'title': 'Executive VP &amp; Global Brands President of Wrangler &amp; Lee',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</si>
  <si>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</si>
  <si>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</si>
  <si>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</si>
  <si>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</si>
  <si>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</si>
  <si>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</si>
  <si>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</si>
  <si>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</si>
  <si>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</si>
  <si>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</si>
  <si>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</si>
  <si>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</si>
  <si>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</si>
  <si>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</si>
  <si>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</si>
  <si>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</si>
  <si>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</si>
  <si>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</si>
  <si>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</si>
  <si>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</si>
  <si>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</si>
  <si>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</si>
  <si>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</si>
  <si>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</si>
  <si>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</si>
  <si>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</si>
  <si>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</si>
  <si>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</si>
  <si>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</si>
  <si>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</si>
  <si>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</si>
  <si>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</si>
  <si>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</si>
  <si>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</si>
  <si>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</si>
  <si>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</si>
  <si>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</si>
  <si>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</si>
  <si>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</si>
  <si>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</si>
  <si>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</si>
  <si>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</si>
  <si>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</si>
  <si>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</si>
  <si>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</si>
  <si>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</si>
  <si>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</si>
  <si>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</si>
  <si>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</si>
  <si>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</si>
  <si>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</si>
  <si>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</si>
  <si>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</si>
  <si>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</si>
  <si>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</si>
  <si>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</si>
  <si>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</si>
  <si>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</si>
  <si>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</si>
  <si>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</si>
  <si>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</si>
  <si>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</si>
  <si>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</si>
  <si>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</si>
  <si>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</si>
  <si>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</si>
  <si>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</si>
  <si>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</si>
  <si>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</si>
  <si>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</si>
  <si>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</si>
  <si>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</si>
  <si>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</si>
  <si>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</si>
  <si>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</si>
  <si>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</si>
  <si>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</si>
  <si>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</si>
  <si>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Kontoor Brands,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</si>
  <si>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</si>
  <si>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</si>
  <si>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</si>
  <si>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</si>
  <si>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</si>
  <si>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</si>
  <si>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</si>
  <si>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bb1a9d1a-6c3d-3722-b777-7d813cc3a7c8</t>
  </si>
  <si>
    <t>messageBoardId</t>
  </si>
  <si>
    <t>finmb_577318955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</si>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</sst>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ontoorbrand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86.74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177.1241136115536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4.758159872E9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6.474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15.981169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315.0</v>
      </c>
      <c r="C2" s="1">
        <v>116.0</v>
      </c>
      <c r="D2" s="1">
        <v>263.0</v>
      </c>
      <c r="E2" s="1">
        <v>96.0</v>
      </c>
      <c r="F2" s="1">
        <v>67.0</v>
      </c>
      <c r="G2" s="1">
        <v>195.0</v>
      </c>
      <c r="H2" s="1">
        <v>245.0</v>
      </c>
      <c r="I2" s="1">
        <v>231.0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29.0</v>
      </c>
      <c r="C3" s="1">
        <v>29.0</v>
      </c>
      <c r="D3" s="1">
        <v>26.0</v>
      </c>
      <c r="E3" s="1">
        <v>27.0</v>
      </c>
      <c r="F3" s="1">
        <v>32.0</v>
      </c>
      <c r="G3" s="1">
        <v>35.0</v>
      </c>
      <c r="H3" s="1">
        <v>36.0</v>
      </c>
      <c r="I3" s="1">
        <v>37.0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4.0</v>
      </c>
      <c r="C4" s="1">
        <v>4.0</v>
      </c>
      <c r="D4" s="1">
        <v>4.0</v>
      </c>
      <c r="E4" s="1">
        <v>3.0</v>
      </c>
      <c r="F4" s="1">
        <v>1.0</v>
      </c>
      <c r="G4" s="1">
        <v>1.0</v>
      </c>
      <c r="H4" s="1">
        <v>1.0</v>
      </c>
      <c r="I4" s="1">
        <v>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34.0</v>
      </c>
      <c r="C5" s="1">
        <v>33.0</v>
      </c>
      <c r="D5" s="1">
        <v>31.0</v>
      </c>
      <c r="E5" s="1">
        <v>30.0</v>
      </c>
      <c r="F5" s="1">
        <v>34.0</v>
      </c>
      <c r="G5" s="1">
        <v>36.0</v>
      </c>
      <c r="H5" s="1">
        <v>37.0</v>
      </c>
      <c r="I5" s="1">
        <v>38.0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32.0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9.0</v>
      </c>
      <c r="C7" s="1">
        <v>13.0</v>
      </c>
      <c r="D7" s="1">
        <v>14.0</v>
      </c>
      <c r="E7" s="1">
        <v>23.0</v>
      </c>
      <c r="F7" s="1">
        <v>15.0</v>
      </c>
      <c r="G7" s="1">
        <v>38.0</v>
      </c>
      <c r="H7" s="1">
        <v>21.0</v>
      </c>
      <c r="I7" s="1">
        <v>16.0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3.0</v>
      </c>
      <c r="C8" s="1">
        <v>4.0</v>
      </c>
      <c r="D8" s="1">
        <v>6.0</v>
      </c>
      <c r="E8" s="1">
        <v>5.0</v>
      </c>
      <c r="F8" s="1">
        <v>18.0</v>
      </c>
      <c r="G8" s="1">
        <v>33.0</v>
      </c>
      <c r="H8" s="1">
        <v>-4.0</v>
      </c>
      <c r="I8" s="1">
        <v>-80.0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4.0</v>
      </c>
      <c r="C9" s="1">
        <v>37.0</v>
      </c>
      <c r="D9" s="1">
        <v>5.0</v>
      </c>
      <c r="E9" s="1">
        <v>-1.0</v>
      </c>
      <c r="F9" s="1">
        <v>1.0</v>
      </c>
      <c r="G9" s="1">
        <v>12.0</v>
      </c>
      <c r="H9" s="1">
        <v>-46.0</v>
      </c>
      <c r="I9" s="1">
        <v>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-4.0</v>
      </c>
      <c r="C10" s="1">
        <v>-36.0</v>
      </c>
      <c r="D10" s="1">
        <v>-17.0</v>
      </c>
      <c r="E10" s="1">
        <v>24.0</v>
      </c>
      <c r="F10" s="1">
        <v>-17.0</v>
      </c>
      <c r="G10" s="1">
        <v>-60.0</v>
      </c>
      <c r="H10" s="1">
        <v>56.0</v>
      </c>
      <c r="I10" s="1">
        <v>14.0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-23.0</v>
      </c>
      <c r="C11" s="1">
        <v>22.0</v>
      </c>
      <c r="D11" s="1">
        <v>-45.0</v>
      </c>
      <c r="E11" s="1">
        <v>9.0</v>
      </c>
      <c r="F11" s="1">
        <v>119.0</v>
      </c>
      <c r="G11" s="1">
        <v>-24.0</v>
      </c>
      <c r="H11" s="1">
        <v>-236.0</v>
      </c>
      <c r="I11" s="1">
        <v>101.0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-17.0</v>
      </c>
      <c r="C12" s="1">
        <v>4.0</v>
      </c>
      <c r="D12" s="1">
        <v>-37.0</v>
      </c>
      <c r="E12" s="1">
        <v>31.0</v>
      </c>
      <c r="F12" s="1">
        <v>17.0</v>
      </c>
      <c r="G12" s="1">
        <v>47.0</v>
      </c>
      <c r="H12" s="1">
        <v>-4.0</v>
      </c>
      <c r="I12" s="1">
        <v>-19.0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16.0</v>
      </c>
      <c r="C13" s="1">
        <v>-3.0</v>
      </c>
      <c r="D13" s="1">
        <v>6.0</v>
      </c>
      <c r="E13" s="1">
        <v>4.0</v>
      </c>
      <c r="F13" s="1">
        <v>-3.0</v>
      </c>
      <c r="G13" s="1">
        <v>15.0</v>
      </c>
      <c r="H13" s="1">
        <v>6.0</v>
      </c>
      <c r="I13" s="1">
        <v>-29.0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-13.0</v>
      </c>
      <c r="C14" s="1">
        <v>-22.0</v>
      </c>
      <c r="D14" s="1">
        <v>-322.0</v>
      </c>
      <c r="E14" s="1">
        <v>519.0</v>
      </c>
      <c r="F14" s="1">
        <v>-11.0</v>
      </c>
      <c r="G14" s="1">
        <v>22.0</v>
      </c>
      <c r="H14" s="1">
        <v>-43.0</v>
      </c>
      <c r="I14" s="1">
        <v>3.0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324.0</v>
      </c>
      <c r="C15" s="1">
        <v>169.0</v>
      </c>
      <c r="D15" s="1">
        <v>-96.0</v>
      </c>
      <c r="E15" s="1">
        <v>778.0</v>
      </c>
      <c r="F15" s="1">
        <v>242.0</v>
      </c>
      <c r="G15" s="1">
        <v>284.0</v>
      </c>
      <c r="H15" s="1">
        <v>83.0</v>
      </c>
      <c r="I15" s="1">
        <v>357.0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-27.0</v>
      </c>
      <c r="C16" s="1">
        <v>-25.0</v>
      </c>
      <c r="D16" s="1">
        <v>-21.0</v>
      </c>
      <c r="E16" s="1">
        <v>-22.0</v>
      </c>
      <c r="F16" s="1">
        <v>-18.0</v>
      </c>
      <c r="G16" s="1">
        <v>-10.0</v>
      </c>
      <c r="H16" s="1">
        <v>-18.0</v>
      </c>
      <c r="I16" s="1">
        <v>-27.0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0.0</v>
      </c>
      <c r="D17" s="1">
        <v>0.0</v>
      </c>
      <c r="E17" s="1">
        <v>0.0</v>
      </c>
      <c r="F17" s="1">
        <v>18.0</v>
      </c>
      <c r="G17" s="1">
        <v>66.0</v>
      </c>
      <c r="H17" s="1">
        <v>6.0</v>
      </c>
      <c r="I17" s="1">
        <v>51.0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-57.0</v>
      </c>
      <c r="C18" s="1">
        <v>-87.0</v>
      </c>
      <c r="D18" s="1">
        <v>-1.0</v>
      </c>
      <c r="E18" s="1">
        <v>-14.0</v>
      </c>
      <c r="F18" s="1">
        <v>-44.0</v>
      </c>
      <c r="G18" s="1">
        <v>-26.0</v>
      </c>
      <c r="H18" s="1">
        <v>-10.0</v>
      </c>
      <c r="I18" s="1">
        <v>-10.0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2.0</v>
      </c>
      <c r="C19" s="1">
        <v>-31.0</v>
      </c>
      <c r="D19" s="1">
        <v>34.0</v>
      </c>
      <c r="E19" s="1">
        <v>521.0</v>
      </c>
      <c r="F19" s="1">
        <v>-4.0</v>
      </c>
      <c r="G19" s="1">
        <v>-3.0</v>
      </c>
      <c r="H19" s="1">
        <v>-1.0</v>
      </c>
      <c r="I19" s="1">
        <v>-2.0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-25.0</v>
      </c>
      <c r="C20" s="1">
        <v>-57.0</v>
      </c>
      <c r="D20" s="1">
        <v>11.0</v>
      </c>
      <c r="E20" s="1">
        <v>484.0</v>
      </c>
      <c r="F20" s="1">
        <v>-49.0</v>
      </c>
      <c r="G20" s="1">
        <v>-39.0</v>
      </c>
      <c r="H20" s="1">
        <v>-30.0</v>
      </c>
      <c r="I20" s="1">
        <v>-39.0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1.0</v>
      </c>
      <c r="C21" s="1">
        <v>0.0</v>
      </c>
      <c r="D21" s="1">
        <v>0.0</v>
      </c>
      <c r="E21" s="1">
        <v>0.0</v>
      </c>
      <c r="F21" s="1">
        <v>512.0</v>
      </c>
      <c r="G21" s="1">
        <v>0.0</v>
      </c>
      <c r="H21" s="1">
        <v>163.0</v>
      </c>
      <c r="I21" s="1">
        <v>288.0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5.0</v>
      </c>
      <c r="C22" s="1">
        <v>0.0</v>
      </c>
      <c r="D22" s="1">
        <v>0.0</v>
      </c>
      <c r="E22" s="1">
        <v>1050.0</v>
      </c>
      <c r="F22" s="1">
        <v>0.0</v>
      </c>
      <c r="G22" s="1">
        <v>400.0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1.0</v>
      </c>
      <c r="C23" s="1">
        <v>0.0</v>
      </c>
      <c r="D23" s="1">
        <v>0.0</v>
      </c>
      <c r="E23" s="1">
        <v>1050.0</v>
      </c>
      <c r="F23" s="1">
        <v>512.0</v>
      </c>
      <c r="G23" s="1">
        <v>400.0</v>
      </c>
      <c r="H23" s="1">
        <v>163.0</v>
      </c>
      <c r="I23" s="1">
        <v>288.0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-25.0</v>
      </c>
      <c r="D24" s="1">
        <v>-91.0</v>
      </c>
      <c r="E24" s="1">
        <v>-274.0</v>
      </c>
      <c r="F24" s="1">
        <v>-512.0</v>
      </c>
      <c r="G24" s="1">
        <v>0.0</v>
      </c>
      <c r="H24" s="1">
        <v>-163.0</v>
      </c>
      <c r="I24" s="1">
        <v>-288.0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0.0</v>
      </c>
      <c r="D25" s="1">
        <v>0.0</v>
      </c>
      <c r="E25" s="1">
        <v>-127.0</v>
      </c>
      <c r="F25" s="1">
        <v>0.0</v>
      </c>
      <c r="G25" s="1">
        <v>-523.0</v>
      </c>
      <c r="H25" s="1">
        <v>0.0</v>
      </c>
      <c r="I25" s="1">
        <v>-10.0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-25.0</v>
      </c>
      <c r="D26" s="1">
        <v>-91.0</v>
      </c>
      <c r="E26" s="1">
        <v>-401.0</v>
      </c>
      <c r="F26" s="1">
        <v>-512.0</v>
      </c>
      <c r="G26" s="1">
        <v>-523.0</v>
      </c>
      <c r="H26" s="1">
        <v>-163.0</v>
      </c>
      <c r="I26" s="1">
        <v>-298.0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1.0</v>
      </c>
      <c r="F27" s="1">
        <v>1.0</v>
      </c>
      <c r="G27" s="1">
        <v>0.0</v>
      </c>
      <c r="H27" s="1">
        <v>0.0</v>
      </c>
      <c r="I27" s="1">
        <v>28.0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-77.0</v>
      </c>
      <c r="H28" s="1">
        <v>-74.0</v>
      </c>
      <c r="I28" s="1">
        <v>-30.0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-63.0</v>
      </c>
      <c r="F29" s="1">
        <v>-54.0</v>
      </c>
      <c r="G29" s="1">
        <v>-95.0</v>
      </c>
      <c r="H29" s="1">
        <v>-104.0</v>
      </c>
      <c r="I29" s="1">
        <v>-109.0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-63.0</v>
      </c>
      <c r="F30" s="1">
        <v>-54.0</v>
      </c>
      <c r="G30" s="1">
        <v>-95.0</v>
      </c>
      <c r="H30" s="1">
        <v>-104.0</v>
      </c>
      <c r="I30" s="1">
        <v>-109.0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-322.0</v>
      </c>
      <c r="C31" s="1">
        <v>-120.0</v>
      </c>
      <c r="D31" s="1">
        <v>107.0</v>
      </c>
      <c r="E31" s="1">
        <v>-1840.0</v>
      </c>
      <c r="F31" s="1">
        <v>-4.0</v>
      </c>
      <c r="G31" s="1">
        <v>-8.0</v>
      </c>
      <c r="H31" s="1">
        <v>6.0</v>
      </c>
      <c r="I31" s="1">
        <v>-7.0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-320.0</v>
      </c>
      <c r="C32" s="1">
        <v>-120.0</v>
      </c>
      <c r="D32" s="1">
        <v>106.0</v>
      </c>
      <c r="E32" s="1">
        <v>-1250.0</v>
      </c>
      <c r="F32" s="1">
        <v>-57.0</v>
      </c>
      <c r="G32" s="1">
        <v>-304.0</v>
      </c>
      <c r="H32" s="1">
        <v>-171.0</v>
      </c>
      <c r="I32" s="1">
        <v>-156.0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-8.0</v>
      </c>
      <c r="C33" s="1">
        <v>2.0</v>
      </c>
      <c r="D33" s="1">
        <v>-5.0</v>
      </c>
      <c r="E33" s="1">
        <v>39.0</v>
      </c>
      <c r="F33" s="1">
        <v>6.0</v>
      </c>
      <c r="G33" s="1">
        <v>-3.0</v>
      </c>
      <c r="H33" s="1">
        <v>-8.0</v>
      </c>
      <c r="I33" s="1">
        <v>-5.0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-29.0</v>
      </c>
      <c r="C34" s="1">
        <v>-6.0</v>
      </c>
      <c r="D34" s="1">
        <v>15.0</v>
      </c>
      <c r="E34" s="1">
        <v>10.0</v>
      </c>
      <c r="F34" s="1">
        <v>141.0</v>
      </c>
      <c r="G34" s="1">
        <v>-62.0</v>
      </c>
      <c r="H34" s="1">
        <v>-126.0</v>
      </c>
      <c r="I34" s="1">
        <v>156.0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5.0</v>
      </c>
      <c r="C36" s="1">
        <v>6.0</v>
      </c>
      <c r="D36" s="1">
        <v>6.0</v>
      </c>
      <c r="E36" s="1">
        <v>29.0</v>
      </c>
      <c r="F36" s="1">
        <v>47.0</v>
      </c>
      <c r="G36" s="1">
        <v>27.0</v>
      </c>
      <c r="H36" s="1">
        <v>31.0</v>
      </c>
      <c r="I36" s="1">
        <v>36.0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75.0</v>
      </c>
      <c r="C37" s="1">
        <v>1.0</v>
      </c>
      <c r="D37" s="1">
        <v>18.0</v>
      </c>
      <c r="E37" s="1">
        <v>28.0</v>
      </c>
      <c r="F37" s="1">
        <v>15.0</v>
      </c>
      <c r="G37" s="1">
        <v>32.0</v>
      </c>
      <c r="H37" s="1">
        <v>67.0</v>
      </c>
      <c r="I37" s="1">
        <v>74.0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0.0</v>
      </c>
      <c r="D38" s="1">
        <v>-127.0</v>
      </c>
      <c r="E38" s="1">
        <v>1210.0</v>
      </c>
      <c r="F38" s="1">
        <v>185.0</v>
      </c>
      <c r="G38" s="1">
        <v>191.0</v>
      </c>
      <c r="H38" s="1">
        <v>14.0</v>
      </c>
      <c r="I38" s="1">
        <v>242.0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0.0</v>
      </c>
      <c r="D39" s="1">
        <v>-127.0</v>
      </c>
      <c r="E39" s="1">
        <v>1230.0</v>
      </c>
      <c r="F39" s="1">
        <v>217.0</v>
      </c>
      <c r="G39" s="1">
        <v>215.0</v>
      </c>
      <c r="H39" s="1">
        <v>36.0</v>
      </c>
      <c r="I39" s="1">
        <v>267.0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0.0</v>
      </c>
      <c r="C40" s="1">
        <v>0.0</v>
      </c>
      <c r="D40" s="1">
        <v>372.0</v>
      </c>
      <c r="E40" s="1">
        <v>-1070.0</v>
      </c>
      <c r="F40" s="1">
        <v>-135.0</v>
      </c>
      <c r="G40" s="1">
        <v>61.0</v>
      </c>
      <c r="H40" s="1">
        <v>226.0</v>
      </c>
      <c r="I40" s="1">
        <v>-42.0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1.0</v>
      </c>
      <c r="C41" s="1">
        <v>-25.0</v>
      </c>
      <c r="D41" s="1">
        <v>-91.0</v>
      </c>
      <c r="E41" s="1">
        <v>649.0</v>
      </c>
      <c r="F41" s="1" t="s">
        <v>63</v>
      </c>
      <c r="G41" s="1">
        <v>-123.0</v>
      </c>
      <c r="H41" s="1" t="s">
        <v>63</v>
      </c>
      <c r="I41" s="1">
        <v>-10.0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0.0</v>
      </c>
      <c r="C3" s="1">
        <v>80.0</v>
      </c>
      <c r="D3" s="1">
        <v>96.0</v>
      </c>
      <c r="E3" s="1">
        <v>107.0</v>
      </c>
      <c r="F3" s="1">
        <v>248.0</v>
      </c>
      <c r="G3" s="1">
        <v>185.0</v>
      </c>
      <c r="H3" s="1">
        <v>59.0</v>
      </c>
      <c r="I3" s="1">
        <v>215.0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80.0</v>
      </c>
      <c r="D4" s="1">
        <v>96.0</v>
      </c>
      <c r="E4" s="1">
        <v>107.0</v>
      </c>
      <c r="F4" s="1">
        <v>248.0</v>
      </c>
      <c r="G4" s="1">
        <v>185.0</v>
      </c>
      <c r="H4" s="1">
        <v>59.0</v>
      </c>
      <c r="I4" s="1">
        <v>215.0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469.0</v>
      </c>
      <c r="D5" s="1">
        <v>801.0</v>
      </c>
      <c r="E5" s="1">
        <v>239.0</v>
      </c>
      <c r="F5" s="1">
        <v>237.0</v>
      </c>
      <c r="G5" s="1">
        <v>293.0</v>
      </c>
      <c r="H5" s="1">
        <v>231.0</v>
      </c>
      <c r="I5" s="1">
        <v>229.0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0.0</v>
      </c>
      <c r="C6" s="1">
        <v>548.0</v>
      </c>
      <c r="D6" s="1">
        <v>518.0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0.0</v>
      </c>
      <c r="C7" s="1">
        <v>1020.0</v>
      </c>
      <c r="D7" s="1">
        <v>1320.0</v>
      </c>
      <c r="E7" s="1">
        <v>239.0</v>
      </c>
      <c r="F7" s="1">
        <v>237.0</v>
      </c>
      <c r="G7" s="1">
        <v>293.0</v>
      </c>
      <c r="H7" s="1">
        <v>231.0</v>
      </c>
      <c r="I7" s="1">
        <v>229.0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440.0</v>
      </c>
      <c r="D8" s="1">
        <v>474.0</v>
      </c>
      <c r="E8" s="1">
        <v>458.0</v>
      </c>
      <c r="F8" s="1">
        <v>341.0</v>
      </c>
      <c r="G8" s="1">
        <v>363.0</v>
      </c>
      <c r="H8" s="1">
        <v>597.0</v>
      </c>
      <c r="I8" s="1">
        <v>500.0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0.0</v>
      </c>
      <c r="E9" s="1">
        <v>62.0</v>
      </c>
      <c r="F9" s="1">
        <v>63.0</v>
      </c>
      <c r="G9" s="1">
        <v>56.0</v>
      </c>
      <c r="H9" s="1">
        <v>75.0</v>
      </c>
      <c r="I9" s="1">
        <v>75.0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34.0</v>
      </c>
      <c r="D10" s="1">
        <v>52.0</v>
      </c>
      <c r="E10" s="1">
        <v>10.0</v>
      </c>
      <c r="F10" s="1">
        <v>12.0</v>
      </c>
      <c r="G10" s="1">
        <v>12.0</v>
      </c>
      <c r="H10" s="1">
        <v>19.0</v>
      </c>
      <c r="I10" s="1">
        <v>24.0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1570.0</v>
      </c>
      <c r="D11" s="1">
        <v>1940.0</v>
      </c>
      <c r="E11" s="1">
        <v>878.0</v>
      </c>
      <c r="F11" s="1">
        <v>902.0</v>
      </c>
      <c r="G11" s="1">
        <v>911.0</v>
      </c>
      <c r="H11" s="1">
        <v>982.0</v>
      </c>
      <c r="I11" s="1">
        <v>1040.0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640.0</v>
      </c>
      <c r="D12" s="1">
        <v>616.0</v>
      </c>
      <c r="E12" s="1">
        <v>680.0</v>
      </c>
      <c r="F12" s="1">
        <v>553.0</v>
      </c>
      <c r="G12" s="1">
        <v>578.0</v>
      </c>
      <c r="H12" s="1">
        <v>568.0</v>
      </c>
      <c r="I12" s="1">
        <v>585.0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0.0</v>
      </c>
      <c r="C13" s="1">
        <v>-491.0</v>
      </c>
      <c r="D13" s="1">
        <v>-478.0</v>
      </c>
      <c r="E13" s="1">
        <v>-461.0</v>
      </c>
      <c r="F13" s="1">
        <v>-373.0</v>
      </c>
      <c r="G13" s="1">
        <v>-418.0</v>
      </c>
      <c r="H13" s="1">
        <v>-413.0</v>
      </c>
      <c r="I13" s="1">
        <v>-418.0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148.0</v>
      </c>
      <c r="D14" s="1">
        <v>138.0</v>
      </c>
      <c r="E14" s="1">
        <v>219.0</v>
      </c>
      <c r="F14" s="1">
        <v>179.0</v>
      </c>
      <c r="G14" s="1">
        <v>160.0</v>
      </c>
      <c r="H14" s="1">
        <v>155.0</v>
      </c>
      <c r="I14" s="1">
        <v>167.0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219.0</v>
      </c>
      <c r="D15" s="1">
        <v>215.0</v>
      </c>
      <c r="E15" s="1">
        <v>213.0</v>
      </c>
      <c r="F15" s="1">
        <v>213.0</v>
      </c>
      <c r="G15" s="1">
        <v>212.0</v>
      </c>
      <c r="H15" s="1">
        <v>210.0</v>
      </c>
      <c r="I15" s="1">
        <v>210.0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64.0</v>
      </c>
      <c r="D16" s="1">
        <v>59.0</v>
      </c>
      <c r="E16" s="1">
        <v>46.0</v>
      </c>
      <c r="F16" s="1">
        <v>84.0</v>
      </c>
      <c r="G16" s="1">
        <v>96.0</v>
      </c>
      <c r="H16" s="1">
        <v>95.0</v>
      </c>
      <c r="I16" s="1">
        <v>86.0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46.0</v>
      </c>
      <c r="D17" s="1">
        <v>42.0</v>
      </c>
      <c r="E17" s="1">
        <v>79.0</v>
      </c>
      <c r="F17" s="1">
        <v>85.0</v>
      </c>
      <c r="G17" s="1">
        <v>74.0</v>
      </c>
      <c r="H17" s="1">
        <v>67.0</v>
      </c>
      <c r="I17" s="1">
        <v>75.0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0.0</v>
      </c>
      <c r="D18" s="1">
        <v>0.0</v>
      </c>
      <c r="E18" s="1">
        <v>0.0</v>
      </c>
      <c r="F18" s="1">
        <v>4.0</v>
      </c>
      <c r="G18" s="1">
        <v>4.0</v>
      </c>
      <c r="H18" s="1">
        <v>3.0</v>
      </c>
      <c r="I18" s="1">
        <v>3.0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0.0</v>
      </c>
      <c r="C19" s="1">
        <v>74.0</v>
      </c>
      <c r="D19" s="1">
        <v>61.0</v>
      </c>
      <c r="E19" s="1">
        <v>81.0</v>
      </c>
      <c r="F19" s="1">
        <v>77.0</v>
      </c>
      <c r="G19" s="1">
        <v>74.0</v>
      </c>
      <c r="H19" s="1">
        <v>68.0</v>
      </c>
      <c r="I19" s="1">
        <v>58.0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2130.0</v>
      </c>
      <c r="D20" s="1">
        <v>2460.0</v>
      </c>
      <c r="E20" s="1">
        <v>1520.0</v>
      </c>
      <c r="F20" s="1">
        <v>1550.0</v>
      </c>
      <c r="G20" s="1">
        <v>1530.0</v>
      </c>
      <c r="H20" s="1">
        <v>1580.0</v>
      </c>
      <c r="I20" s="1">
        <v>1650.0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174.0</v>
      </c>
      <c r="D22" s="1">
        <v>134.0</v>
      </c>
      <c r="E22" s="1">
        <v>147.0</v>
      </c>
      <c r="F22" s="1">
        <v>167.0</v>
      </c>
      <c r="G22" s="1">
        <v>214.0</v>
      </c>
      <c r="H22" s="1">
        <v>206.0</v>
      </c>
      <c r="I22" s="1">
        <v>180.0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118.0</v>
      </c>
      <c r="D23" s="1">
        <v>141.0</v>
      </c>
      <c r="E23" s="1">
        <v>174.0</v>
      </c>
      <c r="F23" s="1">
        <v>167.0</v>
      </c>
      <c r="G23" s="1">
        <v>188.0</v>
      </c>
      <c r="H23" s="1">
        <v>147.0</v>
      </c>
      <c r="I23" s="1">
        <v>147.0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0.0</v>
      </c>
      <c r="C24" s="1">
        <v>274.0</v>
      </c>
      <c r="D24" s="1">
        <v>272.0</v>
      </c>
      <c r="E24" s="1">
        <v>1.0</v>
      </c>
      <c r="F24" s="1">
        <v>1.0</v>
      </c>
      <c r="G24" s="1">
        <v>24.0</v>
      </c>
      <c r="H24" s="1">
        <v>7.0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0.0</v>
      </c>
      <c r="C25" s="1">
        <v>0.0</v>
      </c>
      <c r="D25" s="1">
        <v>0.0</v>
      </c>
      <c r="E25" s="1">
        <v>0.0</v>
      </c>
      <c r="F25" s="1">
        <v>25.0</v>
      </c>
      <c r="G25" s="1">
        <v>0.0</v>
      </c>
      <c r="H25" s="1">
        <v>10.0</v>
      </c>
      <c r="I25" s="1">
        <v>20.0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35.0</v>
      </c>
      <c r="F26" s="1">
        <v>27.0</v>
      </c>
      <c r="G26" s="1">
        <v>24.0</v>
      </c>
      <c r="H26" s="1">
        <v>19.0</v>
      </c>
      <c r="I26" s="1">
        <v>21.0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0.0</v>
      </c>
      <c r="C27" s="1">
        <v>21.0</v>
      </c>
      <c r="D27" s="1">
        <v>21.0</v>
      </c>
      <c r="E27" s="1">
        <v>7.0</v>
      </c>
      <c r="F27" s="1">
        <v>6.0</v>
      </c>
      <c r="G27" s="1">
        <v>17.0</v>
      </c>
      <c r="H27" s="1">
        <v>29.0</v>
      </c>
      <c r="I27" s="1">
        <v>11.0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0.0</v>
      </c>
      <c r="E28" s="1">
        <v>1.0</v>
      </c>
      <c r="F28" s="1">
        <v>78.0</v>
      </c>
      <c r="G28" s="1">
        <v>2.0</v>
      </c>
      <c r="H28" s="1">
        <v>1.0</v>
      </c>
      <c r="I28" s="1">
        <v>1.0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0.0</v>
      </c>
      <c r="C29" s="1">
        <v>49.0</v>
      </c>
      <c r="D29" s="1">
        <v>47.0</v>
      </c>
      <c r="E29" s="1">
        <v>11.0</v>
      </c>
      <c r="F29" s="1">
        <v>18.0</v>
      </c>
      <c r="G29" s="1">
        <v>8.0</v>
      </c>
      <c r="H29" s="1">
        <v>18.0</v>
      </c>
      <c r="I29" s="1">
        <v>10.0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0.0</v>
      </c>
      <c r="C30" s="1">
        <v>638.0</v>
      </c>
      <c r="D30" s="1">
        <v>617.0</v>
      </c>
      <c r="E30" s="1">
        <v>379.0</v>
      </c>
      <c r="F30" s="1">
        <v>414.0</v>
      </c>
      <c r="G30" s="1">
        <v>456.0</v>
      </c>
      <c r="H30" s="1">
        <v>440.0</v>
      </c>
      <c r="I30" s="1">
        <v>393.0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0.0</v>
      </c>
      <c r="C31" s="1">
        <v>0.0</v>
      </c>
      <c r="D31" s="1">
        <v>0.0</v>
      </c>
      <c r="E31" s="1">
        <v>913.0</v>
      </c>
      <c r="F31" s="1">
        <v>888.0</v>
      </c>
      <c r="G31" s="1">
        <v>791.0</v>
      </c>
      <c r="H31" s="1">
        <v>783.0</v>
      </c>
      <c r="I31" s="1">
        <v>764.0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0.0</v>
      </c>
      <c r="C32" s="1">
        <v>0.0</v>
      </c>
      <c r="D32" s="1">
        <v>0.0</v>
      </c>
      <c r="E32" s="1">
        <v>54.0</v>
      </c>
      <c r="F32" s="1">
        <v>39.0</v>
      </c>
      <c r="G32" s="1">
        <v>32.0</v>
      </c>
      <c r="H32" s="1">
        <v>31.0</v>
      </c>
      <c r="I32" s="1">
        <v>36.0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0.0</v>
      </c>
      <c r="C33" s="1">
        <v>0.0</v>
      </c>
      <c r="D33" s="1">
        <v>0.0</v>
      </c>
      <c r="E33" s="1">
        <v>13.0</v>
      </c>
      <c r="F33" s="1">
        <v>14.0</v>
      </c>
      <c r="G33" s="1">
        <v>13.0</v>
      </c>
      <c r="H33" s="1">
        <v>4.0</v>
      </c>
      <c r="I33" s="1">
        <v>3.0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0.0</v>
      </c>
      <c r="C34" s="1">
        <v>2.0</v>
      </c>
      <c r="D34" s="1">
        <v>2.0</v>
      </c>
      <c r="E34" s="1">
        <v>2.0</v>
      </c>
      <c r="F34" s="1">
        <v>4.0</v>
      </c>
      <c r="G34" s="1">
        <v>5.0</v>
      </c>
      <c r="H34" s="1">
        <v>6.0</v>
      </c>
      <c r="I34" s="1">
        <v>5.0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0.0</v>
      </c>
      <c r="C35" s="1">
        <v>128.0</v>
      </c>
      <c r="D35" s="1">
        <v>116.0</v>
      </c>
      <c r="E35" s="1">
        <v>85.0</v>
      </c>
      <c r="F35" s="1">
        <v>101.0</v>
      </c>
      <c r="G35" s="1">
        <v>85.0</v>
      </c>
      <c r="H35" s="1">
        <v>65.0</v>
      </c>
      <c r="I35" s="1">
        <v>71.0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0.0</v>
      </c>
      <c r="C36" s="1">
        <v>769.0</v>
      </c>
      <c r="D36" s="1">
        <v>735.0</v>
      </c>
      <c r="E36" s="1">
        <v>1450.0</v>
      </c>
      <c r="F36" s="1">
        <v>1460.0</v>
      </c>
      <c r="G36" s="1">
        <v>1380.0</v>
      </c>
      <c r="H36" s="1">
        <v>1330.0</v>
      </c>
      <c r="I36" s="1">
        <v>1270.0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1480.0</v>
      </c>
      <c r="D37" s="1">
        <v>1870.0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0.0</v>
      </c>
      <c r="C38" s="1">
        <v>0.0</v>
      </c>
      <c r="D38" s="1">
        <v>0.0</v>
      </c>
      <c r="E38" s="1">
        <v>151.0</v>
      </c>
      <c r="F38" s="1">
        <v>172.0</v>
      </c>
      <c r="G38" s="1">
        <v>218.0</v>
      </c>
      <c r="H38" s="1">
        <v>244.0</v>
      </c>
      <c r="I38" s="1">
        <v>273.0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0.0</v>
      </c>
      <c r="D39" s="1">
        <v>0.0</v>
      </c>
      <c r="E39" s="1">
        <v>-1.0</v>
      </c>
      <c r="F39" s="1">
        <v>7.0</v>
      </c>
      <c r="G39" s="1">
        <v>22.0</v>
      </c>
      <c r="H39" s="1">
        <v>86.0</v>
      </c>
      <c r="I39" s="1">
        <v>167.0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0.0</v>
      </c>
      <c r="C40" s="1">
        <v>-122.0</v>
      </c>
      <c r="D40" s="1">
        <v>-145.0</v>
      </c>
      <c r="E40" s="1">
        <v>-79.0</v>
      </c>
      <c r="F40" s="1">
        <v>-94.0</v>
      </c>
      <c r="G40" s="1">
        <v>-92.0</v>
      </c>
      <c r="H40" s="1">
        <v>-79.0</v>
      </c>
      <c r="I40" s="1">
        <v>-67.0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0.0</v>
      </c>
      <c r="C41" s="1">
        <v>1360.0</v>
      </c>
      <c r="D41" s="1">
        <v>1720.0</v>
      </c>
      <c r="E41" s="1">
        <v>69.0</v>
      </c>
      <c r="F41" s="1">
        <v>84.0</v>
      </c>
      <c r="G41" s="1">
        <v>148.0</v>
      </c>
      <c r="H41" s="1">
        <v>251.0</v>
      </c>
      <c r="I41" s="1">
        <v>372.0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0.0</v>
      </c>
      <c r="C42" s="1">
        <v>1360.0</v>
      </c>
      <c r="D42" s="1">
        <v>1720.0</v>
      </c>
      <c r="E42" s="1">
        <v>69.0</v>
      </c>
      <c r="F42" s="1">
        <v>84.0</v>
      </c>
      <c r="G42" s="1">
        <v>148.0</v>
      </c>
      <c r="H42" s="1">
        <v>251.0</v>
      </c>
      <c r="I42" s="1">
        <v>372.0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2130.0</v>
      </c>
      <c r="D43" s="1">
        <v>2460.0</v>
      </c>
      <c r="E43" s="1">
        <v>1520.0</v>
      </c>
      <c r="F43" s="1">
        <v>1550.0</v>
      </c>
      <c r="G43" s="1">
        <v>1530.0</v>
      </c>
      <c r="H43" s="1">
        <v>1580.0</v>
      </c>
      <c r="I43" s="1">
        <v>1650.0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0.0</v>
      </c>
      <c r="D45" s="1">
        <v>0.0</v>
      </c>
      <c r="E45" s="1">
        <v>57.0</v>
      </c>
      <c r="F45" s="1">
        <v>57.0</v>
      </c>
      <c r="G45" s="1">
        <v>56.0</v>
      </c>
      <c r="H45" s="1">
        <v>55.0</v>
      </c>
      <c r="I45" s="1">
        <v>55.0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>
        <v>0.0</v>
      </c>
      <c r="D46" s="1">
        <v>0.0</v>
      </c>
      <c r="E46" s="1">
        <v>56.0</v>
      </c>
      <c r="F46" s="1">
        <v>57.0</v>
      </c>
      <c r="G46" s="1">
        <v>56.0</v>
      </c>
      <c r="H46" s="1">
        <v>55.0</v>
      </c>
      <c r="I46" s="1">
        <v>55.0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>
        <v>0.0</v>
      </c>
      <c r="E47" s="1" t="s">
        <v>109</v>
      </c>
      <c r="F47" s="1" t="s">
        <v>110</v>
      </c>
      <c r="G47" s="1" t="s">
        <v>111</v>
      </c>
      <c r="H47" s="1" t="s">
        <v>112</v>
      </c>
      <c r="I47" s="1" t="s">
        <v>113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0.0</v>
      </c>
      <c r="C48" s="1">
        <v>1070.0</v>
      </c>
      <c r="D48" s="1">
        <v>1450.0</v>
      </c>
      <c r="E48" s="1">
        <v>-190.0</v>
      </c>
      <c r="F48" s="1">
        <v>-213.0</v>
      </c>
      <c r="G48" s="1">
        <v>-160.0</v>
      </c>
      <c r="H48" s="1">
        <v>-54.0</v>
      </c>
      <c r="I48" s="1">
        <v>75.0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0.0</v>
      </c>
      <c r="C49" s="1">
        <v>0.0</v>
      </c>
      <c r="D49" s="1">
        <v>0.0</v>
      </c>
      <c r="E49" s="1" t="s">
        <v>116</v>
      </c>
      <c r="F49" s="1" t="s">
        <v>117</v>
      </c>
      <c r="G49" s="1" t="s">
        <v>118</v>
      </c>
      <c r="H49" s="1" t="s">
        <v>119</v>
      </c>
      <c r="I49" s="1" t="s">
        <v>120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0.0</v>
      </c>
      <c r="C50" s="1">
        <v>274.0</v>
      </c>
      <c r="D50" s="1">
        <v>272.0</v>
      </c>
      <c r="E50" s="1">
        <v>1000.0</v>
      </c>
      <c r="F50" s="1">
        <v>981.0</v>
      </c>
      <c r="G50" s="1">
        <v>849.0</v>
      </c>
      <c r="H50" s="1">
        <v>851.0</v>
      </c>
      <c r="I50" s="1">
        <v>842.0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0.0</v>
      </c>
      <c r="C51" s="1">
        <v>193.0</v>
      </c>
      <c r="D51" s="1">
        <v>176.0</v>
      </c>
      <c r="E51" s="1">
        <v>898.0</v>
      </c>
      <c r="F51" s="1">
        <v>733.0</v>
      </c>
      <c r="G51" s="1">
        <v>663.0</v>
      </c>
      <c r="H51" s="1">
        <v>792.0</v>
      </c>
      <c r="I51" s="1">
        <v>627.0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0.0</v>
      </c>
      <c r="C52" s="1">
        <v>62.0</v>
      </c>
      <c r="D52" s="1">
        <v>46.0</v>
      </c>
      <c r="E52" s="1">
        <v>73.0</v>
      </c>
      <c r="F52" s="1">
        <v>71.0</v>
      </c>
      <c r="G52" s="1">
        <v>71.0</v>
      </c>
      <c r="H52" s="1">
        <v>47.0</v>
      </c>
      <c r="I52" s="1">
        <v>49.0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351.0</v>
      </c>
      <c r="C53" s="1">
        <v>339.0</v>
      </c>
      <c r="D53" s="1">
        <v>327.0</v>
      </c>
      <c r="E53" s="1">
        <v>369.0</v>
      </c>
      <c r="F53" s="1">
        <v>368.0</v>
      </c>
      <c r="G53" s="1">
        <v>273.0</v>
      </c>
      <c r="H53" s="1">
        <v>240.0</v>
      </c>
      <c r="I53" s="1">
        <v>290.0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0.0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0.0</v>
      </c>
      <c r="C55" s="1">
        <v>41.0</v>
      </c>
      <c r="D55" s="1">
        <v>40.0</v>
      </c>
      <c r="E55" s="1">
        <v>39.0</v>
      </c>
      <c r="F55" s="1">
        <v>33.0</v>
      </c>
      <c r="G55" s="1">
        <v>37.0</v>
      </c>
      <c r="H55" s="1">
        <v>52.0</v>
      </c>
      <c r="I55" s="1">
        <v>43.0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0.0</v>
      </c>
      <c r="C56" s="1">
        <v>30.0</v>
      </c>
      <c r="D56" s="1">
        <v>37.0</v>
      </c>
      <c r="E56" s="1">
        <v>34.0</v>
      </c>
      <c r="F56" s="1">
        <v>29.0</v>
      </c>
      <c r="G56" s="1">
        <v>32.0</v>
      </c>
      <c r="H56" s="1">
        <v>34.0</v>
      </c>
      <c r="I56" s="1">
        <v>35.0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0.0</v>
      </c>
      <c r="C57" s="1">
        <v>369.0</v>
      </c>
      <c r="D57" s="1">
        <v>396.0</v>
      </c>
      <c r="E57" s="1">
        <v>384.0</v>
      </c>
      <c r="F57" s="1">
        <v>277.0</v>
      </c>
      <c r="G57" s="1">
        <v>293.0</v>
      </c>
      <c r="H57" s="1">
        <v>510.0</v>
      </c>
      <c r="I57" s="1">
        <v>421.0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0.0</v>
      </c>
      <c r="C58" s="1">
        <v>14.0</v>
      </c>
      <c r="D58" s="1">
        <v>13.0</v>
      </c>
      <c r="E58" s="1">
        <v>12.0</v>
      </c>
      <c r="F58" s="1">
        <v>9.0</v>
      </c>
      <c r="G58" s="1">
        <v>10.0</v>
      </c>
      <c r="H58" s="1">
        <v>10.0</v>
      </c>
      <c r="I58" s="1">
        <v>10.0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130</v>
      </c>
      <c r="B59" s="1">
        <v>0.0</v>
      </c>
      <c r="C59" s="1">
        <v>193.0</v>
      </c>
      <c r="D59" s="1">
        <v>187.0</v>
      </c>
      <c r="E59" s="1">
        <v>178.0</v>
      </c>
      <c r="F59" s="1">
        <v>155.0</v>
      </c>
      <c r="G59" s="1">
        <v>175.0</v>
      </c>
      <c r="H59" s="1">
        <v>177.0</v>
      </c>
      <c r="I59" s="1">
        <v>184.0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131</v>
      </c>
      <c r="B60" s="1">
        <v>0.0</v>
      </c>
      <c r="C60" s="1">
        <v>432.0</v>
      </c>
      <c r="D60" s="1">
        <v>416.0</v>
      </c>
      <c r="E60" s="1">
        <v>402.0</v>
      </c>
      <c r="F60" s="1">
        <v>328.0</v>
      </c>
      <c r="G60" s="1">
        <v>337.0</v>
      </c>
      <c r="H60" s="1">
        <v>329.0</v>
      </c>
      <c r="I60" s="1">
        <v>336.0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132</v>
      </c>
      <c r="B61" s="1">
        <v>0.0</v>
      </c>
      <c r="C61" s="1">
        <v>0.0</v>
      </c>
      <c r="D61" s="1">
        <v>1.0</v>
      </c>
      <c r="E61" s="1">
        <v>1.0</v>
      </c>
      <c r="F61" s="1">
        <v>1.0</v>
      </c>
      <c r="G61" s="1">
        <v>1.0</v>
      </c>
      <c r="H61" s="1">
        <v>1.0</v>
      </c>
      <c r="I61" s="1">
        <v>1.0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133</v>
      </c>
      <c r="B62" s="1">
        <v>0.0</v>
      </c>
      <c r="C62" s="1">
        <v>9.0</v>
      </c>
      <c r="D62" s="1">
        <v>10.0</v>
      </c>
      <c r="E62" s="1">
        <v>11.0</v>
      </c>
      <c r="F62" s="1">
        <v>19.0</v>
      </c>
      <c r="G62" s="1">
        <v>11.0</v>
      </c>
      <c r="H62" s="1">
        <v>9.0</v>
      </c>
      <c r="I62" s="1">
        <v>7.0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2930.0</v>
      </c>
      <c r="C2" s="1">
        <v>2830.0</v>
      </c>
      <c r="D2" s="1">
        <v>2760.0</v>
      </c>
      <c r="E2" s="1">
        <v>2550.0</v>
      </c>
      <c r="F2" s="1">
        <v>2100.0</v>
      </c>
      <c r="G2" s="1">
        <v>2480.0</v>
      </c>
      <c r="H2" s="1">
        <v>2630.0</v>
      </c>
      <c r="I2" s="1">
        <v>2610.0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2930.0</v>
      </c>
      <c r="C3" s="1">
        <v>2830.0</v>
      </c>
      <c r="D3" s="1">
        <v>2760.0</v>
      </c>
      <c r="E3" s="1">
        <v>2550.0</v>
      </c>
      <c r="F3" s="1">
        <v>2100.0</v>
      </c>
      <c r="G3" s="1">
        <v>2480.0</v>
      </c>
      <c r="H3" s="1">
        <v>2630.0</v>
      </c>
      <c r="I3" s="1">
        <v>2610.0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1690.0</v>
      </c>
      <c r="C4" s="1">
        <v>1660.0</v>
      </c>
      <c r="D4" s="1">
        <v>1640.0</v>
      </c>
      <c r="E4" s="1">
        <v>1530.0</v>
      </c>
      <c r="F4" s="1">
        <v>1230.0</v>
      </c>
      <c r="G4" s="1">
        <v>1370.0</v>
      </c>
      <c r="H4" s="1">
        <v>1500.0</v>
      </c>
      <c r="I4" s="1">
        <v>1510.0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1230.0</v>
      </c>
      <c r="C5" s="1">
        <v>1170.0</v>
      </c>
      <c r="D5" s="1">
        <v>1130.0</v>
      </c>
      <c r="E5" s="1">
        <v>1020.0</v>
      </c>
      <c r="F5" s="1">
        <v>868.0</v>
      </c>
      <c r="G5" s="1">
        <v>1110.0</v>
      </c>
      <c r="H5" s="1">
        <v>1130.0</v>
      </c>
      <c r="I5" s="1">
        <v>1090.0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803.0</v>
      </c>
      <c r="C6" s="1">
        <v>807.0</v>
      </c>
      <c r="D6" s="1">
        <v>772.0</v>
      </c>
      <c r="E6" s="1">
        <v>790.0</v>
      </c>
      <c r="F6" s="1">
        <v>719.0</v>
      </c>
      <c r="G6" s="1">
        <v>824.0</v>
      </c>
      <c r="H6" s="1">
        <v>764.0</v>
      </c>
      <c r="I6" s="1">
        <v>763.0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803.0</v>
      </c>
      <c r="C7" s="1">
        <v>807.0</v>
      </c>
      <c r="D7" s="1">
        <v>772.0</v>
      </c>
      <c r="E7" s="1">
        <v>790.0</v>
      </c>
      <c r="F7" s="1">
        <v>719.0</v>
      </c>
      <c r="G7" s="1">
        <v>824.0</v>
      </c>
      <c r="H7" s="1">
        <v>764.0</v>
      </c>
      <c r="I7" s="1">
        <v>763.0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431.0</v>
      </c>
      <c r="C8" s="1">
        <v>368.0</v>
      </c>
      <c r="D8" s="1">
        <v>354.0</v>
      </c>
      <c r="E8" s="1">
        <v>225.0</v>
      </c>
      <c r="F8" s="1">
        <v>149.0</v>
      </c>
      <c r="G8" s="1">
        <v>284.0</v>
      </c>
      <c r="H8" s="1">
        <v>370.0</v>
      </c>
      <c r="I8" s="1">
        <v>331.0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0.0</v>
      </c>
      <c r="C9" s="1">
        <v>0.0</v>
      </c>
      <c r="D9" s="1">
        <v>0.0</v>
      </c>
      <c r="E9" s="1">
        <v>-35.0</v>
      </c>
      <c r="F9" s="1">
        <v>-49.0</v>
      </c>
      <c r="G9" s="1">
        <v>-38.0</v>
      </c>
      <c r="H9" s="1">
        <v>-34.0</v>
      </c>
      <c r="I9" s="1">
        <v>-40.0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3.0</v>
      </c>
      <c r="C10" s="1">
        <v>5.0</v>
      </c>
      <c r="D10" s="1">
        <v>12.0</v>
      </c>
      <c r="E10" s="1">
        <v>7.0</v>
      </c>
      <c r="F10" s="1">
        <v>1.0</v>
      </c>
      <c r="G10" s="1">
        <v>1.0</v>
      </c>
      <c r="H10" s="1">
        <v>1.0</v>
      </c>
      <c r="I10" s="1">
        <v>3.0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3.0</v>
      </c>
      <c r="C11" s="1">
        <v>5.0</v>
      </c>
      <c r="D11" s="1">
        <v>12.0</v>
      </c>
      <c r="E11" s="1">
        <v>-28.0</v>
      </c>
      <c r="F11" s="1">
        <v>-48.0</v>
      </c>
      <c r="G11" s="1">
        <v>-37.0</v>
      </c>
      <c r="H11" s="1">
        <v>-33.0</v>
      </c>
      <c r="I11" s="1">
        <v>-36.0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3.0</v>
      </c>
      <c r="C12" s="1">
        <v>-80.0</v>
      </c>
      <c r="D12" s="1">
        <v>-3.0</v>
      </c>
      <c r="E12" s="1">
        <v>34.0</v>
      </c>
      <c r="F12" s="1">
        <v>14.0</v>
      </c>
      <c r="G12" s="1">
        <v>-36.0</v>
      </c>
      <c r="H12" s="1">
        <v>24.0</v>
      </c>
      <c r="I12" s="1">
        <v>52.0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-5.0</v>
      </c>
      <c r="C13" s="1">
        <v>-2.0</v>
      </c>
      <c r="D13" s="1">
        <v>-1.0</v>
      </c>
      <c r="E13" s="1">
        <v>-5.0</v>
      </c>
      <c r="F13" s="1">
        <v>-2.0</v>
      </c>
      <c r="G13" s="1">
        <v>-59.0</v>
      </c>
      <c r="H13" s="1">
        <v>-6.0</v>
      </c>
      <c r="I13" s="1">
        <v>-11.0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432.0</v>
      </c>
      <c r="C14" s="1">
        <v>369.0</v>
      </c>
      <c r="D14" s="1">
        <v>361.0</v>
      </c>
      <c r="E14" s="1">
        <v>192.0</v>
      </c>
      <c r="F14" s="1">
        <v>98.0</v>
      </c>
      <c r="G14" s="1">
        <v>246.0</v>
      </c>
      <c r="H14" s="1">
        <v>330.0</v>
      </c>
      <c r="I14" s="1">
        <v>283.0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-21.0</v>
      </c>
      <c r="C15" s="1">
        <v>-9.0</v>
      </c>
      <c r="D15" s="1">
        <v>-20.0</v>
      </c>
      <c r="E15" s="1">
        <v>-24.0</v>
      </c>
      <c r="F15" s="1">
        <v>-25.0</v>
      </c>
      <c r="G15" s="1">
        <v>-99.0</v>
      </c>
      <c r="H15" s="1">
        <v>-11.0</v>
      </c>
      <c r="I15" s="1">
        <v>-11.0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-30.0</v>
      </c>
      <c r="C16" s="1">
        <v>-70.0</v>
      </c>
      <c r="D16" s="1">
        <v>-30.0</v>
      </c>
      <c r="E16" s="1">
        <v>-32.0</v>
      </c>
      <c r="F16" s="1">
        <v>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410.0</v>
      </c>
      <c r="C17" s="1">
        <v>359.0</v>
      </c>
      <c r="D17" s="1">
        <v>340.0</v>
      </c>
      <c r="E17" s="1">
        <v>135.0</v>
      </c>
      <c r="F17" s="1">
        <v>72.0</v>
      </c>
      <c r="G17" s="1">
        <v>245.0</v>
      </c>
      <c r="H17" s="1">
        <v>319.0</v>
      </c>
      <c r="I17" s="1">
        <v>272.0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95.0</v>
      </c>
      <c r="C18" s="1">
        <v>243.0</v>
      </c>
      <c r="D18" s="1">
        <v>77.0</v>
      </c>
      <c r="E18" s="1">
        <v>38.0</v>
      </c>
      <c r="F18" s="1">
        <v>5.0</v>
      </c>
      <c r="G18" s="1">
        <v>49.0</v>
      </c>
      <c r="H18" s="1">
        <v>73.0</v>
      </c>
      <c r="I18" s="1">
        <v>40.0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315.0</v>
      </c>
      <c r="C19" s="1">
        <v>116.0</v>
      </c>
      <c r="D19" s="1">
        <v>263.0</v>
      </c>
      <c r="E19" s="1">
        <v>96.0</v>
      </c>
      <c r="F19" s="1">
        <v>67.0</v>
      </c>
      <c r="G19" s="1">
        <v>195.0</v>
      </c>
      <c r="H19" s="1">
        <v>245.0</v>
      </c>
      <c r="I19" s="1">
        <v>231.0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315.0</v>
      </c>
      <c r="C20" s="1">
        <v>116.0</v>
      </c>
      <c r="D20" s="1">
        <v>263.0</v>
      </c>
      <c r="E20" s="1">
        <v>96.0</v>
      </c>
      <c r="F20" s="1">
        <v>67.0</v>
      </c>
      <c r="G20" s="1">
        <v>195.0</v>
      </c>
      <c r="H20" s="1">
        <v>245.0</v>
      </c>
      <c r="I20" s="1">
        <v>231.0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315.0</v>
      </c>
      <c r="C21" s="1">
        <v>116.0</v>
      </c>
      <c r="D21" s="1">
        <v>263.0</v>
      </c>
      <c r="E21" s="1">
        <v>96.0</v>
      </c>
      <c r="F21" s="1">
        <v>67.0</v>
      </c>
      <c r="G21" s="1">
        <v>195.0</v>
      </c>
      <c r="H21" s="1">
        <v>245.0</v>
      </c>
      <c r="I21" s="1">
        <v>231.0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315.0</v>
      </c>
      <c r="C22" s="1">
        <v>116.0</v>
      </c>
      <c r="D22" s="1">
        <v>263.0</v>
      </c>
      <c r="E22" s="1">
        <v>96.0</v>
      </c>
      <c r="F22" s="1">
        <v>67.0</v>
      </c>
      <c r="G22" s="1">
        <v>195.0</v>
      </c>
      <c r="H22" s="1">
        <v>245.0</v>
      </c>
      <c r="I22" s="1">
        <v>231.0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315.0</v>
      </c>
      <c r="C23" s="1">
        <v>116.0</v>
      </c>
      <c r="D23" s="1">
        <v>263.0</v>
      </c>
      <c r="E23" s="1">
        <v>96.0</v>
      </c>
      <c r="F23" s="1">
        <v>67.0</v>
      </c>
      <c r="G23" s="1">
        <v>195.0</v>
      </c>
      <c r="H23" s="1">
        <v>245.0</v>
      </c>
      <c r="I23" s="1">
        <v>231.0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0.0</v>
      </c>
      <c r="C25" s="1">
        <v>0.0</v>
      </c>
      <c r="D25" s="1">
        <v>0.0</v>
      </c>
      <c r="E25" s="1" t="s">
        <v>158</v>
      </c>
      <c r="F25" s="1" t="s">
        <v>159</v>
      </c>
      <c r="G25" s="1" t="s">
        <v>160</v>
      </c>
      <c r="H25" s="1" t="s">
        <v>161</v>
      </c>
      <c r="I25" s="1" t="s">
        <v>162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0.0</v>
      </c>
      <c r="C26" s="1">
        <v>0.0</v>
      </c>
      <c r="D26" s="1">
        <v>0.0</v>
      </c>
      <c r="E26" s="1" t="s">
        <v>158</v>
      </c>
      <c r="F26" s="1" t="s">
        <v>159</v>
      </c>
      <c r="G26" s="1" t="s">
        <v>160</v>
      </c>
      <c r="H26" s="1" t="s">
        <v>161</v>
      </c>
      <c r="I26" s="1" t="s">
        <v>162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0.0</v>
      </c>
      <c r="C27" s="1">
        <v>0.0</v>
      </c>
      <c r="D27" s="1">
        <v>0.0</v>
      </c>
      <c r="E27" s="1">
        <v>56.0</v>
      </c>
      <c r="F27" s="1">
        <v>56.0</v>
      </c>
      <c r="G27" s="1">
        <v>57.0</v>
      </c>
      <c r="H27" s="1">
        <v>55.0</v>
      </c>
      <c r="I27" s="1">
        <v>55.0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0.0</v>
      </c>
      <c r="C28" s="1">
        <v>0.0</v>
      </c>
      <c r="D28" s="1">
        <v>0.0</v>
      </c>
      <c r="E28" s="1" t="s">
        <v>166</v>
      </c>
      <c r="F28" s="1" t="s">
        <v>167</v>
      </c>
      <c r="G28" s="1" t="s">
        <v>168</v>
      </c>
      <c r="H28" s="1" t="s">
        <v>169</v>
      </c>
      <c r="I28" s="1" t="s">
        <v>170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0.0</v>
      </c>
      <c r="C29" s="1">
        <v>0.0</v>
      </c>
      <c r="D29" s="1">
        <v>0.0</v>
      </c>
      <c r="E29" s="1" t="s">
        <v>166</v>
      </c>
      <c r="F29" s="1" t="s">
        <v>167</v>
      </c>
      <c r="G29" s="1" t="s">
        <v>168</v>
      </c>
      <c r="H29" s="1" t="s">
        <v>169</v>
      </c>
      <c r="I29" s="1" t="s">
        <v>170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0.0</v>
      </c>
      <c r="C30" s="1">
        <v>0.0</v>
      </c>
      <c r="D30" s="1">
        <v>0.0</v>
      </c>
      <c r="E30" s="1">
        <v>57.0</v>
      </c>
      <c r="F30" s="1">
        <v>57.0</v>
      </c>
      <c r="G30" s="1">
        <v>59.0</v>
      </c>
      <c r="H30" s="1">
        <v>56.0</v>
      </c>
      <c r="I30" s="1">
        <v>56.0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>
        <v>0.0</v>
      </c>
      <c r="C31" s="1">
        <v>0.0</v>
      </c>
      <c r="D31" s="1">
        <v>0.0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>
        <v>0.0</v>
      </c>
      <c r="C32" s="1">
        <v>0.0</v>
      </c>
      <c r="D32" s="1">
        <v>0.0</v>
      </c>
      <c r="E32" s="1" t="s">
        <v>180</v>
      </c>
      <c r="F32" s="1" t="s">
        <v>181</v>
      </c>
      <c r="G32" s="1" t="s">
        <v>182</v>
      </c>
      <c r="H32" s="1" t="s">
        <v>183</v>
      </c>
      <c r="I32" s="1" t="s">
        <v>184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0.0</v>
      </c>
      <c r="C33" s="1">
        <v>0.0</v>
      </c>
      <c r="D33" s="1">
        <v>0.0</v>
      </c>
      <c r="E33" s="1" t="s">
        <v>186</v>
      </c>
      <c r="F33" s="1" t="s">
        <v>187</v>
      </c>
      <c r="G33" s="1" t="s">
        <v>188</v>
      </c>
      <c r="H33" s="1" t="s">
        <v>189</v>
      </c>
      <c r="I33" s="1" t="s">
        <v>190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191</v>
      </c>
      <c r="B34" s="1">
        <v>0.0</v>
      </c>
      <c r="C34" s="1">
        <v>0.0</v>
      </c>
      <c r="D34" s="1">
        <v>0.0</v>
      </c>
      <c r="E34" s="1" t="s">
        <v>192</v>
      </c>
      <c r="F34" s="1" t="s">
        <v>193</v>
      </c>
      <c r="G34" s="1" t="s">
        <v>194</v>
      </c>
      <c r="H34" s="1" t="s">
        <v>195</v>
      </c>
      <c r="I34" s="1">
        <v>47.0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>
        <v>465.0</v>
      </c>
      <c r="C36" s="1">
        <v>401.0</v>
      </c>
      <c r="D36" s="1">
        <v>385.0</v>
      </c>
      <c r="E36" s="1">
        <v>256.0</v>
      </c>
      <c r="F36" s="1">
        <v>184.0</v>
      </c>
      <c r="G36" s="1">
        <v>321.0</v>
      </c>
      <c r="H36" s="1">
        <v>407.0</v>
      </c>
      <c r="I36" s="1">
        <v>369.0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197</v>
      </c>
      <c r="B37" s="1">
        <v>435.0</v>
      </c>
      <c r="C37" s="1">
        <v>372.0</v>
      </c>
      <c r="D37" s="1">
        <v>358.0</v>
      </c>
      <c r="E37" s="1">
        <v>228.0</v>
      </c>
      <c r="F37" s="1">
        <v>151.0</v>
      </c>
      <c r="G37" s="1">
        <v>285.0</v>
      </c>
      <c r="H37" s="1">
        <v>371.0</v>
      </c>
      <c r="I37" s="1">
        <v>332.0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>
        <v>431.0</v>
      </c>
      <c r="C38" s="1">
        <v>368.0</v>
      </c>
      <c r="D38" s="1">
        <v>354.0</v>
      </c>
      <c r="E38" s="1">
        <v>225.0</v>
      </c>
      <c r="F38" s="1">
        <v>149.0</v>
      </c>
      <c r="G38" s="1">
        <v>284.0</v>
      </c>
      <c r="H38" s="1">
        <v>370.0</v>
      </c>
      <c r="I38" s="1">
        <v>331.0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>
        <v>509.0</v>
      </c>
      <c r="C39" s="1">
        <v>444.0</v>
      </c>
      <c r="D39" s="1">
        <v>426.0</v>
      </c>
      <c r="E39" s="1">
        <v>302.0</v>
      </c>
      <c r="F39" s="1">
        <v>230.0</v>
      </c>
      <c r="G39" s="1">
        <v>355.0</v>
      </c>
      <c r="H39" s="1">
        <v>438.0</v>
      </c>
      <c r="I39" s="1">
        <v>405.0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 t="s">
        <v>201</v>
      </c>
      <c r="C40" s="1" t="s">
        <v>202</v>
      </c>
      <c r="D40" s="1" t="s">
        <v>203</v>
      </c>
      <c r="E40" s="1" t="s">
        <v>204</v>
      </c>
      <c r="F40" s="1" t="s">
        <v>205</v>
      </c>
      <c r="G40" s="1" t="s">
        <v>206</v>
      </c>
      <c r="H40" s="1" t="s">
        <v>207</v>
      </c>
      <c r="I40" s="1" t="s">
        <v>208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209</v>
      </c>
      <c r="B41" s="1">
        <v>57.0</v>
      </c>
      <c r="C41" s="1">
        <v>175.0</v>
      </c>
      <c r="D41" s="1">
        <v>41.0</v>
      </c>
      <c r="E41" s="1">
        <v>19.0</v>
      </c>
      <c r="F41" s="1">
        <v>-3.0</v>
      </c>
      <c r="G41" s="1">
        <v>29.0</v>
      </c>
      <c r="H41" s="1">
        <v>61.0</v>
      </c>
      <c r="I41" s="1">
        <v>27.0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210</v>
      </c>
      <c r="B42" s="1">
        <v>32.0</v>
      </c>
      <c r="C42" s="1">
        <v>31.0</v>
      </c>
      <c r="D42" s="1">
        <v>32.0</v>
      </c>
      <c r="E42" s="1">
        <v>23.0</v>
      </c>
      <c r="F42" s="1">
        <v>6.0</v>
      </c>
      <c r="G42" s="1">
        <v>15.0</v>
      </c>
      <c r="H42" s="1">
        <v>12.0</v>
      </c>
      <c r="I42" s="1">
        <v>16.0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89.0</v>
      </c>
      <c r="C43" s="1">
        <v>206.0</v>
      </c>
      <c r="D43" s="1">
        <v>74.0</v>
      </c>
      <c r="E43" s="1">
        <v>42.0</v>
      </c>
      <c r="F43" s="1">
        <v>2.0</v>
      </c>
      <c r="G43" s="1">
        <v>45.0</v>
      </c>
      <c r="H43" s="1">
        <v>73.0</v>
      </c>
      <c r="I43" s="1">
        <v>44.0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6.0</v>
      </c>
      <c r="C44" s="1">
        <v>36.0</v>
      </c>
      <c r="D44" s="1">
        <v>4.0</v>
      </c>
      <c r="E44" s="1">
        <v>-5.0</v>
      </c>
      <c r="F44" s="1">
        <v>10.0</v>
      </c>
      <c r="G44" s="1">
        <v>2.0</v>
      </c>
      <c r="H44" s="1">
        <v>-9.0</v>
      </c>
      <c r="I44" s="1">
        <v>6.0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213</v>
      </c>
      <c r="B45" s="1">
        <v>-63.0</v>
      </c>
      <c r="C45" s="1">
        <v>48.0</v>
      </c>
      <c r="D45" s="1">
        <v>-1.0</v>
      </c>
      <c r="E45" s="1">
        <v>1.0</v>
      </c>
      <c r="F45" s="1">
        <v>-7.0</v>
      </c>
      <c r="G45" s="1">
        <v>68.0</v>
      </c>
      <c r="H45" s="1">
        <v>9.0</v>
      </c>
      <c r="I45" s="1">
        <v>-10.0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214</v>
      </c>
      <c r="B46" s="1">
        <v>6.0</v>
      </c>
      <c r="C46" s="1">
        <v>36.0</v>
      </c>
      <c r="D46" s="1">
        <v>2.0</v>
      </c>
      <c r="E46" s="1">
        <v>-4.0</v>
      </c>
      <c r="F46" s="1">
        <v>2.0</v>
      </c>
      <c r="G46" s="1">
        <v>3.0</v>
      </c>
      <c r="H46" s="1">
        <v>12.0</v>
      </c>
      <c r="I46" s="1">
        <v>-3.0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215</v>
      </c>
      <c r="B47" s="1">
        <v>270.0</v>
      </c>
      <c r="C47" s="1">
        <v>231.0</v>
      </c>
      <c r="D47" s="1">
        <v>225.0</v>
      </c>
      <c r="E47" s="1">
        <v>120.0</v>
      </c>
      <c r="F47" s="1">
        <v>61.0</v>
      </c>
      <c r="G47" s="1">
        <v>153.0</v>
      </c>
      <c r="H47" s="1">
        <v>206.0</v>
      </c>
      <c r="I47" s="1">
        <v>177.0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216</v>
      </c>
      <c r="B48" s="1">
        <v>36.0</v>
      </c>
      <c r="C48" s="1">
        <v>-20.0</v>
      </c>
      <c r="D48" s="1">
        <v>-36.0</v>
      </c>
      <c r="E48" s="1">
        <v>-3.0</v>
      </c>
      <c r="F48" s="1" t="s">
        <v>63</v>
      </c>
      <c r="G48" s="1" t="s">
        <v>63</v>
      </c>
      <c r="H48" s="1">
        <v>-2.0</v>
      </c>
      <c r="I48" s="1" t="s">
        <v>63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218</v>
      </c>
      <c r="B50" s="1">
        <v>132.0</v>
      </c>
      <c r="C50" s="1">
        <v>137.0</v>
      </c>
      <c r="D50" s="1">
        <v>128.0</v>
      </c>
      <c r="E50" s="1">
        <v>119.0</v>
      </c>
      <c r="F50" s="1">
        <v>98.0</v>
      </c>
      <c r="G50" s="1">
        <v>142.0</v>
      </c>
      <c r="H50" s="1">
        <v>0.0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138.0</v>
      </c>
      <c r="I51" s="1">
        <v>133.0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220</v>
      </c>
      <c r="B52" s="1">
        <v>132.0</v>
      </c>
      <c r="C52" s="1">
        <v>137.0</v>
      </c>
      <c r="D52" s="1">
        <v>128.0</v>
      </c>
      <c r="E52" s="1">
        <v>119.0</v>
      </c>
      <c r="F52" s="1">
        <v>98.0</v>
      </c>
      <c r="G52" s="1">
        <v>142.0</v>
      </c>
      <c r="H52" s="1">
        <v>138.0</v>
      </c>
      <c r="I52" s="1">
        <v>133.0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221</v>
      </c>
      <c r="B53" s="1">
        <v>43.0</v>
      </c>
      <c r="C53" s="1">
        <v>42.0</v>
      </c>
      <c r="D53" s="1">
        <v>40.0</v>
      </c>
      <c r="E53" s="1">
        <v>46.0</v>
      </c>
      <c r="F53" s="1">
        <v>45.0</v>
      </c>
      <c r="G53" s="1">
        <v>34.0</v>
      </c>
      <c r="H53" s="1">
        <v>30.0</v>
      </c>
      <c r="I53" s="1">
        <v>36.0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222</v>
      </c>
      <c r="B54" s="1">
        <v>0.0</v>
      </c>
      <c r="C54" s="1">
        <v>0.0</v>
      </c>
      <c r="D54" s="1">
        <v>0.0</v>
      </c>
      <c r="E54" s="1">
        <v>20.0</v>
      </c>
      <c r="F54" s="1">
        <v>18.0</v>
      </c>
      <c r="G54" s="1">
        <v>11.0</v>
      </c>
      <c r="H54" s="1">
        <v>9.0</v>
      </c>
      <c r="I54" s="1">
        <v>13.0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223</v>
      </c>
      <c r="B55" s="1">
        <v>0.0</v>
      </c>
      <c r="C55" s="1">
        <v>0.0</v>
      </c>
      <c r="D55" s="1">
        <v>0.0</v>
      </c>
      <c r="E55" s="1">
        <v>25.0</v>
      </c>
      <c r="F55" s="1">
        <v>27.0</v>
      </c>
      <c r="G55" s="1">
        <v>22.0</v>
      </c>
      <c r="H55" s="1">
        <v>20.0</v>
      </c>
      <c r="I55" s="1">
        <v>22.0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224</v>
      </c>
      <c r="B56" s="1">
        <v>9.0</v>
      </c>
      <c r="C56" s="1">
        <v>13.0</v>
      </c>
      <c r="D56" s="1">
        <v>14.0</v>
      </c>
      <c r="E56" s="1">
        <v>23.0</v>
      </c>
      <c r="F56" s="1">
        <v>15.0</v>
      </c>
      <c r="G56" s="1">
        <v>38.0</v>
      </c>
      <c r="H56" s="1">
        <v>21.0</v>
      </c>
      <c r="I56" s="1">
        <v>16.0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225</v>
      </c>
      <c r="B57" s="1">
        <v>9.0</v>
      </c>
      <c r="C57" s="1">
        <v>13.0</v>
      </c>
      <c r="D57" s="1">
        <v>14.0</v>
      </c>
      <c r="E57" s="1">
        <v>23.0</v>
      </c>
      <c r="F57" s="1">
        <v>15.0</v>
      </c>
      <c r="G57" s="1">
        <v>38.0</v>
      </c>
      <c r="H57" s="1">
        <v>21.0</v>
      </c>
      <c r="I57" s="1">
        <v>16.0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227</v>
      </c>
      <c r="B3" s="1">
        <v>0.0</v>
      </c>
      <c r="C3" s="1">
        <v>0.0</v>
      </c>
      <c r="D3" s="1" t="s">
        <v>228</v>
      </c>
      <c r="E3" s="1" t="s">
        <v>229</v>
      </c>
      <c r="F3" s="1" t="s">
        <v>230</v>
      </c>
      <c r="G3" s="1" t="s">
        <v>231</v>
      </c>
      <c r="H3" s="1" t="s">
        <v>232</v>
      </c>
      <c r="I3" s="1" t="s">
        <v>233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234</v>
      </c>
      <c r="B4" s="1">
        <v>0.0</v>
      </c>
      <c r="C4" s="1">
        <v>0.0</v>
      </c>
      <c r="D4" s="1" t="s">
        <v>235</v>
      </c>
      <c r="E4" s="1" t="s">
        <v>236</v>
      </c>
      <c r="F4" s="1" t="s">
        <v>237</v>
      </c>
      <c r="G4" s="1" t="s">
        <v>238</v>
      </c>
      <c r="H4" s="1" t="s">
        <v>239</v>
      </c>
      <c r="I4" s="1" t="s">
        <v>240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241</v>
      </c>
      <c r="B5" s="1">
        <v>0.0</v>
      </c>
      <c r="C5" s="1">
        <v>0.0</v>
      </c>
      <c r="D5" s="1" t="s">
        <v>242</v>
      </c>
      <c r="E5" s="1" t="s">
        <v>243</v>
      </c>
      <c r="F5" s="1" t="s">
        <v>244</v>
      </c>
      <c r="G5" s="1" t="s">
        <v>245</v>
      </c>
      <c r="H5" s="1" t="s">
        <v>246</v>
      </c>
      <c r="I5" s="1" t="s">
        <v>247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248</v>
      </c>
      <c r="B6" s="1">
        <v>0.0</v>
      </c>
      <c r="C6" s="1">
        <v>0.0</v>
      </c>
      <c r="D6" s="1" t="s">
        <v>242</v>
      </c>
      <c r="E6" s="1" t="s">
        <v>243</v>
      </c>
      <c r="F6" s="1" t="s">
        <v>244</v>
      </c>
      <c r="G6" s="1" t="s">
        <v>245</v>
      </c>
      <c r="H6" s="1" t="s">
        <v>246</v>
      </c>
      <c r="I6" s="1" t="s">
        <v>247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250</v>
      </c>
      <c r="B8" s="1" t="s">
        <v>251</v>
      </c>
      <c r="C8" s="1" t="s">
        <v>252</v>
      </c>
      <c r="D8" s="1" t="s">
        <v>253</v>
      </c>
      <c r="E8" s="1" t="s">
        <v>254</v>
      </c>
      <c r="F8" s="1" t="s">
        <v>255</v>
      </c>
      <c r="G8" s="1" t="s">
        <v>256</v>
      </c>
      <c r="H8" s="1" t="s">
        <v>257</v>
      </c>
      <c r="I8" s="1" t="s">
        <v>258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259</v>
      </c>
      <c r="B9" s="1" t="s">
        <v>260</v>
      </c>
      <c r="C9" s="1" t="s">
        <v>261</v>
      </c>
      <c r="D9" s="1" t="s">
        <v>262</v>
      </c>
      <c r="E9" s="1" t="s">
        <v>263</v>
      </c>
      <c r="F9" s="1" t="s">
        <v>264</v>
      </c>
      <c r="G9" s="1" t="s">
        <v>265</v>
      </c>
      <c r="H9" s="1" t="s">
        <v>266</v>
      </c>
      <c r="I9" s="1" t="s">
        <v>267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 t="s">
        <v>269</v>
      </c>
      <c r="C10" s="1" t="s">
        <v>270</v>
      </c>
      <c r="D10" s="1" t="s">
        <v>271</v>
      </c>
      <c r="E10" s="1" t="s">
        <v>272</v>
      </c>
      <c r="F10" s="1" t="s">
        <v>273</v>
      </c>
      <c r="G10" s="1" t="s">
        <v>274</v>
      </c>
      <c r="H10" s="1" t="s">
        <v>275</v>
      </c>
      <c r="I10" s="1" t="s">
        <v>276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277</v>
      </c>
      <c r="B11" s="1" t="s">
        <v>232</v>
      </c>
      <c r="C11" s="1" t="s">
        <v>278</v>
      </c>
      <c r="D11" s="1" t="s">
        <v>274</v>
      </c>
      <c r="E11" s="1" t="s">
        <v>279</v>
      </c>
      <c r="F11" s="1" t="s">
        <v>280</v>
      </c>
      <c r="G11" s="1" t="s">
        <v>281</v>
      </c>
      <c r="H11" s="1" t="s">
        <v>282</v>
      </c>
      <c r="I11" s="1" t="s">
        <v>283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284</v>
      </c>
      <c r="B12" s="1" t="s">
        <v>285</v>
      </c>
      <c r="C12" s="1" t="s">
        <v>286</v>
      </c>
      <c r="D12" s="1" t="s">
        <v>287</v>
      </c>
      <c r="E12" s="1" t="s">
        <v>288</v>
      </c>
      <c r="F12" s="1" t="s">
        <v>289</v>
      </c>
      <c r="G12" s="1" t="s">
        <v>290</v>
      </c>
      <c r="H12" s="1" t="s">
        <v>291</v>
      </c>
      <c r="I12" s="1" t="s">
        <v>292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293</v>
      </c>
      <c r="B13" s="1" t="s">
        <v>294</v>
      </c>
      <c r="C13" s="1" t="s">
        <v>295</v>
      </c>
      <c r="D13" s="1" t="s">
        <v>296</v>
      </c>
      <c r="E13" s="1" t="s">
        <v>297</v>
      </c>
      <c r="F13" s="1" t="s">
        <v>298</v>
      </c>
      <c r="G13" s="1" t="s">
        <v>299</v>
      </c>
      <c r="H13" s="1" t="s">
        <v>300</v>
      </c>
      <c r="I13" s="1" t="s">
        <v>301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302</v>
      </c>
      <c r="B14" s="1" t="s">
        <v>294</v>
      </c>
      <c r="C14" s="1" t="s">
        <v>295</v>
      </c>
      <c r="D14" s="1" t="s">
        <v>296</v>
      </c>
      <c r="E14" s="1" t="s">
        <v>297</v>
      </c>
      <c r="F14" s="1" t="s">
        <v>298</v>
      </c>
      <c r="G14" s="1" t="s">
        <v>299</v>
      </c>
      <c r="H14" s="1" t="s">
        <v>300</v>
      </c>
      <c r="I14" s="1" t="s">
        <v>301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303</v>
      </c>
      <c r="B15" s="1" t="s">
        <v>294</v>
      </c>
      <c r="C15" s="1" t="s">
        <v>295</v>
      </c>
      <c r="D15" s="1" t="s">
        <v>296</v>
      </c>
      <c r="E15" s="1" t="s">
        <v>297</v>
      </c>
      <c r="F15" s="1" t="s">
        <v>298</v>
      </c>
      <c r="G15" s="1" t="s">
        <v>299</v>
      </c>
      <c r="H15" s="1" t="s">
        <v>300</v>
      </c>
      <c r="I15" s="1" t="s">
        <v>301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304</v>
      </c>
      <c r="B16" s="1" t="s">
        <v>305</v>
      </c>
      <c r="C16" s="1" t="s">
        <v>306</v>
      </c>
      <c r="D16" s="1" t="s">
        <v>306</v>
      </c>
      <c r="E16" s="1" t="s">
        <v>307</v>
      </c>
      <c r="F16" s="1" t="s">
        <v>308</v>
      </c>
      <c r="G16" s="1" t="s">
        <v>309</v>
      </c>
      <c r="H16" s="1" t="s">
        <v>310</v>
      </c>
      <c r="I16" s="1" t="s">
        <v>311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312</v>
      </c>
      <c r="B17" s="1">
        <v>0.0</v>
      </c>
      <c r="C17" s="1">
        <v>0.0</v>
      </c>
      <c r="D17" s="1" t="s">
        <v>313</v>
      </c>
      <c r="E17" s="1" t="s">
        <v>314</v>
      </c>
      <c r="F17" s="1" t="s">
        <v>315</v>
      </c>
      <c r="G17" s="1" t="s">
        <v>316</v>
      </c>
      <c r="H17" s="1" t="s">
        <v>317</v>
      </c>
      <c r="I17" s="1" t="s">
        <v>318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319</v>
      </c>
      <c r="B18" s="1">
        <v>0.0</v>
      </c>
      <c r="C18" s="1">
        <v>0.0</v>
      </c>
      <c r="D18" s="1" t="s">
        <v>313</v>
      </c>
      <c r="E18" s="1" t="s">
        <v>320</v>
      </c>
      <c r="F18" s="1" t="s">
        <v>321</v>
      </c>
      <c r="G18" s="1" t="s">
        <v>322</v>
      </c>
      <c r="H18" s="1" t="s">
        <v>323</v>
      </c>
      <c r="I18" s="1" t="s">
        <v>324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325</v>
      </c>
      <c r="B20" s="1">
        <v>0.0</v>
      </c>
      <c r="C20" s="1">
        <v>0.0</v>
      </c>
      <c r="D20" s="1" t="s">
        <v>326</v>
      </c>
      <c r="E20" s="1" t="s">
        <v>327</v>
      </c>
      <c r="F20" s="1" t="s">
        <v>328</v>
      </c>
      <c r="G20" s="1" t="s">
        <v>329</v>
      </c>
      <c r="H20" s="1" t="s">
        <v>166</v>
      </c>
      <c r="I20" s="1" t="s">
        <v>330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331</v>
      </c>
      <c r="B21" s="1">
        <v>0.0</v>
      </c>
      <c r="C21" s="1">
        <v>0.0</v>
      </c>
      <c r="D21" s="1" t="s">
        <v>332</v>
      </c>
      <c r="E21" s="1" t="s">
        <v>333</v>
      </c>
      <c r="F21" s="1" t="s">
        <v>334</v>
      </c>
      <c r="G21" s="1" t="s">
        <v>335</v>
      </c>
      <c r="H21" s="1" t="s">
        <v>336</v>
      </c>
      <c r="I21" s="1" t="s">
        <v>337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338</v>
      </c>
      <c r="B22" s="1">
        <v>0.0</v>
      </c>
      <c r="C22" s="1">
        <v>0.0</v>
      </c>
      <c r="D22" s="1" t="s">
        <v>339</v>
      </c>
      <c r="E22" s="1" t="s">
        <v>340</v>
      </c>
      <c r="F22" s="1" t="s">
        <v>341</v>
      </c>
      <c r="G22" s="1" t="s">
        <v>342</v>
      </c>
      <c r="H22" s="1" t="s">
        <v>272</v>
      </c>
      <c r="I22" s="1" t="s">
        <v>343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344</v>
      </c>
      <c r="B23" s="1">
        <v>0.0</v>
      </c>
      <c r="C23" s="1">
        <v>0.0</v>
      </c>
      <c r="D23" s="1" t="s">
        <v>345</v>
      </c>
      <c r="E23" s="1" t="s">
        <v>346</v>
      </c>
      <c r="F23" s="1" t="s">
        <v>347</v>
      </c>
      <c r="G23" s="1" t="s">
        <v>348</v>
      </c>
      <c r="H23" s="1" t="s">
        <v>349</v>
      </c>
      <c r="I23" s="1" t="s">
        <v>350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352</v>
      </c>
      <c r="B25" s="1">
        <v>0.0</v>
      </c>
      <c r="C25" s="1" t="s">
        <v>353</v>
      </c>
      <c r="D25" s="1" t="s">
        <v>354</v>
      </c>
      <c r="E25" s="1" t="s">
        <v>355</v>
      </c>
      <c r="F25" s="1" t="s">
        <v>356</v>
      </c>
      <c r="G25" s="1">
        <v>2.0</v>
      </c>
      <c r="H25" s="1" t="s">
        <v>357</v>
      </c>
      <c r="I25" s="1" t="s">
        <v>358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359</v>
      </c>
      <c r="B26" s="1">
        <v>0.0</v>
      </c>
      <c r="C26" s="1" t="s">
        <v>360</v>
      </c>
      <c r="D26" s="1" t="s">
        <v>361</v>
      </c>
      <c r="E26" s="1" t="s">
        <v>362</v>
      </c>
      <c r="F26" s="1" t="s">
        <v>167</v>
      </c>
      <c r="G26" s="1" t="s">
        <v>363</v>
      </c>
      <c r="H26" s="1" t="s">
        <v>364</v>
      </c>
      <c r="I26" s="1" t="s">
        <v>365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366</v>
      </c>
      <c r="B27" s="1">
        <v>0.0</v>
      </c>
      <c r="C27" s="1" t="s">
        <v>367</v>
      </c>
      <c r="D27" s="1" t="s">
        <v>368</v>
      </c>
      <c r="E27" s="1" t="s">
        <v>369</v>
      </c>
      <c r="F27" s="1" t="s">
        <v>370</v>
      </c>
      <c r="G27" s="1" t="s">
        <v>371</v>
      </c>
      <c r="H27" s="1" t="s">
        <v>372</v>
      </c>
      <c r="I27" s="1" t="s">
        <v>362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373</v>
      </c>
      <c r="B28" s="1">
        <v>0.0</v>
      </c>
      <c r="C28" s="1">
        <v>0.0</v>
      </c>
      <c r="D28" s="1" t="s">
        <v>374</v>
      </c>
      <c r="E28" s="1" t="s">
        <v>375</v>
      </c>
      <c r="F28" s="1" t="s">
        <v>376</v>
      </c>
      <c r="G28" s="1" t="s">
        <v>377</v>
      </c>
      <c r="H28" s="1" t="s">
        <v>378</v>
      </c>
      <c r="I28" s="1" t="s">
        <v>379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380</v>
      </c>
      <c r="B29" s="1">
        <v>0.0</v>
      </c>
      <c r="C29" s="1">
        <v>0.0</v>
      </c>
      <c r="D29" s="1" t="s">
        <v>381</v>
      </c>
      <c r="E29" s="1" t="s">
        <v>382</v>
      </c>
      <c r="F29" s="1" t="s">
        <v>383</v>
      </c>
      <c r="G29" s="1" t="s">
        <v>384</v>
      </c>
      <c r="H29" s="1" t="s">
        <v>385</v>
      </c>
      <c r="I29" s="1" t="s">
        <v>386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387</v>
      </c>
      <c r="B30" s="1">
        <v>0.0</v>
      </c>
      <c r="C30" s="1">
        <v>0.0</v>
      </c>
      <c r="D30" s="1" t="s">
        <v>388</v>
      </c>
      <c r="E30" s="1" t="s">
        <v>389</v>
      </c>
      <c r="F30" s="1" t="s">
        <v>390</v>
      </c>
      <c r="G30" s="1" t="s">
        <v>391</v>
      </c>
      <c r="H30" s="1" t="s">
        <v>392</v>
      </c>
      <c r="I30" s="1" t="s">
        <v>393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394</v>
      </c>
      <c r="B31" s="1">
        <v>0.0</v>
      </c>
      <c r="C31" s="1">
        <v>0.0</v>
      </c>
      <c r="D31" s="1" t="s">
        <v>395</v>
      </c>
      <c r="E31" s="1" t="s">
        <v>396</v>
      </c>
      <c r="F31" s="1" t="s">
        <v>397</v>
      </c>
      <c r="G31" s="1" t="s">
        <v>398</v>
      </c>
      <c r="H31" s="1" t="s">
        <v>399</v>
      </c>
      <c r="I31" s="1" t="s">
        <v>400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402</v>
      </c>
      <c r="B33" s="1">
        <v>0.0</v>
      </c>
      <c r="C33" s="1" t="s">
        <v>403</v>
      </c>
      <c r="D33" s="1" t="s">
        <v>404</v>
      </c>
      <c r="E33" s="1">
        <v>0.0</v>
      </c>
      <c r="F33" s="1">
        <v>0.0</v>
      </c>
      <c r="G33" s="1" t="s">
        <v>405</v>
      </c>
      <c r="H33" s="1" t="s">
        <v>406</v>
      </c>
      <c r="I33" s="1" t="s">
        <v>407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408</v>
      </c>
      <c r="B34" s="1">
        <v>0.0</v>
      </c>
      <c r="C34" s="1" t="s">
        <v>409</v>
      </c>
      <c r="D34" s="1" t="s">
        <v>410</v>
      </c>
      <c r="E34" s="1" t="s">
        <v>411</v>
      </c>
      <c r="F34" s="1" t="s">
        <v>412</v>
      </c>
      <c r="G34" s="1" t="s">
        <v>413</v>
      </c>
      <c r="H34" s="1" t="s">
        <v>414</v>
      </c>
      <c r="I34" s="1" t="s">
        <v>415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416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417</v>
      </c>
      <c r="H35" s="1" t="s">
        <v>418</v>
      </c>
      <c r="I35" s="1" t="s">
        <v>419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420</v>
      </c>
      <c r="B36" s="1">
        <v>0.0</v>
      </c>
      <c r="C36" s="1">
        <v>0.0</v>
      </c>
      <c r="D36" s="1">
        <v>0.0</v>
      </c>
      <c r="E36" s="1" t="s">
        <v>421</v>
      </c>
      <c r="F36" s="1" t="s">
        <v>422</v>
      </c>
      <c r="G36" s="1" t="s">
        <v>423</v>
      </c>
      <c r="H36" s="1" t="s">
        <v>424</v>
      </c>
      <c r="I36" s="1" t="s">
        <v>425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426</v>
      </c>
      <c r="B37" s="1">
        <v>0.0</v>
      </c>
      <c r="C37" s="1" t="s">
        <v>427</v>
      </c>
      <c r="D37" s="1" t="s">
        <v>428</v>
      </c>
      <c r="E37" s="1" t="s">
        <v>429</v>
      </c>
      <c r="F37" s="1" t="s">
        <v>430</v>
      </c>
      <c r="G37" s="1" t="s">
        <v>431</v>
      </c>
      <c r="H37" s="1" t="s">
        <v>432</v>
      </c>
      <c r="I37" s="1" t="s">
        <v>433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434</v>
      </c>
      <c r="B38" s="1">
        <v>0.0</v>
      </c>
      <c r="C38" s="1">
        <v>0.0</v>
      </c>
      <c r="D38" s="1">
        <v>0.0</v>
      </c>
      <c r="E38" s="1" t="s">
        <v>435</v>
      </c>
      <c r="F38" s="1" t="s">
        <v>436</v>
      </c>
      <c r="G38" s="1" t="s">
        <v>437</v>
      </c>
      <c r="H38" s="1" t="s">
        <v>438</v>
      </c>
      <c r="I38" s="1" t="s">
        <v>439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440</v>
      </c>
      <c r="B39" s="1">
        <v>0.0</v>
      </c>
      <c r="C39" s="1">
        <v>0.0</v>
      </c>
      <c r="D39" s="1">
        <v>0.0</v>
      </c>
      <c r="E39" s="1" t="s">
        <v>441</v>
      </c>
      <c r="F39" s="1" t="s">
        <v>442</v>
      </c>
      <c r="G39" s="1" t="s">
        <v>443</v>
      </c>
      <c r="H39" s="1" t="s">
        <v>444</v>
      </c>
      <c r="I39" s="1" t="s">
        <v>445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446</v>
      </c>
      <c r="B40" s="1">
        <v>0.0</v>
      </c>
      <c r="C40" s="1">
        <v>0.0</v>
      </c>
      <c r="D40" s="1">
        <v>0.0</v>
      </c>
      <c r="E40" s="1" t="s">
        <v>447</v>
      </c>
      <c r="F40" s="1" t="s">
        <v>448</v>
      </c>
      <c r="G40" s="1" t="s">
        <v>288</v>
      </c>
      <c r="H40" s="1">
        <v>12.0</v>
      </c>
      <c r="I40" s="1" t="s">
        <v>449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450</v>
      </c>
      <c r="B41" s="1">
        <v>0.0</v>
      </c>
      <c r="C41" s="1" t="s">
        <v>451</v>
      </c>
      <c r="D41" s="1" t="s">
        <v>452</v>
      </c>
      <c r="E41" s="1" t="s">
        <v>453</v>
      </c>
      <c r="F41" s="1" t="s">
        <v>454</v>
      </c>
      <c r="G41" s="1" t="s">
        <v>455</v>
      </c>
      <c r="H41" s="1" t="s">
        <v>456</v>
      </c>
      <c r="I41" s="1" t="s">
        <v>457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458</v>
      </c>
      <c r="B42" s="1">
        <v>0.0</v>
      </c>
      <c r="C42" s="1" t="s">
        <v>459</v>
      </c>
      <c r="D42" s="1" t="s">
        <v>460</v>
      </c>
      <c r="E42" s="1" t="s">
        <v>461</v>
      </c>
      <c r="F42" s="1" t="s">
        <v>462</v>
      </c>
      <c r="G42" s="1" t="s">
        <v>463</v>
      </c>
      <c r="H42" s="1" t="s">
        <v>464</v>
      </c>
      <c r="I42" s="1" t="s">
        <v>465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466</v>
      </c>
      <c r="B43" s="1">
        <v>0.0</v>
      </c>
      <c r="C43" s="1" t="s">
        <v>467</v>
      </c>
      <c r="D43" s="1" t="s">
        <v>468</v>
      </c>
      <c r="E43" s="1" t="s">
        <v>469</v>
      </c>
      <c r="F43" s="1" t="s">
        <v>470</v>
      </c>
      <c r="G43" s="1" t="s">
        <v>353</v>
      </c>
      <c r="H43" s="1" t="s">
        <v>471</v>
      </c>
      <c r="I43" s="1" t="s">
        <v>357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472</v>
      </c>
      <c r="B44" s="1">
        <v>0.0</v>
      </c>
      <c r="C44" s="1" t="s">
        <v>473</v>
      </c>
      <c r="D44" s="1" t="s">
        <v>459</v>
      </c>
      <c r="E44" s="1" t="s">
        <v>474</v>
      </c>
      <c r="F44" s="1" t="s">
        <v>475</v>
      </c>
      <c r="G44" s="1" t="s">
        <v>476</v>
      </c>
      <c r="H44" s="1" t="s">
        <v>477</v>
      </c>
      <c r="I44" s="1" t="s">
        <v>188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479</v>
      </c>
      <c r="B46" s="1">
        <v>0.0</v>
      </c>
      <c r="C46" s="1" t="s">
        <v>480</v>
      </c>
      <c r="D46" s="1" t="s">
        <v>481</v>
      </c>
      <c r="E46" s="1" t="s">
        <v>482</v>
      </c>
      <c r="F46" s="1" t="s">
        <v>483</v>
      </c>
      <c r="G46" s="1" t="s">
        <v>484</v>
      </c>
      <c r="H46" s="1" t="s">
        <v>485</v>
      </c>
      <c r="I46" s="1" t="s">
        <v>486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487</v>
      </c>
      <c r="B47" s="1">
        <v>0.0</v>
      </c>
      <c r="C47" s="1" t="s">
        <v>488</v>
      </c>
      <c r="D47" s="1" t="s">
        <v>489</v>
      </c>
      <c r="E47" s="1" t="s">
        <v>490</v>
      </c>
      <c r="F47" s="1" t="s">
        <v>491</v>
      </c>
      <c r="G47" s="1" t="s">
        <v>492</v>
      </c>
      <c r="H47" s="1" t="s">
        <v>493</v>
      </c>
      <c r="I47" s="1" t="s">
        <v>494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495</v>
      </c>
      <c r="B48" s="1">
        <v>0.0</v>
      </c>
      <c r="C48" s="1" t="s">
        <v>496</v>
      </c>
      <c r="D48" s="1" t="s">
        <v>497</v>
      </c>
      <c r="E48" s="1" t="s">
        <v>498</v>
      </c>
      <c r="F48" s="1" t="s">
        <v>499</v>
      </c>
      <c r="G48" s="1" t="s">
        <v>500</v>
      </c>
      <c r="H48" s="1" t="s">
        <v>501</v>
      </c>
      <c r="I48" s="1" t="s">
        <v>502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503</v>
      </c>
      <c r="B49" s="1">
        <v>0.0</v>
      </c>
      <c r="C49" s="1" t="s">
        <v>504</v>
      </c>
      <c r="D49" s="1" t="s">
        <v>505</v>
      </c>
      <c r="E49" s="1" t="s">
        <v>506</v>
      </c>
      <c r="F49" s="1" t="s">
        <v>507</v>
      </c>
      <c r="G49" s="1" t="s">
        <v>508</v>
      </c>
      <c r="H49" s="1" t="s">
        <v>509</v>
      </c>
      <c r="I49" s="1" t="s">
        <v>510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511</v>
      </c>
      <c r="B50" s="1">
        <v>0.0</v>
      </c>
      <c r="C50" s="1" t="s">
        <v>512</v>
      </c>
      <c r="D50" s="1" t="s">
        <v>513</v>
      </c>
      <c r="E50" s="1" t="s">
        <v>514</v>
      </c>
      <c r="F50" s="1" t="s">
        <v>515</v>
      </c>
      <c r="G50" s="1" t="s">
        <v>516</v>
      </c>
      <c r="H50" s="1" t="s">
        <v>517</v>
      </c>
      <c r="I50" s="1" t="s">
        <v>518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519</v>
      </c>
      <c r="B51" s="1">
        <v>0.0</v>
      </c>
      <c r="C51" s="1" t="s">
        <v>520</v>
      </c>
      <c r="D51" s="1" t="s">
        <v>521</v>
      </c>
      <c r="E51" s="1" t="s">
        <v>522</v>
      </c>
      <c r="F51" s="1" t="s">
        <v>523</v>
      </c>
      <c r="G51" s="1" t="s">
        <v>524</v>
      </c>
      <c r="H51" s="1" t="s">
        <v>525</v>
      </c>
      <c r="I51" s="1" t="s">
        <v>526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527</v>
      </c>
      <c r="B52" s="1">
        <v>0.0</v>
      </c>
      <c r="C52" s="1" t="s">
        <v>520</v>
      </c>
      <c r="D52" s="1" t="s">
        <v>521</v>
      </c>
      <c r="E52" s="1" t="s">
        <v>522</v>
      </c>
      <c r="F52" s="1" t="s">
        <v>523</v>
      </c>
      <c r="G52" s="1" t="s">
        <v>524</v>
      </c>
      <c r="H52" s="1" t="s">
        <v>525</v>
      </c>
      <c r="I52" s="1" t="s">
        <v>526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528</v>
      </c>
      <c r="B53" s="1">
        <v>0.0</v>
      </c>
      <c r="C53" s="1" t="s">
        <v>529</v>
      </c>
      <c r="D53" s="1" t="s">
        <v>481</v>
      </c>
      <c r="E53" s="1" t="s">
        <v>530</v>
      </c>
      <c r="F53" s="1" t="s">
        <v>531</v>
      </c>
      <c r="G53" s="1" t="s">
        <v>532</v>
      </c>
      <c r="H53" s="1" t="s">
        <v>533</v>
      </c>
      <c r="I53" s="1" t="s">
        <v>534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535</v>
      </c>
      <c r="B54" s="1">
        <v>0.0</v>
      </c>
      <c r="C54" s="1">
        <v>0.0</v>
      </c>
      <c r="D54" s="1">
        <v>0.0</v>
      </c>
      <c r="E54" s="1" t="s">
        <v>536</v>
      </c>
      <c r="F54" s="1" t="s">
        <v>537</v>
      </c>
      <c r="G54" s="1" t="s">
        <v>538</v>
      </c>
      <c r="H54" s="1" t="s">
        <v>539</v>
      </c>
      <c r="I54" s="1" t="s">
        <v>540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541</v>
      </c>
      <c r="B55" s="1">
        <v>0.0</v>
      </c>
      <c r="C55" s="1">
        <v>0.0</v>
      </c>
      <c r="D55" s="1" t="s">
        <v>542</v>
      </c>
      <c r="E55" s="1" t="s">
        <v>543</v>
      </c>
      <c r="F55" s="1" t="s">
        <v>544</v>
      </c>
      <c r="G55" s="1" t="s">
        <v>545</v>
      </c>
      <c r="H55" s="1" t="s">
        <v>546</v>
      </c>
      <c r="I55" s="1">
        <v>-1.0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547</v>
      </c>
      <c r="B56" s="1">
        <v>0.0</v>
      </c>
      <c r="C56" s="1">
        <v>0.0</v>
      </c>
      <c r="D56" s="1" t="s">
        <v>548</v>
      </c>
      <c r="E56" s="1" t="s">
        <v>549</v>
      </c>
      <c r="F56" s="1" t="s">
        <v>550</v>
      </c>
      <c r="G56" s="1" t="s">
        <v>551</v>
      </c>
      <c r="H56" s="1" t="s">
        <v>552</v>
      </c>
      <c r="I56" s="1" t="s">
        <v>553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554</v>
      </c>
      <c r="B57" s="1">
        <v>0.0</v>
      </c>
      <c r="C57" s="1">
        <v>0.0</v>
      </c>
      <c r="D57" s="1" t="s">
        <v>555</v>
      </c>
      <c r="E57" s="1" t="s">
        <v>556</v>
      </c>
      <c r="F57" s="1" t="s">
        <v>557</v>
      </c>
      <c r="G57" s="1" t="s">
        <v>558</v>
      </c>
      <c r="H57" s="1" t="s">
        <v>559</v>
      </c>
      <c r="I57" s="1" t="s">
        <v>560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561</v>
      </c>
      <c r="B58" s="1">
        <v>0.0</v>
      </c>
      <c r="C58" s="1">
        <v>0.0</v>
      </c>
      <c r="D58" s="1" t="s">
        <v>562</v>
      </c>
      <c r="E58" s="1" t="s">
        <v>563</v>
      </c>
      <c r="F58" s="1" t="s">
        <v>477</v>
      </c>
      <c r="G58" s="1" t="s">
        <v>564</v>
      </c>
      <c r="H58" s="1" t="s">
        <v>474</v>
      </c>
      <c r="I58" s="1" t="s">
        <v>565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566</v>
      </c>
      <c r="B59" s="1">
        <v>0.0</v>
      </c>
      <c r="C59" s="1">
        <v>0.0</v>
      </c>
      <c r="D59" s="1" t="s">
        <v>567</v>
      </c>
      <c r="E59" s="1" t="s">
        <v>568</v>
      </c>
      <c r="F59" s="1" t="s">
        <v>569</v>
      </c>
      <c r="G59" s="1" t="s">
        <v>570</v>
      </c>
      <c r="H59" s="1" t="s">
        <v>571</v>
      </c>
      <c r="I59" s="1" t="s">
        <v>572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573</v>
      </c>
      <c r="B60" s="1">
        <v>0.0</v>
      </c>
      <c r="C60" s="1">
        <v>0.0</v>
      </c>
      <c r="D60" s="1" t="s">
        <v>574</v>
      </c>
      <c r="E60" s="1" t="s">
        <v>575</v>
      </c>
      <c r="F60" s="1" t="s">
        <v>576</v>
      </c>
      <c r="G60" s="1" t="s">
        <v>577</v>
      </c>
      <c r="H60" s="1" t="s">
        <v>578</v>
      </c>
      <c r="I60" s="1" t="s">
        <v>579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580</v>
      </c>
      <c r="B61" s="1">
        <v>0.0</v>
      </c>
      <c r="C61" s="1" t="s">
        <v>581</v>
      </c>
      <c r="D61" s="1" t="s">
        <v>582</v>
      </c>
      <c r="E61" s="1" t="s">
        <v>583</v>
      </c>
      <c r="F61" s="1" t="s">
        <v>584</v>
      </c>
      <c r="G61" s="1" t="s">
        <v>585</v>
      </c>
      <c r="H61" s="1" t="s">
        <v>586</v>
      </c>
      <c r="I61" s="1" t="s">
        <v>587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588</v>
      </c>
      <c r="B62" s="1">
        <v>0.0</v>
      </c>
      <c r="C62" s="1" t="s">
        <v>589</v>
      </c>
      <c r="D62" s="1" t="s">
        <v>590</v>
      </c>
      <c r="E62" s="1" t="s">
        <v>591</v>
      </c>
      <c r="F62" s="1" t="s">
        <v>592</v>
      </c>
      <c r="G62" s="1" t="s">
        <v>593</v>
      </c>
      <c r="H62" s="1" t="s">
        <v>594</v>
      </c>
      <c r="I62" s="1" t="s">
        <v>595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596</v>
      </c>
      <c r="B63" s="1">
        <v>0.0</v>
      </c>
      <c r="C63" s="1">
        <v>0.0</v>
      </c>
      <c r="D63" s="1">
        <v>0.0</v>
      </c>
      <c r="E63" s="1">
        <v>0.0</v>
      </c>
      <c r="F63" s="1" t="s">
        <v>597</v>
      </c>
      <c r="G63" s="1" t="s">
        <v>598</v>
      </c>
      <c r="H63" s="1" t="s">
        <v>599</v>
      </c>
      <c r="I63" s="1">
        <v>0.0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600</v>
      </c>
      <c r="B64" s="1">
        <v>0.0</v>
      </c>
      <c r="C64" s="1">
        <v>0.0</v>
      </c>
      <c r="D64" s="1">
        <v>0.0</v>
      </c>
      <c r="E64" s="1">
        <v>0.0</v>
      </c>
      <c r="F64" s="1" t="s">
        <v>601</v>
      </c>
      <c r="G64" s="1" t="s">
        <v>602</v>
      </c>
      <c r="H64" s="1" t="s">
        <v>603</v>
      </c>
      <c r="I64" s="1" t="s">
        <v>604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605</v>
      </c>
      <c r="B65" s="1">
        <v>0.0</v>
      </c>
      <c r="C65" s="1">
        <v>0.0</v>
      </c>
      <c r="D65" s="1">
        <v>0.0</v>
      </c>
      <c r="E65" s="1">
        <v>0.0</v>
      </c>
      <c r="F65" s="1" t="s">
        <v>606</v>
      </c>
      <c r="G65" s="1">
        <v>315.0</v>
      </c>
      <c r="H65" s="1" t="s">
        <v>607</v>
      </c>
      <c r="I65" s="1" t="s">
        <v>608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610</v>
      </c>
      <c r="B67" s="1">
        <v>0.0</v>
      </c>
      <c r="C67" s="1">
        <v>0.0</v>
      </c>
      <c r="D67" s="1" t="s">
        <v>611</v>
      </c>
      <c r="E67" s="1" t="s">
        <v>612</v>
      </c>
      <c r="F67" s="1" t="s">
        <v>613</v>
      </c>
      <c r="G67" s="1" t="s">
        <v>614</v>
      </c>
      <c r="H67" s="1">
        <v>12.0</v>
      </c>
      <c r="I67" s="1" t="s">
        <v>615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616</v>
      </c>
      <c r="B68" s="1">
        <v>0.0</v>
      </c>
      <c r="C68" s="1">
        <v>0.0</v>
      </c>
      <c r="D68" s="1" t="s">
        <v>617</v>
      </c>
      <c r="E68" s="1" t="s">
        <v>618</v>
      </c>
      <c r="F68" s="1" t="s">
        <v>619</v>
      </c>
      <c r="G68" s="1" t="s">
        <v>620</v>
      </c>
      <c r="H68" s="1" t="s">
        <v>621</v>
      </c>
      <c r="I68" s="1" t="s">
        <v>622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623</v>
      </c>
      <c r="B69" s="1">
        <v>0.0</v>
      </c>
      <c r="C69" s="1">
        <v>0.0</v>
      </c>
      <c r="D69" s="1" t="s">
        <v>624</v>
      </c>
      <c r="E69" s="1" t="s">
        <v>625</v>
      </c>
      <c r="F69" s="1" t="s">
        <v>626</v>
      </c>
      <c r="G69" s="1" t="s">
        <v>569</v>
      </c>
      <c r="H69" s="1" t="s">
        <v>627</v>
      </c>
      <c r="I69" s="1" t="s">
        <v>628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629</v>
      </c>
      <c r="B70" s="1">
        <v>0.0</v>
      </c>
      <c r="C70" s="1">
        <v>0.0</v>
      </c>
      <c r="D70" s="1" t="s">
        <v>630</v>
      </c>
      <c r="E70" s="1" t="s">
        <v>631</v>
      </c>
      <c r="F70" s="1" t="s">
        <v>632</v>
      </c>
      <c r="G70" s="1" t="s">
        <v>633</v>
      </c>
      <c r="H70" s="1" t="s">
        <v>634</v>
      </c>
      <c r="I70" s="1" t="s">
        <v>635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636</v>
      </c>
      <c r="B71" s="1">
        <v>0.0</v>
      </c>
      <c r="C71" s="1">
        <v>0.0</v>
      </c>
      <c r="D71" s="1" t="s">
        <v>637</v>
      </c>
      <c r="E71" s="1" t="s">
        <v>638</v>
      </c>
      <c r="F71" s="1" t="s">
        <v>639</v>
      </c>
      <c r="G71" s="1" t="s">
        <v>640</v>
      </c>
      <c r="H71" s="1" t="s">
        <v>641</v>
      </c>
      <c r="I71" s="1" t="s">
        <v>642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643</v>
      </c>
      <c r="B72" s="1">
        <v>0.0</v>
      </c>
      <c r="C72" s="1">
        <v>0.0</v>
      </c>
      <c r="D72" s="1" t="s">
        <v>644</v>
      </c>
      <c r="E72" s="1" t="s">
        <v>645</v>
      </c>
      <c r="F72" s="1" t="s">
        <v>646</v>
      </c>
      <c r="G72" s="1" t="s">
        <v>647</v>
      </c>
      <c r="H72" s="1" t="s">
        <v>648</v>
      </c>
      <c r="I72" s="1" t="s">
        <v>237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649</v>
      </c>
      <c r="B73" s="1">
        <v>0.0</v>
      </c>
      <c r="C73" s="1">
        <v>0.0</v>
      </c>
      <c r="D73" s="1" t="s">
        <v>644</v>
      </c>
      <c r="E73" s="1" t="s">
        <v>645</v>
      </c>
      <c r="F73" s="1" t="s">
        <v>646</v>
      </c>
      <c r="G73" s="1" t="s">
        <v>647</v>
      </c>
      <c r="H73" s="1" t="s">
        <v>648</v>
      </c>
      <c r="I73" s="1" t="s">
        <v>237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650</v>
      </c>
      <c r="B74" s="1">
        <v>0.0</v>
      </c>
      <c r="C74" s="1">
        <v>0.0</v>
      </c>
      <c r="D74" s="1" t="s">
        <v>651</v>
      </c>
      <c r="E74" s="1" t="s">
        <v>652</v>
      </c>
      <c r="F74" s="1" t="s">
        <v>653</v>
      </c>
      <c r="G74" s="1" t="s">
        <v>654</v>
      </c>
      <c r="H74" s="1" t="s">
        <v>655</v>
      </c>
      <c r="I74" s="1" t="s">
        <v>656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657</v>
      </c>
      <c r="B75" s="1">
        <v>0.0</v>
      </c>
      <c r="C75" s="1">
        <v>0.0</v>
      </c>
      <c r="D75" s="1">
        <v>0.0</v>
      </c>
      <c r="E75" s="1" t="s">
        <v>658</v>
      </c>
      <c r="F75" s="1" t="s">
        <v>659</v>
      </c>
      <c r="G75" s="1" t="s">
        <v>660</v>
      </c>
      <c r="H75" s="1" t="s">
        <v>661</v>
      </c>
      <c r="I75" s="1" t="s">
        <v>662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663</v>
      </c>
      <c r="B76" s="1">
        <v>0.0</v>
      </c>
      <c r="C76" s="1">
        <v>0.0</v>
      </c>
      <c r="D76" s="1">
        <v>0.0</v>
      </c>
      <c r="E76" s="1" t="s">
        <v>664</v>
      </c>
      <c r="F76" s="1" t="s">
        <v>665</v>
      </c>
      <c r="G76" s="1" t="s">
        <v>666</v>
      </c>
      <c r="H76" s="1" t="s">
        <v>667</v>
      </c>
      <c r="I76" s="1" t="s">
        <v>668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669</v>
      </c>
      <c r="B77" s="1">
        <v>0.0</v>
      </c>
      <c r="C77" s="1">
        <v>0.0</v>
      </c>
      <c r="D77" s="1">
        <v>0.0</v>
      </c>
      <c r="E77" s="1">
        <v>2.0</v>
      </c>
      <c r="F77" s="1" t="s">
        <v>670</v>
      </c>
      <c r="G77" s="1" t="s">
        <v>671</v>
      </c>
      <c r="H77" s="1" t="s">
        <v>672</v>
      </c>
      <c r="I77" s="1" t="s">
        <v>673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674</v>
      </c>
      <c r="B78" s="1">
        <v>0.0</v>
      </c>
      <c r="C78" s="1">
        <v>0.0</v>
      </c>
      <c r="D78" s="1">
        <v>0.0</v>
      </c>
      <c r="E78" s="1" t="s">
        <v>675</v>
      </c>
      <c r="F78" s="1" t="s">
        <v>676</v>
      </c>
      <c r="G78" s="1" t="s">
        <v>677</v>
      </c>
      <c r="H78" s="1" t="s">
        <v>678</v>
      </c>
      <c r="I78" s="1" t="s">
        <v>679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680</v>
      </c>
      <c r="B79" s="1">
        <v>0.0</v>
      </c>
      <c r="C79" s="1">
        <v>0.0</v>
      </c>
      <c r="D79" s="1">
        <v>0.0</v>
      </c>
      <c r="E79" s="1" t="s">
        <v>681</v>
      </c>
      <c r="F79" s="1" t="s">
        <v>682</v>
      </c>
      <c r="G79" s="1" t="s">
        <v>683</v>
      </c>
      <c r="H79" s="1" t="s">
        <v>167</v>
      </c>
      <c r="I79" s="1" t="s">
        <v>684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685</v>
      </c>
      <c r="B80" s="1">
        <v>0.0</v>
      </c>
      <c r="C80" s="1">
        <v>0.0</v>
      </c>
      <c r="D80" s="1">
        <v>0.0</v>
      </c>
      <c r="E80" s="1" t="s">
        <v>686</v>
      </c>
      <c r="F80" s="1" t="s">
        <v>687</v>
      </c>
      <c r="G80" s="1" t="s">
        <v>688</v>
      </c>
      <c r="H80" s="1" t="s">
        <v>689</v>
      </c>
      <c r="I80" s="1" t="s">
        <v>690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691</v>
      </c>
      <c r="B81" s="1">
        <v>0.0</v>
      </c>
      <c r="C81" s="1">
        <v>0.0</v>
      </c>
      <c r="D81" s="1">
        <v>0.0</v>
      </c>
      <c r="E81" s="1" t="s">
        <v>692</v>
      </c>
      <c r="F81" s="1" t="s">
        <v>693</v>
      </c>
      <c r="G81" s="1" t="s">
        <v>694</v>
      </c>
      <c r="H81" s="1" t="s">
        <v>695</v>
      </c>
      <c r="I81" s="1" t="s">
        <v>696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697</v>
      </c>
      <c r="B82" s="1">
        <v>0.0</v>
      </c>
      <c r="C82" s="1">
        <v>0.0</v>
      </c>
      <c r="D82" s="1" t="s">
        <v>698</v>
      </c>
      <c r="E82" s="1" t="s">
        <v>699</v>
      </c>
      <c r="F82" s="1" t="s">
        <v>700</v>
      </c>
      <c r="G82" s="1" t="s">
        <v>701</v>
      </c>
      <c r="H82" s="1" t="s">
        <v>702</v>
      </c>
      <c r="I82" s="1" t="s">
        <v>703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704</v>
      </c>
      <c r="B83" s="1">
        <v>0.0</v>
      </c>
      <c r="C83" s="1">
        <v>0.0</v>
      </c>
      <c r="D83" s="1" t="s">
        <v>705</v>
      </c>
      <c r="E83" s="1" t="s">
        <v>706</v>
      </c>
      <c r="F83" s="1" t="s">
        <v>707</v>
      </c>
      <c r="G83" s="1" t="s">
        <v>708</v>
      </c>
      <c r="H83" s="1" t="s">
        <v>709</v>
      </c>
      <c r="I83" s="1" t="s">
        <v>710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711</v>
      </c>
      <c r="B84" s="1">
        <v>0.0</v>
      </c>
      <c r="C84" s="1">
        <v>0.0</v>
      </c>
      <c r="D84" s="1">
        <v>0.0</v>
      </c>
      <c r="E84" s="1">
        <v>0.0</v>
      </c>
      <c r="F84" s="1" t="s">
        <v>712</v>
      </c>
      <c r="G84" s="1" t="s">
        <v>713</v>
      </c>
      <c r="H84" s="1" t="s">
        <v>714</v>
      </c>
      <c r="I84" s="1" t="s">
        <v>715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716</v>
      </c>
      <c r="B85" s="1">
        <v>0.0</v>
      </c>
      <c r="C85" s="1">
        <v>0.0</v>
      </c>
      <c r="D85" s="1">
        <v>0.0</v>
      </c>
      <c r="E85" s="1">
        <v>0.0</v>
      </c>
      <c r="F85" s="1" t="s">
        <v>717</v>
      </c>
      <c r="G85" s="1" t="s">
        <v>718</v>
      </c>
      <c r="H85" s="1" t="s">
        <v>719</v>
      </c>
      <c r="I85" s="1" t="s">
        <v>720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721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722</v>
      </c>
      <c r="H86" s="1" t="s">
        <v>723</v>
      </c>
      <c r="I86" s="1" t="s">
        <v>724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725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726</v>
      </c>
      <c r="B88" s="1">
        <v>0.0</v>
      </c>
      <c r="C88" s="1">
        <v>0.0</v>
      </c>
      <c r="D88" s="1">
        <v>0.0</v>
      </c>
      <c r="E88" s="1" t="s">
        <v>727</v>
      </c>
      <c r="F88" s="1" t="s">
        <v>728</v>
      </c>
      <c r="G88" s="1" t="s">
        <v>729</v>
      </c>
      <c r="H88" s="1" t="s">
        <v>730</v>
      </c>
      <c r="I88" s="1" t="s">
        <v>731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732</v>
      </c>
      <c r="B89" s="1">
        <v>0.0</v>
      </c>
      <c r="C89" s="1">
        <v>0.0</v>
      </c>
      <c r="D89" s="1">
        <v>0.0</v>
      </c>
      <c r="E89" s="1" t="s">
        <v>733</v>
      </c>
      <c r="F89" s="1" t="s">
        <v>734</v>
      </c>
      <c r="G89" s="1" t="s">
        <v>735</v>
      </c>
      <c r="H89" s="1" t="s">
        <v>736</v>
      </c>
      <c r="I89" s="1" t="s">
        <v>737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738</v>
      </c>
      <c r="B90" s="1">
        <v>0.0</v>
      </c>
      <c r="C90" s="1">
        <v>0.0</v>
      </c>
      <c r="D90" s="1">
        <v>0.0</v>
      </c>
      <c r="E90" s="1">
        <v>-18.0</v>
      </c>
      <c r="F90" s="1" t="s">
        <v>739</v>
      </c>
      <c r="G90" s="1" t="s">
        <v>740</v>
      </c>
      <c r="H90" s="1" t="s">
        <v>741</v>
      </c>
      <c r="I90" s="1" t="s">
        <v>742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743</v>
      </c>
      <c r="B91" s="1">
        <v>0.0</v>
      </c>
      <c r="C91" s="1">
        <v>0.0</v>
      </c>
      <c r="D91" s="1">
        <v>0.0</v>
      </c>
      <c r="E91" s="1" t="s">
        <v>744</v>
      </c>
      <c r="F91" s="1" t="s">
        <v>745</v>
      </c>
      <c r="G91" s="1" t="s">
        <v>746</v>
      </c>
      <c r="H91" s="1" t="s">
        <v>747</v>
      </c>
      <c r="I91" s="1" t="s">
        <v>748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749</v>
      </c>
      <c r="B92" s="1">
        <v>0.0</v>
      </c>
      <c r="C92" s="1">
        <v>0.0</v>
      </c>
      <c r="D92" s="1">
        <v>0.0</v>
      </c>
      <c r="E92" s="1" t="s">
        <v>750</v>
      </c>
      <c r="F92" s="1" t="s">
        <v>751</v>
      </c>
      <c r="G92" s="1" t="s">
        <v>752</v>
      </c>
      <c r="H92" s="1" t="s">
        <v>753</v>
      </c>
      <c r="I92" s="1" t="s">
        <v>754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755</v>
      </c>
      <c r="B93" s="1">
        <v>0.0</v>
      </c>
      <c r="C93" s="1">
        <v>0.0</v>
      </c>
      <c r="D93" s="1">
        <v>0.0</v>
      </c>
      <c r="E93" s="1" t="s">
        <v>756</v>
      </c>
      <c r="F93" s="1" t="s">
        <v>757</v>
      </c>
      <c r="G93" s="1" t="s">
        <v>758</v>
      </c>
      <c r="H93" s="1" t="s">
        <v>759</v>
      </c>
      <c r="I93" s="1" t="s">
        <v>760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761</v>
      </c>
      <c r="B94" s="1">
        <v>0.0</v>
      </c>
      <c r="C94" s="1">
        <v>0.0</v>
      </c>
      <c r="D94" s="1">
        <v>0.0</v>
      </c>
      <c r="E94" s="1" t="s">
        <v>756</v>
      </c>
      <c r="F94" s="1" t="s">
        <v>757</v>
      </c>
      <c r="G94" s="1" t="s">
        <v>758</v>
      </c>
      <c r="H94" s="1" t="s">
        <v>759</v>
      </c>
      <c r="I94" s="1" t="s">
        <v>760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762</v>
      </c>
      <c r="B95" s="1">
        <v>0.0</v>
      </c>
      <c r="C95" s="1">
        <v>0.0</v>
      </c>
      <c r="D95" s="1">
        <v>0.0</v>
      </c>
      <c r="E95" s="1" t="s">
        <v>763</v>
      </c>
      <c r="F95" s="1" t="s">
        <v>764</v>
      </c>
      <c r="G95" s="1" t="s">
        <v>765</v>
      </c>
      <c r="H95" s="1" t="s">
        <v>766</v>
      </c>
      <c r="I95" s="1" t="s">
        <v>767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768</v>
      </c>
      <c r="B96" s="1">
        <v>0.0</v>
      </c>
      <c r="C96" s="1">
        <v>0.0</v>
      </c>
      <c r="D96" s="1">
        <v>0.0</v>
      </c>
      <c r="E96" s="1">
        <v>0.0</v>
      </c>
      <c r="F96" s="1" t="s">
        <v>769</v>
      </c>
      <c r="G96" s="1" t="s">
        <v>770</v>
      </c>
      <c r="H96" s="1" t="s">
        <v>771</v>
      </c>
      <c r="I96" s="1" t="s">
        <v>772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773</v>
      </c>
      <c r="B97" s="1">
        <v>0.0</v>
      </c>
      <c r="C97" s="1">
        <v>0.0</v>
      </c>
      <c r="D97" s="1">
        <v>0.0</v>
      </c>
      <c r="E97" s="1">
        <v>0.0</v>
      </c>
      <c r="F97" s="1" t="s">
        <v>774</v>
      </c>
      <c r="G97" s="1" t="s">
        <v>775</v>
      </c>
      <c r="H97" s="1" t="s">
        <v>776</v>
      </c>
      <c r="I97" s="1" t="s">
        <v>777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778</v>
      </c>
      <c r="B98" s="1">
        <v>0.0</v>
      </c>
      <c r="C98" s="1">
        <v>0.0</v>
      </c>
      <c r="D98" s="1">
        <v>0.0</v>
      </c>
      <c r="E98" s="1">
        <v>0.0</v>
      </c>
      <c r="F98" s="1" t="s">
        <v>779</v>
      </c>
      <c r="G98" s="1" t="s">
        <v>780</v>
      </c>
      <c r="H98" s="1" t="s">
        <v>781</v>
      </c>
      <c r="I98" s="1" t="s">
        <v>782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783</v>
      </c>
      <c r="B99" s="1">
        <v>0.0</v>
      </c>
      <c r="C99" s="1">
        <v>0.0</v>
      </c>
      <c r="D99" s="1">
        <v>0.0</v>
      </c>
      <c r="E99" s="1">
        <v>0.0</v>
      </c>
      <c r="F99" s="1" t="s">
        <v>784</v>
      </c>
      <c r="G99" s="1" t="s">
        <v>785</v>
      </c>
      <c r="H99" s="1" t="s">
        <v>786</v>
      </c>
      <c r="I99" s="1" t="s">
        <v>787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788</v>
      </c>
      <c r="B100" s="1">
        <v>0.0</v>
      </c>
      <c r="C100" s="1">
        <v>0.0</v>
      </c>
      <c r="D100" s="1">
        <v>0.0</v>
      </c>
      <c r="E100" s="1">
        <v>0.0</v>
      </c>
      <c r="F100" s="1" t="s">
        <v>789</v>
      </c>
      <c r="G100" s="1" t="s">
        <v>790</v>
      </c>
      <c r="H100" s="1" t="s">
        <v>791</v>
      </c>
      <c r="I100" s="1" t="s">
        <v>180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792</v>
      </c>
      <c r="B101" s="1">
        <v>0.0</v>
      </c>
      <c r="C101" s="1">
        <v>0.0</v>
      </c>
      <c r="D101" s="1">
        <v>0.0</v>
      </c>
      <c r="E101" s="1">
        <v>0.0</v>
      </c>
      <c r="F101" s="1" t="s">
        <v>793</v>
      </c>
      <c r="G101" s="1" t="s">
        <v>794</v>
      </c>
      <c r="H101" s="1" t="s">
        <v>795</v>
      </c>
      <c r="I101" s="1" t="s">
        <v>796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797</v>
      </c>
      <c r="B102" s="1">
        <v>0.0</v>
      </c>
      <c r="C102" s="1">
        <v>0.0</v>
      </c>
      <c r="D102" s="1">
        <v>0.0</v>
      </c>
      <c r="E102" s="1">
        <v>0.0</v>
      </c>
      <c r="F102" s="1" t="s">
        <v>798</v>
      </c>
      <c r="G102" s="1" t="s">
        <v>799</v>
      </c>
      <c r="H102" s="1" t="s">
        <v>800</v>
      </c>
      <c r="I102" s="1" t="s">
        <v>801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802</v>
      </c>
      <c r="B103" s="1">
        <v>0.0</v>
      </c>
      <c r="C103" s="1">
        <v>0.0</v>
      </c>
      <c r="D103" s="1">
        <v>0.0</v>
      </c>
      <c r="E103" s="1" t="s">
        <v>803</v>
      </c>
      <c r="F103" s="1" t="s">
        <v>287</v>
      </c>
      <c r="G103" s="1" t="s">
        <v>804</v>
      </c>
      <c r="H103" s="1" t="s">
        <v>805</v>
      </c>
      <c r="I103" s="1" t="s">
        <v>806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807</v>
      </c>
      <c r="B104" s="1">
        <v>0.0</v>
      </c>
      <c r="C104" s="1">
        <v>0.0</v>
      </c>
      <c r="D104" s="1">
        <v>0.0</v>
      </c>
      <c r="E104" s="1" t="s">
        <v>808</v>
      </c>
      <c r="F104" s="1" t="s">
        <v>786</v>
      </c>
      <c r="G104" s="1" t="s">
        <v>809</v>
      </c>
      <c r="H104" s="1" t="s">
        <v>810</v>
      </c>
      <c r="I104" s="1" t="s">
        <v>811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812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813</v>
      </c>
      <c r="H105" s="1" t="s">
        <v>814</v>
      </c>
      <c r="I105" s="1" t="s">
        <v>815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816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817</v>
      </c>
      <c r="H106" s="1" t="s">
        <v>818</v>
      </c>
      <c r="I106" s="1" t="s">
        <v>819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820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821</v>
      </c>
      <c r="I107" s="1" t="s">
        <v>578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822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823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480</v>
      </c>
      <c r="H109" s="1" t="s">
        <v>824</v>
      </c>
      <c r="I109" s="1" t="s">
        <v>776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825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826</v>
      </c>
      <c r="H110" s="1" t="s">
        <v>827</v>
      </c>
      <c r="I110" s="1" t="s">
        <v>828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829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830</v>
      </c>
      <c r="H111" s="1" t="s">
        <v>831</v>
      </c>
      <c r="I111" s="1" t="s">
        <v>564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832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833</v>
      </c>
      <c r="H112" s="1" t="s">
        <v>834</v>
      </c>
      <c r="I112" s="1" t="s">
        <v>835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836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837</v>
      </c>
      <c r="H113" s="1" t="s">
        <v>838</v>
      </c>
      <c r="I113" s="1" t="s">
        <v>839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840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841</v>
      </c>
      <c r="H114" s="1" t="s">
        <v>842</v>
      </c>
      <c r="I114" s="1" t="s">
        <v>843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844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841</v>
      </c>
      <c r="H115" s="1" t="s">
        <v>842</v>
      </c>
      <c r="I115" s="1" t="s">
        <v>843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845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846</v>
      </c>
      <c r="H116" s="1" t="s">
        <v>847</v>
      </c>
      <c r="I116" s="1" t="s">
        <v>848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849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850</v>
      </c>
      <c r="I117" s="1" t="s">
        <v>851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852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>
        <v>0.0</v>
      </c>
      <c r="H118" s="1" t="s">
        <v>853</v>
      </c>
      <c r="I118" s="1" t="s">
        <v>854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855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856</v>
      </c>
      <c r="I119" s="1" t="s">
        <v>857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858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>
        <v>0.0</v>
      </c>
      <c r="H120" s="1" t="s">
        <v>859</v>
      </c>
      <c r="I120" s="1" t="s">
        <v>860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861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>
        <v>0.0</v>
      </c>
      <c r="H121" s="1" t="s">
        <v>862</v>
      </c>
      <c r="I121" s="1" t="s">
        <v>863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864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865</v>
      </c>
      <c r="I122" s="1" t="s">
        <v>866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867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868</v>
      </c>
      <c r="I123" s="1" t="s">
        <v>869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870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871</v>
      </c>
      <c r="H124" s="1" t="s">
        <v>872</v>
      </c>
      <c r="I124" s="1" t="s">
        <v>873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874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875</v>
      </c>
      <c r="H125" s="1" t="s">
        <v>876</v>
      </c>
      <c r="I125" s="1" t="s">
        <v>877</v>
      </c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878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>
        <v>0.0</v>
      </c>
      <c r="I126" s="1" t="s">
        <v>879</v>
      </c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880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>
        <v>0.0</v>
      </c>
      <c r="I127" s="1" t="s">
        <v>881</v>
      </c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882</v>
      </c>
      <c r="C1" s="1" t="s">
        <v>883</v>
      </c>
      <c r="D1" s="1" t="s">
        <v>884</v>
      </c>
      <c r="E1" s="1" t="s">
        <v>885</v>
      </c>
      <c r="F1" s="1" t="s">
        <v>886</v>
      </c>
      <c r="G1" s="1" t="s">
        <v>887</v>
      </c>
      <c r="H1" s="1" t="s">
        <v>888</v>
      </c>
      <c r="I1" s="1" t="s">
        <v>889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890</v>
      </c>
      <c r="B2" s="1" t="s">
        <v>891</v>
      </c>
      <c r="C2" s="1" t="s">
        <v>892</v>
      </c>
      <c r="D2" s="1" t="s">
        <v>893</v>
      </c>
      <c r="E2" s="1" t="s">
        <v>894</v>
      </c>
      <c r="F2" s="1" t="s">
        <v>895</v>
      </c>
      <c r="G2" s="1" t="s">
        <v>896</v>
      </c>
      <c r="H2" s="1" t="s">
        <v>896</v>
      </c>
      <c r="I2" s="1" t="s">
        <v>897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898</v>
      </c>
      <c r="B3" s="1" t="s">
        <v>897</v>
      </c>
      <c r="C3" s="1" t="s">
        <v>899</v>
      </c>
      <c r="D3" s="1" t="s">
        <v>900</v>
      </c>
      <c r="E3" s="1" t="s">
        <v>901</v>
      </c>
      <c r="F3" s="1" t="s">
        <v>902</v>
      </c>
      <c r="G3" s="1" t="s">
        <v>903</v>
      </c>
      <c r="H3" s="1" t="s">
        <v>904</v>
      </c>
      <c r="I3" s="1" t="s">
        <v>897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905</v>
      </c>
      <c r="B4" s="1" t="s">
        <v>906</v>
      </c>
      <c r="C4" s="1" t="s">
        <v>907</v>
      </c>
      <c r="D4" s="1" t="s">
        <v>908</v>
      </c>
      <c r="E4" s="1" t="s">
        <v>909</v>
      </c>
      <c r="F4" s="1" t="s">
        <v>910</v>
      </c>
      <c r="G4" s="1" t="s">
        <v>911</v>
      </c>
      <c r="H4" s="1" t="s">
        <v>912</v>
      </c>
      <c r="I4" s="1" t="s">
        <v>913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898</v>
      </c>
      <c r="B5" s="1" t="s">
        <v>897</v>
      </c>
      <c r="C5" s="1" t="s">
        <v>914</v>
      </c>
      <c r="D5" s="1" t="s">
        <v>915</v>
      </c>
      <c r="E5" s="1" t="s">
        <v>916</v>
      </c>
      <c r="F5" s="1" t="s">
        <v>917</v>
      </c>
      <c r="G5" s="1" t="s">
        <v>918</v>
      </c>
      <c r="H5" s="1" t="s">
        <v>919</v>
      </c>
      <c r="I5" s="1" t="s">
        <v>920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921</v>
      </c>
      <c r="B6" s="1" t="s">
        <v>922</v>
      </c>
      <c r="C6" s="1" t="s">
        <v>923</v>
      </c>
      <c r="D6" s="1" t="s">
        <v>924</v>
      </c>
      <c r="E6" s="1" t="s">
        <v>925</v>
      </c>
      <c r="F6" s="1" t="s">
        <v>926</v>
      </c>
      <c r="G6" s="1" t="s">
        <v>927</v>
      </c>
      <c r="H6" s="1" t="s">
        <v>928</v>
      </c>
      <c r="I6" s="1" t="s">
        <v>929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930</v>
      </c>
      <c r="B7" s="1" t="s">
        <v>931</v>
      </c>
      <c r="C7" s="1" t="s">
        <v>932</v>
      </c>
      <c r="D7" s="1" t="s">
        <v>933</v>
      </c>
      <c r="E7" s="1" t="s">
        <v>934</v>
      </c>
      <c r="F7" s="1" t="s">
        <v>935</v>
      </c>
      <c r="G7" s="1" t="s">
        <v>936</v>
      </c>
      <c r="H7" s="1" t="s">
        <v>937</v>
      </c>
      <c r="I7" s="1" t="s">
        <v>938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939</v>
      </c>
      <c r="B8" s="1" t="s">
        <v>897</v>
      </c>
      <c r="C8" s="1" t="s">
        <v>940</v>
      </c>
      <c r="D8" s="1" t="s">
        <v>941</v>
      </c>
      <c r="E8" s="1" t="s">
        <v>942</v>
      </c>
      <c r="F8" s="1" t="s">
        <v>943</v>
      </c>
      <c r="G8" s="1" t="s">
        <v>944</v>
      </c>
      <c r="H8" s="1" t="s">
        <v>945</v>
      </c>
      <c r="I8" s="1" t="s">
        <v>946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947</v>
      </c>
      <c r="B9" s="1" t="s">
        <v>948</v>
      </c>
      <c r="C9" s="1" t="s">
        <v>949</v>
      </c>
      <c r="D9" s="1" t="s">
        <v>950</v>
      </c>
      <c r="E9" s="1" t="s">
        <v>951</v>
      </c>
      <c r="F9" s="1" t="s">
        <v>952</v>
      </c>
      <c r="G9" s="1" t="s">
        <v>953</v>
      </c>
      <c r="H9" s="1" t="s">
        <v>954</v>
      </c>
      <c r="I9" s="1" t="s">
        <v>955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956</v>
      </c>
      <c r="B10" s="1" t="s">
        <v>957</v>
      </c>
      <c r="C10" s="1" t="s">
        <v>958</v>
      </c>
      <c r="D10" s="1" t="s">
        <v>958</v>
      </c>
      <c r="E10" s="1" t="s">
        <v>949</v>
      </c>
      <c r="F10" s="1" t="s">
        <v>959</v>
      </c>
      <c r="G10" s="1" t="s">
        <v>960</v>
      </c>
      <c r="H10" s="1" t="s">
        <v>961</v>
      </c>
      <c r="I10" s="1" t="s">
        <v>953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962</v>
      </c>
      <c r="B11" s="1" t="s">
        <v>963</v>
      </c>
      <c r="C11" s="1" t="s">
        <v>964</v>
      </c>
      <c r="D11" s="1" t="s">
        <v>965</v>
      </c>
      <c r="E11" s="1" t="s">
        <v>966</v>
      </c>
      <c r="F11" s="1" t="s">
        <v>967</v>
      </c>
      <c r="G11" s="1" t="s">
        <v>968</v>
      </c>
      <c r="H11" s="1" t="s">
        <v>969</v>
      </c>
      <c r="I11" s="1" t="s">
        <v>970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971</v>
      </c>
      <c r="B12" s="1" t="s">
        <v>972</v>
      </c>
      <c r="C12" s="1" t="s">
        <v>973</v>
      </c>
      <c r="D12" s="1" t="s">
        <v>974</v>
      </c>
      <c r="E12" s="1" t="s">
        <v>975</v>
      </c>
      <c r="F12" s="1" t="s">
        <v>976</v>
      </c>
      <c r="G12" s="1" t="s">
        <v>977</v>
      </c>
      <c r="H12" s="1" t="s">
        <v>968</v>
      </c>
      <c r="I12" s="1" t="s">
        <v>964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978</v>
      </c>
      <c r="B13" s="1" t="s">
        <v>979</v>
      </c>
      <c r="C13" s="1" t="s">
        <v>980</v>
      </c>
      <c r="D13" s="1" t="s">
        <v>981</v>
      </c>
      <c r="E13" s="1" t="s">
        <v>982</v>
      </c>
      <c r="F13" s="1" t="s">
        <v>983</v>
      </c>
      <c r="G13" s="1" t="s">
        <v>984</v>
      </c>
      <c r="H13" s="1" t="s">
        <v>985</v>
      </c>
      <c r="I13" s="1" t="s">
        <v>926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986</v>
      </c>
      <c r="B14" s="1" t="s">
        <v>987</v>
      </c>
      <c r="C14" s="1" t="s">
        <v>988</v>
      </c>
      <c r="D14" s="1" t="s">
        <v>989</v>
      </c>
      <c r="E14" s="1" t="s">
        <v>990</v>
      </c>
      <c r="F14" s="1" t="s">
        <v>991</v>
      </c>
      <c r="G14" s="1" t="s">
        <v>992</v>
      </c>
      <c r="H14" s="1" t="s">
        <v>993</v>
      </c>
      <c r="I14" s="1" t="s">
        <v>994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995</v>
      </c>
      <c r="B15" s="1" t="s">
        <v>996</v>
      </c>
      <c r="C15" s="1" t="s">
        <v>859</v>
      </c>
      <c r="D15" s="1" t="s">
        <v>188</v>
      </c>
      <c r="E15" s="1" t="s">
        <v>189</v>
      </c>
      <c r="F15" s="1" t="s">
        <v>190</v>
      </c>
      <c r="G15" s="1" t="s">
        <v>997</v>
      </c>
      <c r="H15" s="1" t="s">
        <v>174</v>
      </c>
      <c r="I15" s="1" t="s">
        <v>998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999</v>
      </c>
      <c r="B16" s="1" t="s">
        <v>1000</v>
      </c>
      <c r="C16" s="1" t="s">
        <v>1001</v>
      </c>
      <c r="D16" s="1" t="s">
        <v>1002</v>
      </c>
      <c r="E16" s="1" t="s">
        <v>1003</v>
      </c>
      <c r="F16" s="1" t="s">
        <v>1004</v>
      </c>
      <c r="G16" s="1" t="s">
        <v>1005</v>
      </c>
      <c r="H16" s="1" t="s">
        <v>1006</v>
      </c>
      <c r="I16" s="1" t="s">
        <v>1007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1008</v>
      </c>
      <c r="B17" s="1" t="s">
        <v>166</v>
      </c>
      <c r="C17" s="1" t="s">
        <v>167</v>
      </c>
      <c r="D17" s="1" t="s">
        <v>168</v>
      </c>
      <c r="E17" s="1" t="s">
        <v>169</v>
      </c>
      <c r="F17" s="1" t="s">
        <v>170</v>
      </c>
      <c r="G17" s="1" t="s">
        <v>1009</v>
      </c>
      <c r="H17" s="1" t="s">
        <v>1010</v>
      </c>
      <c r="I17" s="1" t="s">
        <v>1011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1012</v>
      </c>
      <c r="B18" s="1" t="s">
        <v>1013</v>
      </c>
      <c r="C18" s="1" t="s">
        <v>1014</v>
      </c>
      <c r="D18" s="1" t="s">
        <v>1015</v>
      </c>
      <c r="E18" s="1" t="s">
        <v>1016</v>
      </c>
      <c r="F18" s="1" t="s">
        <v>1017</v>
      </c>
      <c r="G18" s="1" t="s">
        <v>1018</v>
      </c>
      <c r="H18" s="1" t="s">
        <v>1019</v>
      </c>
      <c r="I18" s="1" t="s">
        <v>1020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1021</v>
      </c>
      <c r="B19" s="1" t="s">
        <v>1022</v>
      </c>
      <c r="C19" s="1" t="s">
        <v>1023</v>
      </c>
      <c r="D19" s="1" t="s">
        <v>1024</v>
      </c>
      <c r="E19" s="1" t="s">
        <v>1025</v>
      </c>
      <c r="F19" s="1" t="s">
        <v>1026</v>
      </c>
      <c r="G19" s="1" t="s">
        <v>1027</v>
      </c>
      <c r="H19" s="1" t="s">
        <v>1028</v>
      </c>
      <c r="I19" s="1" t="s">
        <v>1029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1030</v>
      </c>
      <c r="B20" s="1" t="s">
        <v>1031</v>
      </c>
      <c r="C20" s="1" t="s">
        <v>1032</v>
      </c>
      <c r="D20" s="1" t="s">
        <v>1033</v>
      </c>
      <c r="E20" s="1" t="s">
        <v>1034</v>
      </c>
      <c r="F20" s="1" t="s">
        <v>1035</v>
      </c>
      <c r="G20" s="1" t="s">
        <v>1036</v>
      </c>
      <c r="H20" s="1" t="s">
        <v>1037</v>
      </c>
      <c r="I20" s="1" t="s">
        <v>1038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1039</v>
      </c>
      <c r="B21" s="1" t="s">
        <v>1040</v>
      </c>
      <c r="C21" s="1" t="s">
        <v>1041</v>
      </c>
      <c r="D21" s="1" t="s">
        <v>1042</v>
      </c>
      <c r="E21" s="1" t="s">
        <v>1043</v>
      </c>
      <c r="F21" s="1" t="s">
        <v>1044</v>
      </c>
      <c r="G21" s="1" t="s">
        <v>1045</v>
      </c>
      <c r="H21" s="1" t="s">
        <v>1046</v>
      </c>
      <c r="I21" s="1" t="s">
        <v>1047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1048</v>
      </c>
      <c r="B22" s="1" t="s">
        <v>1049</v>
      </c>
      <c r="C22" s="1" t="s">
        <v>1050</v>
      </c>
      <c r="D22" s="1" t="s">
        <v>1051</v>
      </c>
      <c r="E22" s="1" t="s">
        <v>1052</v>
      </c>
      <c r="F22" s="1" t="s">
        <v>1053</v>
      </c>
      <c r="G22" s="1" t="s">
        <v>1054</v>
      </c>
      <c r="H22" s="1" t="s">
        <v>1055</v>
      </c>
      <c r="I22" s="1" t="s">
        <v>1056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1057</v>
      </c>
      <c r="B23" s="1" t="s">
        <v>1058</v>
      </c>
      <c r="C23" s="1" t="s">
        <v>1059</v>
      </c>
      <c r="D23" s="1" t="s">
        <v>1060</v>
      </c>
      <c r="E23" s="1" t="s">
        <v>1061</v>
      </c>
      <c r="F23" s="1" t="s">
        <v>1062</v>
      </c>
      <c r="G23" s="1" t="s">
        <v>1063</v>
      </c>
      <c r="H23" s="1" t="s">
        <v>1064</v>
      </c>
      <c r="I23" s="1" t="s">
        <v>1065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1066</v>
      </c>
      <c r="B24" s="1" t="s">
        <v>1067</v>
      </c>
      <c r="C24" s="1" t="s">
        <v>1068</v>
      </c>
      <c r="D24" s="1" t="s">
        <v>1069</v>
      </c>
      <c r="E24" s="1" t="s">
        <v>1070</v>
      </c>
      <c r="F24" s="1" t="s">
        <v>1071</v>
      </c>
      <c r="G24" s="1" t="s">
        <v>1072</v>
      </c>
      <c r="H24" s="1" t="s">
        <v>1072</v>
      </c>
      <c r="I24" s="1" t="s">
        <v>1072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1073</v>
      </c>
      <c r="B25" s="1" t="s">
        <v>1074</v>
      </c>
      <c r="C25" s="1" t="s">
        <v>1075</v>
      </c>
      <c r="D25" s="1" t="s">
        <v>1076</v>
      </c>
      <c r="E25" s="1" t="s">
        <v>1077</v>
      </c>
      <c r="F25" s="1" t="s">
        <v>1078</v>
      </c>
      <c r="G25" s="1" t="s">
        <v>1079</v>
      </c>
      <c r="H25" s="1" t="s">
        <v>1079</v>
      </c>
      <c r="I25" s="1" t="s">
        <v>897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1080</v>
      </c>
      <c r="B26" s="1" t="s">
        <v>1081</v>
      </c>
      <c r="C26" s="1" t="s">
        <v>1082</v>
      </c>
      <c r="D26" s="1" t="s">
        <v>1083</v>
      </c>
      <c r="E26" s="1" t="s">
        <v>1084</v>
      </c>
      <c r="F26" s="1" t="s">
        <v>1085</v>
      </c>
      <c r="G26" s="1" t="s">
        <v>897</v>
      </c>
      <c r="H26" s="1" t="s">
        <v>897</v>
      </c>
      <c r="I26" s="1" t="s">
        <v>897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1086</v>
      </c>
      <c r="B2" s="1" t="s">
        <v>1087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1088</v>
      </c>
      <c r="B3" s="1" t="s">
        <v>1089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1090</v>
      </c>
      <c r="B4" s="1" t="s">
        <v>1091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1092</v>
      </c>
      <c r="B5" s="1" t="s">
        <v>1093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1095</v>
      </c>
      <c r="B7" s="1" t="s">
        <v>1096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1097</v>
      </c>
      <c r="B8" s="4" t="s">
        <v>1098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1099</v>
      </c>
      <c r="B9" s="1" t="s">
        <v>1100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1101</v>
      </c>
      <c r="B10" s="1" t="s">
        <v>1102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1103</v>
      </c>
      <c r="B11" s="1" t="s">
        <v>1100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1104</v>
      </c>
      <c r="B12" s="1" t="s">
        <v>1105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1106</v>
      </c>
      <c r="B13" s="1" t="s">
        <v>1107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1108</v>
      </c>
      <c r="B14" s="1" t="s">
        <v>1105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1109</v>
      </c>
      <c r="B15" s="1" t="s">
        <v>1110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1111</v>
      </c>
      <c r="B16" s="1">
        <v>13700.0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1112</v>
      </c>
      <c r="B17" s="1" t="s">
        <v>1113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1114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1115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1116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1117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1118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1119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1120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1121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1122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1123</v>
      </c>
      <c r="B27" s="1">
        <v>87.98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1124</v>
      </c>
      <c r="B28" s="1">
        <v>86.74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1125</v>
      </c>
      <c r="B29" s="1">
        <v>86.0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1126</v>
      </c>
      <c r="B30" s="1">
        <v>87.86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1127</v>
      </c>
      <c r="B31" s="1">
        <v>87.98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1128</v>
      </c>
      <c r="B32" s="1">
        <v>86.74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1129</v>
      </c>
      <c r="B33" s="1">
        <v>86.0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1130</v>
      </c>
      <c r="B34" s="1">
        <v>87.86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1131</v>
      </c>
      <c r="B35" s="1">
        <v>2.08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1132</v>
      </c>
      <c r="B36" s="1">
        <v>0.0241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1133</v>
      </c>
      <c r="B37" s="1">
        <v>1.7337024E9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1134</v>
      </c>
      <c r="B38" s="1">
        <v>0.45150003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1135</v>
      </c>
      <c r="B39" s="1">
        <v>4.05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1136</v>
      </c>
      <c r="B40" s="1">
        <v>1.218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1137</v>
      </c>
      <c r="B41" s="1">
        <v>19.478556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1138</v>
      </c>
      <c r="B42" s="1">
        <v>15.981169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1139</v>
      </c>
      <c r="B43" s="1">
        <v>245237.0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1140</v>
      </c>
      <c r="B44" s="1">
        <v>245237.0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1141</v>
      </c>
      <c r="B45" s="1">
        <v>437627.0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1142</v>
      </c>
      <c r="B46" s="1">
        <v>333960.0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1143</v>
      </c>
      <c r="B47" s="1">
        <v>333960.0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1144</v>
      </c>
      <c r="B48" s="1">
        <v>900.0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1145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1146</v>
      </c>
      <c r="B50" s="1">
        <v>4.758159872E9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1147</v>
      </c>
      <c r="B51" s="1">
        <v>52.95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1148</v>
      </c>
      <c r="B52" s="1">
        <v>94.815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1149</v>
      </c>
      <c r="B53" s="1">
        <v>1.8456115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1150</v>
      </c>
      <c r="B54" s="1">
        <v>88.073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1151</v>
      </c>
      <c r="B55" s="1">
        <v>74.345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1152</v>
      </c>
      <c r="B56" s="1">
        <v>2.0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1153</v>
      </c>
      <c r="B57" s="1">
        <v>0.022732439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1154</v>
      </c>
      <c r="B58" s="1" t="s">
        <v>1155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1156</v>
      </c>
      <c r="B59" s="1">
        <v>5.291338752E9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1157</v>
      </c>
      <c r="B60" s="1">
        <v>0.097200006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1158</v>
      </c>
      <c r="B61" s="1">
        <v>5.414672E7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1159</v>
      </c>
      <c r="B62" s="1">
        <v>5.51415E7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1160</v>
      </c>
      <c r="B63" s="1">
        <v>3455433.0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1161</v>
      </c>
      <c r="B64" s="1">
        <v>3534035.0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1162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1163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1164</v>
      </c>
      <c r="B67" s="1">
        <v>0.0627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1165</v>
      </c>
      <c r="B68" s="1">
        <v>0.01793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1166</v>
      </c>
      <c r="B69" s="1">
        <v>0.955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1167</v>
      </c>
      <c r="B70" s="1">
        <v>8.52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1168</v>
      </c>
      <c r="B71" s="1">
        <v>0.0866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1169</v>
      </c>
      <c r="B72" s="1">
        <v>5.51415E7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1170</v>
      </c>
      <c r="B73" s="1">
        <v>6.474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1171</v>
      </c>
      <c r="B74" s="1">
        <v>13.3287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1172</v>
      </c>
      <c r="B75" s="1">
        <v>1.7038944E9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1173</v>
      </c>
      <c r="B76" s="1">
        <v>1.7355168E9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1174</v>
      </c>
      <c r="B77" s="1">
        <v>1.7274816E9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1175</v>
      </c>
      <c r="B78" s="1">
        <v>0.185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1176</v>
      </c>
      <c r="B79" s="1">
        <v>2.50595008E8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1177</v>
      </c>
      <c r="B80" s="1">
        <v>4.43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1178</v>
      </c>
      <c r="B81" s="1">
        <v>5.53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1179</v>
      </c>
      <c r="B82" s="1">
        <v>2.052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1180</v>
      </c>
      <c r="B83" s="1">
        <v>13.675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1181</v>
      </c>
      <c r="B84" s="1">
        <v>0.5138596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1182</v>
      </c>
      <c r="B85" s="1">
        <v>0.22263205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1183</v>
      </c>
      <c r="B86" s="1">
        <v>0.52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1184</v>
      </c>
      <c r="B87" s="1">
        <v>1.7337024E9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1185</v>
      </c>
      <c r="B88" s="1" t="s">
        <v>1186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1187</v>
      </c>
      <c r="B89" s="1" t="s">
        <v>1188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1189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1190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1191</v>
      </c>
      <c r="B92" s="1" t="s">
        <v>1192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1193</v>
      </c>
      <c r="B93" s="1" t="s">
        <v>1192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1194</v>
      </c>
      <c r="B94" s="1">
        <v>1.5590502E9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1195</v>
      </c>
      <c r="B95" s="1" t="s">
        <v>1196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1197</v>
      </c>
      <c r="B96" s="1" t="s">
        <v>1198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1199</v>
      </c>
      <c r="B97" s="1" t="s">
        <v>1200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1201</v>
      </c>
      <c r="B98" s="1" t="s">
        <v>1202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1203</v>
      </c>
      <c r="B99" s="1">
        <v>-1.8E7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1204</v>
      </c>
      <c r="B100" s="1">
        <v>86.29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1205</v>
      </c>
      <c r="B101" s="1">
        <v>110.0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1206</v>
      </c>
      <c r="B102" s="1">
        <v>59.0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1207</v>
      </c>
      <c r="B103" s="1">
        <v>94.42857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1208</v>
      </c>
      <c r="B104" s="1">
        <v>100.0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1209</v>
      </c>
      <c r="B105" s="1">
        <v>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1210</v>
      </c>
      <c r="B106" s="1" t="s">
        <v>1211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1212</v>
      </c>
      <c r="B107" s="1">
        <v>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1213</v>
      </c>
      <c r="B108" s="1">
        <v>2.69427008E8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1214</v>
      </c>
      <c r="B109" s="1">
        <v>4.886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1215</v>
      </c>
      <c r="B110" s="1">
        <v>3.86928E8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1216</v>
      </c>
      <c r="B111" s="1">
        <v>8.02608E8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1217</v>
      </c>
      <c r="B112" s="1">
        <v>1.193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1218</v>
      </c>
      <c r="B113" s="1">
        <v>2.495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1219</v>
      </c>
      <c r="B114" s="1">
        <v>2.57809408E9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1220</v>
      </c>
      <c r="B115" s="1">
        <v>224.866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1221</v>
      </c>
      <c r="B116" s="1">
        <v>46.26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1222</v>
      </c>
      <c r="B117" s="1">
        <v>0.13237001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1223</v>
      </c>
      <c r="B118" s="1">
        <v>0.71136004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1224</v>
      </c>
      <c r="B119" s="1">
        <v>4.47567136E8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1225</v>
      </c>
      <c r="B120" s="1">
        <v>4.95280992E8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1226</v>
      </c>
      <c r="B121" s="1">
        <v>0.2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1227</v>
      </c>
      <c r="B122" s="1">
        <v>0.024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1228</v>
      </c>
      <c r="B123" s="1">
        <v>0.44494998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1229</v>
      </c>
      <c r="B124" s="1">
        <v>0.15008001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1230</v>
      </c>
      <c r="B125" s="1">
        <v>0.14984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1231</v>
      </c>
      <c r="B126" s="1" t="s">
        <v>1155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1232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-127.0</v>
      </c>
      <c r="E3" s="1">
        <v>1230.0</v>
      </c>
      <c r="F3" s="1">
        <v>217.0</v>
      </c>
      <c r="G3" s="1">
        <v>215.0</v>
      </c>
      <c r="H3" s="1">
        <v>36.0</v>
      </c>
      <c r="I3" s="1">
        <v>267.0</v>
      </c>
      <c r="J3" s="1">
        <f>IF(I3*FORECAST(J2,B3:I3,B2:I2)&gt;0,FORECAST(J2,B3:I3,B2:I2),I3)*$X$1</f>
        <v>340.2142857</v>
      </c>
      <c r="K3" s="1">
        <f>IF(J3*FORECAST(K2,B3:J3,B2:J2)&gt;0,FORECAST(K2,B3:J3,B2:J2),J3)*$X$1</f>
        <v>364.7619048</v>
      </c>
      <c r="L3" s="1">
        <f>IF(K3*FORECAST(L2,B3:K3,B2:K2)&gt;0,FORECAST(L2,B3:K3,B2:K2),K3)*$X$1</f>
        <v>389.3095238</v>
      </c>
      <c r="M3" s="1">
        <f>IF(L3*FORECAST(M2,B3:L3,B2:L2)&gt;0,FORECAST(M2,B3:L3,B2:L2),L3)*$X$1</f>
        <v>413.8571429</v>
      </c>
      <c r="N3" s="1">
        <f>IF(M3*FORECAST(N2,B3:M3,B2:M2)&gt;0,FORECAST(N2,B3:M3,B2:M2),M3)*$X$1</f>
        <v>438.4047619</v>
      </c>
      <c r="O3" s="1">
        <f>IF(N3*FORECAST(O2,B3:N3,B2:N2)&gt;0,FORECAST(O2,B3:N3,B2:N2),N3)*$X$1</f>
        <v>462.952381</v>
      </c>
      <c r="P3" s="1">
        <f>IF(O3*FORECAST(P2,B3:O3,B2:O2)&gt;0,FORECAST(P2,B3:O3,B2:O2),O3)*$X$1</f>
        <v>487.5</v>
      </c>
      <c r="Q3" s="5">
        <f>IF(P3*FORECAST(Q2,B3:P3,B2:P2)&gt;0,FORECAST(Q2,B3:P3,B2:P2),P3)*$X$1</f>
        <v>512.047619</v>
      </c>
      <c r="R3" s="5">
        <f>IF(Q3*FORECAST(R2,B3:Q3,B2:Q2)&gt;0,FORECAST(R2,B3:Q3,B2:Q2),Q3)*$X$1</f>
        <v>536.5952381</v>
      </c>
      <c r="S3" s="5">
        <f>IF(R3*FORECAST(S2,B3:R3,B2:R2)&gt;0,FORECAST(S2,B3:R3,B2:R2),R3)*$X$1</f>
        <v>561.1428571</v>
      </c>
      <c r="T3" s="5">
        <f>IF(S3*FORECAST(T2,B3:S3,B2:S2)&gt;0,FORECAST(T2,B3:S3,B2:S2),S3)*$X$1</f>
        <v>585.6904762</v>
      </c>
      <c r="U3" s="5">
        <f>IF(T3*FORECAST(U2,B3:T3,B2:T2)&gt;0,FORECAST(U2,B3:T3,B2:T2),T3)*$X$1</f>
        <v>610.2380952</v>
      </c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193.0</v>
      </c>
      <c r="D4" s="1">
        <v>176.0</v>
      </c>
      <c r="E4" s="1">
        <v>898.0</v>
      </c>
      <c r="F4" s="1">
        <v>733.0</v>
      </c>
      <c r="G4" s="1">
        <v>663.0</v>
      </c>
      <c r="H4" s="1">
        <v>792.0</v>
      </c>
      <c r="I4" s="1">
        <v>627.0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1233</v>
      </c>
      <c r="B5" s="1">
        <v>0.0</v>
      </c>
      <c r="C5" s="1">
        <v>0.0</v>
      </c>
      <c r="D5" s="1">
        <v>0.0</v>
      </c>
      <c r="E5" s="1">
        <v>57.0</v>
      </c>
      <c r="F5" s="1">
        <v>57.0</v>
      </c>
      <c r="G5" s="1">
        <v>59.0</v>
      </c>
      <c r="H5" s="1">
        <v>56.0</v>
      </c>
      <c r="I5" s="1">
        <v>56.0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1234</v>
      </c>
      <c r="L7" s="1">
        <f>IF(U3*FORECAST(U2,B3:U3,B2:U2)&gt;0,FORECAST(U2,B3:U3,B2:U2),T3)*$X$1 * (1+0.02)/(0.0744-0.02)</f>
        <v>11441.96429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1235</v>
      </c>
      <c r="L8" s="6">
        <f t="array" ref="L8">NPV(0.0744,K3:U3)</f>
        <v>3448.896083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1236</v>
      </c>
      <c r="L9" s="6">
        <f t="array" ref="L9">NPV(0.0744,K16:U16)</f>
        <v>5196.065196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1237</v>
      </c>
      <c r="L10" s="6">
        <f>L8 + L9</f>
        <v>8644.961279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627.0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1238</v>
      </c>
      <c r="L12" s="6">
        <f>L10 - L11</f>
        <v>8017.961279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1239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143.17788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(1+0.02)/(0.0744-0.02)</f>
        <v>11441.96429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23</v>
      </c>
      <c r="B3" s="1">
        <v>315.0</v>
      </c>
      <c r="C3" s="1">
        <v>116.0</v>
      </c>
      <c r="D3" s="1">
        <v>263.0</v>
      </c>
      <c r="E3" s="1">
        <v>96.0</v>
      </c>
      <c r="F3" s="1">
        <v>67.0</v>
      </c>
      <c r="G3" s="1">
        <v>195.0</v>
      </c>
      <c r="H3" s="1">
        <v>245.0</v>
      </c>
      <c r="I3" s="1">
        <v>231.0</v>
      </c>
      <c r="J3" s="1">
        <f>IF(I3*FORECAST(J2,B3:I3,B2:I2)&gt;0,FORECAST(J2,B3:I3,B2:I2),I3)*$X$1</f>
        <v>181.5714286</v>
      </c>
      <c r="K3" s="1">
        <f>IF(J3*FORECAST(K2,B3:J3,B2:J2)&gt;0,FORECAST(K2,B3:J3,B2:J2),J3)*$X$1</f>
        <v>179.4761905</v>
      </c>
      <c r="L3" s="1">
        <f>IF(K3*FORECAST(L2,B3:K3,B2:K2)&gt;0,FORECAST(L2,B3:K3,B2:K2),K3)*$X$1</f>
        <v>177.3809524</v>
      </c>
      <c r="M3" s="1">
        <f>IF(L3*FORECAST(M2,B3:L3,B2:L2)&gt;0,FORECAST(M2,B3:L3,B2:L2),L3)*$X$1</f>
        <v>175.2857143</v>
      </c>
      <c r="N3" s="1">
        <f>IF(M3*FORECAST(N2,B3:M3,B2:M2)&gt;0,FORECAST(N2,B3:M3,B2:M2),M3)*$X$1</f>
        <v>173.1904762</v>
      </c>
      <c r="O3" s="1">
        <f>IF(N3*FORECAST(O2,B3:N3,B2:N2)&gt;0,FORECAST(O2,B3:N3,B2:N2),N3)*$X$1</f>
        <v>171.0952381</v>
      </c>
      <c r="P3" s="1">
        <f>IF(O3*FORECAST(P2,B3:O3,B2:O2)&gt;0,FORECAST(P2,B3:O3,B2:O2),O3)*$X$1</f>
        <v>169</v>
      </c>
      <c r="Q3" s="5">
        <f>IF(P3*FORECAST(Q2,B3:P3,B2:P2)&gt;0,FORECAST(Q2,B3:P3,B2:P2),P3)*$X$1</f>
        <v>166.9047619</v>
      </c>
      <c r="R3" s="5">
        <f>IF(Q3*FORECAST(R2,B3:Q3,B2:Q2)&gt;0,FORECAST(R2,B3:Q3,B2:Q2),Q3)*$X$1</f>
        <v>164.8095238</v>
      </c>
      <c r="S3" s="5">
        <f>IF(R3*FORECAST(S2,B3:R3,B2:R2)&gt;0,FORECAST(S2,B3:R3,B2:R2),R3)*$X$1</f>
        <v>162.7142857</v>
      </c>
      <c r="T3" s="5">
        <f>IF(S3*FORECAST(T2,B3:S3,B2:S2)&gt;0,FORECAST(T2,B3:S3,B2:S2),S3)*$X$1</f>
        <v>160.6190476</v>
      </c>
      <c r="U3" s="5">
        <f>IF(T3*FORECAST(U2,B3:T3,B2:T2)&gt;0,FORECAST(U2,B3:T3,B2:T2),T3)*$X$1</f>
        <v>158.5238095</v>
      </c>
      <c r="V3" s="2"/>
      <c r="W3" s="2"/>
      <c r="X3" s="2"/>
      <c r="Y3" s="2"/>
      <c r="Z3" s="2"/>
    </row>
    <row r="4">
      <c r="A4" s="3" t="s">
        <v>121</v>
      </c>
      <c r="B4" s="1">
        <v>0.0</v>
      </c>
      <c r="C4" s="1">
        <v>193.0</v>
      </c>
      <c r="D4" s="1">
        <v>176.0</v>
      </c>
      <c r="E4" s="1">
        <v>898.0</v>
      </c>
      <c r="F4" s="1">
        <v>733.0</v>
      </c>
      <c r="G4" s="1">
        <v>663.0</v>
      </c>
      <c r="H4" s="1">
        <v>792.0</v>
      </c>
      <c r="I4" s="1">
        <v>627.0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1233</v>
      </c>
      <c r="B5" s="1">
        <v>0.0</v>
      </c>
      <c r="C5" s="1">
        <v>0.0</v>
      </c>
      <c r="D5" s="1">
        <v>0.0</v>
      </c>
      <c r="E5" s="1">
        <v>57.0</v>
      </c>
      <c r="F5" s="1">
        <v>57.0</v>
      </c>
      <c r="G5" s="1">
        <v>59.0</v>
      </c>
      <c r="H5" s="1">
        <v>56.0</v>
      </c>
      <c r="I5" s="1">
        <v>56.0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1234</v>
      </c>
      <c r="L7" s="1">
        <f>IF(U3*FORECAST(U2,B3:U3,B2:U2)&gt;0,FORECAST(U2,B3:U3,B2:U2),T3)*$X$1 * (1+0.02)/(0.0744-0.02)</f>
        <v>2972.321429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1235</v>
      </c>
      <c r="L8" s="6">
        <f t="array" ref="L8">NPV(0.0744,K3:U3)</f>
        <v>1250.87944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1236</v>
      </c>
      <c r="L9" s="6">
        <f t="array" ref="L9">NPV(0.0744,K16:U16)</f>
        <v>1349.801095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1237</v>
      </c>
      <c r="L10" s="6">
        <f>L8 + L9</f>
        <v>2600.680535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627.0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1238</v>
      </c>
      <c r="L12" s="6">
        <f>L10 - L11</f>
        <v>1973.680535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1239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35.24429528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(1+0.02)/(0.0744-0.02)</f>
        <v>2972.321429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