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<sst xmlns="http://schemas.openxmlformats.org/spreadsheetml/2006/main" count="960" uniqueCount="755">
  <si>
    <t>ticker</t>
  </si>
  <si>
    <t>KRON</t>
  </si>
  <si>
    <t>nombre</t>
  </si>
  <si>
    <t>KRONOS BIO INC</t>
  </si>
  <si>
    <t>empresa</t>
  </si>
  <si>
    <t>Biotechnology &amp; Medical Research</t>
  </si>
  <si>
    <t>Open</t>
  </si>
  <si>
    <t>Target Price</t>
  </si>
  <si>
    <t>Upside</t>
  </si>
  <si>
    <t>-4672.93%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</si>
  <si>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</si>
  <si>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</si>
  <si>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</si>
  <si>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</si>
  <si>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</si>
  <si>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</si>
  <si>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</si>
  <si>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</si>
  <si>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-90.11%</t>
  </si>
  <si>
    <t>Total Assets Growth</t>
  </si>
  <si>
    <t>-88.35%</t>
  </si>
  <si>
    <t>Net Property, Plant and Equipment Growth</t>
  </si>
  <si>
    <t>-75.00%</t>
  </si>
  <si>
    <t>EBITDA Growth</t>
  </si>
  <si>
    <t>109.27%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</si>
  <si>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</si>
  <si>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</si>
  <si>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</si>
  <si>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</si>
  <si>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</si>
  <si>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</si>
  <si>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</si>
  <si>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</si>
  <si>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</si>
  <si>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</si>
  <si>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</si>
  <si>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</si>
  <si>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</si>
  <si>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</si>
  <si>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</si>
  <si>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</si>
  <si>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</si>
  <si>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</si>
  <si>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</si>
  <si>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</si>
  <si>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</si>
  <si>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</si>
  <si>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</si>
  <si>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</si>
  <si>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</si>
  <si>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</si>
  <si>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</si>
  <si>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</si>
  <si>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</si>
  <si>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</si>
  <si>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</si>
  <si>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</si>
  <si>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</si>
  <si>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</si>
  <si>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</si>
  <si>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</si>
  <si>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</si>
  <si>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</si>
  <si>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</si>
  <si>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</si>
  <si>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</si>
  <si>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</si>
  <si>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</si>
  <si>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</si>
  <si>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</si>
  <si>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</si>
  <si>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</si>
  <si>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</si>
  <si>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</si>
  <si>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</si>
  <si>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</si>
  <si>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</si>
  <si>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</si>
  <si>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</si>
  <si>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</si>
  <si>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</si>
  <si>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</si>
  <si>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</si>
  <si>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</si>
  <si>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</si>
  <si>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</si>
  <si>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</si>
  <si>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</si>
  <si>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</si>
  <si>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</si>
  <si>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</si>
  <si>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</si>
  <si>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</si>
  <si>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</si>
  <si>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-1.58</t>
  </si>
  <si>
    <t>-4.32</t>
  </si>
  <si>
    <t>8.61</t>
  </si>
  <si>
    <t>6.2</t>
  </si>
  <si>
    <t>4.29</t>
  </si>
  <si>
    <t>2.7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</si>
  <si>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</si>
  <si>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</si>
  <si>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</si>
  <si>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</si>
  <si>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</si>
  <si>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</si>
  <si>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</si>
  <si>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</si>
  <si>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</si>
  <si>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Assets under Capital Lease - Gross</t>
  </si>
  <si>
    <t>Revenues</t>
  </si>
  <si>
    <t>Total Revenues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</si>
  <si>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</si>
  <si>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</si>
  <si>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</si>
  <si>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</si>
  <si>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</si>
  <si>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</si>
  <si>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</si>
  <si>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</si>
  <si>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</si>
  <si>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</si>
  <si>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Restructuring Charges</t>
  </si>
  <si>
    <t>Asset Writedown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</si>
  <si>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</si>
  <si>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</si>
  <si>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</si>
  <si>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</si>
  <si>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</si>
  <si>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</si>
  <si>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</si>
  <si>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</si>
  <si>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</si>
  <si>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-1.46</t>
  </si>
  <si>
    <t>-3.22</t>
  </si>
  <si>
    <t>-5.43</t>
  </si>
  <si>
    <t>-2.76</t>
  </si>
  <si>
    <t>-2.37</t>
  </si>
  <si>
    <t>-1.95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</si>
  <si>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</si>
  <si>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</si>
  <si>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</si>
  <si>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</si>
  <si>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</si>
  <si>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</si>
  <si>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-0.91</t>
  </si>
  <si>
    <t>-2.01</t>
  </si>
  <si>
    <t>-2.34</t>
  </si>
  <si>
    <t>-1.72</t>
  </si>
  <si>
    <t>-1.48</t>
  </si>
  <si>
    <t>-1.17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</si>
  <si>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</si>
  <si>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</si>
  <si>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</si>
  <si>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</si>
  <si>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</si>
  <si>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</si>
  <si>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</si>
  <si>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</si>
  <si>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</si>
  <si>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</si>
  <si>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</si>
  <si>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</si>
  <si>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</si>
  <si>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</si>
  <si>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</si>
  <si>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</si>
  <si>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</si>
  <si>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</si>
  <si>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-18.23</t>
  </si>
  <si>
    <t>-11.8</t>
  </si>
  <si>
    <t>-20.95</t>
  </si>
  <si>
    <t>-24.97</t>
  </si>
  <si>
    <t>-28.83</t>
  </si>
  <si>
    <t>Return on Total Capital</t>
  </si>
  <si>
    <t>-18.81</t>
  </si>
  <si>
    <t>-12.14</t>
  </si>
  <si>
    <t>-21.59</t>
  </si>
  <si>
    <t>-26.19</t>
  </si>
  <si>
    <t>-31.65</t>
  </si>
  <si>
    <t>Return On Equity %</t>
  </si>
  <si>
    <t>-29.2</t>
  </si>
  <si>
    <t>-31.3</t>
  </si>
  <si>
    <t>-37.27</t>
  </si>
  <si>
    <t>-45.18</t>
  </si>
  <si>
    <t>-55.84</t>
  </si>
  <si>
    <t>Return on Common Equity</t>
  </si>
  <si>
    <t>105.69</t>
  </si>
  <si>
    <t>-39.99</t>
  </si>
  <si>
    <t>Margin Analysis</t>
  </si>
  <si>
    <t>Gross Profit Margin %</t>
  </si>
  <si>
    <t>SG&amp;A Margin</t>
  </si>
  <si>
    <t>673.43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</si>
  <si>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</si>
  <si>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</si>
  <si>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</si>
  <si>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</si>
  <si>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</si>
  <si>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</si>
  <si>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</si>
  <si>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Levered Free Cash Flow Margin</t>
  </si>
  <si>
    <t>-697.1</t>
  </si>
  <si>
    <t>Unlevered Free Cash Flow Margin</t>
  </si>
  <si>
    <t>Asset Turnover</t>
  </si>
  <si>
    <t>0.02</t>
  </si>
  <si>
    <t>Fixed Assets Turnover</t>
  </si>
  <si>
    <t>0.19</t>
  </si>
  <si>
    <t>Short Term Liquidity</t>
  </si>
  <si>
    <t>Current Ratio</t>
  </si>
  <si>
    <t>8.04</t>
  </si>
  <si>
    <t>34.6</t>
  </si>
  <si>
    <t>32.65</t>
  </si>
  <si>
    <t>25.51</t>
  </si>
  <si>
    <t>11.37</t>
  </si>
  <si>
    <t>7.24</t>
  </si>
  <si>
    <t>Quick Ratio</t>
  </si>
  <si>
    <t>7.8</t>
  </si>
  <si>
    <t>34.25</t>
  </si>
  <si>
    <t>32.18</t>
  </si>
  <si>
    <t>24.98</t>
  </si>
  <si>
    <t>11.11</t>
  </si>
  <si>
    <t>7.01</t>
  </si>
  <si>
    <t>Operating Cash Flow to Current Liabilities</t>
  </si>
  <si>
    <t>-4.91</t>
  </si>
  <si>
    <t>-5.59</t>
  </si>
  <si>
    <t>-2.95</t>
  </si>
  <si>
    <t>-8.65</t>
  </si>
  <si>
    <t>-4.23</t>
  </si>
  <si>
    <t>-3.18</t>
  </si>
  <si>
    <t>Long Term Solvency</t>
  </si>
  <si>
    <t>Total Debt/Equity</t>
  </si>
  <si>
    <t>7.56</t>
  </si>
  <si>
    <t>0.53</t>
  </si>
  <si>
    <t>6.89</t>
  </si>
  <si>
    <t>9.78</t>
  </si>
  <si>
    <t>12.72</t>
  </si>
  <si>
    <t>17.77</t>
  </si>
  <si>
    <t>Total Debt / Total Capital</t>
  </si>
  <si>
    <t>7.03</t>
  </si>
  <si>
    <t>6.44</t>
  </si>
  <si>
    <t>8.91</t>
  </si>
  <si>
    <t>11.28</t>
  </si>
  <si>
    <t>15.09</t>
  </si>
  <si>
    <t>LT Debt/Equity</t>
  </si>
  <si>
    <t>4.96</t>
  </si>
  <si>
    <t>0.22</t>
  </si>
  <si>
    <t>6.68</t>
  </si>
  <si>
    <t>9.17</t>
  </si>
  <si>
    <t>11.76</t>
  </si>
  <si>
    <t>15.95</t>
  </si>
  <si>
    <t>Long-Term Debt / Total Capital</t>
  </si>
  <si>
    <t>4.61</t>
  </si>
  <si>
    <t>6.25</t>
  </si>
  <si>
    <t>8.35</t>
  </si>
  <si>
    <t>10.43</t>
  </si>
  <si>
    <t>13.55</t>
  </si>
  <si>
    <t>Total Liabilities / Total Assets</t>
  </si>
  <si>
    <t>15.26</t>
  </si>
  <si>
    <t>2.9</t>
  </si>
  <si>
    <t>9.07</t>
  </si>
  <si>
    <t>11.85</t>
  </si>
  <si>
    <t>17.1</t>
  </si>
  <si>
    <t>25.41</t>
  </si>
  <si>
    <t>EBIT / Interest Expense</t>
  </si>
  <si>
    <t>-87.43</t>
  </si>
  <si>
    <t>-14.92</t>
  </si>
  <si>
    <t>EBITDA / Interest Expense</t>
  </si>
  <si>
    <t>-84.55</t>
  </si>
  <si>
    <t>-13.28</t>
  </si>
  <si>
    <t>(EBITDA - Capex) / Interest Expense</t>
  </si>
  <si>
    <t>-98.7</t>
  </si>
  <si>
    <t>-15.73</t>
  </si>
  <si>
    <t>Total Debt / EBITDA</t>
  </si>
  <si>
    <t>-0.13</t>
  </si>
  <si>
    <t>-0.03</t>
  </si>
  <si>
    <t>-0.62</t>
  </si>
  <si>
    <t>-0.23</t>
  </si>
  <si>
    <t>-0.24</t>
  </si>
  <si>
    <t>-0.26</t>
  </si>
  <si>
    <t>Net Debt / EBITDA</t>
  </si>
  <si>
    <t>1.47</t>
  </si>
  <si>
    <t>5.67</t>
  </si>
  <si>
    <t>7.38</t>
  </si>
  <si>
    <t>2.12</t>
  </si>
  <si>
    <t>1.6</t>
  </si>
  <si>
    <t>1.32</t>
  </si>
  <si>
    <t>Total Debt / (EBITDA - Capex)</t>
  </si>
  <si>
    <t>-0.11</t>
  </si>
  <si>
    <t>-0.52</t>
  </si>
  <si>
    <t>Net Debt / (EBITDA - Capex)</t>
  </si>
  <si>
    <t>1.26</t>
  </si>
  <si>
    <t>4.8</t>
  </si>
  <si>
    <t>6.22</t>
  </si>
  <si>
    <t>2.06</t>
  </si>
  <si>
    <t>1.59</t>
  </si>
  <si>
    <t>1.31</t>
  </si>
  <si>
    <t>Growth Over Prior Year</t>
  </si>
  <si>
    <t>EBITDA, 1 Yr. Growth %</t>
  </si>
  <si>
    <t>151.14</t>
  </si>
  <si>
    <t>247.54</t>
  </si>
  <si>
    <t>161.2</t>
  </si>
  <si>
    <t>-9.75</t>
  </si>
  <si>
    <t>-14.66</t>
  </si>
  <si>
    <t>EBITA, 1 Yr. Growth %</t>
  </si>
  <si>
    <t>153.06</t>
  </si>
  <si>
    <t>245.17</t>
  </si>
  <si>
    <t>160.83</t>
  </si>
  <si>
    <t>-9.43</t>
  </si>
  <si>
    <t>-14.51</t>
  </si>
  <si>
    <t>EBIT, 1 Yr. Growth %</t>
  </si>
  <si>
    <t>Earnings From Cont. Operations, 1 Yr. Growth %</t>
  </si>
  <si>
    <t>139.8</t>
  </si>
  <si>
    <t>448.76</t>
  </si>
  <si>
    <t>70.82</t>
  </si>
  <si>
    <t>-11.83</t>
  </si>
  <si>
    <t>-15.41</t>
  </si>
  <si>
    <t>Net Income, 1 Yr. Growth %</t>
  </si>
  <si>
    <t>Normalized Net Income, 1 Yr. Growth %</t>
  </si>
  <si>
    <t>278.71</t>
  </si>
  <si>
    <t>147.52</t>
  </si>
  <si>
    <t>-19.06</t>
  </si>
  <si>
    <t>Diluted EPS Before Extra, 1 Yr. Growth %</t>
  </si>
  <si>
    <t>120.66</t>
  </si>
  <si>
    <t>77.96</t>
  </si>
  <si>
    <t>-49.22</t>
  </si>
  <si>
    <t>-14.1</t>
  </si>
  <si>
    <t>-17.67</t>
  </si>
  <si>
    <t>Net Property, Plant and Equip., 1 Yr. Growth %</t>
  </si>
  <si>
    <t>876.82</t>
  </si>
  <si>
    <t>1.99</t>
  </si>
  <si>
    <t>-9.79</t>
  </si>
  <si>
    <t>-20.65</t>
  </si>
  <si>
    <t>Total Assets, 1 Yr. Growth %</t>
  </si>
  <si>
    <t>714.06</t>
  </si>
  <si>
    <t>398.57</t>
  </si>
  <si>
    <t>-23.53</t>
  </si>
  <si>
    <t>-24.66</t>
  </si>
  <si>
    <t>-27.69</t>
  </si>
  <si>
    <t>Tangible Book Value, 1 Yr. Growth %</t>
  </si>
  <si>
    <t>218.02</t>
  </si>
  <si>
    <t>-25.87</t>
  </si>
  <si>
    <t>-29.15</t>
  </si>
  <si>
    <t>-34.94</t>
  </si>
  <si>
    <t>Common Equity, 1 Yr. Growth %</t>
  </si>
  <si>
    <t>Cash From Operations, 1 Yr. Growth %</t>
  </si>
  <si>
    <t>134.16</t>
  </si>
  <si>
    <t>151.37</t>
  </si>
  <si>
    <t>211.05</t>
  </si>
  <si>
    <t>-22.89</t>
  </si>
  <si>
    <t>-13.58</t>
  </si>
  <si>
    <t>Capital Expenditures, 1 Yr. Growth %</t>
  </si>
  <si>
    <t>174.23</t>
  </si>
  <si>
    <t>224.56</t>
  </si>
  <si>
    <t>-55.48</t>
  </si>
  <si>
    <t>-86.46</t>
  </si>
  <si>
    <t>17.68</t>
  </si>
  <si>
    <t>Levered Free Cash Flow, 1 Yr. Growth %</t>
  </si>
  <si>
    <t>188.27</t>
  </si>
  <si>
    <t>101.75</t>
  </si>
  <si>
    <t>-40.19</t>
  </si>
  <si>
    <t>1.23</t>
  </si>
  <si>
    <t>Unlevered Free Cash Flow, 1 Yr. Growth %</t>
  </si>
  <si>
    <t>200.03</t>
  </si>
  <si>
    <t>93.88</t>
  </si>
  <si>
    <t>Compound Annual Growth Rate Over Two Years</t>
  </si>
  <si>
    <t>EBITDA, 2 Yr. CAGR %</t>
  </si>
  <si>
    <t>195.44</t>
  </si>
  <si>
    <t>201.29</t>
  </si>
  <si>
    <t>53.53</t>
  </si>
  <si>
    <t>-12.24</t>
  </si>
  <si>
    <t>EBITA, 2 Yr. CAGR %</t>
  </si>
  <si>
    <t>195.55</t>
  </si>
  <si>
    <t>200.05</t>
  </si>
  <si>
    <t>53.7</t>
  </si>
  <si>
    <t>-12.01</t>
  </si>
  <si>
    <t>EBIT, 2 Yr. CAGR %</t>
  </si>
  <si>
    <t>Earnings From Cont. Operations, 2 Yr. CAGR %</t>
  </si>
  <si>
    <t>262.76</t>
  </si>
  <si>
    <t>206.17</t>
  </si>
  <si>
    <t>22.72</t>
  </si>
  <si>
    <t>-13.64</t>
  </si>
  <si>
    <t>Net Income, 2 Yr. CAGR %</t>
  </si>
  <si>
    <t>Normalized Net Income, 2 Yr. CAGR %</t>
  </si>
  <si>
    <t>201.35</t>
  </si>
  <si>
    <t>47.73</t>
  </si>
  <si>
    <t>-15.52</t>
  </si>
  <si>
    <t>Diluted EPS Before Extra, 2 Yr. CAGR %</t>
  </si>
  <si>
    <t>98.15</t>
  </si>
  <si>
    <t>-4.94</t>
  </si>
  <si>
    <t>-33.95</t>
  </si>
  <si>
    <t>-15.91</t>
  </si>
  <si>
    <t>Net Property, Plant and Equip., 2 Yr. CAGR %</t>
  </si>
  <si>
    <t>377.07</t>
  </si>
  <si>
    <t>215.64</t>
  </si>
  <si>
    <t>-4.08</t>
  </si>
  <si>
    <t>-15.4</t>
  </si>
  <si>
    <t>Total Assets, 2 Yr. CAGR %</t>
  </si>
  <si>
    <t>537.08</t>
  </si>
  <si>
    <t>95.25</t>
  </si>
  <si>
    <t>-24.1</t>
  </si>
  <si>
    <t>Tangible Book Value, 2 Yr. CAGR %</t>
  </si>
  <si>
    <t>698.78</t>
  </si>
  <si>
    <t>285.65</t>
  </si>
  <si>
    <t>-27.53</t>
  </si>
  <si>
    <t>-32.11</t>
  </si>
  <si>
    <t>Common Equity, 2 Yr. CAGR %</t>
  </si>
  <si>
    <t>Cash From Operations, 2 Yr. CAGR %</t>
  </si>
  <si>
    <t>142.61</t>
  </si>
  <si>
    <t>179.62</t>
  </si>
  <si>
    <t>54.87</t>
  </si>
  <si>
    <t>-18.37</t>
  </si>
  <si>
    <t>Capital Expenditures, 2 Yr. CAGR %</t>
  </si>
  <si>
    <t>198.34</t>
  </si>
  <si>
    <t>20.21</t>
  </si>
  <si>
    <t>-75.44</t>
  </si>
  <si>
    <t>-60.08</t>
  </si>
  <si>
    <t>Levered Free Cash Flow, 2 Yr. CAGR %</t>
  </si>
  <si>
    <t>141.16</t>
  </si>
  <si>
    <t>9.85</t>
  </si>
  <si>
    <t>-22.19</t>
  </si>
  <si>
    <t>Unlevered Free Cash Flow, 2 Yr. CAGR %</t>
  </si>
  <si>
    <t>141.18</t>
  </si>
  <si>
    <t>7.69</t>
  </si>
  <si>
    <t>Compound Annual Growth Rate Over Three Years</t>
  </si>
  <si>
    <t>EBITDA, 3 Yr. CAGR %</t>
  </si>
  <si>
    <t>183.55</t>
  </si>
  <si>
    <t>101.59</t>
  </si>
  <si>
    <t>26.24</t>
  </si>
  <si>
    <t>EBITA, 3 Yr. CAGR %</t>
  </si>
  <si>
    <t>183.49</t>
  </si>
  <si>
    <t>101.27</t>
  </si>
  <si>
    <t>26.4</t>
  </si>
  <si>
    <t>EBIT, 3 Yr. CAGR %</t>
  </si>
  <si>
    <t>Earnings From Cont. Operations, 3 Yr. CAGR %</t>
  </si>
  <si>
    <t>182.22</t>
  </si>
  <si>
    <t>102.18</t>
  </si>
  <si>
    <t>8.41</t>
  </si>
  <si>
    <t>Net Income, 3 Yr. CAGR %</t>
  </si>
  <si>
    <t>Normalized Net Income, 3 Yr. CAGR %</t>
  </si>
  <si>
    <t>20.88</t>
  </si>
  <si>
    <t>Diluted EPS Before Extra, 3 Yr. CAGR %</t>
  </si>
  <si>
    <t>25.86</t>
  </si>
  <si>
    <t>-8.1</t>
  </si>
  <si>
    <t>-28.92</t>
  </si>
  <si>
    <t>Net Property, Plant and Equip., 3 Yr. CAGR %</t>
  </si>
  <si>
    <t>185.26</t>
  </si>
  <si>
    <t>107.91</t>
  </si>
  <si>
    <t>-9.96</t>
  </si>
  <si>
    <t>Total Assets, 3 Yr. CAGR %</t>
  </si>
  <si>
    <t>214.26</t>
  </si>
  <si>
    <t>42.15</t>
  </si>
  <si>
    <t>-25.31</t>
  </si>
  <si>
    <t>Tangible Book Value, 3 Yr. CAGR %</t>
  </si>
  <si>
    <t>261.65</t>
  </si>
  <si>
    <t>119.24</t>
  </si>
  <si>
    <t>-30.09</t>
  </si>
  <si>
    <t>Common Equity, 3 Yr. CAGR %</t>
  </si>
  <si>
    <t>Cash From Operations, 3 Yr. CAGR %</t>
  </si>
  <si>
    <t>163.56</t>
  </si>
  <si>
    <t>27.5</t>
  </si>
  <si>
    <t>Capital Expenditures, 3 Yr. CAGR %</t>
  </si>
  <si>
    <t>58.25</t>
  </si>
  <si>
    <t>-41.94</t>
  </si>
  <si>
    <t>-58.6</t>
  </si>
  <si>
    <t>Levered Free Cash Flow, 3 Yr. CAGR %</t>
  </si>
  <si>
    <t>51.52</t>
  </si>
  <si>
    <t>6.9</t>
  </si>
  <si>
    <t>Unlevered Free Cash Flow, 3 Yr. CAGR %</t>
  </si>
  <si>
    <t>51.53</t>
  </si>
  <si>
    <t>5.49</t>
  </si>
  <si>
    <t>Compound Annual Growth Rate Over Five Years</t>
  </si>
  <si>
    <t>EBITDA, 5 Yr. CAGR %</t>
  </si>
  <si>
    <t>77.38</t>
  </si>
  <si>
    <t>EBITA, 5 Yr. CAGR %</t>
  </si>
  <si>
    <t>77.54</t>
  </si>
  <si>
    <t>EBIT, 5 Yr. CAGR %</t>
  </si>
  <si>
    <t>Earnings From Cont. Operations, 5 Yr. CAGR %</t>
  </si>
  <si>
    <t>75.74</t>
  </si>
  <si>
    <t>Net Income, 5 Yr. CAGR %</t>
  </si>
  <si>
    <t>Normalized Net Income, 5 Yr. CAGR %</t>
  </si>
  <si>
    <t>74.2</t>
  </si>
  <si>
    <t>Diluted EPS Before Extra, 5 Yr. CAGR %</t>
  </si>
  <si>
    <t>7.11</t>
  </si>
  <si>
    <t>Net Property, Plant and Equip., 5 Yr. CAGR %</t>
  </si>
  <si>
    <t>75.43</t>
  </si>
  <si>
    <t>Total Assets, 5 Yr. CAGR %</t>
  </si>
  <si>
    <t>76.04</t>
  </si>
  <si>
    <t>Tangible Book Value, 5 Yr. CAGR %</t>
  </si>
  <si>
    <t>85.23</t>
  </si>
  <si>
    <t>Common Equity, 5 Yr. CAGR %</t>
  </si>
  <si>
    <t>Cash From Operations, 5 Yr. CAGR %</t>
  </si>
  <si>
    <t>64.92</t>
  </si>
  <si>
    <t>Capital Expenditures, 5 Yr. CAGR %</t>
  </si>
  <si>
    <t>-8.78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</si>
  <si>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</si>
  <si>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</si>
  <si>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</si>
  <si>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</si>
  <si>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</si>
  <si>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</si>
  <si>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</si>
  <si>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</si>
  <si>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1,674</t>
  </si>
  <si>
    <t>765.8</t>
  </si>
  <si>
    <t>92.18</t>
  </si>
  <si>
    <t>72.9</t>
  </si>
  <si>
    <t>57.71</t>
  </si>
  <si>
    <t>-</t>
  </si>
  <si>
    <t>Change</t>
  </si>
  <si>
    <t>-54.25%</t>
  </si>
  <si>
    <t>-87.96%</t>
  </si>
  <si>
    <t>-20.92%</t>
  </si>
  <si>
    <t>-20.83%</t>
  </si>
  <si>
    <t>0%</t>
  </si>
  <si>
    <t>Enterprise Value (EV)</t>
  </si>
  <si>
    <t>1,458</t>
  </si>
  <si>
    <t>601.3</t>
  </si>
  <si>
    <t>-146</t>
  </si>
  <si>
    <t>8.57</t>
  </si>
  <si>
    <t>-58.76%</t>
  </si>
  <si>
    <t>-124.28%</t>
  </si>
  <si>
    <t>-105.87%</t>
  </si>
  <si>
    <t>573.42%</t>
  </si>
  <si>
    <t>P/E ratio</t>
  </si>
  <si>
    <t>-5.5x</t>
  </si>
  <si>
    <t>-4.92x</t>
  </si>
  <si>
    <t>-0.68x</t>
  </si>
  <si>
    <t>-0.64x</t>
  </si>
  <si>
    <t>-0.74x</t>
  </si>
  <si>
    <t>-0.75x</t>
  </si>
  <si>
    <t>-0.71x</t>
  </si>
  <si>
    <t>PBR</t>
  </si>
  <si>
    <t>PEG</t>
  </si>
  <si>
    <t>-0.1x</t>
  </si>
  <si>
    <t>0.1x</t>
  </si>
  <si>
    <t>0x</t>
  </si>
  <si>
    <t>0.49x</t>
  </si>
  <si>
    <t>-0.13x</t>
  </si>
  <si>
    <t>Capitalization / Revenue</t>
  </si>
  <si>
    <t>11.6x</t>
  </si>
  <si>
    <t>5.77x</t>
  </si>
  <si>
    <t>28.9x</t>
  </si>
  <si>
    <t>EV / Revenue</t>
  </si>
  <si>
    <t>EV / EBITDA</t>
  </si>
  <si>
    <t>-25.5x</t>
  </si>
  <si>
    <t>-4.02x</t>
  </si>
  <si>
    <t>1.08x</t>
  </si>
  <si>
    <t>-0.07x</t>
  </si>
  <si>
    <t>EV / EBIT</t>
  </si>
  <si>
    <t>-0x</t>
  </si>
  <si>
    <t>EV / FCF</t>
  </si>
  <si>
    <t>-0.98x</t>
  </si>
  <si>
    <t>-1.18x</t>
  </si>
  <si>
    <t>-1.2x</t>
  </si>
  <si>
    <t>FCF Yield</t>
  </si>
  <si>
    <t>-2.84%</t>
  </si>
  <si>
    <t>-16%</t>
  </si>
  <si>
    <t>-99.3%</t>
  </si>
  <si>
    <t>-109%</t>
  </si>
  <si>
    <t>-102%</t>
  </si>
  <si>
    <t>-84.9%</t>
  </si>
  <si>
    <t>-83.2%</t>
  </si>
  <si>
    <t>Dividend per Share
                                    2</t>
  </si>
  <si>
    <t>Rate of return</t>
  </si>
  <si>
    <t>EPS
                                    2</t>
  </si>
  <si>
    <t>-1.3</t>
  </si>
  <si>
    <t>-1.28</t>
  </si>
  <si>
    <t>-1.35</t>
  </si>
  <si>
    <t>Distribution rate</t>
  </si>
  <si>
    <t>Net sales
                                    1</t>
  </si>
  <si>
    <t>6.288</t>
  </si>
  <si>
    <t>10</t>
  </si>
  <si>
    <t>2</t>
  </si>
  <si>
    <t>-57.2</t>
  </si>
  <si>
    <t>-149.4</t>
  </si>
  <si>
    <t>-134.8</t>
  </si>
  <si>
    <t>-119.7</t>
  </si>
  <si>
    <t>EBIT
                                    1</t>
  </si>
  <si>
    <t>-58.04</t>
  </si>
  <si>
    <t>-151.4</t>
  </si>
  <si>
    <t>-137.1</t>
  </si>
  <si>
    <t>-121.8</t>
  </si>
  <si>
    <t>-85</t>
  </si>
  <si>
    <t>-81.43</t>
  </si>
  <si>
    <t>Net income
                                    1</t>
  </si>
  <si>
    <t>-88.44</t>
  </si>
  <si>
    <t>-151.1</t>
  </si>
  <si>
    <t>-133.2</t>
  </si>
  <si>
    <t>-112.7</t>
  </si>
  <si>
    <t>-77.2</t>
  </si>
  <si>
    <t>-78.35</t>
  </si>
  <si>
    <t>-216</t>
  </si>
  <si>
    <t>-164.5</t>
  </si>
  <si>
    <t>-238.2</t>
  </si>
  <si>
    <t>-64.33</t>
  </si>
  <si>
    <t>Reference price
                                    2</t>
  </si>
  <si>
    <t>29.8700</t>
  </si>
  <si>
    <t>13.5900</t>
  </si>
  <si>
    <t>1.6200</t>
  </si>
  <si>
    <t>1.2500</t>
  </si>
  <si>
    <t>0.9564</t>
  </si>
  <si>
    <t>Nbr of stocks (in thousands)</t>
  </si>
  <si>
    <t>56,034</t>
  </si>
  <si>
    <t>56,347</t>
  </si>
  <si>
    <t>56,898</t>
  </si>
  <si>
    <t>58,317</t>
  </si>
  <si>
    <t>60,341</t>
  </si>
  <si>
    <t>Announcement Date</t>
  </si>
  <si>
    <t>3/23/21</t>
  </si>
  <si>
    <t>2/24/22</t>
  </si>
  <si>
    <t>3/15/23</t>
  </si>
  <si>
    <t>3/21/24</t>
  </si>
  <si>
    <t>address1</t>
  </si>
  <si>
    <t>1300 South El Camino Real</t>
  </si>
  <si>
    <t>address2</t>
  </si>
  <si>
    <t>Suite 400</t>
  </si>
  <si>
    <t>city</t>
  </si>
  <si>
    <t>San Mateo</t>
  </si>
  <si>
    <t>state</t>
  </si>
  <si>
    <t>CA</t>
  </si>
  <si>
    <t>zip</t>
  </si>
  <si>
    <t>94402</t>
  </si>
  <si>
    <t>country</t>
  </si>
  <si>
    <t>phone</t>
  </si>
  <si>
    <t>(650) 781-5200</t>
  </si>
  <si>
    <t>website</t>
  </si>
  <si>
    <t>https://www.kronosbio.com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</si>
  <si>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</si>
  <si>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</si>
  <si>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</si>
  <si>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</si>
  <si>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</si>
  <si>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</si>
  <si>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</si>
  <si>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</si>
  <si>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</si>
  <si>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</si>
  <si>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</si>
  <si>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Kronos Bio, Inc., a clinical-stage biopharmaceutical company, focuses on the discovery and development of therapeutics for various cancer and other serious diseases in the United States. Its lead product candidates are KB-0742, an oral cyclin dependent kinase 9 inhibitor for the treatment of MYC-amplified solid tumors, which is in phase 2 clinical trial; and KB-9558, a core oncogenic transcription factor that drives multiple myeloma. The company was incorporated in 2017 and is headquartered in San Mateo, California.</t>
  </si>
  <si>
    <t>fullTimeEmployees</t>
  </si>
  <si>
    <t>companyOfficers</t>
  </si>
  <si>
    <t>[{'maxAge': 1, 'name': 'Dr. Norbert W. Bischofberger Ph.D.', 'age': 67, 'title': 'President, CEO &amp; Director', 'yearBorn': 1956, 'fiscalYear': 2023, 'totalPay': 912200, 'exercisedValue': 0, 'unexercisedValue': 0}, {'maxAge': 1, 'name': 'Mr. Joshua A. Kazam', 'age': 46, 'title': 'Co-Founder &amp; Director', 'yearBorn': 1977, 'fiscalYear': 2023, 'totalPay': 40000, 'exercisedValue': 0, 'unexercisedValue': 0}, {'maxAge': 1, 'name': 'Mr. David M. Tanen J.D.', 'age': 52, 'title': 'Secretary &amp; Director', 'yearBorn': 1971, 'fiscalYear': 2023, 'totalPay': 40000, 'exercisedValue': 0, 'unexercisedValue': 0}, {'maxAge': 1, 'name': 'Dr. Deborah A. Knobelman Ph.D.', 'age': 49, 'title': 'COO &amp; CFO', 'yearBorn': 1974, 'fiscalYear': 2023, 'exercisedValue': 0, 'unexercisedValue': 0}, {'maxAge': 1, 'name': 'Dr. Charles  Lin Ph.D.', 'age': 38, 'title': 'Chief Scientific Officer', 'yearBorn': 1985, 'fiscalYear': 2023, 'exercisedValue': 0, 'unexercisedValue': 0}, {'maxAge': 1, 'name': 'Ms. Allison  Frisbee J.D.', 'age': 40, 'title': 'Chief Administrative Officer', 'yearBorn': 1983, 'fiscalYear': 2023, 'exercisedValue': 0, 'unexercisedValue': 0}, {'maxAge': 1, 'name': 'Dr. Margaux  Bennett Ph.D.', 'title': 'Vice President of Corporate Development &amp; Investor Relations', 'fiscalYear': 2023, 'exercisedValue': 0, 'unexercisedValue': 0}, {'maxAge': 1, 'name': 'Dr. Elizabeth A. Olek D.O., M.P.H.', 'age': 58, 'title': 'Senior Vice President of Clinical Development', 'yearBorn': 1965, 'fiscalYear': 2023, 'exercisedValue': 0, 'unexercisedValue': 0}, {'maxAge': 1, 'name': 'Mr. Wes  Trotter Ph.D.', 'title': 'Senior Vice President of Drug Discovery &amp; Pharmaceutical Development',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</si>
  <si>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</si>
  <si>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</si>
  <si>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</si>
  <si>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</si>
  <si>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</si>
  <si>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</si>
  <si>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</si>
  <si>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</si>
  <si>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</si>
  <si>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</si>
  <si>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</si>
  <si>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</si>
  <si>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</si>
  <si>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</si>
  <si>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</si>
  <si>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</si>
  <si>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</si>
  <si>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</si>
  <si>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</si>
  <si>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</si>
  <si>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</si>
  <si>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</si>
  <si>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</si>
  <si>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</si>
  <si>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</si>
  <si>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</si>
  <si>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</si>
  <si>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</si>
  <si>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</si>
  <si>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</si>
  <si>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</si>
  <si>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</si>
  <si>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</si>
  <si>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</si>
  <si>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</si>
  <si>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</si>
  <si>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</si>
  <si>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</si>
  <si>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</si>
  <si>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</si>
  <si>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</si>
  <si>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</si>
  <si>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</si>
  <si>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</si>
  <si>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</si>
  <si>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</si>
  <si>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</si>
  <si>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</si>
  <si>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</si>
  <si>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</si>
  <si>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</si>
  <si>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</si>
  <si>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</si>
  <si>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</si>
  <si>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</si>
  <si>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</si>
  <si>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</si>
  <si>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</si>
  <si>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</si>
  <si>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</si>
  <si>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</si>
  <si>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</si>
  <si>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</si>
  <si>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</si>
  <si>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</si>
  <si>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</si>
  <si>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</si>
  <si>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</si>
  <si>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Kronos Bio,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</si>
  <si>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</si>
  <si>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</si>
  <si>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</si>
  <si>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</si>
  <si>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</si>
  <si>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</si>
  <si>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</si>
  <si>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6f8f728e-bb6c-3b57-873b-3a705e9ece7a</t>
  </si>
  <si>
    <t>messageBoardId</t>
  </si>
  <si>
    <t>finmb_559411734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</si>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</sst>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kronosbi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0.98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-44.81469616225349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5.7710036E7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2.699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-0.6930435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-6.0</v>
      </c>
      <c r="C2" s="1">
        <v>-16.0</v>
      </c>
      <c r="D2" s="1">
        <v>-88.0</v>
      </c>
      <c r="E2" s="1">
        <v>-151.0</v>
      </c>
      <c r="F2" s="1">
        <v>-133.0</v>
      </c>
      <c r="G2" s="1">
        <v>-113.0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9.0</v>
      </c>
      <c r="C3" s="1">
        <v>35.0</v>
      </c>
      <c r="D3" s="1">
        <v>83.0</v>
      </c>
      <c r="E3" s="1">
        <v>1.0</v>
      </c>
      <c r="F3" s="1">
        <v>2.0</v>
      </c>
      <c r="G3" s="1">
        <v>2.0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9.0</v>
      </c>
      <c r="C4" s="1">
        <v>35.0</v>
      </c>
      <c r="D4" s="1">
        <v>83.0</v>
      </c>
      <c r="E4" s="1">
        <v>1.0</v>
      </c>
      <c r="F4" s="1">
        <v>2.0</v>
      </c>
      <c r="G4" s="1">
        <v>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3.0</v>
      </c>
      <c r="E5" s="1">
        <v>0.0</v>
      </c>
      <c r="F5" s="1">
        <v>0.0</v>
      </c>
      <c r="G5" s="1">
        <v>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24.0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32.0</v>
      </c>
      <c r="E7" s="1">
        <v>4.0</v>
      </c>
      <c r="F7" s="1">
        <v>-53.0</v>
      </c>
      <c r="G7" s="1">
        <v>-5.0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3.0</v>
      </c>
      <c r="E8" s="1">
        <v>0.0</v>
      </c>
      <c r="F8" s="1">
        <v>0.0</v>
      </c>
      <c r="G8" s="1">
        <v>2.0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3.0</v>
      </c>
      <c r="C9" s="1">
        <v>11.0</v>
      </c>
      <c r="D9" s="1">
        <v>3.0</v>
      </c>
      <c r="E9" s="1">
        <v>26.0</v>
      </c>
      <c r="F9" s="1">
        <v>31.0</v>
      </c>
      <c r="G9" s="1">
        <v>24.0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6.0</v>
      </c>
      <c r="C10" s="1">
        <v>29.0</v>
      </c>
      <c r="D10" s="1">
        <v>31.0</v>
      </c>
      <c r="E10" s="1">
        <v>2.0</v>
      </c>
      <c r="F10" s="1">
        <v>3.0</v>
      </c>
      <c r="G10" s="1">
        <v>3.0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-2.0</v>
      </c>
      <c r="C11" s="1">
        <v>71.0</v>
      </c>
      <c r="D11" s="1">
        <v>2.0</v>
      </c>
      <c r="E11" s="1">
        <v>-3.0</v>
      </c>
      <c r="F11" s="1">
        <v>4.0</v>
      </c>
      <c r="G11" s="1">
        <v>-4.0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13.0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11.0</v>
      </c>
      <c r="C13" s="1">
        <v>-44.0</v>
      </c>
      <c r="D13" s="1">
        <v>3.0</v>
      </c>
      <c r="E13" s="1">
        <v>1.0</v>
      </c>
      <c r="F13" s="1">
        <v>2.0</v>
      </c>
      <c r="G13" s="1">
        <v>-3.0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-6.0</v>
      </c>
      <c r="C14" s="1">
        <v>-15.0</v>
      </c>
      <c r="D14" s="1">
        <v>-37.0</v>
      </c>
      <c r="E14" s="1">
        <v>-118.0</v>
      </c>
      <c r="F14" s="1">
        <v>-90.0</v>
      </c>
      <c r="G14" s="1">
        <v>-78.0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-1.0</v>
      </c>
      <c r="C15" s="1">
        <v>-2.0</v>
      </c>
      <c r="D15" s="1">
        <v>-9.0</v>
      </c>
      <c r="E15" s="1">
        <v>-4.0</v>
      </c>
      <c r="F15" s="1">
        <v>-57.0</v>
      </c>
      <c r="G15" s="1">
        <v>-67.0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-64.0</v>
      </c>
      <c r="D16" s="1">
        <v>-151.0</v>
      </c>
      <c r="E16" s="1">
        <v>67.0</v>
      </c>
      <c r="F16" s="1">
        <v>-31.0</v>
      </c>
      <c r="G16" s="1">
        <v>67.0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-1.0</v>
      </c>
      <c r="C17" s="1">
        <v>-67.0</v>
      </c>
      <c r="D17" s="1">
        <v>-160.0</v>
      </c>
      <c r="E17" s="1">
        <v>63.0</v>
      </c>
      <c r="F17" s="1">
        <v>-32.0</v>
      </c>
      <c r="G17" s="1">
        <v>66.0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151.0</v>
      </c>
      <c r="E18" s="1">
        <v>0.0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151.0</v>
      </c>
      <c r="E19" s="1">
        <v>0.0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-7.0</v>
      </c>
      <c r="C20" s="1">
        <v>-3.0</v>
      </c>
      <c r="D20" s="1">
        <v>-3.0</v>
      </c>
      <c r="E20" s="1">
        <v>0.0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-7.0</v>
      </c>
      <c r="C21" s="1">
        <v>-3.0</v>
      </c>
      <c r="D21" s="1">
        <v>-3.0</v>
      </c>
      <c r="E21" s="1">
        <v>0.0</v>
      </c>
      <c r="F21" s="1">
        <v>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11.0</v>
      </c>
      <c r="D22" s="1">
        <v>264.0</v>
      </c>
      <c r="E22" s="1">
        <v>4.0</v>
      </c>
      <c r="F22" s="1">
        <v>85.0</v>
      </c>
      <c r="G22" s="1">
        <v>56.0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16.0</v>
      </c>
      <c r="C23" s="1">
        <v>105.0</v>
      </c>
      <c r="D23" s="1">
        <v>0.0</v>
      </c>
      <c r="E23" s="1">
        <v>0.0</v>
      </c>
      <c r="F23" s="1">
        <v>0.0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16.0</v>
      </c>
      <c r="C24" s="1">
        <v>105.0</v>
      </c>
      <c r="D24" s="1">
        <v>416.0</v>
      </c>
      <c r="E24" s="1">
        <v>4.0</v>
      </c>
      <c r="F24" s="1">
        <v>85.0</v>
      </c>
      <c r="G24" s="1">
        <v>56.0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8.0</v>
      </c>
      <c r="C25" s="1">
        <v>22.0</v>
      </c>
      <c r="D25" s="1">
        <v>217.0</v>
      </c>
      <c r="E25" s="1">
        <v>-49.0</v>
      </c>
      <c r="F25" s="1">
        <v>-122.0</v>
      </c>
      <c r="G25" s="1">
        <v>-11.0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-12.0</v>
      </c>
      <c r="D27" s="1">
        <v>-35.0</v>
      </c>
      <c r="E27" s="1">
        <v>-72.0</v>
      </c>
      <c r="F27" s="1">
        <v>-43.0</v>
      </c>
      <c r="G27" s="1">
        <v>-43.0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-12.0</v>
      </c>
      <c r="D28" s="1">
        <v>-37.0</v>
      </c>
      <c r="E28" s="1">
        <v>-72.0</v>
      </c>
      <c r="F28" s="1">
        <v>-43.0</v>
      </c>
      <c r="G28" s="1">
        <v>-43.0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-54.0</v>
      </c>
      <c r="D29" s="1">
        <v>-3.0</v>
      </c>
      <c r="E29" s="1">
        <v>1.0</v>
      </c>
      <c r="F29" s="1">
        <v>-9.0</v>
      </c>
      <c r="G29" s="1">
        <v>-2.0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-7.0</v>
      </c>
      <c r="C30" s="1">
        <v>-3.0</v>
      </c>
      <c r="D30" s="1">
        <v>151.0</v>
      </c>
      <c r="E30" s="1">
        <v>0.0</v>
      </c>
      <c r="F30" s="1">
        <v>0.0</v>
      </c>
      <c r="G30" s="1">
        <v>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</v>
      </c>
      <c r="B3" s="1">
        <v>10.0</v>
      </c>
      <c r="C3" s="1">
        <v>32.0</v>
      </c>
      <c r="D3" s="1">
        <v>248.0</v>
      </c>
      <c r="E3" s="1">
        <v>198.0</v>
      </c>
      <c r="F3" s="1">
        <v>75.0</v>
      </c>
      <c r="G3" s="1">
        <v>64.0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</v>
      </c>
      <c r="B4" s="1">
        <v>0.0</v>
      </c>
      <c r="C4" s="1">
        <v>59.0</v>
      </c>
      <c r="D4" s="1">
        <v>165.0</v>
      </c>
      <c r="E4" s="1">
        <v>141.0</v>
      </c>
      <c r="F4" s="1">
        <v>162.0</v>
      </c>
      <c r="G4" s="1">
        <v>109.0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</v>
      </c>
      <c r="B5" s="1">
        <v>10.0</v>
      </c>
      <c r="C5" s="1">
        <v>92.0</v>
      </c>
      <c r="D5" s="1">
        <v>413.0</v>
      </c>
      <c r="E5" s="1">
        <v>340.0</v>
      </c>
      <c r="F5" s="1">
        <v>238.0</v>
      </c>
      <c r="G5" s="1">
        <v>173.0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</v>
      </c>
      <c r="B6" s="1">
        <v>0.0</v>
      </c>
      <c r="C6" s="1">
        <v>19.0</v>
      </c>
      <c r="D6" s="1">
        <v>61.0</v>
      </c>
      <c r="E6" s="1">
        <v>81.0</v>
      </c>
      <c r="F6" s="1">
        <v>57.0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</v>
      </c>
      <c r="B7" s="1">
        <v>0.0</v>
      </c>
      <c r="C7" s="1">
        <v>19.0</v>
      </c>
      <c r="D7" s="1">
        <v>61.0</v>
      </c>
      <c r="E7" s="1">
        <v>81.0</v>
      </c>
      <c r="F7" s="1">
        <v>57.0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</v>
      </c>
      <c r="B8" s="1">
        <v>16.0</v>
      </c>
      <c r="C8" s="1">
        <v>55.0</v>
      </c>
      <c r="D8" s="1">
        <v>5.0</v>
      </c>
      <c r="E8" s="1">
        <v>6.0</v>
      </c>
      <c r="F8" s="1">
        <v>4.0</v>
      </c>
      <c r="G8" s="1">
        <v>5.0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</v>
      </c>
      <c r="B9" s="1">
        <v>15.0</v>
      </c>
      <c r="C9" s="1">
        <v>37.0</v>
      </c>
      <c r="D9" s="1">
        <v>1.0</v>
      </c>
      <c r="E9" s="1">
        <v>98.0</v>
      </c>
      <c r="F9" s="1">
        <v>1.0</v>
      </c>
      <c r="G9" s="1">
        <v>40.0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</v>
      </c>
      <c r="B10" s="1">
        <v>10.0</v>
      </c>
      <c r="C10" s="1">
        <v>93.0</v>
      </c>
      <c r="D10" s="1">
        <v>420.0</v>
      </c>
      <c r="E10" s="1">
        <v>348.0</v>
      </c>
      <c r="F10" s="1">
        <v>244.0</v>
      </c>
      <c r="G10" s="1">
        <v>179.0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</v>
      </c>
      <c r="B11" s="1">
        <v>1.0</v>
      </c>
      <c r="C11" s="1">
        <v>4.0</v>
      </c>
      <c r="D11" s="1">
        <v>42.0</v>
      </c>
      <c r="E11" s="1">
        <v>45.0</v>
      </c>
      <c r="F11" s="1">
        <v>43.0</v>
      </c>
      <c r="G11" s="1">
        <v>37.0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</v>
      </c>
      <c r="B12" s="1">
        <v>-9.0</v>
      </c>
      <c r="C12" s="1">
        <v>-44.0</v>
      </c>
      <c r="D12" s="1">
        <v>-1.0</v>
      </c>
      <c r="E12" s="1">
        <v>-3.0</v>
      </c>
      <c r="F12" s="1">
        <v>-5.0</v>
      </c>
      <c r="G12" s="1">
        <v>-7.0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</v>
      </c>
      <c r="B13" s="1">
        <v>1.0</v>
      </c>
      <c r="C13" s="1">
        <v>4.0</v>
      </c>
      <c r="D13" s="1">
        <v>40.0</v>
      </c>
      <c r="E13" s="1">
        <v>41.0</v>
      </c>
      <c r="F13" s="1">
        <v>37.0</v>
      </c>
      <c r="G13" s="1">
        <v>29.0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</v>
      </c>
      <c r="B14" s="1">
        <v>0.0</v>
      </c>
      <c r="C14" s="1">
        <v>4.0</v>
      </c>
      <c r="D14" s="1">
        <v>49.0</v>
      </c>
      <c r="E14" s="1">
        <v>0.0</v>
      </c>
      <c r="F14" s="1">
        <v>9.0</v>
      </c>
      <c r="G14" s="1">
        <v>1.0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</v>
      </c>
      <c r="B15" s="1">
        <v>27.0</v>
      </c>
      <c r="C15" s="1">
        <v>42.0</v>
      </c>
      <c r="D15" s="1">
        <v>2.0</v>
      </c>
      <c r="E15" s="1">
        <v>2.0</v>
      </c>
      <c r="F15" s="1">
        <v>3.0</v>
      </c>
      <c r="G15" s="1">
        <v>2.0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</v>
      </c>
      <c r="B16" s="1">
        <v>12.0</v>
      </c>
      <c r="C16" s="1">
        <v>103.0</v>
      </c>
      <c r="D16" s="1">
        <v>512.0</v>
      </c>
      <c r="E16" s="1">
        <v>391.0</v>
      </c>
      <c r="F16" s="1">
        <v>295.0</v>
      </c>
      <c r="G16" s="1">
        <v>213.0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</v>
      </c>
      <c r="B18" s="1">
        <v>77.0</v>
      </c>
      <c r="C18" s="1">
        <v>1.0</v>
      </c>
      <c r="D18" s="1">
        <v>4.0</v>
      </c>
      <c r="E18" s="1">
        <v>99.0</v>
      </c>
      <c r="F18" s="1">
        <v>5.0</v>
      </c>
      <c r="G18" s="1">
        <v>88.0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72</v>
      </c>
      <c r="B19" s="1">
        <v>19.0</v>
      </c>
      <c r="C19" s="1">
        <v>81.0</v>
      </c>
      <c r="D19" s="1">
        <v>3.0</v>
      </c>
      <c r="E19" s="1">
        <v>9.0</v>
      </c>
      <c r="F19" s="1">
        <v>12.0</v>
      </c>
      <c r="G19" s="1">
        <v>10.0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73</v>
      </c>
      <c r="B20" s="1">
        <v>27.0</v>
      </c>
      <c r="C20" s="1">
        <v>31.0</v>
      </c>
      <c r="D20" s="1">
        <v>94.0</v>
      </c>
      <c r="E20" s="1">
        <v>2.0</v>
      </c>
      <c r="F20" s="1">
        <v>2.0</v>
      </c>
      <c r="G20" s="1">
        <v>2.0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</v>
      </c>
      <c r="B21" s="1">
        <v>0.0</v>
      </c>
      <c r="C21" s="1">
        <v>0.0</v>
      </c>
      <c r="D21" s="1">
        <v>55.0</v>
      </c>
      <c r="E21" s="1">
        <v>0.0</v>
      </c>
      <c r="F21" s="1">
        <v>4.0</v>
      </c>
      <c r="G21" s="1">
        <v>13.0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9.0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76</v>
      </c>
      <c r="B23" s="1">
        <v>5.0</v>
      </c>
      <c r="C23" s="1">
        <v>5.0</v>
      </c>
      <c r="D23" s="1">
        <v>3.0</v>
      </c>
      <c r="E23" s="1">
        <v>1.0</v>
      </c>
      <c r="F23" s="1">
        <v>1.0</v>
      </c>
      <c r="G23" s="1">
        <v>42.0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77</v>
      </c>
      <c r="B24" s="1">
        <v>1.0</v>
      </c>
      <c r="C24" s="1">
        <v>2.0</v>
      </c>
      <c r="D24" s="1">
        <v>12.0</v>
      </c>
      <c r="E24" s="1">
        <v>13.0</v>
      </c>
      <c r="F24" s="1">
        <v>21.0</v>
      </c>
      <c r="G24" s="1">
        <v>24.0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</v>
      </c>
      <c r="B25" s="1">
        <v>53.0</v>
      </c>
      <c r="C25" s="1">
        <v>21.0</v>
      </c>
      <c r="D25" s="1">
        <v>31.0</v>
      </c>
      <c r="E25" s="1">
        <v>31.0</v>
      </c>
      <c r="F25" s="1">
        <v>28.0</v>
      </c>
      <c r="G25" s="1">
        <v>25.0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4.0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80</v>
      </c>
      <c r="B27" s="1">
        <v>8.0</v>
      </c>
      <c r="C27" s="1">
        <v>6.0</v>
      </c>
      <c r="D27" s="1">
        <v>2.0</v>
      </c>
      <c r="E27" s="1">
        <v>1.0</v>
      </c>
      <c r="F27" s="1">
        <v>20.0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81</v>
      </c>
      <c r="B28" s="1">
        <v>1.0</v>
      </c>
      <c r="C28" s="1">
        <v>2.0</v>
      </c>
      <c r="D28" s="1">
        <v>46.0</v>
      </c>
      <c r="E28" s="1">
        <v>46.0</v>
      </c>
      <c r="F28" s="1">
        <v>50.0</v>
      </c>
      <c r="G28" s="1">
        <v>54.0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82</v>
      </c>
      <c r="B29" s="1">
        <v>17.0</v>
      </c>
      <c r="C29" s="1">
        <v>123.0</v>
      </c>
      <c r="D29" s="1">
        <v>0.0</v>
      </c>
      <c r="E29" s="1">
        <v>0.0</v>
      </c>
      <c r="F29" s="1">
        <v>0.0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83</v>
      </c>
      <c r="B30" s="1">
        <v>17.0</v>
      </c>
      <c r="C30" s="1">
        <v>123.0</v>
      </c>
      <c r="D30" s="1">
        <v>0.0</v>
      </c>
      <c r="E30" s="1">
        <v>0.0</v>
      </c>
      <c r="F30" s="1">
        <v>0.0</v>
      </c>
      <c r="G30" s="1">
        <v>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84</v>
      </c>
      <c r="B31" s="1">
        <v>0.0</v>
      </c>
      <c r="C31" s="1">
        <v>0.0</v>
      </c>
      <c r="D31" s="1">
        <v>5.0</v>
      </c>
      <c r="E31" s="1">
        <v>5.0</v>
      </c>
      <c r="F31" s="1">
        <v>5.0</v>
      </c>
      <c r="G31" s="1">
        <v>5.0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85</v>
      </c>
      <c r="B32" s="1">
        <v>4.0</v>
      </c>
      <c r="C32" s="1">
        <v>27.0</v>
      </c>
      <c r="D32" s="1">
        <v>577.0</v>
      </c>
      <c r="E32" s="1">
        <v>608.0</v>
      </c>
      <c r="F32" s="1">
        <v>641.0</v>
      </c>
      <c r="G32" s="1">
        <v>668.0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86</v>
      </c>
      <c r="B33" s="1">
        <v>-7.0</v>
      </c>
      <c r="C33" s="1">
        <v>-23.0</v>
      </c>
      <c r="D33" s="1">
        <v>-112.0</v>
      </c>
      <c r="E33" s="1">
        <v>-263.0</v>
      </c>
      <c r="F33" s="1">
        <v>-396.0</v>
      </c>
      <c r="G33" s="1">
        <v>-509.0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87</v>
      </c>
      <c r="B34" s="1">
        <v>0.0</v>
      </c>
      <c r="C34" s="1">
        <v>-1.0</v>
      </c>
      <c r="D34" s="1">
        <v>-1.0</v>
      </c>
      <c r="E34" s="1">
        <v>-3.0</v>
      </c>
      <c r="F34" s="1">
        <v>-79.0</v>
      </c>
      <c r="G34" s="1">
        <v>1.0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88</v>
      </c>
      <c r="B35" s="1">
        <v>-7.0</v>
      </c>
      <c r="C35" s="1">
        <v>-23.0</v>
      </c>
      <c r="D35" s="1">
        <v>466.0</v>
      </c>
      <c r="E35" s="1">
        <v>345.0</v>
      </c>
      <c r="F35" s="1">
        <v>244.0</v>
      </c>
      <c r="G35" s="1">
        <v>159.0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89</v>
      </c>
      <c r="B36" s="1">
        <v>10.0</v>
      </c>
      <c r="C36" s="1">
        <v>99.0</v>
      </c>
      <c r="D36" s="1">
        <v>466.0</v>
      </c>
      <c r="E36" s="1">
        <v>345.0</v>
      </c>
      <c r="F36" s="1">
        <v>244.0</v>
      </c>
      <c r="G36" s="1">
        <v>159.0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90</v>
      </c>
      <c r="B37" s="1">
        <v>12.0</v>
      </c>
      <c r="C37" s="1">
        <v>103.0</v>
      </c>
      <c r="D37" s="1">
        <v>512.0</v>
      </c>
      <c r="E37" s="1">
        <v>391.0</v>
      </c>
      <c r="F37" s="1">
        <v>295.0</v>
      </c>
      <c r="G37" s="1">
        <v>213.0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50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91</v>
      </c>
      <c r="B39" s="1">
        <v>4.0</v>
      </c>
      <c r="C39" s="1">
        <v>5.0</v>
      </c>
      <c r="D39" s="1">
        <v>56.0</v>
      </c>
      <c r="E39" s="1">
        <v>56.0</v>
      </c>
      <c r="F39" s="1">
        <v>57.0</v>
      </c>
      <c r="G39" s="1">
        <v>60.0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92</v>
      </c>
      <c r="B40" s="1">
        <v>4.0</v>
      </c>
      <c r="C40" s="1">
        <v>5.0</v>
      </c>
      <c r="D40" s="1">
        <v>54.0</v>
      </c>
      <c r="E40" s="1">
        <v>55.0</v>
      </c>
      <c r="F40" s="1">
        <v>56.0</v>
      </c>
      <c r="G40" s="1">
        <v>58.0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93</v>
      </c>
      <c r="B41" s="1" t="s">
        <v>94</v>
      </c>
      <c r="C41" s="1" t="s">
        <v>95</v>
      </c>
      <c r="D41" s="1" t="s">
        <v>96</v>
      </c>
      <c r="E41" s="1" t="s">
        <v>97</v>
      </c>
      <c r="F41" s="1" t="s">
        <v>98</v>
      </c>
      <c r="G41" s="1" t="s">
        <v>99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100</v>
      </c>
      <c r="B42" s="1">
        <v>-7.0</v>
      </c>
      <c r="C42" s="1">
        <v>-23.0</v>
      </c>
      <c r="D42" s="1">
        <v>466.0</v>
      </c>
      <c r="E42" s="1">
        <v>345.0</v>
      </c>
      <c r="F42" s="1">
        <v>244.0</v>
      </c>
      <c r="G42" s="1">
        <v>159.0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101</v>
      </c>
      <c r="B43" s="1" t="s">
        <v>94</v>
      </c>
      <c r="C43" s="1" t="s">
        <v>95</v>
      </c>
      <c r="D43" s="1" t="s">
        <v>96</v>
      </c>
      <c r="E43" s="1" t="s">
        <v>97</v>
      </c>
      <c r="F43" s="1" t="s">
        <v>98</v>
      </c>
      <c r="G43" s="1" t="s">
        <v>99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102</v>
      </c>
      <c r="B44" s="1">
        <v>80.0</v>
      </c>
      <c r="C44" s="1">
        <v>53.0</v>
      </c>
      <c r="D44" s="1">
        <v>32.0</v>
      </c>
      <c r="E44" s="1">
        <v>33.0</v>
      </c>
      <c r="F44" s="1">
        <v>31.0</v>
      </c>
      <c r="G44" s="1">
        <v>28.0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103</v>
      </c>
      <c r="B45" s="1">
        <v>-9.0</v>
      </c>
      <c r="C45" s="1">
        <v>-91.0</v>
      </c>
      <c r="D45" s="1">
        <v>-381.0</v>
      </c>
      <c r="E45" s="1">
        <v>-306.0</v>
      </c>
      <c r="F45" s="1">
        <v>-207.0</v>
      </c>
      <c r="G45" s="1">
        <v>-145.0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104</v>
      </c>
      <c r="B46" s="1">
        <v>1.0</v>
      </c>
      <c r="C46" s="1">
        <v>2.0</v>
      </c>
      <c r="D46" s="1">
        <v>44.0</v>
      </c>
      <c r="E46" s="1">
        <v>42.0</v>
      </c>
      <c r="F46" s="1">
        <v>40.0</v>
      </c>
      <c r="G46" s="1">
        <v>43.0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105</v>
      </c>
      <c r="B47" s="1">
        <v>0.0</v>
      </c>
      <c r="C47" s="1">
        <v>3.0</v>
      </c>
      <c r="D47" s="1">
        <v>3.0</v>
      </c>
      <c r="E47" s="1">
        <v>0.0</v>
      </c>
      <c r="F47" s="1">
        <v>3.0</v>
      </c>
      <c r="G47" s="1">
        <v>3.0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106</v>
      </c>
      <c r="B48" s="1">
        <v>1.0</v>
      </c>
      <c r="C48" s="1">
        <v>3.0</v>
      </c>
      <c r="D48" s="1">
        <v>5.0</v>
      </c>
      <c r="E48" s="1">
        <v>8.0</v>
      </c>
      <c r="F48" s="1">
        <v>9.0</v>
      </c>
      <c r="G48" s="1">
        <v>8.0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107</v>
      </c>
      <c r="B49" s="1">
        <v>0.0</v>
      </c>
      <c r="C49" s="1">
        <v>0.0</v>
      </c>
      <c r="D49" s="1">
        <v>63.0</v>
      </c>
      <c r="E49" s="1">
        <v>96.0</v>
      </c>
      <c r="F49" s="1">
        <v>97.0</v>
      </c>
      <c r="G49" s="1">
        <v>62.0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108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1.0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109</v>
      </c>
      <c r="B51" s="1">
        <v>13.0</v>
      </c>
      <c r="C51" s="1">
        <v>13.0</v>
      </c>
      <c r="D51" s="1">
        <v>13.0</v>
      </c>
      <c r="E51" s="1">
        <v>0.0</v>
      </c>
      <c r="F51" s="1">
        <v>0.0</v>
      </c>
      <c r="G51" s="1">
        <v>0.0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110</v>
      </c>
      <c r="B2" s="1">
        <v>0.0</v>
      </c>
      <c r="C2" s="1">
        <v>0.0</v>
      </c>
      <c r="D2" s="1">
        <v>0.0</v>
      </c>
      <c r="E2" s="1">
        <v>0.0</v>
      </c>
      <c r="F2" s="1">
        <v>0.0</v>
      </c>
      <c r="G2" s="1">
        <v>6.0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111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6.0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112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6.0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113</v>
      </c>
      <c r="B5" s="1">
        <v>1.0</v>
      </c>
      <c r="C5" s="1">
        <v>3.0</v>
      </c>
      <c r="D5" s="1">
        <v>19.0</v>
      </c>
      <c r="E5" s="1">
        <v>41.0</v>
      </c>
      <c r="F5" s="1">
        <v>46.0</v>
      </c>
      <c r="G5" s="1">
        <v>42.0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114</v>
      </c>
      <c r="B6" s="1">
        <v>5.0</v>
      </c>
      <c r="C6" s="1">
        <v>13.0</v>
      </c>
      <c r="D6" s="1">
        <v>38.0</v>
      </c>
      <c r="E6" s="1">
        <v>110.0</v>
      </c>
      <c r="F6" s="1">
        <v>90.0</v>
      </c>
      <c r="G6" s="1">
        <v>81.0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115</v>
      </c>
      <c r="B7" s="1">
        <v>6.0</v>
      </c>
      <c r="C7" s="1">
        <v>16.0</v>
      </c>
      <c r="D7" s="1">
        <v>58.0</v>
      </c>
      <c r="E7" s="1">
        <v>151.0</v>
      </c>
      <c r="F7" s="1">
        <v>137.0</v>
      </c>
      <c r="G7" s="1">
        <v>124.0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116</v>
      </c>
      <c r="B8" s="1">
        <v>-6.0</v>
      </c>
      <c r="C8" s="1">
        <v>-16.0</v>
      </c>
      <c r="D8" s="1">
        <v>-58.0</v>
      </c>
      <c r="E8" s="1">
        <v>-151.0</v>
      </c>
      <c r="F8" s="1">
        <v>-137.0</v>
      </c>
      <c r="G8" s="1">
        <v>-117.0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117</v>
      </c>
      <c r="B9" s="1">
        <v>-7.0</v>
      </c>
      <c r="C9" s="1">
        <v>0.0</v>
      </c>
      <c r="D9" s="1">
        <v>-3.0</v>
      </c>
      <c r="E9" s="1">
        <v>0.0</v>
      </c>
      <c r="F9" s="1">
        <v>0.0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118</v>
      </c>
      <c r="B10" s="1">
        <v>0.0</v>
      </c>
      <c r="C10" s="1">
        <v>69.0</v>
      </c>
      <c r="D10" s="1">
        <v>89.0</v>
      </c>
      <c r="E10" s="1">
        <v>32.0</v>
      </c>
      <c r="F10" s="1">
        <v>3.0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119</v>
      </c>
      <c r="B11" s="1">
        <v>-7.0</v>
      </c>
      <c r="C11" s="1">
        <v>69.0</v>
      </c>
      <c r="D11" s="1">
        <v>-2.0</v>
      </c>
      <c r="E11" s="1">
        <v>32.0</v>
      </c>
      <c r="F11" s="1">
        <v>3.0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120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9.0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121</v>
      </c>
      <c r="B13" s="1">
        <v>-6.0</v>
      </c>
      <c r="C13" s="1">
        <v>-16.0</v>
      </c>
      <c r="D13" s="1">
        <v>-61.0</v>
      </c>
      <c r="E13" s="1">
        <v>-151.0</v>
      </c>
      <c r="F13" s="1">
        <v>-133.0</v>
      </c>
      <c r="G13" s="1">
        <v>-108.0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122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-1.0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123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-3.0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124</v>
      </c>
      <c r="B16" s="1">
        <v>0.0</v>
      </c>
      <c r="C16" s="1">
        <v>0.0</v>
      </c>
      <c r="D16" s="1">
        <v>-27.0</v>
      </c>
      <c r="E16" s="1">
        <v>0.0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125</v>
      </c>
      <c r="B17" s="1">
        <v>-6.0</v>
      </c>
      <c r="C17" s="1">
        <v>-16.0</v>
      </c>
      <c r="D17" s="1">
        <v>-88.0</v>
      </c>
      <c r="E17" s="1">
        <v>-151.0</v>
      </c>
      <c r="F17" s="1">
        <v>-133.0</v>
      </c>
      <c r="G17" s="1">
        <v>-113.0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126</v>
      </c>
      <c r="B18" s="1">
        <v>-6.0</v>
      </c>
      <c r="C18" s="1">
        <v>-16.0</v>
      </c>
      <c r="D18" s="1">
        <v>-88.0</v>
      </c>
      <c r="E18" s="1">
        <v>-151.0</v>
      </c>
      <c r="F18" s="1">
        <v>-133.0</v>
      </c>
      <c r="G18" s="1">
        <v>-113.0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127</v>
      </c>
      <c r="B19" s="1">
        <v>-6.0</v>
      </c>
      <c r="C19" s="1">
        <v>-16.0</v>
      </c>
      <c r="D19" s="1">
        <v>-88.0</v>
      </c>
      <c r="E19" s="1">
        <v>-151.0</v>
      </c>
      <c r="F19" s="1">
        <v>-133.0</v>
      </c>
      <c r="G19" s="1">
        <v>-113.0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128</v>
      </c>
      <c r="B20" s="1">
        <v>-6.0</v>
      </c>
      <c r="C20" s="1">
        <v>-16.0</v>
      </c>
      <c r="D20" s="1">
        <v>-88.0</v>
      </c>
      <c r="E20" s="1">
        <v>-151.0</v>
      </c>
      <c r="F20" s="1">
        <v>-133.0</v>
      </c>
      <c r="G20" s="1">
        <v>-113.0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129</v>
      </c>
      <c r="B21" s="1">
        <v>-6.0</v>
      </c>
      <c r="C21" s="1">
        <v>-16.0</v>
      </c>
      <c r="D21" s="1">
        <v>-88.0</v>
      </c>
      <c r="E21" s="1">
        <v>-151.0</v>
      </c>
      <c r="F21" s="1">
        <v>-133.0</v>
      </c>
      <c r="G21" s="1">
        <v>-113.0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130</v>
      </c>
      <c r="B22" s="1">
        <v>-6.0</v>
      </c>
      <c r="C22" s="1">
        <v>-16.0</v>
      </c>
      <c r="D22" s="1">
        <v>-88.0</v>
      </c>
      <c r="E22" s="1">
        <v>-151.0</v>
      </c>
      <c r="F22" s="1">
        <v>-133.0</v>
      </c>
      <c r="G22" s="1">
        <v>-113.0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131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132</v>
      </c>
      <c r="B24" s="1" t="s">
        <v>133</v>
      </c>
      <c r="C24" s="1" t="s">
        <v>134</v>
      </c>
      <c r="D24" s="1" t="s">
        <v>135</v>
      </c>
      <c r="E24" s="1" t="s">
        <v>136</v>
      </c>
      <c r="F24" s="1" t="s">
        <v>137</v>
      </c>
      <c r="G24" s="1" t="s">
        <v>138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139</v>
      </c>
      <c r="B25" s="1" t="s">
        <v>133</v>
      </c>
      <c r="C25" s="1" t="s">
        <v>134</v>
      </c>
      <c r="D25" s="1" t="s">
        <v>135</v>
      </c>
      <c r="E25" s="1" t="s">
        <v>136</v>
      </c>
      <c r="F25" s="1" t="s">
        <v>137</v>
      </c>
      <c r="G25" s="1" t="s">
        <v>138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140</v>
      </c>
      <c r="B26" s="1">
        <v>4.0</v>
      </c>
      <c r="C26" s="1">
        <v>5.0</v>
      </c>
      <c r="D26" s="1">
        <v>16.0</v>
      </c>
      <c r="E26" s="1">
        <v>54.0</v>
      </c>
      <c r="F26" s="1">
        <v>56.0</v>
      </c>
      <c r="G26" s="1">
        <v>57.0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141</v>
      </c>
      <c r="B27" s="1" t="s">
        <v>133</v>
      </c>
      <c r="C27" s="1" t="s">
        <v>134</v>
      </c>
      <c r="D27" s="1" t="s">
        <v>135</v>
      </c>
      <c r="E27" s="1" t="s">
        <v>136</v>
      </c>
      <c r="F27" s="1" t="s">
        <v>137</v>
      </c>
      <c r="G27" s="1" t="s">
        <v>138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142</v>
      </c>
      <c r="B28" s="1" t="s">
        <v>133</v>
      </c>
      <c r="C28" s="1" t="s">
        <v>134</v>
      </c>
      <c r="D28" s="1" t="s">
        <v>135</v>
      </c>
      <c r="E28" s="1" t="s">
        <v>136</v>
      </c>
      <c r="F28" s="1" t="s">
        <v>137</v>
      </c>
      <c r="G28" s="1" t="s">
        <v>138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143</v>
      </c>
      <c r="B29" s="1">
        <v>4.0</v>
      </c>
      <c r="C29" s="1">
        <v>5.0</v>
      </c>
      <c r="D29" s="1">
        <v>16.0</v>
      </c>
      <c r="E29" s="1">
        <v>54.0</v>
      </c>
      <c r="F29" s="1">
        <v>56.0</v>
      </c>
      <c r="G29" s="1">
        <v>57.0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144</v>
      </c>
      <c r="B30" s="1" t="s">
        <v>145</v>
      </c>
      <c r="C30" s="1" t="s">
        <v>146</v>
      </c>
      <c r="D30" s="1" t="s">
        <v>147</v>
      </c>
      <c r="E30" s="1" t="s">
        <v>148</v>
      </c>
      <c r="F30" s="1" t="s">
        <v>149</v>
      </c>
      <c r="G30" s="1" t="s">
        <v>150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151</v>
      </c>
      <c r="B31" s="1" t="s">
        <v>145</v>
      </c>
      <c r="C31" s="1" t="s">
        <v>146</v>
      </c>
      <c r="D31" s="1" t="s">
        <v>147</v>
      </c>
      <c r="E31" s="1" t="s">
        <v>148</v>
      </c>
      <c r="F31" s="1" t="s">
        <v>149</v>
      </c>
      <c r="G31" s="1" t="s">
        <v>150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152</v>
      </c>
      <c r="B33" s="1">
        <v>-6.0</v>
      </c>
      <c r="C33" s="1">
        <v>-16.0</v>
      </c>
      <c r="D33" s="1">
        <v>-57.0</v>
      </c>
      <c r="E33" s="1">
        <v>-149.0</v>
      </c>
      <c r="F33" s="1">
        <v>-135.0</v>
      </c>
      <c r="G33" s="1">
        <v>-115.0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153</v>
      </c>
      <c r="B34" s="1">
        <v>-6.0</v>
      </c>
      <c r="C34" s="1">
        <v>-16.0</v>
      </c>
      <c r="D34" s="1">
        <v>-58.0</v>
      </c>
      <c r="E34" s="1">
        <v>-151.0</v>
      </c>
      <c r="F34" s="1">
        <v>-137.0</v>
      </c>
      <c r="G34" s="1">
        <v>-117.0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154</v>
      </c>
      <c r="B35" s="1">
        <v>-6.0</v>
      </c>
      <c r="C35" s="1">
        <v>-16.0</v>
      </c>
      <c r="D35" s="1">
        <v>-58.0</v>
      </c>
      <c r="E35" s="1">
        <v>-151.0</v>
      </c>
      <c r="F35" s="1">
        <v>-137.0</v>
      </c>
      <c r="G35" s="1">
        <v>-117.0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155</v>
      </c>
      <c r="B36" s="1">
        <v>-6.0</v>
      </c>
      <c r="C36" s="1">
        <v>-16.0</v>
      </c>
      <c r="D36" s="1">
        <v>-51.0</v>
      </c>
      <c r="E36" s="1">
        <v>-144.0</v>
      </c>
      <c r="F36" s="1">
        <v>-130.0</v>
      </c>
      <c r="G36" s="1">
        <v>-110.0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156</v>
      </c>
      <c r="B37" s="1">
        <v>-4.0</v>
      </c>
      <c r="C37" s="1">
        <v>-10.0</v>
      </c>
      <c r="D37" s="1">
        <v>-38.0</v>
      </c>
      <c r="E37" s="1">
        <v>-94.0</v>
      </c>
      <c r="F37" s="1">
        <v>-83.0</v>
      </c>
      <c r="G37" s="1">
        <v>-67.0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157</v>
      </c>
      <c r="B38" s="1">
        <v>7.0</v>
      </c>
      <c r="C38" s="1">
        <v>0.0</v>
      </c>
      <c r="D38" s="1">
        <v>3.0</v>
      </c>
      <c r="E38" s="1">
        <v>0.0</v>
      </c>
      <c r="F38" s="1">
        <v>0.0</v>
      </c>
      <c r="G38" s="1">
        <v>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158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159</v>
      </c>
      <c r="B40" s="1">
        <v>1.0</v>
      </c>
      <c r="C40" s="1">
        <v>3.0</v>
      </c>
      <c r="D40" s="1">
        <v>13.0</v>
      </c>
      <c r="E40" s="1">
        <v>36.0</v>
      </c>
      <c r="F40" s="1">
        <v>41.0</v>
      </c>
      <c r="G40" s="1">
        <v>36.0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160</v>
      </c>
      <c r="B41" s="1">
        <v>5.0</v>
      </c>
      <c r="C41" s="1">
        <v>13.0</v>
      </c>
      <c r="D41" s="1">
        <v>43.0</v>
      </c>
      <c r="E41" s="1">
        <v>113.0</v>
      </c>
      <c r="F41" s="1">
        <v>93.0</v>
      </c>
      <c r="G41" s="1">
        <v>86.0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161</v>
      </c>
      <c r="B42" s="1">
        <v>12.0</v>
      </c>
      <c r="C42" s="1">
        <v>31.0</v>
      </c>
      <c r="D42" s="1">
        <v>5.0</v>
      </c>
      <c r="E42" s="1">
        <v>5.0</v>
      </c>
      <c r="F42" s="1">
        <v>5.0</v>
      </c>
      <c r="G42" s="1">
        <v>5.0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162</v>
      </c>
      <c r="B43" s="1">
        <v>0.0</v>
      </c>
      <c r="C43" s="1">
        <v>0.0</v>
      </c>
      <c r="D43" s="1">
        <v>10.0</v>
      </c>
      <c r="E43" s="1">
        <v>0.0</v>
      </c>
      <c r="F43" s="1">
        <v>0.0</v>
      </c>
      <c r="G43" s="1">
        <v>0.0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163</v>
      </c>
      <c r="B44" s="1">
        <v>0.0</v>
      </c>
      <c r="C44" s="1">
        <v>0.0</v>
      </c>
      <c r="D44" s="1">
        <v>-5.0</v>
      </c>
      <c r="E44" s="1">
        <v>0.0</v>
      </c>
      <c r="F44" s="1">
        <v>0.0</v>
      </c>
      <c r="G44" s="1">
        <v>0.0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164</v>
      </c>
      <c r="B45" s="1">
        <v>0.0</v>
      </c>
      <c r="C45" s="1">
        <v>5.0</v>
      </c>
      <c r="D45" s="1">
        <v>1.0</v>
      </c>
      <c r="E45" s="1">
        <v>12.0</v>
      </c>
      <c r="F45" s="1">
        <v>14.0</v>
      </c>
      <c r="G45" s="1">
        <v>12.0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165</v>
      </c>
      <c r="B46" s="1">
        <v>2.0</v>
      </c>
      <c r="C46" s="1">
        <v>5.0</v>
      </c>
      <c r="D46" s="1">
        <v>2.0</v>
      </c>
      <c r="E46" s="1">
        <v>13.0</v>
      </c>
      <c r="F46" s="1">
        <v>16.0</v>
      </c>
      <c r="G46" s="1">
        <v>12.0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166</v>
      </c>
      <c r="B47" s="1">
        <v>3.0</v>
      </c>
      <c r="C47" s="1">
        <v>11.0</v>
      </c>
      <c r="D47" s="1">
        <v>3.0</v>
      </c>
      <c r="E47" s="1">
        <v>26.0</v>
      </c>
      <c r="F47" s="1">
        <v>31.0</v>
      </c>
      <c r="G47" s="1">
        <v>24.0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168</v>
      </c>
      <c r="B3" s="1">
        <v>0.0</v>
      </c>
      <c r="C3" s="1" t="s">
        <v>169</v>
      </c>
      <c r="D3" s="1" t="s">
        <v>170</v>
      </c>
      <c r="E3" s="1" t="s">
        <v>171</v>
      </c>
      <c r="F3" s="1" t="s">
        <v>172</v>
      </c>
      <c r="G3" s="1" t="s">
        <v>173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174</v>
      </c>
      <c r="B4" s="1">
        <v>0.0</v>
      </c>
      <c r="C4" s="1" t="s">
        <v>175</v>
      </c>
      <c r="D4" s="1" t="s">
        <v>176</v>
      </c>
      <c r="E4" s="1" t="s">
        <v>177</v>
      </c>
      <c r="F4" s="1" t="s">
        <v>178</v>
      </c>
      <c r="G4" s="1" t="s">
        <v>179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180</v>
      </c>
      <c r="B5" s="1">
        <v>0.0</v>
      </c>
      <c r="C5" s="1" t="s">
        <v>181</v>
      </c>
      <c r="D5" s="1" t="s">
        <v>182</v>
      </c>
      <c r="E5" s="1" t="s">
        <v>183</v>
      </c>
      <c r="F5" s="1" t="s">
        <v>184</v>
      </c>
      <c r="G5" s="1" t="s">
        <v>185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186</v>
      </c>
      <c r="B6" s="1">
        <v>0.0</v>
      </c>
      <c r="C6" s="1" t="s">
        <v>187</v>
      </c>
      <c r="D6" s="1" t="s">
        <v>188</v>
      </c>
      <c r="E6" s="1" t="s">
        <v>183</v>
      </c>
      <c r="F6" s="1" t="s">
        <v>184</v>
      </c>
      <c r="G6" s="1" t="s">
        <v>185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190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100.0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191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 t="s">
        <v>192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193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194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195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196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197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198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199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200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 t="s">
        <v>201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202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 t="s">
        <v>201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203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 t="s">
        <v>204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 t="s">
        <v>206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207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208</v>
      </c>
      <c r="B23" s="1" t="s">
        <v>209</v>
      </c>
      <c r="C23" s="1" t="s">
        <v>210</v>
      </c>
      <c r="D23" s="1" t="s">
        <v>211</v>
      </c>
      <c r="E23" s="1" t="s">
        <v>212</v>
      </c>
      <c r="F23" s="1" t="s">
        <v>213</v>
      </c>
      <c r="G23" s="1" t="s">
        <v>214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215</v>
      </c>
      <c r="B24" s="1" t="s">
        <v>216</v>
      </c>
      <c r="C24" s="1" t="s">
        <v>217</v>
      </c>
      <c r="D24" s="1" t="s">
        <v>218</v>
      </c>
      <c r="E24" s="1" t="s">
        <v>219</v>
      </c>
      <c r="F24" s="1" t="s">
        <v>220</v>
      </c>
      <c r="G24" s="1" t="s">
        <v>221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222</v>
      </c>
      <c r="B25" s="1" t="s">
        <v>223</v>
      </c>
      <c r="C25" s="1" t="s">
        <v>224</v>
      </c>
      <c r="D25" s="1" t="s">
        <v>225</v>
      </c>
      <c r="E25" s="1" t="s">
        <v>226</v>
      </c>
      <c r="F25" s="1" t="s">
        <v>227</v>
      </c>
      <c r="G25" s="1" t="s">
        <v>228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229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230</v>
      </c>
      <c r="B27" s="1" t="s">
        <v>231</v>
      </c>
      <c r="C27" s="1" t="s">
        <v>232</v>
      </c>
      <c r="D27" s="1" t="s">
        <v>233</v>
      </c>
      <c r="E27" s="1" t="s">
        <v>234</v>
      </c>
      <c r="F27" s="1" t="s">
        <v>235</v>
      </c>
      <c r="G27" s="1" t="s">
        <v>236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237</v>
      </c>
      <c r="B28" s="1" t="s">
        <v>238</v>
      </c>
      <c r="C28" s="1" t="s">
        <v>232</v>
      </c>
      <c r="D28" s="1" t="s">
        <v>239</v>
      </c>
      <c r="E28" s="1" t="s">
        <v>240</v>
      </c>
      <c r="F28" s="1" t="s">
        <v>241</v>
      </c>
      <c r="G28" s="1" t="s">
        <v>242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243</v>
      </c>
      <c r="B29" s="1" t="s">
        <v>244</v>
      </c>
      <c r="C29" s="1" t="s">
        <v>245</v>
      </c>
      <c r="D29" s="1" t="s">
        <v>246</v>
      </c>
      <c r="E29" s="1" t="s">
        <v>247</v>
      </c>
      <c r="F29" s="1" t="s">
        <v>248</v>
      </c>
      <c r="G29" s="1" t="s">
        <v>249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250</v>
      </c>
      <c r="B30" s="1" t="s">
        <v>251</v>
      </c>
      <c r="C30" s="1" t="s">
        <v>245</v>
      </c>
      <c r="D30" s="1" t="s">
        <v>252</v>
      </c>
      <c r="E30" s="1" t="s">
        <v>253</v>
      </c>
      <c r="F30" s="1" t="s">
        <v>254</v>
      </c>
      <c r="G30" s="1" t="s">
        <v>255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256</v>
      </c>
      <c r="B31" s="1" t="s">
        <v>257</v>
      </c>
      <c r="C31" s="1" t="s">
        <v>258</v>
      </c>
      <c r="D31" s="1" t="s">
        <v>259</v>
      </c>
      <c r="E31" s="1" t="s">
        <v>260</v>
      </c>
      <c r="F31" s="1" t="s">
        <v>261</v>
      </c>
      <c r="G31" s="1" t="s">
        <v>262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263</v>
      </c>
      <c r="B32" s="1" t="s">
        <v>264</v>
      </c>
      <c r="C32" s="1">
        <v>0.0</v>
      </c>
      <c r="D32" s="1" t="s">
        <v>265</v>
      </c>
      <c r="E32" s="1">
        <v>0.0</v>
      </c>
      <c r="F32" s="1">
        <v>0.0</v>
      </c>
      <c r="G32" s="1">
        <v>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266</v>
      </c>
      <c r="B33" s="1" t="s">
        <v>267</v>
      </c>
      <c r="C33" s="1">
        <v>0.0</v>
      </c>
      <c r="D33" s="1" t="s">
        <v>268</v>
      </c>
      <c r="E33" s="1">
        <v>0.0</v>
      </c>
      <c r="F33" s="1">
        <v>0.0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269</v>
      </c>
      <c r="B34" s="1" t="s">
        <v>270</v>
      </c>
      <c r="C34" s="1">
        <v>0.0</v>
      </c>
      <c r="D34" s="1" t="s">
        <v>271</v>
      </c>
      <c r="E34" s="1">
        <v>0.0</v>
      </c>
      <c r="F34" s="1">
        <v>0.0</v>
      </c>
      <c r="G34" s="1">
        <v>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272</v>
      </c>
      <c r="B35" s="1" t="s">
        <v>273</v>
      </c>
      <c r="C35" s="1" t="s">
        <v>274</v>
      </c>
      <c r="D35" s="1" t="s">
        <v>275</v>
      </c>
      <c r="E35" s="1" t="s">
        <v>276</v>
      </c>
      <c r="F35" s="1" t="s">
        <v>277</v>
      </c>
      <c r="G35" s="1" t="s">
        <v>278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279</v>
      </c>
      <c r="B36" s="1" t="s">
        <v>280</v>
      </c>
      <c r="C36" s="1" t="s">
        <v>281</v>
      </c>
      <c r="D36" s="1" t="s">
        <v>282</v>
      </c>
      <c r="E36" s="1" t="s">
        <v>283</v>
      </c>
      <c r="F36" s="1" t="s">
        <v>284</v>
      </c>
      <c r="G36" s="1" t="s">
        <v>285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286</v>
      </c>
      <c r="B37" s="1" t="s">
        <v>287</v>
      </c>
      <c r="C37" s="1" t="s">
        <v>274</v>
      </c>
      <c r="D37" s="1" t="s">
        <v>288</v>
      </c>
      <c r="E37" s="1" t="s">
        <v>276</v>
      </c>
      <c r="F37" s="1" t="s">
        <v>277</v>
      </c>
      <c r="G37" s="1" t="s">
        <v>278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289</v>
      </c>
      <c r="B38" s="1" t="s">
        <v>290</v>
      </c>
      <c r="C38" s="1" t="s">
        <v>291</v>
      </c>
      <c r="D38" s="1" t="s">
        <v>292</v>
      </c>
      <c r="E38" s="1" t="s">
        <v>293</v>
      </c>
      <c r="F38" s="1" t="s">
        <v>294</v>
      </c>
      <c r="G38" s="1" t="s">
        <v>295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296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297</v>
      </c>
      <c r="B40" s="1">
        <v>0.0</v>
      </c>
      <c r="C40" s="1" t="s">
        <v>298</v>
      </c>
      <c r="D40" s="1" t="s">
        <v>299</v>
      </c>
      <c r="E40" s="1" t="s">
        <v>300</v>
      </c>
      <c r="F40" s="1" t="s">
        <v>301</v>
      </c>
      <c r="G40" s="1" t="s">
        <v>302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303</v>
      </c>
      <c r="B41" s="1">
        <v>0.0</v>
      </c>
      <c r="C41" s="1" t="s">
        <v>304</v>
      </c>
      <c r="D41" s="1" t="s">
        <v>305</v>
      </c>
      <c r="E41" s="1" t="s">
        <v>306</v>
      </c>
      <c r="F41" s="1" t="s">
        <v>307</v>
      </c>
      <c r="G41" s="1" t="s">
        <v>308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309</v>
      </c>
      <c r="B42" s="1">
        <v>0.0</v>
      </c>
      <c r="C42" s="1" t="s">
        <v>304</v>
      </c>
      <c r="D42" s="1" t="s">
        <v>305</v>
      </c>
      <c r="E42" s="1" t="s">
        <v>306</v>
      </c>
      <c r="F42" s="1" t="s">
        <v>307</v>
      </c>
      <c r="G42" s="1" t="s">
        <v>308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310</v>
      </c>
      <c r="B43" s="1">
        <v>0.0</v>
      </c>
      <c r="C43" s="1" t="s">
        <v>311</v>
      </c>
      <c r="D43" s="1" t="s">
        <v>312</v>
      </c>
      <c r="E43" s="1" t="s">
        <v>313</v>
      </c>
      <c r="F43" s="1" t="s">
        <v>314</v>
      </c>
      <c r="G43" s="1" t="s">
        <v>315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316</v>
      </c>
      <c r="B44" s="1">
        <v>0.0</v>
      </c>
      <c r="C44" s="1" t="s">
        <v>311</v>
      </c>
      <c r="D44" s="1" t="s">
        <v>312</v>
      </c>
      <c r="E44" s="1" t="s">
        <v>313</v>
      </c>
      <c r="F44" s="1" t="s">
        <v>314</v>
      </c>
      <c r="G44" s="1" t="s">
        <v>315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317</v>
      </c>
      <c r="B45" s="1">
        <v>0.0</v>
      </c>
      <c r="C45" s="1" t="s">
        <v>311</v>
      </c>
      <c r="D45" s="1" t="s">
        <v>318</v>
      </c>
      <c r="E45" s="1" t="s">
        <v>319</v>
      </c>
      <c r="F45" s="1" t="s">
        <v>314</v>
      </c>
      <c r="G45" s="1" t="s">
        <v>320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321</v>
      </c>
      <c r="B46" s="1">
        <v>0.0</v>
      </c>
      <c r="C46" s="1" t="s">
        <v>322</v>
      </c>
      <c r="D46" s="1" t="s">
        <v>323</v>
      </c>
      <c r="E46" s="1" t="s">
        <v>324</v>
      </c>
      <c r="F46" s="1" t="s">
        <v>325</v>
      </c>
      <c r="G46" s="1" t="s">
        <v>326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327</v>
      </c>
      <c r="B47" s="1">
        <v>0.0</v>
      </c>
      <c r="C47" s="1">
        <v>133.0</v>
      </c>
      <c r="D47" s="1" t="s">
        <v>328</v>
      </c>
      <c r="E47" s="1" t="s">
        <v>329</v>
      </c>
      <c r="F47" s="1" t="s">
        <v>330</v>
      </c>
      <c r="G47" s="1" t="s">
        <v>331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332</v>
      </c>
      <c r="B48" s="1">
        <v>0.0</v>
      </c>
      <c r="C48" s="1" t="s">
        <v>333</v>
      </c>
      <c r="D48" s="1" t="s">
        <v>334</v>
      </c>
      <c r="E48" s="1" t="s">
        <v>335</v>
      </c>
      <c r="F48" s="1" t="s">
        <v>336</v>
      </c>
      <c r="G48" s="1" t="s">
        <v>337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338</v>
      </c>
      <c r="B49" s="1">
        <v>0.0</v>
      </c>
      <c r="C49" s="1" t="s">
        <v>339</v>
      </c>
      <c r="D49" s="1">
        <v>0.0</v>
      </c>
      <c r="E49" s="1" t="s">
        <v>340</v>
      </c>
      <c r="F49" s="1" t="s">
        <v>341</v>
      </c>
      <c r="G49" s="1" t="s">
        <v>342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343</v>
      </c>
      <c r="B50" s="1">
        <v>0.0</v>
      </c>
      <c r="C50" s="1" t="s">
        <v>339</v>
      </c>
      <c r="D50" s="1">
        <v>0.0</v>
      </c>
      <c r="E50" s="1" t="s">
        <v>340</v>
      </c>
      <c r="F50" s="1" t="s">
        <v>341</v>
      </c>
      <c r="G50" s="1" t="s">
        <v>342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344</v>
      </c>
      <c r="B51" s="1">
        <v>0.0</v>
      </c>
      <c r="C51" s="1" t="s">
        <v>345</v>
      </c>
      <c r="D51" s="1" t="s">
        <v>346</v>
      </c>
      <c r="E51" s="1" t="s">
        <v>347</v>
      </c>
      <c r="F51" s="1" t="s">
        <v>348</v>
      </c>
      <c r="G51" s="1" t="s">
        <v>349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350</v>
      </c>
      <c r="B52" s="1">
        <v>0.0</v>
      </c>
      <c r="C52" s="1" t="s">
        <v>351</v>
      </c>
      <c r="D52" s="1" t="s">
        <v>352</v>
      </c>
      <c r="E52" s="1" t="s">
        <v>353</v>
      </c>
      <c r="F52" s="1" t="s">
        <v>354</v>
      </c>
      <c r="G52" s="1" t="s">
        <v>355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356</v>
      </c>
      <c r="B53" s="1">
        <v>0.0</v>
      </c>
      <c r="C53" s="1">
        <v>0.0</v>
      </c>
      <c r="D53" s="1" t="s">
        <v>357</v>
      </c>
      <c r="E53" s="1" t="s">
        <v>358</v>
      </c>
      <c r="F53" s="1" t="s">
        <v>359</v>
      </c>
      <c r="G53" s="1" t="s">
        <v>360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361</v>
      </c>
      <c r="B54" s="1">
        <v>0.0</v>
      </c>
      <c r="C54" s="1">
        <v>0.0</v>
      </c>
      <c r="D54" s="1" t="s">
        <v>362</v>
      </c>
      <c r="E54" s="1" t="s">
        <v>363</v>
      </c>
      <c r="F54" s="1" t="s">
        <v>359</v>
      </c>
      <c r="G54" s="1" t="s">
        <v>360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364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365</v>
      </c>
      <c r="B56" s="1">
        <v>0.0</v>
      </c>
      <c r="C56" s="1">
        <v>0.0</v>
      </c>
      <c r="D56" s="1" t="s">
        <v>366</v>
      </c>
      <c r="E56" s="1" t="s">
        <v>367</v>
      </c>
      <c r="F56" s="1" t="s">
        <v>368</v>
      </c>
      <c r="G56" s="1" t="s">
        <v>369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370</v>
      </c>
      <c r="B57" s="1">
        <v>0.0</v>
      </c>
      <c r="C57" s="1">
        <v>0.0</v>
      </c>
      <c r="D57" s="1" t="s">
        <v>371</v>
      </c>
      <c r="E57" s="1" t="s">
        <v>372</v>
      </c>
      <c r="F57" s="1" t="s">
        <v>373</v>
      </c>
      <c r="G57" s="1" t="s">
        <v>374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375</v>
      </c>
      <c r="B58" s="1">
        <v>0.0</v>
      </c>
      <c r="C58" s="1">
        <v>0.0</v>
      </c>
      <c r="D58" s="1" t="s">
        <v>371</v>
      </c>
      <c r="E58" s="1" t="s">
        <v>372</v>
      </c>
      <c r="F58" s="1" t="s">
        <v>373</v>
      </c>
      <c r="G58" s="1" t="s">
        <v>374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376</v>
      </c>
      <c r="B59" s="1">
        <v>0.0</v>
      </c>
      <c r="C59" s="1">
        <v>0.0</v>
      </c>
      <c r="D59" s="1" t="s">
        <v>377</v>
      </c>
      <c r="E59" s="1" t="s">
        <v>378</v>
      </c>
      <c r="F59" s="1" t="s">
        <v>379</v>
      </c>
      <c r="G59" s="1" t="s">
        <v>380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381</v>
      </c>
      <c r="B60" s="1">
        <v>0.0</v>
      </c>
      <c r="C60" s="1">
        <v>0.0</v>
      </c>
      <c r="D60" s="1" t="s">
        <v>377</v>
      </c>
      <c r="E60" s="1" t="s">
        <v>378</v>
      </c>
      <c r="F60" s="1" t="s">
        <v>379</v>
      </c>
      <c r="G60" s="1" t="s">
        <v>380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382</v>
      </c>
      <c r="B61" s="1">
        <v>0.0</v>
      </c>
      <c r="C61" s="1">
        <v>0.0</v>
      </c>
      <c r="D61" s="1" t="s">
        <v>383</v>
      </c>
      <c r="E61" s="1" t="s">
        <v>378</v>
      </c>
      <c r="F61" s="1" t="s">
        <v>384</v>
      </c>
      <c r="G61" s="1" t="s">
        <v>385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386</v>
      </c>
      <c r="B62" s="1">
        <v>0.0</v>
      </c>
      <c r="C62" s="1">
        <v>0.0</v>
      </c>
      <c r="D62" s="1" t="s">
        <v>387</v>
      </c>
      <c r="E62" s="1" t="s">
        <v>388</v>
      </c>
      <c r="F62" s="1" t="s">
        <v>389</v>
      </c>
      <c r="G62" s="1" t="s">
        <v>390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391</v>
      </c>
      <c r="B63" s="1">
        <v>0.0</v>
      </c>
      <c r="C63" s="1">
        <v>0.0</v>
      </c>
      <c r="D63" s="1" t="s">
        <v>392</v>
      </c>
      <c r="E63" s="1" t="s">
        <v>393</v>
      </c>
      <c r="F63" s="1" t="s">
        <v>394</v>
      </c>
      <c r="G63" s="1" t="s">
        <v>395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396</v>
      </c>
      <c r="B64" s="1">
        <v>0.0</v>
      </c>
      <c r="C64" s="1">
        <v>0.0</v>
      </c>
      <c r="D64" s="1" t="s">
        <v>397</v>
      </c>
      <c r="E64" s="1" t="s">
        <v>398</v>
      </c>
      <c r="F64" s="1" t="s">
        <v>399</v>
      </c>
      <c r="G64" s="1" t="s">
        <v>178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400</v>
      </c>
      <c r="B65" s="1">
        <v>0.0</v>
      </c>
      <c r="C65" s="1">
        <v>0.0</v>
      </c>
      <c r="D65" s="1" t="s">
        <v>401</v>
      </c>
      <c r="E65" s="1" t="s">
        <v>402</v>
      </c>
      <c r="F65" s="1" t="s">
        <v>403</v>
      </c>
      <c r="G65" s="1" t="s">
        <v>404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405</v>
      </c>
      <c r="B66" s="1">
        <v>0.0</v>
      </c>
      <c r="C66" s="1">
        <v>0.0</v>
      </c>
      <c r="D66" s="1" t="s">
        <v>401</v>
      </c>
      <c r="E66" s="1" t="s">
        <v>402</v>
      </c>
      <c r="F66" s="1" t="s">
        <v>403</v>
      </c>
      <c r="G66" s="1" t="s">
        <v>404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406</v>
      </c>
      <c r="B67" s="1">
        <v>0.0</v>
      </c>
      <c r="C67" s="1">
        <v>0.0</v>
      </c>
      <c r="D67" s="1" t="s">
        <v>407</v>
      </c>
      <c r="E67" s="1" t="s">
        <v>408</v>
      </c>
      <c r="F67" s="1" t="s">
        <v>409</v>
      </c>
      <c r="G67" s="1" t="s">
        <v>410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411</v>
      </c>
      <c r="B68" s="1">
        <v>0.0</v>
      </c>
      <c r="C68" s="1">
        <v>0.0</v>
      </c>
      <c r="D68" s="1" t="s">
        <v>412</v>
      </c>
      <c r="E68" s="1" t="s">
        <v>413</v>
      </c>
      <c r="F68" s="1" t="s">
        <v>414</v>
      </c>
      <c r="G68" s="1" t="s">
        <v>415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416</v>
      </c>
      <c r="B69" s="1">
        <v>0.0</v>
      </c>
      <c r="C69" s="1">
        <v>0.0</v>
      </c>
      <c r="D69" s="1">
        <v>0.0</v>
      </c>
      <c r="E69" s="1" t="s">
        <v>417</v>
      </c>
      <c r="F69" s="1" t="s">
        <v>418</v>
      </c>
      <c r="G69" s="1" t="s">
        <v>419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420</v>
      </c>
      <c r="B70" s="1">
        <v>0.0</v>
      </c>
      <c r="C70" s="1">
        <v>0.0</v>
      </c>
      <c r="D70" s="1">
        <v>0.0</v>
      </c>
      <c r="E70" s="1" t="s">
        <v>421</v>
      </c>
      <c r="F70" s="1" t="s">
        <v>422</v>
      </c>
      <c r="G70" s="1" t="s">
        <v>419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423</v>
      </c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424</v>
      </c>
      <c r="B72" s="1">
        <v>0.0</v>
      </c>
      <c r="C72" s="1">
        <v>0.0</v>
      </c>
      <c r="D72" s="1">
        <v>0.0</v>
      </c>
      <c r="E72" s="1" t="s">
        <v>425</v>
      </c>
      <c r="F72" s="1" t="s">
        <v>426</v>
      </c>
      <c r="G72" s="1" t="s">
        <v>427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428</v>
      </c>
      <c r="B73" s="1">
        <v>0.0</v>
      </c>
      <c r="C73" s="1">
        <v>0.0</v>
      </c>
      <c r="D73" s="1">
        <v>0.0</v>
      </c>
      <c r="E73" s="1" t="s">
        <v>429</v>
      </c>
      <c r="F73" s="1" t="s">
        <v>430</v>
      </c>
      <c r="G73" s="1" t="s">
        <v>431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432</v>
      </c>
      <c r="B74" s="1">
        <v>0.0</v>
      </c>
      <c r="C74" s="1">
        <v>0.0</v>
      </c>
      <c r="D74" s="1">
        <v>0.0</v>
      </c>
      <c r="E74" s="1" t="s">
        <v>429</v>
      </c>
      <c r="F74" s="1" t="s">
        <v>430</v>
      </c>
      <c r="G74" s="1" t="s">
        <v>431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433</v>
      </c>
      <c r="B75" s="1">
        <v>0.0</v>
      </c>
      <c r="C75" s="1">
        <v>0.0</v>
      </c>
      <c r="D75" s="1">
        <v>0.0</v>
      </c>
      <c r="E75" s="1" t="s">
        <v>434</v>
      </c>
      <c r="F75" s="1" t="s">
        <v>435</v>
      </c>
      <c r="G75" s="1" t="s">
        <v>436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437</v>
      </c>
      <c r="B76" s="1">
        <v>0.0</v>
      </c>
      <c r="C76" s="1">
        <v>0.0</v>
      </c>
      <c r="D76" s="1">
        <v>0.0</v>
      </c>
      <c r="E76" s="1" t="s">
        <v>434</v>
      </c>
      <c r="F76" s="1" t="s">
        <v>435</v>
      </c>
      <c r="G76" s="1" t="s">
        <v>436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438</v>
      </c>
      <c r="B77" s="1">
        <v>0.0</v>
      </c>
      <c r="C77" s="1">
        <v>0.0</v>
      </c>
      <c r="D77" s="1">
        <v>0.0</v>
      </c>
      <c r="E77" s="1" t="s">
        <v>434</v>
      </c>
      <c r="F77" s="1" t="s">
        <v>435</v>
      </c>
      <c r="G77" s="1" t="s">
        <v>439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440</v>
      </c>
      <c r="B78" s="1">
        <v>0.0</v>
      </c>
      <c r="C78" s="1">
        <v>0.0</v>
      </c>
      <c r="D78" s="1">
        <v>0.0</v>
      </c>
      <c r="E78" s="1" t="s">
        <v>441</v>
      </c>
      <c r="F78" s="1" t="s">
        <v>442</v>
      </c>
      <c r="G78" s="1" t="s">
        <v>443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444</v>
      </c>
      <c r="B79" s="1">
        <v>0.0</v>
      </c>
      <c r="C79" s="1">
        <v>0.0</v>
      </c>
      <c r="D79" s="1">
        <v>0.0</v>
      </c>
      <c r="E79" s="1" t="s">
        <v>445</v>
      </c>
      <c r="F79" s="1" t="s">
        <v>446</v>
      </c>
      <c r="G79" s="1" t="s">
        <v>447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448</v>
      </c>
      <c r="B80" s="1">
        <v>0.0</v>
      </c>
      <c r="C80" s="1">
        <v>0.0</v>
      </c>
      <c r="D80" s="1">
        <v>0.0</v>
      </c>
      <c r="E80" s="1" t="s">
        <v>449</v>
      </c>
      <c r="F80" s="1" t="s">
        <v>450</v>
      </c>
      <c r="G80" s="1" t="s">
        <v>451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452</v>
      </c>
      <c r="B81" s="1">
        <v>0.0</v>
      </c>
      <c r="C81" s="1">
        <v>0.0</v>
      </c>
      <c r="D81" s="1">
        <v>0.0</v>
      </c>
      <c r="E81" s="1" t="s">
        <v>453</v>
      </c>
      <c r="F81" s="1" t="s">
        <v>454</v>
      </c>
      <c r="G81" s="1" t="s">
        <v>455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456</v>
      </c>
      <c r="B82" s="1">
        <v>0.0</v>
      </c>
      <c r="C82" s="1">
        <v>0.0</v>
      </c>
      <c r="D82" s="1">
        <v>0.0</v>
      </c>
      <c r="E82" s="1" t="s">
        <v>453</v>
      </c>
      <c r="F82" s="1" t="s">
        <v>454</v>
      </c>
      <c r="G82" s="1" t="s">
        <v>455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457</v>
      </c>
      <c r="B83" s="1">
        <v>0.0</v>
      </c>
      <c r="C83" s="1">
        <v>0.0</v>
      </c>
      <c r="D83" s="1">
        <v>0.0</v>
      </c>
      <c r="E83" s="1" t="s">
        <v>458</v>
      </c>
      <c r="F83" s="1">
        <v>82.0</v>
      </c>
      <c r="G83" s="1" t="s">
        <v>459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460</v>
      </c>
      <c r="B84" s="1">
        <v>0.0</v>
      </c>
      <c r="C84" s="1">
        <v>0.0</v>
      </c>
      <c r="D84" s="1">
        <v>0.0</v>
      </c>
      <c r="E84" s="1" t="s">
        <v>461</v>
      </c>
      <c r="F84" s="1" t="s">
        <v>462</v>
      </c>
      <c r="G84" s="1" t="s">
        <v>463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464</v>
      </c>
      <c r="B85" s="1">
        <v>0.0</v>
      </c>
      <c r="C85" s="1">
        <v>0.0</v>
      </c>
      <c r="D85" s="1">
        <v>0.0</v>
      </c>
      <c r="E85" s="1">
        <v>0.0</v>
      </c>
      <c r="F85" s="1" t="s">
        <v>465</v>
      </c>
      <c r="G85" s="1" t="s">
        <v>466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467</v>
      </c>
      <c r="B86" s="1">
        <v>0.0</v>
      </c>
      <c r="C86" s="1">
        <v>0.0</v>
      </c>
      <c r="D86" s="1">
        <v>0.0</v>
      </c>
      <c r="E86" s="1">
        <v>0.0</v>
      </c>
      <c r="F86" s="1" t="s">
        <v>468</v>
      </c>
      <c r="G86" s="1" t="s">
        <v>469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470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471</v>
      </c>
      <c r="B88" s="1">
        <v>0.0</v>
      </c>
      <c r="C88" s="1">
        <v>0.0</v>
      </c>
      <c r="D88" s="1">
        <v>0.0</v>
      </c>
      <c r="E88" s="1">
        <v>0.0</v>
      </c>
      <c r="F88" s="1">
        <v>0.0</v>
      </c>
      <c r="G88" s="1" t="s">
        <v>472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473</v>
      </c>
      <c r="B89" s="1">
        <v>0.0</v>
      </c>
      <c r="C89" s="1">
        <v>0.0</v>
      </c>
      <c r="D89" s="1">
        <v>0.0</v>
      </c>
      <c r="E89" s="1">
        <v>0.0</v>
      </c>
      <c r="F89" s="1">
        <v>0.0</v>
      </c>
      <c r="G89" s="1" t="s">
        <v>474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475</v>
      </c>
      <c r="B90" s="1">
        <v>0.0</v>
      </c>
      <c r="C90" s="1">
        <v>0.0</v>
      </c>
      <c r="D90" s="1">
        <v>0.0</v>
      </c>
      <c r="E90" s="1">
        <v>0.0</v>
      </c>
      <c r="F90" s="1">
        <v>0.0</v>
      </c>
      <c r="G90" s="1" t="s">
        <v>474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476</v>
      </c>
      <c r="B91" s="1">
        <v>0.0</v>
      </c>
      <c r="C91" s="1">
        <v>0.0</v>
      </c>
      <c r="D91" s="1">
        <v>0.0</v>
      </c>
      <c r="E91" s="1">
        <v>0.0</v>
      </c>
      <c r="F91" s="1">
        <v>0.0</v>
      </c>
      <c r="G91" s="1" t="s">
        <v>477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478</v>
      </c>
      <c r="B92" s="1">
        <v>0.0</v>
      </c>
      <c r="C92" s="1">
        <v>0.0</v>
      </c>
      <c r="D92" s="1">
        <v>0.0</v>
      </c>
      <c r="E92" s="1">
        <v>0.0</v>
      </c>
      <c r="F92" s="1">
        <v>0.0</v>
      </c>
      <c r="G92" s="1" t="s">
        <v>477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479</v>
      </c>
      <c r="B93" s="1">
        <v>0.0</v>
      </c>
      <c r="C93" s="1">
        <v>0.0</v>
      </c>
      <c r="D93" s="1">
        <v>0.0</v>
      </c>
      <c r="E93" s="1">
        <v>0.0</v>
      </c>
      <c r="F93" s="1">
        <v>0.0</v>
      </c>
      <c r="G93" s="1" t="s">
        <v>480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481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482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483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484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485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486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487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488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489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488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490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491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492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493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 t="s">
        <v>494</v>
      </c>
      <c r="C1" s="1" t="s">
        <v>495</v>
      </c>
      <c r="D1" s="1" t="s">
        <v>496</v>
      </c>
      <c r="E1" s="1" t="s">
        <v>497</v>
      </c>
      <c r="F1" s="1" t="s">
        <v>498</v>
      </c>
      <c r="G1" s="1" t="s">
        <v>499</v>
      </c>
      <c r="H1" s="1" t="s">
        <v>500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501</v>
      </c>
      <c r="B2" s="1" t="s">
        <v>502</v>
      </c>
      <c r="C2" s="1" t="s">
        <v>503</v>
      </c>
      <c r="D2" s="1" t="s">
        <v>504</v>
      </c>
      <c r="E2" s="1" t="s">
        <v>505</v>
      </c>
      <c r="F2" s="1" t="s">
        <v>506</v>
      </c>
      <c r="G2" s="1" t="s">
        <v>506</v>
      </c>
      <c r="H2" s="1" t="s">
        <v>507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508</v>
      </c>
      <c r="B3" s="1" t="s">
        <v>507</v>
      </c>
      <c r="C3" s="1" t="s">
        <v>509</v>
      </c>
      <c r="D3" s="1" t="s">
        <v>510</v>
      </c>
      <c r="E3" s="1" t="s">
        <v>511</v>
      </c>
      <c r="F3" s="1" t="s">
        <v>512</v>
      </c>
      <c r="G3" s="1" t="s">
        <v>513</v>
      </c>
      <c r="H3" s="1" t="s">
        <v>507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514</v>
      </c>
      <c r="B4" s="1" t="s">
        <v>515</v>
      </c>
      <c r="C4" s="1" t="s">
        <v>516</v>
      </c>
      <c r="D4" s="1" t="s">
        <v>517</v>
      </c>
      <c r="E4" s="1" t="s">
        <v>518</v>
      </c>
      <c r="F4" s="1" t="s">
        <v>506</v>
      </c>
      <c r="G4" s="1" t="s">
        <v>506</v>
      </c>
      <c r="H4" s="1" t="s">
        <v>506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508</v>
      </c>
      <c r="B5" s="1" t="s">
        <v>507</v>
      </c>
      <c r="C5" s="1" t="s">
        <v>519</v>
      </c>
      <c r="D5" s="1" t="s">
        <v>520</v>
      </c>
      <c r="E5" s="1" t="s">
        <v>521</v>
      </c>
      <c r="F5" s="1" t="s">
        <v>522</v>
      </c>
      <c r="G5" s="1" t="s">
        <v>513</v>
      </c>
      <c r="H5" s="1" t="s">
        <v>513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523</v>
      </c>
      <c r="B6" s="1" t="s">
        <v>524</v>
      </c>
      <c r="C6" s="1" t="s">
        <v>525</v>
      </c>
      <c r="D6" s="1" t="s">
        <v>526</v>
      </c>
      <c r="E6" s="1" t="s">
        <v>527</v>
      </c>
      <c r="F6" s="1" t="s">
        <v>528</v>
      </c>
      <c r="G6" s="1" t="s">
        <v>529</v>
      </c>
      <c r="H6" s="1" t="s">
        <v>530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531</v>
      </c>
      <c r="B7" s="1" t="s">
        <v>507</v>
      </c>
      <c r="C7" s="1" t="s">
        <v>507</v>
      </c>
      <c r="D7" s="1" t="s">
        <v>507</v>
      </c>
      <c r="E7" s="1" t="s">
        <v>507</v>
      </c>
      <c r="F7" s="1" t="s">
        <v>507</v>
      </c>
      <c r="G7" s="1" t="s">
        <v>507</v>
      </c>
      <c r="H7" s="1" t="s">
        <v>507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532</v>
      </c>
      <c r="B8" s="1" t="s">
        <v>533</v>
      </c>
      <c r="C8" s="1" t="s">
        <v>534</v>
      </c>
      <c r="D8" s="1" t="s">
        <v>535</v>
      </c>
      <c r="E8" s="1" t="s">
        <v>535</v>
      </c>
      <c r="F8" s="1" t="s">
        <v>535</v>
      </c>
      <c r="G8" s="1" t="s">
        <v>536</v>
      </c>
      <c r="H8" s="1" t="s">
        <v>537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538</v>
      </c>
      <c r="B9" s="1" t="s">
        <v>507</v>
      </c>
      <c r="C9" s="1" t="s">
        <v>507</v>
      </c>
      <c r="D9" s="1" t="s">
        <v>507</v>
      </c>
      <c r="E9" s="1" t="s">
        <v>539</v>
      </c>
      <c r="F9" s="1" t="s">
        <v>540</v>
      </c>
      <c r="G9" s="1" t="s">
        <v>541</v>
      </c>
      <c r="H9" s="1" t="s">
        <v>507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542</v>
      </c>
      <c r="B10" s="1" t="s">
        <v>507</v>
      </c>
      <c r="C10" s="1" t="s">
        <v>507</v>
      </c>
      <c r="D10" s="1" t="s">
        <v>507</v>
      </c>
      <c r="E10" s="1" t="s">
        <v>535</v>
      </c>
      <c r="F10" s="1" t="s">
        <v>540</v>
      </c>
      <c r="G10" s="1" t="s">
        <v>541</v>
      </c>
      <c r="H10" s="1" t="s">
        <v>507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543</v>
      </c>
      <c r="B11" s="1" t="s">
        <v>544</v>
      </c>
      <c r="C11" s="1" t="s">
        <v>545</v>
      </c>
      <c r="D11" s="1" t="s">
        <v>546</v>
      </c>
      <c r="E11" s="1" t="s">
        <v>547</v>
      </c>
      <c r="F11" s="1" t="s">
        <v>507</v>
      </c>
      <c r="G11" s="1" t="s">
        <v>507</v>
      </c>
      <c r="H11" s="1" t="s">
        <v>507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548</v>
      </c>
      <c r="B12" s="1" t="s">
        <v>549</v>
      </c>
      <c r="C12" s="1" t="s">
        <v>549</v>
      </c>
      <c r="D12" s="1" t="s">
        <v>535</v>
      </c>
      <c r="E12" s="1" t="s">
        <v>549</v>
      </c>
      <c r="F12" s="1" t="s">
        <v>526</v>
      </c>
      <c r="G12" s="1" t="s">
        <v>530</v>
      </c>
      <c r="H12" s="1" t="s">
        <v>526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550</v>
      </c>
      <c r="B13" s="1" t="s">
        <v>549</v>
      </c>
      <c r="C13" s="1" t="s">
        <v>549</v>
      </c>
      <c r="D13" s="1" t="s">
        <v>535</v>
      </c>
      <c r="E13" s="1" t="s">
        <v>549</v>
      </c>
      <c r="F13" s="1" t="s">
        <v>551</v>
      </c>
      <c r="G13" s="1" t="s">
        <v>552</v>
      </c>
      <c r="H13" s="1" t="s">
        <v>553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554</v>
      </c>
      <c r="B14" s="1" t="s">
        <v>555</v>
      </c>
      <c r="C14" s="1" t="s">
        <v>556</v>
      </c>
      <c r="D14" s="1" t="s">
        <v>557</v>
      </c>
      <c r="E14" s="1" t="s">
        <v>558</v>
      </c>
      <c r="F14" s="1" t="s">
        <v>559</v>
      </c>
      <c r="G14" s="1" t="s">
        <v>560</v>
      </c>
      <c r="H14" s="1" t="s">
        <v>561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562</v>
      </c>
      <c r="B15" s="1" t="s">
        <v>507</v>
      </c>
      <c r="C15" s="1" t="s">
        <v>507</v>
      </c>
      <c r="D15" s="1" t="s">
        <v>507</v>
      </c>
      <c r="E15" s="1" t="s">
        <v>507</v>
      </c>
      <c r="F15" s="1" t="s">
        <v>507</v>
      </c>
      <c r="G15" s="1" t="s">
        <v>507</v>
      </c>
      <c r="H15" s="1" t="s">
        <v>507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563</v>
      </c>
      <c r="B16" s="1" t="s">
        <v>507</v>
      </c>
      <c r="C16" s="1" t="s">
        <v>507</v>
      </c>
      <c r="D16" s="1" t="s">
        <v>507</v>
      </c>
      <c r="E16" s="1" t="s">
        <v>507</v>
      </c>
      <c r="F16" s="1" t="s">
        <v>507</v>
      </c>
      <c r="G16" s="1" t="s">
        <v>507</v>
      </c>
      <c r="H16" s="1" t="s">
        <v>507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564</v>
      </c>
      <c r="B17" s="1" t="s">
        <v>135</v>
      </c>
      <c r="C17" s="1" t="s">
        <v>136</v>
      </c>
      <c r="D17" s="1" t="s">
        <v>137</v>
      </c>
      <c r="E17" s="1" t="s">
        <v>138</v>
      </c>
      <c r="F17" s="1" t="s">
        <v>565</v>
      </c>
      <c r="G17" s="1" t="s">
        <v>566</v>
      </c>
      <c r="H17" s="1" t="s">
        <v>567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568</v>
      </c>
      <c r="B18" s="1" t="s">
        <v>507</v>
      </c>
      <c r="C18" s="1" t="s">
        <v>507</v>
      </c>
      <c r="D18" s="1" t="s">
        <v>507</v>
      </c>
      <c r="E18" s="1" t="s">
        <v>507</v>
      </c>
      <c r="F18" s="1" t="s">
        <v>507</v>
      </c>
      <c r="G18" s="1" t="s">
        <v>507</v>
      </c>
      <c r="H18" s="1" t="s">
        <v>507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569</v>
      </c>
      <c r="B19" s="1" t="s">
        <v>507</v>
      </c>
      <c r="C19" s="1" t="s">
        <v>507</v>
      </c>
      <c r="D19" s="1" t="s">
        <v>507</v>
      </c>
      <c r="E19" s="1" t="s">
        <v>570</v>
      </c>
      <c r="F19" s="1" t="s">
        <v>571</v>
      </c>
      <c r="G19" s="1" t="s">
        <v>572</v>
      </c>
      <c r="H19" s="1" t="s">
        <v>507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152</v>
      </c>
      <c r="B20" s="1" t="s">
        <v>573</v>
      </c>
      <c r="C20" s="1" t="s">
        <v>574</v>
      </c>
      <c r="D20" s="1" t="s">
        <v>575</v>
      </c>
      <c r="E20" s="1" t="s">
        <v>576</v>
      </c>
      <c r="F20" s="1" t="s">
        <v>507</v>
      </c>
      <c r="G20" s="1" t="s">
        <v>507</v>
      </c>
      <c r="H20" s="1" t="s">
        <v>507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577</v>
      </c>
      <c r="B21" s="1" t="s">
        <v>578</v>
      </c>
      <c r="C21" s="1" t="s">
        <v>579</v>
      </c>
      <c r="D21" s="1" t="s">
        <v>580</v>
      </c>
      <c r="E21" s="1" t="s">
        <v>581</v>
      </c>
      <c r="F21" s="1" t="s">
        <v>582</v>
      </c>
      <c r="G21" s="1" t="s">
        <v>583</v>
      </c>
      <c r="H21" s="1" t="s">
        <v>582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584</v>
      </c>
      <c r="B22" s="1" t="s">
        <v>585</v>
      </c>
      <c r="C22" s="1" t="s">
        <v>586</v>
      </c>
      <c r="D22" s="1" t="s">
        <v>587</v>
      </c>
      <c r="E22" s="1" t="s">
        <v>588</v>
      </c>
      <c r="F22" s="1" t="s">
        <v>589</v>
      </c>
      <c r="G22" s="1" t="s">
        <v>590</v>
      </c>
      <c r="H22" s="1" t="s">
        <v>582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103</v>
      </c>
      <c r="B23" s="1" t="s">
        <v>591</v>
      </c>
      <c r="C23" s="1" t="s">
        <v>592</v>
      </c>
      <c r="D23" s="1" t="s">
        <v>593</v>
      </c>
      <c r="E23" s="1" t="s">
        <v>594</v>
      </c>
      <c r="F23" s="1" t="s">
        <v>507</v>
      </c>
      <c r="G23" s="1" t="s">
        <v>507</v>
      </c>
      <c r="H23" s="1" t="s">
        <v>507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595</v>
      </c>
      <c r="B24" s="1" t="s">
        <v>596</v>
      </c>
      <c r="C24" s="1" t="s">
        <v>597</v>
      </c>
      <c r="D24" s="1" t="s">
        <v>598</v>
      </c>
      <c r="E24" s="1" t="s">
        <v>599</v>
      </c>
      <c r="F24" s="1" t="s">
        <v>600</v>
      </c>
      <c r="G24" s="1" t="s">
        <v>600</v>
      </c>
      <c r="H24" s="1" t="s">
        <v>600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601</v>
      </c>
      <c r="B25" s="1" t="s">
        <v>602</v>
      </c>
      <c r="C25" s="1" t="s">
        <v>603</v>
      </c>
      <c r="D25" s="1" t="s">
        <v>604</v>
      </c>
      <c r="E25" s="1" t="s">
        <v>605</v>
      </c>
      <c r="F25" s="1" t="s">
        <v>606</v>
      </c>
      <c r="G25" s="1" t="s">
        <v>606</v>
      </c>
      <c r="H25" s="1" t="s">
        <v>507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607</v>
      </c>
      <c r="B26" s="1" t="s">
        <v>608</v>
      </c>
      <c r="C26" s="1" t="s">
        <v>609</v>
      </c>
      <c r="D26" s="1" t="s">
        <v>610</v>
      </c>
      <c r="E26" s="1" t="s">
        <v>611</v>
      </c>
      <c r="F26" s="1" t="s">
        <v>507</v>
      </c>
      <c r="G26" s="1" t="s">
        <v>507</v>
      </c>
      <c r="H26" s="1" t="s">
        <v>507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612</v>
      </c>
      <c r="B2" s="1" t="s">
        <v>613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614</v>
      </c>
      <c r="B3" s="1" t="s">
        <v>615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616</v>
      </c>
      <c r="B4" s="1" t="s">
        <v>617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618</v>
      </c>
      <c r="B5" s="1" t="s">
        <v>619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620</v>
      </c>
      <c r="B6" s="1" t="s">
        <v>621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622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623</v>
      </c>
      <c r="B8" s="1" t="s">
        <v>624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625</v>
      </c>
      <c r="B9" s="4" t="s">
        <v>626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627</v>
      </c>
      <c r="B10" s="1" t="s">
        <v>628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629</v>
      </c>
      <c r="B11" s="1" t="s">
        <v>630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631</v>
      </c>
      <c r="B12" s="1" t="s">
        <v>628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632</v>
      </c>
      <c r="B13" s="1" t="s">
        <v>633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634</v>
      </c>
      <c r="B14" s="1" t="s">
        <v>635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636</v>
      </c>
      <c r="B15" s="1" t="s">
        <v>633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637</v>
      </c>
      <c r="B16" s="1" t="s">
        <v>638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639</v>
      </c>
      <c r="B17" s="1">
        <v>58.0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640</v>
      </c>
      <c r="B18" s="1" t="s">
        <v>641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642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643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644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645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646</v>
      </c>
      <c r="B23" s="1">
        <v>7.0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647</v>
      </c>
      <c r="B24" s="1">
        <v>1.7304192E9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648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649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650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651</v>
      </c>
      <c r="B28" s="1">
        <v>0.985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652</v>
      </c>
      <c r="B29" s="1">
        <v>0.98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653</v>
      </c>
      <c r="B30" s="1">
        <v>0.926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654</v>
      </c>
      <c r="B31" s="1">
        <v>0.9809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655</v>
      </c>
      <c r="B32" s="1">
        <v>0.985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656</v>
      </c>
      <c r="B33" s="1">
        <v>0.98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657</v>
      </c>
      <c r="B34" s="1">
        <v>0.926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658</v>
      </c>
      <c r="B35" s="1">
        <v>0.9809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659</v>
      </c>
      <c r="B36" s="1">
        <v>1.864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660</v>
      </c>
      <c r="B37" s="1">
        <v>-0.6930435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661</v>
      </c>
      <c r="B38" s="1">
        <v>271143.0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662</v>
      </c>
      <c r="B39" s="1">
        <v>271143.0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663</v>
      </c>
      <c r="B40" s="1">
        <v>265168.0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664</v>
      </c>
      <c r="B41" s="1">
        <v>444480.0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665</v>
      </c>
      <c r="B42" s="1">
        <v>444480.0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666</v>
      </c>
      <c r="B43" s="1">
        <v>0.921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667</v>
      </c>
      <c r="B44" s="1">
        <v>0.9857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668</v>
      </c>
      <c r="B45" s="1">
        <v>200.0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669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670</v>
      </c>
      <c r="B47" s="1">
        <v>5.7710036E7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671</v>
      </c>
      <c r="B48" s="1">
        <v>0.69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672</v>
      </c>
      <c r="B49" s="1">
        <v>1.6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673</v>
      </c>
      <c r="B50" s="1">
        <v>6.8604417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674</v>
      </c>
      <c r="B51" s="1">
        <v>0.94256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675</v>
      </c>
      <c r="B52" s="1">
        <v>1.02511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676</v>
      </c>
      <c r="B53" s="1" t="s">
        <v>677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678</v>
      </c>
      <c r="B54" s="1">
        <v>-5.8203288E7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679</v>
      </c>
      <c r="B55" s="1">
        <v>4.2922527E7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680</v>
      </c>
      <c r="B56" s="1">
        <v>6.03409E7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681</v>
      </c>
      <c r="B57" s="1">
        <v>527682.0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682</v>
      </c>
      <c r="B58" s="1">
        <v>714171.0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683</v>
      </c>
      <c r="B59" s="1">
        <v>1.7276544E9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684</v>
      </c>
      <c r="B60" s="1">
        <v>1.7303328E9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685</v>
      </c>
      <c r="B61" s="1">
        <v>0.0088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686</v>
      </c>
      <c r="B62" s="1">
        <v>0.26903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687</v>
      </c>
      <c r="B63" s="1">
        <v>0.32673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688</v>
      </c>
      <c r="B64" s="1">
        <v>8.81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689</v>
      </c>
      <c r="B65" s="1">
        <v>0.0115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690</v>
      </c>
      <c r="B66" s="1">
        <v>6.03409E7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691</v>
      </c>
      <c r="B67" s="1">
        <v>2.699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692</v>
      </c>
      <c r="B68" s="1">
        <v>0.35435346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693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694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695</v>
      </c>
      <c r="B71" s="1">
        <v>1.7197056E9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696</v>
      </c>
      <c r="B72" s="1">
        <v>-1.02851E8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697</v>
      </c>
      <c r="B73" s="1">
        <v>-1.43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698</v>
      </c>
      <c r="B74" s="1">
        <v>-1.38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699</v>
      </c>
      <c r="B75" s="1">
        <v>-6.919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700</v>
      </c>
      <c r="B76" s="1">
        <v>0.618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701</v>
      </c>
      <c r="B77" s="1">
        <v>-0.14642859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702</v>
      </c>
      <c r="B78" s="1">
        <v>0.22263205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703</v>
      </c>
      <c r="B79" s="1" t="s">
        <v>704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705</v>
      </c>
      <c r="B80" s="1" t="s">
        <v>706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707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708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709</v>
      </c>
      <c r="B83" s="1" t="s">
        <v>710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711</v>
      </c>
      <c r="B84" s="1" t="s">
        <v>710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712</v>
      </c>
      <c r="B85" s="1">
        <v>1.6022502E9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713</v>
      </c>
      <c r="B86" s="1" t="s">
        <v>714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715</v>
      </c>
      <c r="B87" s="1" t="s">
        <v>716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717</v>
      </c>
      <c r="B88" s="1" t="s">
        <v>718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719</v>
      </c>
      <c r="B89" s="1" t="s">
        <v>720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721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722</v>
      </c>
      <c r="B91" s="1">
        <v>0.9564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723</v>
      </c>
      <c r="B92" s="1">
        <v>2.25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724</v>
      </c>
      <c r="B93" s="1">
        <v>2.25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725</v>
      </c>
      <c r="B94" s="1">
        <v>2.25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726</v>
      </c>
      <c r="B95" s="1">
        <v>2.25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727</v>
      </c>
      <c r="B96" s="1" t="s">
        <v>728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729</v>
      </c>
      <c r="B97" s="1">
        <v>1.0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730</v>
      </c>
      <c r="B98" s="1">
        <v>1.36646E8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731</v>
      </c>
      <c r="B99" s="1">
        <v>2.266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732</v>
      </c>
      <c r="B100" s="1">
        <v>-9.4241E7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733</v>
      </c>
      <c r="B101" s="1">
        <v>2.7132E7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734</v>
      </c>
      <c r="B102" s="1">
        <v>8.212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735</v>
      </c>
      <c r="B103" s="1">
        <v>8.485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736</v>
      </c>
      <c r="B104" s="1">
        <v>8412000.0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737</v>
      </c>
      <c r="B105" s="1">
        <v>22.032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738</v>
      </c>
      <c r="B106" s="1">
        <v>0.143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739</v>
      </c>
      <c r="B107" s="1">
        <v>-0.28279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740</v>
      </c>
      <c r="B108" s="1">
        <v>-0.63004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741</v>
      </c>
      <c r="B109" s="1">
        <v>-4.3455876E7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742</v>
      </c>
      <c r="B110" s="1">
        <v>-8.7839E7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743</v>
      </c>
      <c r="B111" s="1">
        <v>0.442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744</v>
      </c>
      <c r="B112" s="1">
        <v>1.0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745</v>
      </c>
      <c r="B113" s="1">
        <v>-6.4899597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746</v>
      </c>
      <c r="B114" s="1" t="s">
        <v>677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747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52</v>
      </c>
      <c r="B3" s="1">
        <v>0.0</v>
      </c>
      <c r="C3" s="1">
        <v>-12.0</v>
      </c>
      <c r="D3" s="1">
        <v>-37.0</v>
      </c>
      <c r="E3" s="1">
        <v>-72.0</v>
      </c>
      <c r="F3" s="1">
        <v>-43.0</v>
      </c>
      <c r="G3" s="1">
        <v>-43.0</v>
      </c>
      <c r="H3" s="1">
        <f>IF(G3*FORECAST(H2,B3:G3,B2:G2)&gt;0,FORECAST(H2,B3:G3,B2:G2),G3)*$X$1</f>
        <v>-68.8</v>
      </c>
      <c r="I3" s="1">
        <f>IF(H3*FORECAST(I2,B3:H3,B2:H2)&gt;0,FORECAST(I2,B3:H3,B2:H2),H3)*$X$1</f>
        <v>-78.6</v>
      </c>
      <c r="J3" s="1">
        <f>IF(I3*FORECAST(J2,B3:I3,B2:I2)&gt;0,FORECAST(J2,B3:I3,B2:I2),I3)*$X$1</f>
        <v>-88.4</v>
      </c>
      <c r="K3" s="1">
        <f>IF(J3*FORECAST(K2,B3:J3,B2:J2)&gt;0,FORECAST(K2,B3:J3,B2:J2),J3)*$X$1</f>
        <v>-98.2</v>
      </c>
      <c r="L3" s="1">
        <f>IF(K3*FORECAST(L2,B3:K3,B2:K2)&gt;0,FORECAST(L2,B3:K3,B2:K2),K3)*$X$1</f>
        <v>-108</v>
      </c>
      <c r="M3" s="1">
        <f>IF(L3*FORECAST(M2,B3:L3,B2:L2)&gt;0,FORECAST(M2,B3:L3,B2:L2),L3)*$X$1</f>
        <v>-117.8</v>
      </c>
      <c r="N3" s="1">
        <f>IF(M3*FORECAST(N2,B3:M3,B2:M2)&gt;0,FORECAST(N2,B3:M3,B2:M2),M3)*$X$1</f>
        <v>-127.6</v>
      </c>
      <c r="O3" s="5">
        <f>IF(N3*FORECAST(O2,B3:N3,B2:N2)&gt;0,FORECAST(O2,B3:N3,B2:N2),N3)*$X$1</f>
        <v>-137.4</v>
      </c>
      <c r="P3" s="5">
        <f>IF(O3*FORECAST(P2,B3:O3,B2:O2)&gt;0,FORECAST(P2,B3:O3,B2:O2),O3)*$X$1</f>
        <v>-147.2</v>
      </c>
      <c r="Q3" s="5">
        <f>IF(P3*FORECAST(Q2,B3:P3,B2:P2)&gt;0,FORECAST(Q2,B3:P3,B2:P2),P3)*$X$1</f>
        <v>-157</v>
      </c>
      <c r="R3" s="5">
        <f>IF(Q3*FORECAST(R2,B3:Q3,B2:Q2)&gt;0,FORECAST(R2,B3:Q3,B2:Q2),Q3)*$X$1</f>
        <v>-166.8</v>
      </c>
      <c r="S3" s="5">
        <f>IF(R3*FORECAST(S2,B3:R3,B2:R2)&gt;0,FORECAST(S2,B3:R3,B2:R2),R3)*$X$1</f>
        <v>-176.6</v>
      </c>
      <c r="T3" s="2"/>
      <c r="U3" s="2"/>
      <c r="V3" s="2"/>
      <c r="W3" s="2"/>
      <c r="X3" s="2"/>
      <c r="Y3" s="2"/>
      <c r="Z3" s="2"/>
    </row>
    <row r="4">
      <c r="A4" s="3" t="s">
        <v>102</v>
      </c>
      <c r="B4" s="1">
        <v>-9.0</v>
      </c>
      <c r="C4" s="1">
        <v>-91.0</v>
      </c>
      <c r="D4" s="1">
        <v>-381.0</v>
      </c>
      <c r="E4" s="1">
        <v>-306.0</v>
      </c>
      <c r="F4" s="1">
        <v>-207.0</v>
      </c>
      <c r="G4" s="1">
        <v>-145.0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748</v>
      </c>
      <c r="B5" s="1">
        <v>4.0</v>
      </c>
      <c r="C5" s="1">
        <v>5.0</v>
      </c>
      <c r="D5" s="1">
        <v>16.0</v>
      </c>
      <c r="E5" s="1">
        <v>54.0</v>
      </c>
      <c r="F5" s="1">
        <v>56.0</v>
      </c>
      <c r="G5" s="1">
        <v>57.0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749</v>
      </c>
      <c r="L7" s="1">
        <f>IF(S3*FORECAST(S2,B3:S3,B2:S2)&gt;0,FORECAST(S2,B3:S3,B2:S2),R3)*$X$1 * (1+0.02)/(0.0874-0.02)</f>
        <v>-2672.581602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750</v>
      </c>
      <c r="L8" s="6">
        <f t="array" ref="L8">NPV(0.0874,I3:S3)</f>
        <v>-823.3325429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751</v>
      </c>
      <c r="L9" s="6">
        <f t="array" ref="L9">NPV(0.0874,I16:S16)</f>
        <v>-1063.281748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752</v>
      </c>
      <c r="L10" s="6">
        <f>L8 + L9</f>
        <v>-1886.614291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103</v>
      </c>
      <c r="L11" s="1">
        <v>-145.0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753</v>
      </c>
      <c r="L12" s="6">
        <f>L10 - L11</f>
        <v>-1741.614291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754</v>
      </c>
      <c r="L13" s="1">
        <v>57.0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-30.55463669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-2672.581602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-6.0</v>
      </c>
      <c r="C3" s="1">
        <v>-16.0</v>
      </c>
      <c r="D3" s="1">
        <v>-88.0</v>
      </c>
      <c r="E3" s="1">
        <v>-151.0</v>
      </c>
      <c r="F3" s="1">
        <v>-133.0</v>
      </c>
      <c r="G3" s="1">
        <v>-113.0</v>
      </c>
      <c r="H3" s="1">
        <f>IF(G3*FORECAST(H2,B3:G3,B2:G2)&gt;0,FORECAST(H2,B3:G3,B2:G2),G3)*$X$1</f>
        <v>-179.4</v>
      </c>
      <c r="I3" s="1">
        <f>IF(H3*FORECAST(I2,B3:H3,B2:H2)&gt;0,FORECAST(I2,B3:H3,B2:H2),H3)*$X$1</f>
        <v>-206.5142857</v>
      </c>
      <c r="J3" s="1">
        <f>IF(I3*FORECAST(J2,B3:I3,B2:I2)&gt;0,FORECAST(J2,B3:I3,B2:I2),I3)*$X$1</f>
        <v>-233.6285714</v>
      </c>
      <c r="K3" s="1">
        <f>IF(J3*FORECAST(K2,B3:J3,B2:J2)&gt;0,FORECAST(K2,B3:J3,B2:J2),J3)*$X$1</f>
        <v>-260.7428571</v>
      </c>
      <c r="L3" s="1">
        <f>IF(K3*FORECAST(L2,B3:K3,B2:K2)&gt;0,FORECAST(L2,B3:K3,B2:K2),K3)*$X$1</f>
        <v>-287.8571429</v>
      </c>
      <c r="M3" s="1">
        <f>IF(L3*FORECAST(M2,B3:L3,B2:L2)&gt;0,FORECAST(M2,B3:L3,B2:L2),L3)*$X$1</f>
        <v>-314.9714286</v>
      </c>
      <c r="N3" s="1">
        <f>IF(M3*FORECAST(N2,B3:M3,B2:M2)&gt;0,FORECAST(N2,B3:M3,B2:M2),M3)*$X$1</f>
        <v>-342.0857143</v>
      </c>
      <c r="O3" s="5">
        <f>IF(N3*FORECAST(O2,B3:N3,B2:N2)&gt;0,FORECAST(O2,B3:N3,B2:N2),N3)*$X$1</f>
        <v>-369.2</v>
      </c>
      <c r="P3" s="5">
        <f>IF(O3*FORECAST(P2,B3:O3,B2:O2)&gt;0,FORECAST(P2,B3:O3,B2:O2),O3)*$X$1</f>
        <v>-396.3142857</v>
      </c>
      <c r="Q3" s="5">
        <f>IF(P3*FORECAST(Q2,B3:P3,B2:P2)&gt;0,FORECAST(Q2,B3:P3,B2:P2),P3)*$X$1</f>
        <v>-423.4285714</v>
      </c>
      <c r="R3" s="5">
        <f>IF(Q3*FORECAST(R2,B3:Q3,B2:Q2)&gt;0,FORECAST(R2,B3:Q3,B2:Q2),Q3)*$X$1</f>
        <v>-450.5428571</v>
      </c>
      <c r="S3" s="5">
        <f>IF(R3*FORECAST(S2,B3:R3,B2:R2)&gt;0,FORECAST(S2,B3:R3,B2:R2),R3)*$X$1</f>
        <v>-477.6571429</v>
      </c>
      <c r="T3" s="2"/>
      <c r="U3" s="2"/>
      <c r="V3" s="2"/>
      <c r="W3" s="2"/>
      <c r="X3" s="2"/>
      <c r="Y3" s="2"/>
      <c r="Z3" s="2"/>
    </row>
    <row r="4">
      <c r="A4" s="3" t="s">
        <v>102</v>
      </c>
      <c r="B4" s="1">
        <v>-9.0</v>
      </c>
      <c r="C4" s="1">
        <v>-91.0</v>
      </c>
      <c r="D4" s="1">
        <v>-381.0</v>
      </c>
      <c r="E4" s="1">
        <v>-306.0</v>
      </c>
      <c r="F4" s="1">
        <v>-207.0</v>
      </c>
      <c r="G4" s="1">
        <v>-145.0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748</v>
      </c>
      <c r="B5" s="1">
        <v>4.0</v>
      </c>
      <c r="C5" s="1">
        <v>5.0</v>
      </c>
      <c r="D5" s="1">
        <v>16.0</v>
      </c>
      <c r="E5" s="1">
        <v>54.0</v>
      </c>
      <c r="F5" s="1">
        <v>56.0</v>
      </c>
      <c r="G5" s="1">
        <v>57.0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749</v>
      </c>
      <c r="L7" s="1">
        <f>IF(S3*FORECAST(S2,B3:S3,B2:S2)&gt;0,FORECAST(S2,B3:S3,B2:S2),R3)*$X$1 * (1+0.02)/(0.0874-0.02)</f>
        <v>-7228.639254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750</v>
      </c>
      <c r="L8" s="6">
        <f t="array" ref="L8">NPV(0.0874,I3:S3)</f>
        <v>-2202.502399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751</v>
      </c>
      <c r="L9" s="6">
        <f t="array" ref="L9">NPV(0.0874,I16:S16)</f>
        <v>-2875.901031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752</v>
      </c>
      <c r="L10" s="6">
        <f>L8 + L9</f>
        <v>-5078.403429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103</v>
      </c>
      <c r="L11" s="1">
        <v>-145.0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753</v>
      </c>
      <c r="L12" s="6">
        <f>L10 - L11</f>
        <v>-4933.403429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754</v>
      </c>
      <c r="L13" s="1">
        <v>57.0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-86.55093736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-7228.639254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