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<sst xmlns="http://schemas.openxmlformats.org/spreadsheetml/2006/main" count="1995" uniqueCount="1674">
  <si>
    <t>ticker</t>
  </si>
  <si>
    <t>JWN</t>
  </si>
  <si>
    <t>nombre</t>
  </si>
  <si>
    <t>NORDSTROM INC</t>
  </si>
  <si>
    <t>empresa</t>
  </si>
  <si>
    <t>Department Stores</t>
  </si>
  <si>
    <t>Open</t>
  </si>
  <si>
    <t>Target Price</t>
  </si>
  <si>
    <t>Upside</t>
  </si>
  <si>
    <t>-193.30%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</si>
  <si>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</si>
  <si>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</si>
  <si>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</si>
  <si>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</si>
  <si>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</si>
  <si>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</si>
  <si>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</si>
  <si>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4.07%</t>
  </si>
  <si>
    <t>Total Assets Growth</t>
  </si>
  <si>
    <t>20.00%</t>
  </si>
  <si>
    <t>Net Property, Plant and Equipment Growth</t>
  </si>
  <si>
    <t>-10.70%</t>
  </si>
  <si>
    <t>EBITDA Growth</t>
  </si>
  <si>
    <t>-16.41%</t>
  </si>
  <si>
    <t>Fiscal Period: February</t>
  </si>
  <si>
    <t>Net Income</t>
  </si>
  <si>
    <t>Depreciation &amp; Amortization - CF</t>
  </si>
  <si>
    <t>Amortization of Goodwill and Intangible Assets - (CF)</t>
  </si>
  <si>
    <t>Depreciation &amp; Amortization, Total</t>
  </si>
  <si>
    <t>Asset Writedown &amp; Restructuring Costs</t>
  </si>
  <si>
    <t>Stock-Based Compensation (CF)</t>
  </si>
  <si>
    <t>Tax Benefit from Stock Options</t>
  </si>
  <si>
    <t>0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</si>
  <si>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</si>
  <si>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</si>
  <si>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</si>
  <si>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</si>
  <si>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</si>
  <si>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</si>
  <si>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</si>
  <si>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</si>
  <si>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</si>
  <si>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Divestitures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</si>
  <si>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</si>
  <si>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</si>
  <si>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</si>
  <si>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</si>
  <si>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</si>
  <si>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</si>
  <si>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</si>
  <si>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</si>
  <si>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</si>
  <si>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</si>
  <si>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</si>
  <si>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</si>
  <si>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</si>
  <si>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</si>
  <si>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</si>
  <si>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</si>
  <si>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</si>
  <si>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</si>
  <si>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</si>
  <si>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</si>
  <si>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</si>
  <si>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</si>
  <si>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</si>
  <si>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</si>
  <si>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</si>
  <si>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</si>
  <si>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</si>
  <si>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</si>
  <si>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</si>
  <si>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</si>
  <si>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</si>
  <si>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</si>
  <si>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</si>
  <si>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</si>
  <si>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</si>
  <si>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</si>
  <si>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</si>
  <si>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</si>
  <si>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</si>
  <si>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</si>
  <si>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</si>
  <si>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</si>
  <si>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</si>
  <si>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</si>
  <si>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</si>
  <si>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</si>
  <si>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</si>
  <si>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</si>
  <si>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</si>
  <si>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</si>
  <si>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</si>
  <si>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</si>
  <si>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</si>
  <si>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</si>
  <si>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</si>
  <si>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</si>
  <si>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</si>
  <si>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</si>
  <si>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</si>
  <si>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</si>
  <si>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</si>
  <si>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</si>
  <si>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</si>
  <si>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</si>
  <si>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</si>
  <si>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12.84</t>
  </si>
  <si>
    <t>5.02</t>
  </si>
  <si>
    <t>5.12</t>
  </si>
  <si>
    <t>5.85</t>
  </si>
  <si>
    <t>5.54</t>
  </si>
  <si>
    <t>6.29</t>
  </si>
  <si>
    <t>1.93</t>
  </si>
  <si>
    <t>3.64</t>
  </si>
  <si>
    <t>4.62</t>
  </si>
  <si>
    <t>5.22</t>
  </si>
  <si>
    <t>Tangible Book Value</t>
  </si>
  <si>
    <t>Tangible Book Value Per Share</t>
  </si>
  <si>
    <t>10.55</t>
  </si>
  <si>
    <t>2.51</t>
  </si>
  <si>
    <t>3.72</t>
  </si>
  <si>
    <t>4.43</t>
  </si>
  <si>
    <t>3.96</t>
  </si>
  <si>
    <t>4.69</t>
  </si>
  <si>
    <t>0.35</t>
  </si>
  <si>
    <t>2.08</t>
  </si>
  <si>
    <t>3.06</t>
  </si>
  <si>
    <t>3.69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</si>
  <si>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</si>
  <si>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</si>
  <si>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</si>
  <si>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</si>
  <si>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</si>
  <si>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</si>
  <si>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</si>
  <si>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</si>
  <si>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</si>
  <si>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</si>
  <si>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</si>
  <si>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</si>
  <si>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Finance Div. Revenues</t>
  </si>
  <si>
    <t>Total Revenues</t>
  </si>
  <si>
    <t>Cost of Goods Sold, Total</t>
  </si>
  <si>
    <t>Finance Div. Operating Exp.</t>
  </si>
  <si>
    <t>Interest Expense - Finance Division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</si>
  <si>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</si>
  <si>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</si>
  <si>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</si>
  <si>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</si>
  <si>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</si>
  <si>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</si>
  <si>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</si>
  <si>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</si>
  <si>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Restructuring Charges</t>
  </si>
  <si>
    <t>Impairment of Goodwill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</si>
  <si>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</si>
  <si>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</si>
  <si>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</si>
  <si>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</si>
  <si>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</si>
  <si>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</si>
  <si>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</si>
  <si>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</si>
  <si>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</si>
  <si>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</si>
  <si>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</si>
  <si>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3.79</t>
  </si>
  <si>
    <t>3.22</t>
  </si>
  <si>
    <t>2.04</t>
  </si>
  <si>
    <t>2.62</t>
  </si>
  <si>
    <t>3.37</t>
  </si>
  <si>
    <t>3.2</t>
  </si>
  <si>
    <t>-4.39</t>
  </si>
  <si>
    <t>1.12</t>
  </si>
  <si>
    <t>1.53</t>
  </si>
  <si>
    <t>0.83</t>
  </si>
  <si>
    <t>Basic EPS - Continuing Operations</t>
  </si>
  <si>
    <t>Basic Weighted Average Shares Outstanding</t>
  </si>
  <si>
    <t>Net EPS - Diluted</t>
  </si>
  <si>
    <t>3.15</t>
  </si>
  <si>
    <t>2.02</t>
  </si>
  <si>
    <t>2.59</t>
  </si>
  <si>
    <t>3.32</t>
  </si>
  <si>
    <t>3.18</t>
  </si>
  <si>
    <t>1.1</t>
  </si>
  <si>
    <t>1.51</t>
  </si>
  <si>
    <t>0.82</t>
  </si>
  <si>
    <t>Diluted EPS - Continuing Operations</t>
  </si>
  <si>
    <t>Diluted Weighted Average Shares Outstanding</t>
  </si>
  <si>
    <t>Normalized Basic EPS</t>
  </si>
  <si>
    <t>3.9</t>
  </si>
  <si>
    <t>3.47</t>
  </si>
  <si>
    <t>2.96</t>
  </si>
  <si>
    <t>3.01</t>
  </si>
  <si>
    <t>2.88</t>
  </si>
  <si>
    <t>-3.99</t>
  </si>
  <si>
    <t>1.31</t>
  </si>
  <si>
    <t>1.63</t>
  </si>
  <si>
    <t>1.79</t>
  </si>
  <si>
    <t>Normalized Diluted EPS</t>
  </si>
  <si>
    <t>3.83</t>
  </si>
  <si>
    <t>3.4</t>
  </si>
  <si>
    <t>3.14</t>
  </si>
  <si>
    <t>2.92</t>
  </si>
  <si>
    <t>2.86</t>
  </si>
  <si>
    <t>1.28</t>
  </si>
  <si>
    <t>1.61</t>
  </si>
  <si>
    <t>1.77</t>
  </si>
  <si>
    <t>Dividend Per Share</t>
  </si>
  <si>
    <t>1.32</t>
  </si>
  <si>
    <t>1.48</t>
  </si>
  <si>
    <t>0.37</t>
  </si>
  <si>
    <t>0.76</t>
  </si>
  <si>
    <t>Payout Ratio</t>
  </si>
  <si>
    <t>34.86</t>
  </si>
  <si>
    <t>46.67</t>
  </si>
  <si>
    <t>72.32</t>
  </si>
  <si>
    <t>56.52</t>
  </si>
  <si>
    <t>44.33</t>
  </si>
  <si>
    <t>46.17</t>
  </si>
  <si>
    <t>-8.41</t>
  </si>
  <si>
    <t>48.57</t>
  </si>
  <si>
    <t>91.79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</si>
  <si>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</si>
  <si>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</si>
  <si>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</si>
  <si>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</si>
  <si>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</si>
  <si>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</si>
  <si>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</si>
  <si>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39.24</t>
  </si>
  <si>
    <t>38.52</t>
  </si>
  <si>
    <t>48.25</t>
  </si>
  <si>
    <t>44.68</t>
  </si>
  <si>
    <t>23.06</t>
  </si>
  <si>
    <t>27.27</t>
  </si>
  <si>
    <t>43.81</t>
  </si>
  <si>
    <t>27.64</t>
  </si>
  <si>
    <t>27.3</t>
  </si>
  <si>
    <t>8.84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</si>
  <si>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</si>
  <si>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</si>
  <si>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</si>
  <si>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</si>
  <si>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</si>
  <si>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</si>
  <si>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</si>
  <si>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</si>
  <si>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Non-Cash Pension Expense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</si>
  <si>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</si>
  <si>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</si>
  <si>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</si>
  <si>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</si>
  <si>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</si>
  <si>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</si>
  <si>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</si>
  <si>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</si>
  <si>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</si>
  <si>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</si>
  <si>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</si>
  <si>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</si>
  <si>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9.15</t>
  </si>
  <si>
    <t>8.46</t>
  </si>
  <si>
    <t>8.05</t>
  </si>
  <si>
    <t>7.25</t>
  </si>
  <si>
    <t>7.1</t>
  </si>
  <si>
    <t>5.79</t>
  </si>
  <si>
    <t>-5.33</t>
  </si>
  <si>
    <t>3.34</t>
  </si>
  <si>
    <t>3.87</t>
  </si>
  <si>
    <t>4.12</t>
  </si>
  <si>
    <t>Return on Total Capital</t>
  </si>
  <si>
    <t>15.15</t>
  </si>
  <si>
    <t>15.5</t>
  </si>
  <si>
    <t>17.11</t>
  </si>
  <si>
    <t>15.73</t>
  </si>
  <si>
    <t>15.62</t>
  </si>
  <si>
    <t>10.93</t>
  </si>
  <si>
    <t>-9.1</t>
  </si>
  <si>
    <t>5.72</t>
  </si>
  <si>
    <t>6.42</t>
  </si>
  <si>
    <t>6.62</t>
  </si>
  <si>
    <t>Return On Equity %</t>
  </si>
  <si>
    <t>31.86</t>
  </si>
  <si>
    <t>36.24</t>
  </si>
  <si>
    <t>40.67</t>
  </si>
  <si>
    <t>47.32</t>
  </si>
  <si>
    <t>60.97</t>
  </si>
  <si>
    <t>53.56</t>
  </si>
  <si>
    <t>-107.48</t>
  </si>
  <si>
    <t>40.18</t>
  </si>
  <si>
    <t>37.12</t>
  </si>
  <si>
    <t>16.89</t>
  </si>
  <si>
    <t>Return on Common Equity</t>
  </si>
  <si>
    <t>Margin Analysis</t>
  </si>
  <si>
    <t>Gross Profit Margin %</t>
  </si>
  <si>
    <t>36.87</t>
  </si>
  <si>
    <t>35.35</t>
  </si>
  <si>
    <t>34.97</t>
  </si>
  <si>
    <t>35.11</t>
  </si>
  <si>
    <t>35.97</t>
  </si>
  <si>
    <t>36.02</t>
  </si>
  <si>
    <t>29.3</t>
  </si>
  <si>
    <t>36.82</t>
  </si>
  <si>
    <t>35.49</t>
  </si>
  <si>
    <t>36.68</t>
  </si>
  <si>
    <t>SG&amp;A Margin</t>
  </si>
  <si>
    <t>27.21</t>
  </si>
  <si>
    <t>27.41</t>
  </si>
  <si>
    <t>28.18</t>
  </si>
  <si>
    <t>29.13</t>
  </si>
  <si>
    <t>30.24</t>
  </si>
  <si>
    <t>30.77</t>
  </si>
  <si>
    <t>36.98</t>
  </si>
  <si>
    <t>33.49</t>
  </si>
  <si>
    <t>31.98</t>
  </si>
  <si>
    <t>32.83</t>
  </si>
  <si>
    <t>EBITDA Margin %</t>
  </si>
  <si>
    <t>13.42</t>
  </si>
  <si>
    <t>11.93</t>
  </si>
  <si>
    <t>11.16</t>
  </si>
  <si>
    <t>10.29</t>
  </si>
  <si>
    <t>9.95</t>
  </si>
  <si>
    <t>9.51</t>
  </si>
  <si>
    <t>-1.41</t>
  </si>
  <si>
    <t>7.49</t>
  </si>
  <si>
    <t>7.4</t>
  </si>
  <si>
    <t>7.85</t>
  </si>
  <si>
    <t>EBITA Margin %</t>
  </si>
  <si>
    <t>9.74</t>
  </si>
  <si>
    <t>8.06</t>
  </si>
  <si>
    <t>6.88</t>
  </si>
  <si>
    <t>6.05</t>
  </si>
  <si>
    <t>5.8</t>
  </si>
  <si>
    <t>5.3</t>
  </si>
  <si>
    <t>-7.67</t>
  </si>
  <si>
    <t>3.33</t>
  </si>
  <si>
    <t>3.51</t>
  </si>
  <si>
    <t>3.86</t>
  </si>
  <si>
    <t>EBIT Margin %</t>
  </si>
  <si>
    <t>9.66</t>
  </si>
  <si>
    <t>7.94</t>
  </si>
  <si>
    <t>6.79</t>
  </si>
  <si>
    <t>5.98</t>
  </si>
  <si>
    <t>5.73</t>
  </si>
  <si>
    <t>5.26</t>
  </si>
  <si>
    <t>Income From Continuing Operations Margin %</t>
  </si>
  <si>
    <t>5.33</t>
  </si>
  <si>
    <t>4.16</t>
  </si>
  <si>
    <t>2.4</t>
  </si>
  <si>
    <t>2.82</t>
  </si>
  <si>
    <t>3.56</t>
  </si>
  <si>
    <t>-6.44</t>
  </si>
  <si>
    <t>1.2</t>
  </si>
  <si>
    <t>1.58</t>
  </si>
  <si>
    <t>0.91</t>
  </si>
  <si>
    <t>Net Income Margin %</t>
  </si>
  <si>
    <t>Net Avail. For Common Margin %</t>
  </si>
  <si>
    <t>Normalized Net Income Margin</t>
  </si>
  <si>
    <t>5.48</t>
  </si>
  <si>
    <t>4.48</t>
  </si>
  <si>
    <t>3.73</t>
  </si>
  <si>
    <t>3.19</t>
  </si>
  <si>
    <t>3.17</t>
  </si>
  <si>
    <t>2.87</t>
  </si>
  <si>
    <t>-5.85</t>
  </si>
  <si>
    <t>1.41</t>
  </si>
  <si>
    <t>1.68</t>
  </si>
  <si>
    <t>1.97</t>
  </si>
  <si>
    <t>Levered Free Cash Flow Margin</t>
  </si>
  <si>
    <t>2.6</t>
  </si>
  <si>
    <t>15.92</t>
  </si>
  <si>
    <t>4.07</t>
  </si>
  <si>
    <t>4.06</t>
  </si>
  <si>
    <t>2.33</t>
  </si>
  <si>
    <t>-5.67</t>
  </si>
  <si>
    <t>2.66</t>
  </si>
  <si>
    <t>3.98</t>
  </si>
  <si>
    <t>2.63</t>
  </si>
  <si>
    <t>Unlevered Free Cash Flow Margin</t>
  </si>
  <si>
    <t>16.4</t>
  </si>
  <si>
    <t>4.64</t>
  </si>
  <si>
    <t>4.53</t>
  </si>
  <si>
    <t>2.78</t>
  </si>
  <si>
    <t>-4.6</t>
  </si>
  <si>
    <t>3.21</t>
  </si>
  <si>
    <t>Asset Turnover</t>
  </si>
  <si>
    <t>1.52</t>
  </si>
  <si>
    <t>1.7</t>
  </si>
  <si>
    <t>1.9</t>
  </si>
  <si>
    <t>1.94</t>
  </si>
  <si>
    <t>1.98</t>
  </si>
  <si>
    <t>1.76</t>
  </si>
  <si>
    <t>1.11</t>
  </si>
  <si>
    <t>1.71</t>
  </si>
  <si>
    <t>Fixed Assets Turnover</t>
  </si>
  <si>
    <t>4.3</t>
  </si>
  <si>
    <t>4.08</t>
  </si>
  <si>
    <t>3.95</t>
  </si>
  <si>
    <t>4.04</t>
  </si>
  <si>
    <t>2.85</t>
  </si>
  <si>
    <t>Receivables Turnover (Average Receivables)</t>
  </si>
  <si>
    <t>6.08</t>
  </si>
  <si>
    <t>11.72</t>
  </si>
  <si>
    <t>73.41</t>
  </si>
  <si>
    <t>88.01</t>
  </si>
  <si>
    <t>105.67</t>
  </si>
  <si>
    <t>92.55</t>
  </si>
  <si>
    <t>48.85</t>
  </si>
  <si>
    <t>57.61</t>
  </si>
  <si>
    <t>58.05</t>
  </si>
  <si>
    <t>47.48</t>
  </si>
  <si>
    <t>Inventory Turnover (Average Inventory)</t>
  </si>
  <si>
    <t>5.09</t>
  </si>
  <si>
    <t>4.98</t>
  </si>
  <si>
    <t>4.91</t>
  </si>
  <si>
    <t>5.04</t>
  </si>
  <si>
    <t>5.07</t>
  </si>
  <si>
    <t>5.1</t>
  </si>
  <si>
    <t>4.5</t>
  </si>
  <si>
    <t>4.74</t>
  </si>
  <si>
    <t>4.86</t>
  </si>
  <si>
    <t>Short Term Liquidity</t>
  </si>
  <si>
    <t>Current Ratio</t>
  </si>
  <si>
    <t>1.87</t>
  </si>
  <si>
    <t>1.04</t>
  </si>
  <si>
    <t>1.07</t>
  </si>
  <si>
    <t>0.92</t>
  </si>
  <si>
    <t>0.88</t>
  </si>
  <si>
    <t>0.96</t>
  </si>
  <si>
    <t>1.02</t>
  </si>
  <si>
    <t>Quick Ratio</t>
  </si>
  <si>
    <t>0.27</t>
  </si>
  <si>
    <t>0.4</t>
  </si>
  <si>
    <t>0.33</t>
  </si>
  <si>
    <t>0.29</t>
  </si>
  <si>
    <t>0.36</t>
  </si>
  <si>
    <t>0.17</t>
  </si>
  <si>
    <t>0.32</t>
  </si>
  <si>
    <t>0.31</t>
  </si>
  <si>
    <t>Operating Cash Flow to Current Liabilities</t>
  </si>
  <si>
    <t>0.44</t>
  </si>
  <si>
    <t>0.84</t>
  </si>
  <si>
    <t>0.54</t>
  </si>
  <si>
    <t>0.43</t>
  </si>
  <si>
    <t>0.38</t>
  </si>
  <si>
    <t>-0.08</t>
  </si>
  <si>
    <t>0.21</t>
  </si>
  <si>
    <t>0.2</t>
  </si>
  <si>
    <t>Days Sales Outstanding (Average Receivables)</t>
  </si>
  <si>
    <t>59.88</t>
  </si>
  <si>
    <t>31.05</t>
  </si>
  <si>
    <t>4.96</t>
  </si>
  <si>
    <t>4.22</t>
  </si>
  <si>
    <t>3.44</t>
  </si>
  <si>
    <t>3.93</t>
  </si>
  <si>
    <t>7.45</t>
  </si>
  <si>
    <t>6.32</t>
  </si>
  <si>
    <t>6.27</t>
  </si>
  <si>
    <t>7.81</t>
  </si>
  <si>
    <t>Days Outstanding Inventory (Average Inventory)</t>
  </si>
  <si>
    <t>71.45</t>
  </si>
  <si>
    <t>73.07</t>
  </si>
  <si>
    <t>74.1</t>
  </si>
  <si>
    <t>73.68</t>
  </si>
  <si>
    <t>71.78</t>
  </si>
  <si>
    <t>71.43</t>
  </si>
  <si>
    <t>90.89</t>
  </si>
  <si>
    <t>80.87</t>
  </si>
  <si>
    <t>76.84</t>
  </si>
  <si>
    <t>76.35</t>
  </si>
  <si>
    <t>Average Days Payable Outstanding</t>
  </si>
  <si>
    <t>55.37</t>
  </si>
  <si>
    <t>51.5</t>
  </si>
  <si>
    <t>51.66</t>
  </si>
  <si>
    <t>50.95</t>
  </si>
  <si>
    <t>51.83</t>
  </si>
  <si>
    <t>56.13</t>
  </si>
  <si>
    <t>85.6</t>
  </si>
  <si>
    <t>64.99</t>
  </si>
  <si>
    <t>52.07</t>
  </si>
  <si>
    <t>49.61</t>
  </si>
  <si>
    <t>Cash Conversion Cycle (Average Days)</t>
  </si>
  <si>
    <t>75.95</t>
  </si>
  <si>
    <t>52.63</t>
  </si>
  <si>
    <t>27.4</t>
  </si>
  <si>
    <t>26.94</t>
  </si>
  <si>
    <t>23.39</t>
  </si>
  <si>
    <t>19.24</t>
  </si>
  <si>
    <t>12.74</t>
  </si>
  <si>
    <t>22.2</t>
  </si>
  <si>
    <t>31.04</t>
  </si>
  <si>
    <t>34.55</t>
  </si>
  <si>
    <t>Long Term Solvency</t>
  </si>
  <si>
    <t>Total Debt/Equity</t>
  </si>
  <si>
    <t>128.32</t>
  </si>
  <si>
    <t>322.04</t>
  </si>
  <si>
    <t>318.85</t>
  </si>
  <si>
    <t>280.14</t>
  </si>
  <si>
    <t>307.56</t>
  </si>
  <si>
    <t>489.79</t>
  </si>
  <si>
    <t>800.52</t>
  </si>
  <si>
    <t>627.88</t>
  </si>
  <si>
    <t>528.18</t>
  </si>
  <si>
    <t>Total Debt / Total Capital</t>
  </si>
  <si>
    <t>56.2</t>
  </si>
  <si>
    <t>76.31</t>
  </si>
  <si>
    <t>76.13</t>
  </si>
  <si>
    <t>73.69</t>
  </si>
  <si>
    <t>75.46</t>
  </si>
  <si>
    <t>83.04</t>
  </si>
  <si>
    <t>94.48</t>
  </si>
  <si>
    <t>88.9</t>
  </si>
  <si>
    <t>86.26</t>
  </si>
  <si>
    <t>84.08</t>
  </si>
  <si>
    <t>LT Debt/Equity</t>
  </si>
  <si>
    <t>127.99</t>
  </si>
  <si>
    <t>320.9</t>
  </si>
  <si>
    <t>317.59</t>
  </si>
  <si>
    <t>274.41</t>
  </si>
  <si>
    <t>306.64</t>
  </si>
  <si>
    <t>464.86</t>
  </si>
  <si>
    <t>758.86</t>
  </si>
  <si>
    <t>592.96</t>
  </si>
  <si>
    <t>470.4</t>
  </si>
  <si>
    <t>Long-Term Debt / Total Capital</t>
  </si>
  <si>
    <t>56.06</t>
  </si>
  <si>
    <t>76.03</t>
  </si>
  <si>
    <t>75.82</t>
  </si>
  <si>
    <t>72.19</t>
  </si>
  <si>
    <t>75.24</t>
  </si>
  <si>
    <t>78.82</t>
  </si>
  <si>
    <t>80.71</t>
  </si>
  <si>
    <t>84.27</t>
  </si>
  <si>
    <t>81.46</t>
  </si>
  <si>
    <t>74.88</t>
  </si>
  <si>
    <t>Total Liabilities / Total Assets</t>
  </si>
  <si>
    <t>73.61</t>
  </si>
  <si>
    <t>88.69</t>
  </si>
  <si>
    <t>88.93</t>
  </si>
  <si>
    <t>87.96</t>
  </si>
  <si>
    <t>89.95</t>
  </si>
  <si>
    <t>96.8</t>
  </si>
  <si>
    <t>93.45</t>
  </si>
  <si>
    <t>91.55</t>
  </si>
  <si>
    <t>89.96</t>
  </si>
  <si>
    <t>EBIT / Interest Expense</t>
  </si>
  <si>
    <t>10.88</t>
  </si>
  <si>
    <t>10.24</t>
  </si>
  <si>
    <t>8.21</t>
  </si>
  <si>
    <t>6.57</t>
  </si>
  <si>
    <t>7.64</t>
  </si>
  <si>
    <t>7.29</t>
  </si>
  <si>
    <t>-4.47</t>
  </si>
  <si>
    <t>3.09</t>
  </si>
  <si>
    <t>4.14</t>
  </si>
  <si>
    <t>EBITDA / Interest Expense</t>
  </si>
  <si>
    <t>15.11</t>
  </si>
  <si>
    <t>15.38</t>
  </si>
  <si>
    <t>13.5</t>
  </si>
  <si>
    <t>11.29</t>
  </si>
  <si>
    <t>13.26</t>
  </si>
  <si>
    <t>16.53</t>
  </si>
  <si>
    <t>1.05</t>
  </si>
  <si>
    <t>9.13</t>
  </si>
  <si>
    <t>10.92</t>
  </si>
  <si>
    <t>10.94</t>
  </si>
  <si>
    <t>(EBITDA - Capex) / Interest Expense</t>
  </si>
  <si>
    <t>7.93</t>
  </si>
  <si>
    <t>6.11</t>
  </si>
  <si>
    <t>7.76</t>
  </si>
  <si>
    <t>8.18</t>
  </si>
  <si>
    <t>-1.04</t>
  </si>
  <si>
    <t>5.95</t>
  </si>
  <si>
    <t>Total Debt / EBITDA</t>
  </si>
  <si>
    <t>1.73</t>
  </si>
  <si>
    <t>1.72</t>
  </si>
  <si>
    <t>27.03</t>
  </si>
  <si>
    <t>3.08</t>
  </si>
  <si>
    <t>2.99</t>
  </si>
  <si>
    <t>Net Debt / EBITDA</t>
  </si>
  <si>
    <t>1.27</t>
  </si>
  <si>
    <t>0.98</t>
  </si>
  <si>
    <t>2.13</t>
  </si>
  <si>
    <t>23.5</t>
  </si>
  <si>
    <t>2.98</t>
  </si>
  <si>
    <t>2.57</t>
  </si>
  <si>
    <t>Total Debt / (EBITDA - Capex)</t>
  </si>
  <si>
    <t>3.29</t>
  </si>
  <si>
    <t>4.38</t>
  </si>
  <si>
    <t>3.46</t>
  </si>
  <si>
    <t>2.91</t>
  </si>
  <si>
    <t>5.23</t>
  </si>
  <si>
    <t>-27.17</t>
  </si>
  <si>
    <t>4.92</t>
  </si>
  <si>
    <t>4.49</t>
  </si>
  <si>
    <t>4.82</t>
  </si>
  <si>
    <t>Net Debt / (EBITDA - Capex)</t>
  </si>
  <si>
    <t>2.42</t>
  </si>
  <si>
    <t>3.45</t>
  </si>
  <si>
    <t>2.21</t>
  </si>
  <si>
    <t>1.81</t>
  </si>
  <si>
    <t>-23.62</t>
  </si>
  <si>
    <t>4.58</t>
  </si>
  <si>
    <t>3.82</t>
  </si>
  <si>
    <t>Growth Over Prior Year</t>
  </si>
  <si>
    <t>Total Revenues, 1 Yr. Growth %</t>
  </si>
  <si>
    <t>7.7</t>
  </si>
  <si>
    <t>6.89</t>
  </si>
  <si>
    <t>2.22</t>
  </si>
  <si>
    <t>4.89</t>
  </si>
  <si>
    <t>2.47</t>
  </si>
  <si>
    <t>-2.12</t>
  </si>
  <si>
    <t>-30.98</t>
  </si>
  <si>
    <t>38.02</t>
  </si>
  <si>
    <t>5.01</t>
  </si>
  <si>
    <t>-5.39</t>
  </si>
  <si>
    <t>Gross Profit, 1 Yr. Growth %</t>
  </si>
  <si>
    <t>6.55</t>
  </si>
  <si>
    <t>4.31</t>
  </si>
  <si>
    <t>5.29</t>
  </si>
  <si>
    <t>2.09</t>
  </si>
  <si>
    <t>-1.98</t>
  </si>
  <si>
    <t>-43.85</t>
  </si>
  <si>
    <t>1.21</t>
  </si>
  <si>
    <t>-2.2</t>
  </si>
  <si>
    <t>EBITDA, 1 Yr. Growth %</t>
  </si>
  <si>
    <t>1.85</t>
  </si>
  <si>
    <t>-4.96</t>
  </si>
  <si>
    <t>-4.41</t>
  </si>
  <si>
    <t>-3.34</t>
  </si>
  <si>
    <t>-0.88</t>
  </si>
  <si>
    <t>-6.58</t>
  </si>
  <si>
    <t>-110.45</t>
  </si>
  <si>
    <t>-484.38</t>
  </si>
  <si>
    <t>1.23</t>
  </si>
  <si>
    <t>EBITA, 1 Yr. Growth %</t>
  </si>
  <si>
    <t>-1.57</t>
  </si>
  <si>
    <t>-11.56</t>
  </si>
  <si>
    <t>-12.64</t>
  </si>
  <si>
    <t>-7.78</t>
  </si>
  <si>
    <t>-1.81</t>
  </si>
  <si>
    <t>-10.54</t>
  </si>
  <si>
    <t>-203.92</t>
  </si>
  <si>
    <t>-151.3</t>
  </si>
  <si>
    <t>10.77</t>
  </si>
  <si>
    <t>EBIT, 1 Yr. Growth %</t>
  </si>
  <si>
    <t>-1.58</t>
  </si>
  <si>
    <t>-12.11</t>
  </si>
  <si>
    <t>-7.58</t>
  </si>
  <si>
    <t>-1.84</t>
  </si>
  <si>
    <t>-10.23</t>
  </si>
  <si>
    <t>-204.85</t>
  </si>
  <si>
    <t>Earnings From Cont. Operations, 1 Yr. Growth %</t>
  </si>
  <si>
    <t>-1.91</t>
  </si>
  <si>
    <t>-16.67</t>
  </si>
  <si>
    <t>23.45</t>
  </si>
  <si>
    <t>29.06</t>
  </si>
  <si>
    <t>-12.06</t>
  </si>
  <si>
    <t>-239.11</t>
  </si>
  <si>
    <t>-125.8</t>
  </si>
  <si>
    <t>37.64</t>
  </si>
  <si>
    <t>-45.31</t>
  </si>
  <si>
    <t>Net Income, 1 Yr. Growth %</t>
  </si>
  <si>
    <t>Normalized Net Income, 1 Yr. Growth %</t>
  </si>
  <si>
    <t>-0.34</t>
  </si>
  <si>
    <t>-12.66</t>
  </si>
  <si>
    <t>-14.88</t>
  </si>
  <si>
    <t>-10.33</t>
  </si>
  <si>
    <t>-11.3</t>
  </si>
  <si>
    <t>-247.07</t>
  </si>
  <si>
    <t>-129.3</t>
  </si>
  <si>
    <t>24.85</t>
  </si>
  <si>
    <t>13.76</t>
  </si>
  <si>
    <t>Diluted EPS Before Extra, 1 Yr. Growth %</t>
  </si>
  <si>
    <t>-15.32</t>
  </si>
  <si>
    <t>-35.87</t>
  </si>
  <si>
    <t>28.22</t>
  </si>
  <si>
    <t>28.19</t>
  </si>
  <si>
    <t>-4.22</t>
  </si>
  <si>
    <t>-238.05</t>
  </si>
  <si>
    <t>-125.06</t>
  </si>
  <si>
    <t>37.27</t>
  </si>
  <si>
    <t>-45.7</t>
  </si>
  <si>
    <t>Accounts Receivable, 1 Yr. Growth %</t>
  </si>
  <si>
    <t>4.99</t>
  </si>
  <si>
    <t>-91.13</t>
  </si>
  <si>
    <t>-27.14</t>
  </si>
  <si>
    <t>2.07</t>
  </si>
  <si>
    <t>20.95</t>
  </si>
  <si>
    <t>3.92</t>
  </si>
  <si>
    <t>26.04</t>
  </si>
  <si>
    <t>Inventory, 1 Yr. Growth %</t>
  </si>
  <si>
    <t>13.19</t>
  </si>
  <si>
    <t>12.23</t>
  </si>
  <si>
    <t>-2.52</t>
  </si>
  <si>
    <t>6.91</t>
  </si>
  <si>
    <t>-2.42</t>
  </si>
  <si>
    <t>-2.93</t>
  </si>
  <si>
    <t>-2.97</t>
  </si>
  <si>
    <t>22.87</t>
  </si>
  <si>
    <t>-15.2</t>
  </si>
  <si>
    <t>-2.73</t>
  </si>
  <si>
    <t>Net Property, Plant and Equip., 1 Yr. Growth %</t>
  </si>
  <si>
    <t>11.83</t>
  </si>
  <si>
    <t>4.34</t>
  </si>
  <si>
    <t>1.08</t>
  </si>
  <si>
    <t>-0.46</t>
  </si>
  <si>
    <t>51.82</t>
  </si>
  <si>
    <t>-10.75</t>
  </si>
  <si>
    <t>-4.8</t>
  </si>
  <si>
    <t>-4.69</t>
  </si>
  <si>
    <t>-5.91</t>
  </si>
  <si>
    <t>Total Assets, 1 Yr. Growth %</t>
  </si>
  <si>
    <t>7.83</t>
  </si>
  <si>
    <t>-16.73</t>
  </si>
  <si>
    <t>3.27</t>
  </si>
  <si>
    <t>-2.82</t>
  </si>
  <si>
    <t>23.47</t>
  </si>
  <si>
    <t>-2.04</t>
  </si>
  <si>
    <t>-7.01</t>
  </si>
  <si>
    <t>-1.4</t>
  </si>
  <si>
    <t>-3.44</t>
  </si>
  <si>
    <t>Tangible Book Value, 1 Yr. Growth %</t>
  </si>
  <si>
    <t>5.25</t>
  </si>
  <si>
    <t>-78.25</t>
  </si>
  <si>
    <t>44.95</t>
  </si>
  <si>
    <t>16.93</t>
  </si>
  <si>
    <t>-15.56</t>
  </si>
  <si>
    <t>16.99</t>
  </si>
  <si>
    <t>-92.33</t>
  </si>
  <si>
    <t>492.86</t>
  </si>
  <si>
    <t>47.59</t>
  </si>
  <si>
    <t>22.24</t>
  </si>
  <si>
    <t>Common Equity, 1 Yr. Growth %</t>
  </si>
  <si>
    <t>17.31</t>
  </si>
  <si>
    <t>-64.3</t>
  </si>
  <si>
    <t>-0.11</t>
  </si>
  <si>
    <t>12.3</t>
  </si>
  <si>
    <t>-10.64</t>
  </si>
  <si>
    <t>12.14</t>
  </si>
  <si>
    <t>-68.85</t>
  </si>
  <si>
    <t>90.49</t>
  </si>
  <si>
    <t>27.19</t>
  </si>
  <si>
    <t>14.75</t>
  </si>
  <si>
    <t>Cash From Operations, 1 Yr. Growth %</t>
  </si>
  <si>
    <t>100.9</t>
  </si>
  <si>
    <t>-32.76</t>
  </si>
  <si>
    <t>-7.43</t>
  </si>
  <si>
    <t>-4.63</t>
  </si>
  <si>
    <t>-128.16</t>
  </si>
  <si>
    <t>-302.59</t>
  </si>
  <si>
    <t>34.18</t>
  </si>
  <si>
    <t>-34.36</t>
  </si>
  <si>
    <t>Capital Expenditures, 1 Yr. Growth %</t>
  </si>
  <si>
    <t>7.22</t>
  </si>
  <si>
    <t>25.67</t>
  </si>
  <si>
    <t>-21.81</t>
  </si>
  <si>
    <t>-13.59</t>
  </si>
  <si>
    <t>-10.53</t>
  </si>
  <si>
    <t>42.97</t>
  </si>
  <si>
    <t>-58.82</t>
  </si>
  <si>
    <t>31.43</t>
  </si>
  <si>
    <t>-9.21</t>
  </si>
  <si>
    <t>20.3</t>
  </si>
  <si>
    <t>Levered Free Cash Flow, 1 Yr. Growth %</t>
  </si>
  <si>
    <t>-33.74</t>
  </si>
  <si>
    <t>555.37</t>
  </si>
  <si>
    <t>-67.75</t>
  </si>
  <si>
    <t>-14.9</t>
  </si>
  <si>
    <t>-44.18</t>
  </si>
  <si>
    <t>-278.23</t>
  </si>
  <si>
    <t>-156.84</t>
  </si>
  <si>
    <t>62.84</t>
  </si>
  <si>
    <t>-36.88</t>
  </si>
  <si>
    <t>Unlevered Free Cash Flow, 1 Yr. Growth %</t>
  </si>
  <si>
    <t>-30.76</t>
  </si>
  <si>
    <t>456.33</t>
  </si>
  <si>
    <t>-65.49</t>
  </si>
  <si>
    <t>-12.05</t>
  </si>
  <si>
    <t>-0.09</t>
  </si>
  <si>
    <t>-40.23</t>
  </si>
  <si>
    <t>-219.89</t>
  </si>
  <si>
    <t>-185.33</t>
  </si>
  <si>
    <t>47.05</t>
  </si>
  <si>
    <t>-32.41</t>
  </si>
  <si>
    <t>Dividend Per Share, 1 Yr. Growth %</t>
  </si>
  <si>
    <t>12.12</t>
  </si>
  <si>
    <t>Compound Annual Growth Rate Over Two Years</t>
  </si>
  <si>
    <t>Total Revenues, 2 Yr. CAGR %</t>
  </si>
  <si>
    <t>5.5</t>
  </si>
  <si>
    <t>7.3</t>
  </si>
  <si>
    <t>3.54</t>
  </si>
  <si>
    <t>3.67</t>
  </si>
  <si>
    <t>0.15</t>
  </si>
  <si>
    <t>-17.81</t>
  </si>
  <si>
    <t>-2.4</t>
  </si>
  <si>
    <t>20.39</t>
  </si>
  <si>
    <t>-0.33</t>
  </si>
  <si>
    <t>Gross Profit, 2 Yr. CAGR %</t>
  </si>
  <si>
    <t>5.36</t>
  </si>
  <si>
    <t>2.7</t>
  </si>
  <si>
    <t>3.58</t>
  </si>
  <si>
    <t>0.04</t>
  </si>
  <si>
    <t>-25.81</t>
  </si>
  <si>
    <t>-1.32</t>
  </si>
  <si>
    <t>32.48</t>
  </si>
  <si>
    <t>-0.51</t>
  </si>
  <si>
    <t>EBITDA, 2 Yr. CAGR %</t>
  </si>
  <si>
    <t>1.84</t>
  </si>
  <si>
    <t>-1.61</t>
  </si>
  <si>
    <t>-3.88</t>
  </si>
  <si>
    <t>-3.68</t>
  </si>
  <si>
    <t>-68.37</t>
  </si>
  <si>
    <t>-12.77</t>
  </si>
  <si>
    <t>99.74</t>
  </si>
  <si>
    <t>2.06</t>
  </si>
  <si>
    <t>EBITA, 2 Yr. CAGR %</t>
  </si>
  <si>
    <t>-0.86</t>
  </si>
  <si>
    <t>-6.7</t>
  </si>
  <si>
    <t>-12.1</t>
  </si>
  <si>
    <t>-10.24</t>
  </si>
  <si>
    <t>-4.84</t>
  </si>
  <si>
    <t>-6.28</t>
  </si>
  <si>
    <t>-1.54</t>
  </si>
  <si>
    <t>-20.78</t>
  </si>
  <si>
    <t>-24.61</t>
  </si>
  <si>
    <t>7.35</t>
  </si>
  <si>
    <t>EBIT, 2 Yr. CAGR %</t>
  </si>
  <si>
    <t>-0.53</t>
  </si>
  <si>
    <t>-6.99</t>
  </si>
  <si>
    <t>-12.37</t>
  </si>
  <si>
    <t>-10.15</t>
  </si>
  <si>
    <t>-4.75</t>
  </si>
  <si>
    <t>-6.13</t>
  </si>
  <si>
    <t>-0.9</t>
  </si>
  <si>
    <t>Earnings From Cont. Operations, 2 Yr. CAGR %</t>
  </si>
  <si>
    <t>-1.03</t>
  </si>
  <si>
    <t>-9.59</t>
  </si>
  <si>
    <t>-29.88</t>
  </si>
  <si>
    <t>-14.66</t>
  </si>
  <si>
    <t>26.22</t>
  </si>
  <si>
    <t>6.54</t>
  </si>
  <si>
    <t>10.61</t>
  </si>
  <si>
    <t>-40.09</t>
  </si>
  <si>
    <t>-40.41</t>
  </si>
  <si>
    <t>-13.24</t>
  </si>
  <si>
    <t>Net Income, 2 Yr. CAGR %</t>
  </si>
  <si>
    <t>Normalized Net Income, 2 Yr. CAGR %</t>
  </si>
  <si>
    <t>-13.78</t>
  </si>
  <si>
    <t>-12.63</t>
  </si>
  <si>
    <t>-4.93</t>
  </si>
  <si>
    <t>16.98</t>
  </si>
  <si>
    <t>-30.02</t>
  </si>
  <si>
    <t>-39.52</t>
  </si>
  <si>
    <t>17.74</t>
  </si>
  <si>
    <t>Diluted EPS Before Extra, 2 Yr. CAGR %</t>
  </si>
  <si>
    <t>-7.86</t>
  </si>
  <si>
    <t>-26.31</t>
  </si>
  <si>
    <t>-9.32</t>
  </si>
  <si>
    <t>28.2</t>
  </si>
  <si>
    <t>10.81</t>
  </si>
  <si>
    <t>14.99</t>
  </si>
  <si>
    <t>-41.19</t>
  </si>
  <si>
    <t>-41.35</t>
  </si>
  <si>
    <t>-13.66</t>
  </si>
  <si>
    <t>Accounts Receivable, 2 Yr. CAGR %</t>
  </si>
  <si>
    <t>3.63</t>
  </si>
  <si>
    <t>-69.48</t>
  </si>
  <si>
    <t>-69.99</t>
  </si>
  <si>
    <t>-13.99</t>
  </si>
  <si>
    <t>-13.76</t>
  </si>
  <si>
    <t>11.11</t>
  </si>
  <si>
    <t>28.66</t>
  </si>
  <si>
    <t>19.36</t>
  </si>
  <si>
    <t>14.45</t>
  </si>
  <si>
    <t>Inventory, 2 Yr. CAGR %</t>
  </si>
  <si>
    <t>12.88</t>
  </si>
  <si>
    <t>12.71</t>
  </si>
  <si>
    <t>4.6</t>
  </si>
  <si>
    <t>2.14</t>
  </si>
  <si>
    <t>-2.68</t>
  </si>
  <si>
    <t>-2.95</t>
  </si>
  <si>
    <t>9.19</t>
  </si>
  <si>
    <t>-9.18</t>
  </si>
  <si>
    <t>Net Property, Plant and Equip., 2 Yr. CAGR %</t>
  </si>
  <si>
    <t>13.8</t>
  </si>
  <si>
    <t>12.54</t>
  </si>
  <si>
    <t>8.02</t>
  </si>
  <si>
    <t>2.69</t>
  </si>
  <si>
    <t>22.93</t>
  </si>
  <si>
    <t>-7.82</t>
  </si>
  <si>
    <t>-4.74</t>
  </si>
  <si>
    <t>-5.3</t>
  </si>
  <si>
    <t>Total Assets, 2 Yr. CAGR %</t>
  </si>
  <si>
    <t>-5.25</t>
  </si>
  <si>
    <t>-7.81</t>
  </si>
  <si>
    <t>2.67</t>
  </si>
  <si>
    <t>0.18</t>
  </si>
  <si>
    <t>9.54</t>
  </si>
  <si>
    <t>9.98</t>
  </si>
  <si>
    <t>-4.56</t>
  </si>
  <si>
    <t>-4.25</t>
  </si>
  <si>
    <t>-2.43</t>
  </si>
  <si>
    <t>Tangible Book Value, 2 Yr. CAGR %</t>
  </si>
  <si>
    <t>7.41</t>
  </si>
  <si>
    <t>-52.16</t>
  </si>
  <si>
    <t>-43.86</t>
  </si>
  <si>
    <t>30.19</t>
  </si>
  <si>
    <t>-0.64</t>
  </si>
  <si>
    <t>-0.61</t>
  </si>
  <si>
    <t>-70.04</t>
  </si>
  <si>
    <t>-32.56</t>
  </si>
  <si>
    <t>195.8</t>
  </si>
  <si>
    <t>34.32</t>
  </si>
  <si>
    <t>Common Equity, 2 Yr. CAGR %</t>
  </si>
  <si>
    <t>12.94</t>
  </si>
  <si>
    <t>-35.29</t>
  </si>
  <si>
    <t>-40.29</t>
  </si>
  <si>
    <t>5.91</t>
  </si>
  <si>
    <t>0.1</t>
  </si>
  <si>
    <t>-40.89</t>
  </si>
  <si>
    <t>-22.96</t>
  </si>
  <si>
    <t>55.66</t>
  </si>
  <si>
    <t>20.81</t>
  </si>
  <si>
    <t>Cash From Operations, 2 Yr. CAGR %</t>
  </si>
  <si>
    <t>4.84</t>
  </si>
  <si>
    <t>36.27</t>
  </si>
  <si>
    <t>16.22</t>
  </si>
  <si>
    <t>-24.71</t>
  </si>
  <si>
    <t>-11.59</t>
  </si>
  <si>
    <t>-6.04</t>
  </si>
  <si>
    <t>-48.18</t>
  </si>
  <si>
    <t>-24.48</t>
  </si>
  <si>
    <t>64.88</t>
  </si>
  <si>
    <t>-6.15</t>
  </si>
  <si>
    <t>Capital Expenditures, 2 Yr. CAGR %</t>
  </si>
  <si>
    <t>29.55</t>
  </si>
  <si>
    <t>16.08</t>
  </si>
  <si>
    <t>-0.87</t>
  </si>
  <si>
    <t>-12.08</t>
  </si>
  <si>
    <t>13.1</t>
  </si>
  <si>
    <t>-23.27</t>
  </si>
  <si>
    <t>-26.44</t>
  </si>
  <si>
    <t>10.84</t>
  </si>
  <si>
    <t>Levered Free Cash Flow, 2 Yr. CAGR %</t>
  </si>
  <si>
    <t>-31.47</t>
  </si>
  <si>
    <t>108.39</t>
  </si>
  <si>
    <t>45.37</t>
  </si>
  <si>
    <t>-47.61</t>
  </si>
  <si>
    <t>-6.79</t>
  </si>
  <si>
    <t>-24.34</t>
  </si>
  <si>
    <t>0.5</t>
  </si>
  <si>
    <t>5.97</t>
  </si>
  <si>
    <t>-5.64</t>
  </si>
  <si>
    <t>0.87</t>
  </si>
  <si>
    <t>Unlevered Free Cash Flow, 2 Yr. CAGR %</t>
  </si>
  <si>
    <t>-28.41</t>
  </si>
  <si>
    <t>96.26</t>
  </si>
  <si>
    <t>38.57</t>
  </si>
  <si>
    <t>-44.91</t>
  </si>
  <si>
    <t>-6.26</t>
  </si>
  <si>
    <t>-22.56</t>
  </si>
  <si>
    <t>-14.63</t>
  </si>
  <si>
    <t>8.27</t>
  </si>
  <si>
    <t>10.3</t>
  </si>
  <si>
    <t>-0.75</t>
  </si>
  <si>
    <t>Dividend Per Share, 2 Yr. CAGR %</t>
  </si>
  <si>
    <t>11.06</t>
  </si>
  <si>
    <t>5.89</t>
  </si>
  <si>
    <t>43.32</t>
  </si>
  <si>
    <t>Compound Annual Growth Rate Over Three Years</t>
  </si>
  <si>
    <t>Total Revenues, 3 Yr. CAGR %</t>
  </si>
  <si>
    <t>7.54</t>
  </si>
  <si>
    <t>5.96</t>
  </si>
  <si>
    <t>5.58</t>
  </si>
  <si>
    <t>4.65</t>
  </si>
  <si>
    <t>-11.54</t>
  </si>
  <si>
    <t>-2.3</t>
  </si>
  <si>
    <t>0.01</t>
  </si>
  <si>
    <t>11.1</t>
  </si>
  <si>
    <t>Gross Profit, 3 Yr. CAGR %</t>
  </si>
  <si>
    <t>6.81</t>
  </si>
  <si>
    <t>3.78</t>
  </si>
  <si>
    <t>-17.48</t>
  </si>
  <si>
    <t>-0.49</t>
  </si>
  <si>
    <t>19.73</t>
  </si>
  <si>
    <t>EBITDA, 3 Yr. CAGR %</t>
  </si>
  <si>
    <t>3.57</t>
  </si>
  <si>
    <t>-0.48</t>
  </si>
  <si>
    <t>-2.56</t>
  </si>
  <si>
    <t>-4.24</t>
  </si>
  <si>
    <t>-2.89</t>
  </si>
  <si>
    <t>-3.57</t>
  </si>
  <si>
    <t>-54.4</t>
  </si>
  <si>
    <t>-9.81</t>
  </si>
  <si>
    <t>-7.57</t>
  </si>
  <si>
    <t>58.79</t>
  </si>
  <si>
    <t>EBITA, 3 Yr. CAGR %</t>
  </si>
  <si>
    <t>-8.72</t>
  </si>
  <si>
    <t>-10.68</t>
  </si>
  <si>
    <t>-7.52</t>
  </si>
  <si>
    <t>-6.78</t>
  </si>
  <si>
    <t>-4.27</t>
  </si>
  <si>
    <t>-16.6</t>
  </si>
  <si>
    <t>-11.42</t>
  </si>
  <si>
    <t>-16.07</t>
  </si>
  <si>
    <t>EBIT, 3 Yr. CAGR %</t>
  </si>
  <si>
    <t>1.15</t>
  </si>
  <si>
    <t>-4.55</t>
  </si>
  <si>
    <t>-8.92</t>
  </si>
  <si>
    <t>-10.81</t>
  </si>
  <si>
    <t>-7.46</t>
  </si>
  <si>
    <t>-6.62</t>
  </si>
  <si>
    <t>-3.89</t>
  </si>
  <si>
    <t>-16.23</t>
  </si>
  <si>
    <t>Earnings From Cont. Operations, 3 Yr. CAGR %</t>
  </si>
  <si>
    <t>-6.54</t>
  </si>
  <si>
    <t>-21.58</t>
  </si>
  <si>
    <t>-15.33</t>
  </si>
  <si>
    <t>11.9</t>
  </si>
  <si>
    <t>16.45</t>
  </si>
  <si>
    <t>-31.92</t>
  </si>
  <si>
    <t>-20.95</t>
  </si>
  <si>
    <t>-42.09</t>
  </si>
  <si>
    <t>Net Income, 3 Yr. CAGR %</t>
  </si>
  <si>
    <t>Normalized Net Income, 3 Yr. CAGR %</t>
  </si>
  <si>
    <t>1.18</t>
  </si>
  <si>
    <t>-9.51</t>
  </si>
  <si>
    <t>-8.04</t>
  </si>
  <si>
    <t>-6.77</t>
  </si>
  <si>
    <t>8.28</t>
  </si>
  <si>
    <t>-23.05</t>
  </si>
  <si>
    <t>-15.12</t>
  </si>
  <si>
    <t>-25.94</t>
  </si>
  <si>
    <t>Diluted EPS Before Extra, 3 Yr. CAGR %</t>
  </si>
  <si>
    <t>5.81</t>
  </si>
  <si>
    <t>-18.34</t>
  </si>
  <si>
    <t>-11.37</t>
  </si>
  <si>
    <t>16.33</t>
  </si>
  <si>
    <t>19.23</t>
  </si>
  <si>
    <t>-30.8</t>
  </si>
  <si>
    <t>-21.98</t>
  </si>
  <si>
    <t>-42.84</t>
  </si>
  <si>
    <t>Accounts Receivable, 3 Yr. CAGR %</t>
  </si>
  <si>
    <t>-54.33</t>
  </si>
  <si>
    <t>-54.44</t>
  </si>
  <si>
    <t>-59.66</t>
  </si>
  <si>
    <t>-8.94</t>
  </si>
  <si>
    <t>-3.47</t>
  </si>
  <si>
    <t>19.11</t>
  </si>
  <si>
    <t>19.88</t>
  </si>
  <si>
    <t>13.97</t>
  </si>
  <si>
    <t>Inventory, 3 Yr. CAGR %</t>
  </si>
  <si>
    <t>14.71</t>
  </si>
  <si>
    <t>12.67</t>
  </si>
  <si>
    <t>7.39</t>
  </si>
  <si>
    <t>0.56</t>
  </si>
  <si>
    <t>0.42</t>
  </si>
  <si>
    <t>-2.77</t>
  </si>
  <si>
    <t>0.45</t>
  </si>
  <si>
    <t>Net Property, Plant and Equip., 3 Yr. CAGR %</t>
  </si>
  <si>
    <t>10.6</t>
  </si>
  <si>
    <t>13.14</t>
  </si>
  <si>
    <t>5.65</t>
  </si>
  <si>
    <t>15.17</t>
  </si>
  <si>
    <t>10.49</t>
  </si>
  <si>
    <t>8.86</t>
  </si>
  <si>
    <t>-5.13</t>
  </si>
  <si>
    <t>Total Assets, 3 Yr. CAGR %</t>
  </si>
  <si>
    <t>-1.64</t>
  </si>
  <si>
    <t>-2.86</t>
  </si>
  <si>
    <t>0.81</t>
  </si>
  <si>
    <t>5.53</t>
  </si>
  <si>
    <t>3.99</t>
  </si>
  <si>
    <t>-3.52</t>
  </si>
  <si>
    <t>-3.98</t>
  </si>
  <si>
    <t>Tangible Book Value, 3 Yr. CAGR %</t>
  </si>
  <si>
    <t>4.03</t>
  </si>
  <si>
    <t>-36.93</t>
  </si>
  <si>
    <t>-30.77</t>
  </si>
  <si>
    <t>-28.3</t>
  </si>
  <si>
    <t>12.69</t>
  </si>
  <si>
    <t>-57.68</t>
  </si>
  <si>
    <t>-18.97</t>
  </si>
  <si>
    <t>-12.44</t>
  </si>
  <si>
    <t>120.33</t>
  </si>
  <si>
    <t>Common Equity, 3 Yr. CAGR %</t>
  </si>
  <si>
    <t>7.65</t>
  </si>
  <si>
    <t>-23.07</t>
  </si>
  <si>
    <t>-25.21</t>
  </si>
  <si>
    <t>-26.29</t>
  </si>
  <si>
    <t>0.08</t>
  </si>
  <si>
    <t>4.01</t>
  </si>
  <si>
    <t>-32.16</t>
  </si>
  <si>
    <t>-12.69</t>
  </si>
  <si>
    <t>-8.95</t>
  </si>
  <si>
    <t>40.62</t>
  </si>
  <si>
    <t>Cash From Operations, 3 Yr. CAGR %</t>
  </si>
  <si>
    <t>30.22</t>
  </si>
  <si>
    <t>7.68</t>
  </si>
  <si>
    <t>-19.34</t>
  </si>
  <si>
    <t>-9.33</t>
  </si>
  <si>
    <t>-37.12</t>
  </si>
  <si>
    <t>-18.37</t>
  </si>
  <si>
    <t>-8.53</t>
  </si>
  <si>
    <t>21.29</t>
  </si>
  <si>
    <t>Capital Expenditures, 3 Yr. CAGR %</t>
  </si>
  <si>
    <t>18.99</t>
  </si>
  <si>
    <t>28.24</t>
  </si>
  <si>
    <t>1.75</t>
  </si>
  <si>
    <t>-5.31</t>
  </si>
  <si>
    <t>-15.45</t>
  </si>
  <si>
    <t>3.39</t>
  </si>
  <si>
    <t>-19.24</t>
  </si>
  <si>
    <t>-8.2</t>
  </si>
  <si>
    <t>-20.32</t>
  </si>
  <si>
    <t>13.91</t>
  </si>
  <si>
    <t>Levered Free Cash Flow, 3 Yr. CAGR %</t>
  </si>
  <si>
    <t>-8.39</t>
  </si>
  <si>
    <t>45.46</t>
  </si>
  <si>
    <t>11.88</t>
  </si>
  <si>
    <t>21.61</t>
  </si>
  <si>
    <t>-34.57</t>
  </si>
  <si>
    <t>-21.31</t>
  </si>
  <si>
    <t>-1.22</t>
  </si>
  <si>
    <t>-13.16</t>
  </si>
  <si>
    <t>20.71</t>
  </si>
  <si>
    <t>-17.75</t>
  </si>
  <si>
    <t>Unlevered Free Cash Flow, 3 Yr. CAGR %</t>
  </si>
  <si>
    <t>41.81</t>
  </si>
  <si>
    <t>9.96</t>
  </si>
  <si>
    <t>19.08</t>
  </si>
  <si>
    <t>-32.81</t>
  </si>
  <si>
    <t>-19.21</t>
  </si>
  <si>
    <t>-11.82</t>
  </si>
  <si>
    <t>-9.96</t>
  </si>
  <si>
    <t>18.67</t>
  </si>
  <si>
    <t>-6.59</t>
  </si>
  <si>
    <t>Dividend Per Share, 3 Yr. CAGR %</t>
  </si>
  <si>
    <t>12.79</t>
  </si>
  <si>
    <t>11.07</t>
  </si>
  <si>
    <t>7.24</t>
  </si>
  <si>
    <t>3.89</t>
  </si>
  <si>
    <t>-19.92</t>
  </si>
  <si>
    <t>27.12</t>
  </si>
  <si>
    <t>Compound Annual Growth Rate Over Five Years</t>
  </si>
  <si>
    <t>Total Revenues, 5 Yr. CAGR %</t>
  </si>
  <si>
    <t>9.38</t>
  </si>
  <si>
    <t>4.81</t>
  </si>
  <si>
    <t>-5.79</t>
  </si>
  <si>
    <t>0.07</t>
  </si>
  <si>
    <t>-1.52</t>
  </si>
  <si>
    <t>Gross Profit, 5 Yr. CAGR %</t>
  </si>
  <si>
    <t>11.24</t>
  </si>
  <si>
    <t>7.57</t>
  </si>
  <si>
    <t>4.78</t>
  </si>
  <si>
    <t>3.61</t>
  </si>
  <si>
    <t>4.41</t>
  </si>
  <si>
    <t>2.71</t>
  </si>
  <si>
    <t>-9.26</t>
  </si>
  <si>
    <t>0.48</t>
  </si>
  <si>
    <t>-0.28</t>
  </si>
  <si>
    <t>-1.13</t>
  </si>
  <si>
    <t>EBITDA, 5 Yr. CAGR %</t>
  </si>
  <si>
    <t>10.39</t>
  </si>
  <si>
    <t>-1.85</t>
  </si>
  <si>
    <t>-2.38</t>
  </si>
  <si>
    <t>-4.02</t>
  </si>
  <si>
    <t>-38.55</t>
  </si>
  <si>
    <t>-7.64</t>
  </si>
  <si>
    <t>-6.31</t>
  </si>
  <si>
    <t>-5.24</t>
  </si>
  <si>
    <t>EBITA, 5 Yr. CAGR %</t>
  </si>
  <si>
    <t>10.64</t>
  </si>
  <si>
    <t>-4.23</t>
  </si>
  <si>
    <t>-6.88</t>
  </si>
  <si>
    <t>-7.19</t>
  </si>
  <si>
    <t>-13.5</t>
  </si>
  <si>
    <t>-10.27</t>
  </si>
  <si>
    <t>-7.73</t>
  </si>
  <si>
    <t>EBIT, 5 Yr. CAGR %</t>
  </si>
  <si>
    <t>10.48</t>
  </si>
  <si>
    <t>0.9</t>
  </si>
  <si>
    <t>-4.49</t>
  </si>
  <si>
    <t>-6.83</t>
  </si>
  <si>
    <t>-7.27</t>
  </si>
  <si>
    <t>-8.96</t>
  </si>
  <si>
    <t>-6.45</t>
  </si>
  <si>
    <t>-13.26</t>
  </si>
  <si>
    <t>-10.06</t>
  </si>
  <si>
    <t>-7.49</t>
  </si>
  <si>
    <t>Earnings From Cont. Operations, 5 Yr. CAGR %</t>
  </si>
  <si>
    <t>-0.43</t>
  </si>
  <si>
    <t>-12.32</t>
  </si>
  <si>
    <t>-9.88</t>
  </si>
  <si>
    <t>-7.18</t>
  </si>
  <si>
    <t>2.83</t>
  </si>
  <si>
    <t>-12.85</t>
  </si>
  <si>
    <t>-10.93</t>
  </si>
  <si>
    <t>-24.98</t>
  </si>
  <si>
    <t>Net Income, 5 Yr. CAGR %</t>
  </si>
  <si>
    <t>Normalized Net Income, 5 Yr. CAGR %</t>
  </si>
  <si>
    <t>11.23</t>
  </si>
  <si>
    <t>-5.09</t>
  </si>
  <si>
    <t>-7.79</t>
  </si>
  <si>
    <t>-7.5</t>
  </si>
  <si>
    <t>-9.64</t>
  </si>
  <si>
    <t>-0.63</t>
  </si>
  <si>
    <t>-17.63</t>
  </si>
  <si>
    <t>-8.78</t>
  </si>
  <si>
    <t>Diluted EPS Before Extra, 5 Yr. CAGR %</t>
  </si>
  <si>
    <t>2.75</t>
  </si>
  <si>
    <t>-8.44</t>
  </si>
  <si>
    <t>-6.16</t>
  </si>
  <si>
    <t>-3.09</t>
  </si>
  <si>
    <t>6.86</t>
  </si>
  <si>
    <t>-11.45</t>
  </si>
  <si>
    <t>-24.4</t>
  </si>
  <si>
    <t>Accounts Receivable, 5 Yr. CAGR %</t>
  </si>
  <si>
    <t>2.3</t>
  </si>
  <si>
    <t>-36.89</t>
  </si>
  <si>
    <t>-36.71</t>
  </si>
  <si>
    <t>-41.17</t>
  </si>
  <si>
    <t>-39.5</t>
  </si>
  <si>
    <t>4.56</t>
  </si>
  <si>
    <t>5.08</t>
  </si>
  <si>
    <t>12.82</t>
  </si>
  <si>
    <t>17.68</t>
  </si>
  <si>
    <t>Inventory, 5 Yr. CAGR %</t>
  </si>
  <si>
    <t>14.05</t>
  </si>
  <si>
    <t>14.76</t>
  </si>
  <si>
    <t>10.56</t>
  </si>
  <si>
    <t>8.31</t>
  </si>
  <si>
    <t>3.84</t>
  </si>
  <si>
    <t>-0.93</t>
  </si>
  <si>
    <t>Net Property, Plant and Equip., 5 Yr. CAGR %</t>
  </si>
  <si>
    <t>8.3</t>
  </si>
  <si>
    <t>10.01</t>
  </si>
  <si>
    <t>9.56</t>
  </si>
  <si>
    <t>5.86</t>
  </si>
  <si>
    <t>12.25</t>
  </si>
  <si>
    <t>5.35</t>
  </si>
  <si>
    <t>Total Assets, 5 Yr. CAGR %</t>
  </si>
  <si>
    <t>7.04</t>
  </si>
  <si>
    <t>0.62</t>
  </si>
  <si>
    <t>0.06</t>
  </si>
  <si>
    <t>-1.66</t>
  </si>
  <si>
    <t>2.45</t>
  </si>
  <si>
    <t>1.38</t>
  </si>
  <si>
    <t>Tangible Book Value, 5 Yr. CAGR %</t>
  </si>
  <si>
    <t>5.71</t>
  </si>
  <si>
    <t>-26.02</t>
  </si>
  <si>
    <t>-18.72</t>
  </si>
  <si>
    <t>-15.72</t>
  </si>
  <si>
    <t>-20.01</t>
  </si>
  <si>
    <t>-18.3</t>
  </si>
  <si>
    <t>-33.67</t>
  </si>
  <si>
    <t>-7.89</t>
  </si>
  <si>
    <t>-0.81</t>
  </si>
  <si>
    <t>Common Equity, 5 Yr. CAGR %</t>
  </si>
  <si>
    <t>-15.49</t>
  </si>
  <si>
    <t>-14.96</t>
  </si>
  <si>
    <t>-12.57</t>
  </si>
  <si>
    <t>-15.94</t>
  </si>
  <si>
    <t>-16.69</t>
  </si>
  <si>
    <t>-18.93</t>
  </si>
  <si>
    <t>-7.76</t>
  </si>
  <si>
    <t>-5.43</t>
  </si>
  <si>
    <t>-0.58</t>
  </si>
  <si>
    <t>Cash From Operations, 5 Yr. CAGR %</t>
  </si>
  <si>
    <t>-0.5</t>
  </si>
  <si>
    <t>15.8</t>
  </si>
  <si>
    <t>6.96</t>
  </si>
  <si>
    <t>4.75</t>
  </si>
  <si>
    <t>-0.37</t>
  </si>
  <si>
    <t>0.26</t>
  </si>
  <si>
    <t>-32.43</t>
  </si>
  <si>
    <t>-7.54</t>
  </si>
  <si>
    <t>-13.68</t>
  </si>
  <si>
    <t>Capital Expenditures, 5 Yr. CAGR %</t>
  </si>
  <si>
    <t>19.05</t>
  </si>
  <si>
    <t>22.08</t>
  </si>
  <si>
    <t>7.34</t>
  </si>
  <si>
    <t>1.66</t>
  </si>
  <si>
    <t>-18.67</t>
  </si>
  <si>
    <t>-9.77</t>
  </si>
  <si>
    <t>-8.34</t>
  </si>
  <si>
    <t>-2.75</t>
  </si>
  <si>
    <t>Levered Free Cash Flow, 5 Yr. CAGR %</t>
  </si>
  <si>
    <t>-11.94</t>
  </si>
  <si>
    <t>25.25</t>
  </si>
  <si>
    <t>10.2</t>
  </si>
  <si>
    <t>-3.32</t>
  </si>
  <si>
    <t>0.58</t>
  </si>
  <si>
    <t>-23.36</t>
  </si>
  <si>
    <t>-11.86</t>
  </si>
  <si>
    <t>-0.42</t>
  </si>
  <si>
    <t>-8.51</t>
  </si>
  <si>
    <t>Unlevered Free Cash Flow, 5 Yr. CAGR %</t>
  </si>
  <si>
    <t>-10.05</t>
  </si>
  <si>
    <t>23.88</t>
  </si>
  <si>
    <t>9.08</t>
  </si>
  <si>
    <t>-2.85</t>
  </si>
  <si>
    <t>3.16</t>
  </si>
  <si>
    <t>0.25</t>
  </si>
  <si>
    <t>-26.94</t>
  </si>
  <si>
    <t>-9.6</t>
  </si>
  <si>
    <t>-6.96</t>
  </si>
  <si>
    <t>Dividend Per Share, 5 Yr. CAGR %</t>
  </si>
  <si>
    <t>15.58</t>
  </si>
  <si>
    <t>14.26</t>
  </si>
  <si>
    <t>6.5</t>
  </si>
  <si>
    <t>4.28</t>
  </si>
  <si>
    <t>2.31</t>
  </si>
  <si>
    <t>-24.21</t>
  </si>
  <si>
    <t>-12.48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</si>
  <si>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</si>
  <si>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</si>
  <si>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</si>
  <si>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</si>
  <si>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</si>
  <si>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</si>
  <si>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</si>
  <si>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</si>
  <si>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</si>
  <si>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5,825</t>
  </si>
  <si>
    <t>5,755</t>
  </si>
  <si>
    <t>3,425</t>
  </si>
  <si>
    <t>4,223</t>
  </si>
  <si>
    <t>2,941</t>
  </si>
  <si>
    <t>3,959</t>
  </si>
  <si>
    <t>-</t>
  </si>
  <si>
    <t>Change</t>
  </si>
  <si>
    <t>-1.2%</t>
  </si>
  <si>
    <t>-40.49%</t>
  </si>
  <si>
    <t>23.29%</t>
  </si>
  <si>
    <t>-30.35%</t>
  </si>
  <si>
    <t>34.61%</t>
  </si>
  <si>
    <t>Enterprise Value (EV)
                                    1</t>
  </si>
  <si>
    <t>7,648</t>
  </si>
  <si>
    <t>8,343</t>
  </si>
  <si>
    <t>5,956</t>
  </si>
  <si>
    <t>6,392</t>
  </si>
  <si>
    <t>5,175</t>
  </si>
  <si>
    <t>6,019</t>
  </si>
  <si>
    <t>5,742</t>
  </si>
  <si>
    <t>5,500</t>
  </si>
  <si>
    <t>9.09%</t>
  </si>
  <si>
    <t>-28.61%</t>
  </si>
  <si>
    <t>7.32%</t>
  </si>
  <si>
    <t>-19.03%</t>
  </si>
  <si>
    <t>16.29%</t>
  </si>
  <si>
    <t>-4.59%</t>
  </si>
  <si>
    <t>-4.23%</t>
  </si>
  <si>
    <t>P/E ratio</t>
  </si>
  <si>
    <t>11.8x</t>
  </si>
  <si>
    <t>-8.31x</t>
  </si>
  <si>
    <t>19.5x</t>
  </si>
  <si>
    <t>17.5x</t>
  </si>
  <si>
    <t>22.1x</t>
  </si>
  <si>
    <t>14.8x</t>
  </si>
  <si>
    <t>11.7x</t>
  </si>
  <si>
    <t>9.09x</t>
  </si>
  <si>
    <t>PBR</t>
  </si>
  <si>
    <t>5.96x</t>
  </si>
  <si>
    <t>18.8x</t>
  </si>
  <si>
    <t>5.88x</t>
  </si>
  <si>
    <t>5.71x</t>
  </si>
  <si>
    <t>3.47x</t>
  </si>
  <si>
    <t>3.6x</t>
  </si>
  <si>
    <t>2.98x</t>
  </si>
  <si>
    <t>2.49x</t>
  </si>
  <si>
    <t>PEG</t>
  </si>
  <si>
    <t>0x</t>
  </si>
  <si>
    <t>-0x</t>
  </si>
  <si>
    <t>0.5x</t>
  </si>
  <si>
    <t>-0.5x</t>
  </si>
  <si>
    <t>0.2x</t>
  </si>
  <si>
    <t>0.4x</t>
  </si>
  <si>
    <t>0.3x</t>
  </si>
  <si>
    <t>Capitalization / Revenue</t>
  </si>
  <si>
    <t>0.38x</t>
  </si>
  <si>
    <t>0.54x</t>
  </si>
  <si>
    <t>0.23x</t>
  </si>
  <si>
    <t>0.27x</t>
  </si>
  <si>
    <t>0.26x</t>
  </si>
  <si>
    <t>EV / Revenue</t>
  </si>
  <si>
    <t>0.49x</t>
  </si>
  <si>
    <t>0.78x</t>
  </si>
  <si>
    <t>0.41x</t>
  </si>
  <si>
    <t>0.35x</t>
  </si>
  <si>
    <t>0.36x</t>
  </si>
  <si>
    <t>EV / EBITDA</t>
  </si>
  <si>
    <t>5.14x</t>
  </si>
  <si>
    <t>-121x</t>
  </si>
  <si>
    <t>5.38x</t>
  </si>
  <si>
    <t>5.92x</t>
  </si>
  <si>
    <t>4.77x</t>
  </si>
  <si>
    <t>5.32x</t>
  </si>
  <si>
    <t>4.94x</t>
  </si>
  <si>
    <t>4.42x</t>
  </si>
  <si>
    <t>EV / EBIT</t>
  </si>
  <si>
    <t>9.37x</t>
  </si>
  <si>
    <t>-11.2x</t>
  </si>
  <si>
    <t>12.1x</t>
  </si>
  <si>
    <t>13.7x</t>
  </si>
  <si>
    <t>9.13x</t>
  </si>
  <si>
    <t>11.1x</t>
  </si>
  <si>
    <t>10.1x</t>
  </si>
  <si>
    <t>9.23x</t>
  </si>
  <si>
    <t>EV / FCF</t>
  </si>
  <si>
    <t>24.8x</t>
  </si>
  <si>
    <t>-11.4x</t>
  </si>
  <si>
    <t>29.9x</t>
  </si>
  <si>
    <t>13.5x</t>
  </si>
  <si>
    <t>99.5x</t>
  </si>
  <si>
    <t>45.6x</t>
  </si>
  <si>
    <t>11.3x</t>
  </si>
  <si>
    <t>FCF Yield</t>
  </si>
  <si>
    <t>4.04%</t>
  </si>
  <si>
    <t>-8.79%</t>
  </si>
  <si>
    <t>3.34%</t>
  </si>
  <si>
    <t>7.4%</t>
  </si>
  <si>
    <t>1%</t>
  </si>
  <si>
    <t>2.19%</t>
  </si>
  <si>
    <t>8.83%</t>
  </si>
  <si>
    <t>Dividend per Share
                                    2</t>
  </si>
  <si>
    <t>0.7612</t>
  </si>
  <si>
    <t>0.5622</t>
  </si>
  <si>
    <t>0.2833</t>
  </si>
  <si>
    <t>Rate of return</t>
  </si>
  <si>
    <t>3.94%</t>
  </si>
  <si>
    <t>1.01%</t>
  </si>
  <si>
    <t>2.88%</t>
  </si>
  <si>
    <t>4.19%</t>
  </si>
  <si>
    <t>3.17%</t>
  </si>
  <si>
    <t>2.34%</t>
  </si>
  <si>
    <t>1.18%</t>
  </si>
  <si>
    <t>EPS
                                    2</t>
  </si>
  <si>
    <t>1.618</t>
  </si>
  <si>
    <t>2.052</t>
  </si>
  <si>
    <t>2.64</t>
  </si>
  <si>
    <t>Distribution rate</t>
  </si>
  <si>
    <t>46.5%</t>
  </si>
  <si>
    <t>-8.43%</t>
  </si>
  <si>
    <t>50.3%</t>
  </si>
  <si>
    <t>92.7%</t>
  </si>
  <si>
    <t>47.1%</t>
  </si>
  <si>
    <t>27.4%</t>
  </si>
  <si>
    <t>10.7%</t>
  </si>
  <si>
    <t>Net sales
                                    1</t>
  </si>
  <si>
    <t>15,524</t>
  </si>
  <si>
    <t>10,715</t>
  </si>
  <si>
    <t>14,789</t>
  </si>
  <si>
    <t>15,530</t>
  </si>
  <si>
    <t>14,693</t>
  </si>
  <si>
    <t>14,896</t>
  </si>
  <si>
    <t>15,210</t>
  </si>
  <si>
    <t>15,388</t>
  </si>
  <si>
    <t>EBITDA
                                    1</t>
  </si>
  <si>
    <t>1,487</t>
  </si>
  <si>
    <t>-69</t>
  </si>
  <si>
    <t>1,107</t>
  </si>
  <si>
    <t>1,080</t>
  </si>
  <si>
    <t>1,084</t>
  </si>
  <si>
    <t>1,130</t>
  </si>
  <si>
    <t>1,163</t>
  </si>
  <si>
    <t>1,243</t>
  </si>
  <si>
    <t>EBIT
                                    1</t>
  </si>
  <si>
    <t>816</t>
  </si>
  <si>
    <t>-744</t>
  </si>
  <si>
    <t>492</t>
  </si>
  <si>
    <t>465</t>
  </si>
  <si>
    <t>567</t>
  </si>
  <si>
    <t>543.1</t>
  </si>
  <si>
    <t>568.2</t>
  </si>
  <si>
    <t>595.6</t>
  </si>
  <si>
    <t>Net income
                                    1</t>
  </si>
  <si>
    <t>496</t>
  </si>
  <si>
    <t>-690</t>
  </si>
  <si>
    <t>178</t>
  </si>
  <si>
    <t>245</t>
  </si>
  <si>
    <t>134</t>
  </si>
  <si>
    <t>283.7</t>
  </si>
  <si>
    <t>347</t>
  </si>
  <si>
    <t>425.5</t>
  </si>
  <si>
    <t>Net Debt
                                    1</t>
  </si>
  <si>
    <t>1,823</t>
  </si>
  <si>
    <t>2,588</t>
  </si>
  <si>
    <t>2,531</t>
  </si>
  <si>
    <t>2,169</t>
  </si>
  <si>
    <t>2,234</t>
  </si>
  <si>
    <t>2,059</t>
  </si>
  <si>
    <t>1,783</t>
  </si>
  <si>
    <t>1,540</t>
  </si>
  <si>
    <t>Reference price
                                    2</t>
  </si>
  <si>
    <t>37.52</t>
  </si>
  <si>
    <t>36.50</t>
  </si>
  <si>
    <t>21.50</t>
  </si>
  <si>
    <t>26.38</t>
  </si>
  <si>
    <t>18.12</t>
  </si>
  <si>
    <t>24.01</t>
  </si>
  <si>
    <t>Nbr of stocks (in thousands)</t>
  </si>
  <si>
    <t>155,253</t>
  </si>
  <si>
    <t>157,684</t>
  </si>
  <si>
    <t>159,313</t>
  </si>
  <si>
    <t>160,081</t>
  </si>
  <si>
    <t>162,333</t>
  </si>
  <si>
    <t>164,907</t>
  </si>
  <si>
    <t>Announcement Date</t>
  </si>
  <si>
    <t>3/3/20</t>
  </si>
  <si>
    <t>3/2/21</t>
  </si>
  <si>
    <t>3/1/22</t>
  </si>
  <si>
    <t>3/2/23</t>
  </si>
  <si>
    <t>3/5/24</t>
  </si>
  <si>
    <t>address1</t>
  </si>
  <si>
    <t>1617 Sixth Avenue</t>
  </si>
  <si>
    <t>city</t>
  </si>
  <si>
    <t>Seattle</t>
  </si>
  <si>
    <t>state</t>
  </si>
  <si>
    <t>WA</t>
  </si>
  <si>
    <t>zip</t>
  </si>
  <si>
    <t>98101</t>
  </si>
  <si>
    <t>country</t>
  </si>
  <si>
    <t>phone</t>
  </si>
  <si>
    <t>206 628 2111</t>
  </si>
  <si>
    <t>website</t>
  </si>
  <si>
    <t>https://press.nordstrom.com</t>
  </si>
  <si>
    <t>industry</t>
  </si>
  <si>
    <t>industryKey</t>
  </si>
  <si>
    <t>department-stores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</si>
  <si>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</si>
  <si>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</si>
  <si>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</si>
  <si>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</si>
  <si>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</si>
  <si>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</si>
  <si>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</si>
  <si>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Nordstrom, Inc., a fashion retailer, provides apparels, shoes, beauty, accessories, and home goods for women, men, young adults, and children. It offers a range of brand-name and private-label merchandise through various channels, such as Nordstrom branded stores and online at Nordstrom.com; Nordstrom.ca; Nordstrom stores; Nordstrom Rack stores; Nordstrom Locals; ASOS; Nordstromrack.com; mobile application; and clearance stores under the Last Chance name. Nordstrom, Inc. was founded in 1901 and is headquartered in Seattle, Washington.</t>
  </si>
  <si>
    <t>fullTimeEmployees</t>
  </si>
  <si>
    <t>companyOfficers</t>
  </si>
  <si>
    <t>[{'maxAge': 1, 'name': 'Mr. Erik B. Nordstrom', 'age': 59, 'title': 'CEO &amp; Director', 'yearBorn': 1964, 'fiscalYear': 2023, 'totalPay': 1885616, 'exercisedValue': 0, 'unexercisedValue': 818611}, {'maxAge': 1, 'name': 'Mr. Peter E. Nordstrom', 'age': 61, 'title': 'President, Chief Brand Officer &amp; Director', 'yearBorn': 1962, 'fiscalYear': 2023, 'totalPay': 1906961, 'exercisedValue': 0, 'unexercisedValue': 818611}, {'maxAge': 1, 'name': 'Ms. Catherine R. Smith CPA', 'age': 59, 'title': 'CFO &amp; Treasurer', 'yearBorn': 1964, 'fiscalYear': 2023, 'totalPay': 2016453, 'exercisedValue': 0, 'unexercisedValue': 0}, {'maxAge': 1, 'name': 'Mr. Jason  Morris', 'age': 47, 'title': 'Chief Technology &amp; Information Officer', 'yearBorn': 1976, 'fiscalYear': 2023, 'totalPay': 2477316, 'exercisedValue': 0, 'unexercisedValue': 0}, {'maxAge': 1, 'name': 'Mr. Kenneth J. Worzel', 'age': 58, 'title': 'Chief Customer Officer', 'yearBorn': 1965, 'fiscalYear': 2023, 'totalPay': 1531945, 'exercisedValue': 155278, 'unexercisedValue': 1137328}, {'maxAge': 1, 'name': 'Ms. Alexis  DePree', 'age': 44, 'title': 'Executive VP &amp; COO', 'yearBorn': 1979, 'fiscalYear': 2023, 'totalPay': 644242, 'exercisedValue': 0, 'unexercisedValue': 106286}, {'maxAge': 1, 'name': 'Mr. James  Duies', 'title': 'Head of Investor Relations', 'fiscalYear': 2023, 'exercisedValue': 0, 'unexercisedValue': 0}, {'maxAge': 1, 'name': 'Ms. Ann Munson Steines', 'age': 57, 'title': 'Chief Legal Officer, General Counsel &amp; Corporate Secretary', 'yearBorn': 1966, 'fiscalYear': 2023, 'exercisedValue': 0, 'unexercisedValue': 0}, {'maxAge': 1, 'name': 'Ms. Deniz  Anders', 'title': 'Senior VP &amp; Chief Marketing Officer', 'fiscalYear': 2023, 'exercisedValue': 0, 'unexercisedValue': 0}, {'maxAge': 1, 'name': 'Ms. Lisa V. Price', 'age': 50, 'title': 'Chief Human Resources Officer', 'yearBorn': 1973,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</si>
  <si>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</si>
  <si>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</si>
  <si>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</si>
  <si>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</si>
  <si>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</si>
  <si>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</si>
  <si>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</si>
  <si>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</si>
  <si>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http://phx.corporate-ir.net/phoenix.zhtml?c=93295&amp;p=irol-irhome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</si>
  <si>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</si>
  <si>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</si>
  <si>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</si>
  <si>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</si>
  <si>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</si>
  <si>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</si>
  <si>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</si>
  <si>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</si>
  <si>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</si>
  <si>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</si>
  <si>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</si>
  <si>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</si>
  <si>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</si>
  <si>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</si>
  <si>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</si>
  <si>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</si>
  <si>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</si>
  <si>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</si>
  <si>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</si>
  <si>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</si>
  <si>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</si>
  <si>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</si>
  <si>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</si>
  <si>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</si>
  <si>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</si>
  <si>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</si>
  <si>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</si>
  <si>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</si>
  <si>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</si>
  <si>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</si>
  <si>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</si>
  <si>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</si>
  <si>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</si>
  <si>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</si>
  <si>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</si>
  <si>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</si>
  <si>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</si>
  <si>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</si>
  <si>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</si>
  <si>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</si>
  <si>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</si>
  <si>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</si>
  <si>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</si>
  <si>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</si>
  <si>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</si>
  <si>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</si>
  <si>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</si>
  <si>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</si>
  <si>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</si>
  <si>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</si>
  <si>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</si>
  <si>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</si>
  <si>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</si>
  <si>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</si>
  <si>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</si>
  <si>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</si>
  <si>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</si>
  <si>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</si>
  <si>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</si>
  <si>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</si>
  <si>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</si>
  <si>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</si>
  <si>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</si>
  <si>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</si>
  <si>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</si>
  <si>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</si>
  <si>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</si>
  <si>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</si>
  <si>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</si>
  <si>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</si>
  <si>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</si>
  <si>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</si>
  <si>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Nordstrom,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</si>
  <si>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</si>
  <si>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</si>
  <si>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</si>
  <si>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</si>
  <si>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</si>
  <si>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</si>
  <si>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</si>
  <si>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e047eab7-a971-3544-bbdb-fb89756f34f3</t>
  </si>
  <si>
    <t>messageBoardId</t>
  </si>
  <si>
    <t>finmb_32215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</si>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</sst>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press.nordstrom.com/" TargetMode="External"/><Relationship Id="rId2" Type="http://schemas.openxmlformats.org/officeDocument/2006/relationships/hyperlink" Target="http://phx.corporate-ir.net/phoenix.zhtml?c=93295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24.08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-22.46645621911248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3.962778624E9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5.222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11.755892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720.0</v>
      </c>
      <c r="C2" s="1">
        <v>600.0</v>
      </c>
      <c r="D2" s="1">
        <v>354.0</v>
      </c>
      <c r="E2" s="1">
        <v>437.0</v>
      </c>
      <c r="F2" s="1">
        <v>564.0</v>
      </c>
      <c r="G2" s="1">
        <v>496.0</v>
      </c>
      <c r="H2" s="1">
        <v>-690.0</v>
      </c>
      <c r="I2" s="1">
        <v>178.0</v>
      </c>
      <c r="J2" s="1">
        <v>245.0</v>
      </c>
      <c r="K2" s="1">
        <v>134.0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498.0</v>
      </c>
      <c r="C3" s="1">
        <v>560.0</v>
      </c>
      <c r="D3" s="1">
        <v>631.0</v>
      </c>
      <c r="E3" s="1">
        <v>655.0</v>
      </c>
      <c r="F3" s="1">
        <v>658.0</v>
      </c>
      <c r="G3" s="1">
        <v>837.0</v>
      </c>
      <c r="H3" s="1">
        <v>839.0</v>
      </c>
      <c r="I3" s="1">
        <v>790.0</v>
      </c>
      <c r="J3" s="1">
        <v>789.0</v>
      </c>
      <c r="K3" s="1">
        <v>770.0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10.0</v>
      </c>
      <c r="C4" s="1">
        <v>16.0</v>
      </c>
      <c r="D4" s="1">
        <v>14.0</v>
      </c>
      <c r="E4" s="1">
        <v>11.0</v>
      </c>
      <c r="F4" s="1">
        <v>11.0</v>
      </c>
      <c r="G4" s="1">
        <v>7.0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508.0</v>
      </c>
      <c r="C5" s="1">
        <v>576.0</v>
      </c>
      <c r="D5" s="1">
        <v>645.0</v>
      </c>
      <c r="E5" s="1">
        <v>666.0</v>
      </c>
      <c r="F5" s="1">
        <v>669.0</v>
      </c>
      <c r="G5" s="1">
        <v>844.0</v>
      </c>
      <c r="H5" s="1">
        <v>839.0</v>
      </c>
      <c r="I5" s="1">
        <v>790.0</v>
      </c>
      <c r="J5" s="1">
        <v>789.0</v>
      </c>
      <c r="K5" s="1">
        <v>770.0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197.0</v>
      </c>
      <c r="E6" s="1">
        <v>0.0</v>
      </c>
      <c r="F6" s="1">
        <v>0.0</v>
      </c>
      <c r="G6" s="1">
        <v>0.0</v>
      </c>
      <c r="H6" s="1">
        <v>137.0</v>
      </c>
      <c r="I6" s="1">
        <v>0.0</v>
      </c>
      <c r="J6" s="1">
        <v>80.0</v>
      </c>
      <c r="K6" s="1">
        <v>237.0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68.0</v>
      </c>
      <c r="C7" s="1">
        <v>70.0</v>
      </c>
      <c r="D7" s="1">
        <v>91.0</v>
      </c>
      <c r="E7" s="1">
        <v>77.0</v>
      </c>
      <c r="F7" s="1">
        <v>90.0</v>
      </c>
      <c r="G7" s="1">
        <v>69.0</v>
      </c>
      <c r="H7" s="1">
        <v>67.0</v>
      </c>
      <c r="I7" s="1">
        <v>79.0</v>
      </c>
      <c r="J7" s="1">
        <v>59.0</v>
      </c>
      <c r="K7" s="1">
        <v>52.0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-2.0</v>
      </c>
      <c r="C8" s="1" t="s">
        <v>32</v>
      </c>
      <c r="D8" s="1">
        <v>-6.0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41.0</v>
      </c>
      <c r="C9" s="1">
        <v>26.0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-69.0</v>
      </c>
      <c r="C10" s="1">
        <v>63.0</v>
      </c>
      <c r="D10" s="1">
        <v>-90.0</v>
      </c>
      <c r="E10" s="1">
        <v>-71.0</v>
      </c>
      <c r="F10" s="1">
        <v>-109.0</v>
      </c>
      <c r="G10" s="1">
        <v>62.0</v>
      </c>
      <c r="H10" s="1">
        <v>-3.0</v>
      </c>
      <c r="I10" s="1">
        <v>70.0</v>
      </c>
      <c r="J10" s="1">
        <v>-129.0</v>
      </c>
      <c r="K10" s="1">
        <v>-131.0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-161.0</v>
      </c>
      <c r="C11" s="1">
        <v>1240.0</v>
      </c>
      <c r="D11" s="1">
        <v>-3.0</v>
      </c>
      <c r="E11" s="1">
        <v>40.0</v>
      </c>
      <c r="F11" s="1">
        <v>-4.0</v>
      </c>
      <c r="G11" s="1">
        <v>82.0</v>
      </c>
      <c r="H11" s="1">
        <v>-46.0</v>
      </c>
      <c r="I11" s="1">
        <v>-10.0</v>
      </c>
      <c r="J11" s="1">
        <v>23.0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-176.0</v>
      </c>
      <c r="C12" s="1">
        <v>-203.0</v>
      </c>
      <c r="D12" s="1">
        <v>31.0</v>
      </c>
      <c r="E12" s="1">
        <v>-62.0</v>
      </c>
      <c r="F12" s="1">
        <v>15.0</v>
      </c>
      <c r="G12" s="1">
        <v>30.0</v>
      </c>
      <c r="H12" s="1">
        <v>53.0</v>
      </c>
      <c r="I12" s="1">
        <v>-383.0</v>
      </c>
      <c r="J12" s="1">
        <v>265.0</v>
      </c>
      <c r="K12" s="1">
        <v>-61.0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15.0</v>
      </c>
      <c r="C13" s="1">
        <v>-2.0</v>
      </c>
      <c r="D13" s="1">
        <v>16.0</v>
      </c>
      <c r="E13" s="1">
        <v>77.0</v>
      </c>
      <c r="F13" s="1">
        <v>12.0</v>
      </c>
      <c r="G13" s="1">
        <v>98.0</v>
      </c>
      <c r="H13" s="1">
        <v>432.0</v>
      </c>
      <c r="I13" s="1">
        <v>-400.0</v>
      </c>
      <c r="J13" s="1">
        <v>-190.0</v>
      </c>
      <c r="K13" s="1">
        <v>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276.0</v>
      </c>
      <c r="C14" s="1">
        <v>80.0</v>
      </c>
      <c r="D14" s="1">
        <v>413.0</v>
      </c>
      <c r="E14" s="1">
        <v>236.0</v>
      </c>
      <c r="F14" s="1">
        <v>59.0</v>
      </c>
      <c r="G14" s="1">
        <v>-445.0</v>
      </c>
      <c r="H14" s="1">
        <v>-1140.0</v>
      </c>
      <c r="I14" s="1">
        <v>381.0</v>
      </c>
      <c r="J14" s="1">
        <v>-196.0</v>
      </c>
      <c r="K14" s="1">
        <v>-420.0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1220.0</v>
      </c>
      <c r="C15" s="1">
        <v>2450.0</v>
      </c>
      <c r="D15" s="1">
        <v>1650.0</v>
      </c>
      <c r="E15" s="1">
        <v>1400.0</v>
      </c>
      <c r="F15" s="1">
        <v>1300.0</v>
      </c>
      <c r="G15" s="1">
        <v>1240.0</v>
      </c>
      <c r="H15" s="1">
        <v>-348.0</v>
      </c>
      <c r="I15" s="1">
        <v>705.0</v>
      </c>
      <c r="J15" s="1">
        <v>946.0</v>
      </c>
      <c r="K15" s="1">
        <v>621.0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-861.0</v>
      </c>
      <c r="C16" s="1">
        <v>-1080.0</v>
      </c>
      <c r="D16" s="1">
        <v>-846.0</v>
      </c>
      <c r="E16" s="1">
        <v>-731.0</v>
      </c>
      <c r="F16" s="1">
        <v>-654.0</v>
      </c>
      <c r="G16" s="1">
        <v>-935.0</v>
      </c>
      <c r="H16" s="1">
        <v>-385.0</v>
      </c>
      <c r="I16" s="1">
        <v>-506.0</v>
      </c>
      <c r="J16" s="1">
        <v>-473.0</v>
      </c>
      <c r="K16" s="1">
        <v>-569.0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80.0</v>
      </c>
      <c r="K17" s="1">
        <v>31.0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-33.0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-8.0</v>
      </c>
      <c r="C19" s="1">
        <v>924.0</v>
      </c>
      <c r="D19" s="1">
        <v>0.0</v>
      </c>
      <c r="E19" s="1">
        <v>16.0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-20.0</v>
      </c>
      <c r="C20" s="1">
        <v>14.0</v>
      </c>
      <c r="D20" s="1">
        <v>55.0</v>
      </c>
      <c r="E20" s="1">
        <v>31.0</v>
      </c>
      <c r="F20" s="1">
        <v>1.0</v>
      </c>
      <c r="G20" s="1">
        <v>26.0</v>
      </c>
      <c r="H20" s="1">
        <v>38.0</v>
      </c>
      <c r="I20" s="1">
        <v>-15.0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-889.0</v>
      </c>
      <c r="C21" s="1">
        <v>-144.0</v>
      </c>
      <c r="D21" s="1">
        <v>-791.0</v>
      </c>
      <c r="E21" s="1">
        <v>-684.0</v>
      </c>
      <c r="F21" s="1">
        <v>-653.0</v>
      </c>
      <c r="G21" s="1">
        <v>-909.0</v>
      </c>
      <c r="H21" s="1">
        <v>-347.0</v>
      </c>
      <c r="I21" s="1">
        <v>-521.0</v>
      </c>
      <c r="J21" s="1">
        <v>-393.0</v>
      </c>
      <c r="K21" s="1">
        <v>-571.0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23.0</v>
      </c>
      <c r="D22" s="1">
        <v>4.0</v>
      </c>
      <c r="E22" s="1">
        <v>0.0</v>
      </c>
      <c r="F22" s="1">
        <v>0.0</v>
      </c>
      <c r="G22" s="1">
        <v>8.0</v>
      </c>
      <c r="H22" s="1">
        <v>800.0</v>
      </c>
      <c r="I22" s="1">
        <v>400.0</v>
      </c>
      <c r="J22" s="1">
        <v>100.0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34.0</v>
      </c>
      <c r="C23" s="1">
        <v>16.0</v>
      </c>
      <c r="D23" s="1">
        <v>0.0</v>
      </c>
      <c r="E23" s="1">
        <v>635.0</v>
      </c>
      <c r="F23" s="1">
        <v>0.0</v>
      </c>
      <c r="G23" s="1">
        <v>499.0</v>
      </c>
      <c r="H23" s="1">
        <v>600.0</v>
      </c>
      <c r="I23" s="1">
        <v>675.0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34.0</v>
      </c>
      <c r="C24" s="1">
        <v>39.0</v>
      </c>
      <c r="D24" s="1">
        <v>4.0</v>
      </c>
      <c r="E24" s="1">
        <v>635.0</v>
      </c>
      <c r="F24" s="1">
        <v>0.0</v>
      </c>
      <c r="G24" s="1">
        <v>507.0</v>
      </c>
      <c r="H24" s="1">
        <v>1400.0</v>
      </c>
      <c r="I24" s="1">
        <v>1080.0</v>
      </c>
      <c r="J24" s="1">
        <v>100.0</v>
      </c>
      <c r="K24" s="1">
        <v>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-4.0</v>
      </c>
      <c r="C25" s="1">
        <v>0.0</v>
      </c>
      <c r="D25" s="1">
        <v>0.0</v>
      </c>
      <c r="E25" s="1">
        <v>-55.0</v>
      </c>
      <c r="F25" s="1">
        <v>0.0</v>
      </c>
      <c r="G25" s="1">
        <v>0.0</v>
      </c>
      <c r="H25" s="1">
        <v>-804.0</v>
      </c>
      <c r="I25" s="1">
        <v>-432.0</v>
      </c>
      <c r="J25" s="1">
        <v>-114.0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-7.0</v>
      </c>
      <c r="C26" s="1">
        <v>-347.0</v>
      </c>
      <c r="D26" s="1">
        <v>-10.0</v>
      </c>
      <c r="E26" s="1">
        <v>-661.0</v>
      </c>
      <c r="F26" s="1">
        <v>-56.0</v>
      </c>
      <c r="G26" s="1">
        <v>-500.0</v>
      </c>
      <c r="H26" s="1">
        <v>0.0</v>
      </c>
      <c r="I26" s="1">
        <v>-1100.0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-11.0</v>
      </c>
      <c r="C27" s="1">
        <v>-347.0</v>
      </c>
      <c r="D27" s="1">
        <v>-10.0</v>
      </c>
      <c r="E27" s="1">
        <v>-716.0</v>
      </c>
      <c r="F27" s="1">
        <v>-56.0</v>
      </c>
      <c r="G27" s="1">
        <v>-500.0</v>
      </c>
      <c r="H27" s="1">
        <v>-804.0</v>
      </c>
      <c r="I27" s="1">
        <v>-1530.0</v>
      </c>
      <c r="J27" s="1">
        <v>-114.0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141.0</v>
      </c>
      <c r="C28" s="1">
        <v>94.0</v>
      </c>
      <c r="D28" s="1">
        <v>83.0</v>
      </c>
      <c r="E28" s="1">
        <v>39.0</v>
      </c>
      <c r="F28" s="1">
        <v>163.0</v>
      </c>
      <c r="G28" s="1">
        <v>29.0</v>
      </c>
      <c r="H28" s="1">
        <v>16.0</v>
      </c>
      <c r="I28" s="1">
        <v>14.0</v>
      </c>
      <c r="J28" s="1">
        <v>29.0</v>
      </c>
      <c r="K28" s="1">
        <v>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-610.0</v>
      </c>
      <c r="C29" s="1">
        <v>-1190.0</v>
      </c>
      <c r="D29" s="1">
        <v>-277.0</v>
      </c>
      <c r="E29" s="1">
        <v>-218.0</v>
      </c>
      <c r="F29" s="1">
        <v>-698.0</v>
      </c>
      <c r="G29" s="1">
        <v>-227.0</v>
      </c>
      <c r="H29" s="1">
        <v>-9.0</v>
      </c>
      <c r="I29" s="1">
        <v>-15.0</v>
      </c>
      <c r="J29" s="1">
        <v>-78.0</v>
      </c>
      <c r="K29" s="1">
        <v>-1.0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-251.0</v>
      </c>
      <c r="C30" s="1">
        <v>-280.0</v>
      </c>
      <c r="D30" s="1">
        <v>-256.0</v>
      </c>
      <c r="E30" s="1">
        <v>-247.0</v>
      </c>
      <c r="F30" s="1">
        <v>-250.0</v>
      </c>
      <c r="G30" s="1">
        <v>-229.0</v>
      </c>
      <c r="H30" s="1">
        <v>-58.0</v>
      </c>
      <c r="I30" s="1">
        <v>0.0</v>
      </c>
      <c r="J30" s="1">
        <v>-119.0</v>
      </c>
      <c r="K30" s="1">
        <v>-123.0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-251.0</v>
      </c>
      <c r="C31" s="1">
        <v>-280.0</v>
      </c>
      <c r="D31" s="1">
        <v>-256.0</v>
      </c>
      <c r="E31" s="1">
        <v>-247.0</v>
      </c>
      <c r="F31" s="1">
        <v>-250.0</v>
      </c>
      <c r="G31" s="1">
        <v>-229.0</v>
      </c>
      <c r="H31" s="1">
        <v>-58.0</v>
      </c>
      <c r="I31" s="1">
        <v>0.0</v>
      </c>
      <c r="J31" s="1">
        <v>-119.0</v>
      </c>
      <c r="K31" s="1">
        <v>-123.0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-905.0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-1.0</v>
      </c>
      <c r="C33" s="1">
        <v>52.0</v>
      </c>
      <c r="D33" s="1">
        <v>11.0</v>
      </c>
      <c r="E33" s="1">
        <v>-35.0</v>
      </c>
      <c r="F33" s="1">
        <v>-26.0</v>
      </c>
      <c r="G33" s="1">
        <v>-11.0</v>
      </c>
      <c r="H33" s="1">
        <v>-15.0</v>
      </c>
      <c r="I33" s="1">
        <v>-86.0</v>
      </c>
      <c r="J33" s="1">
        <v>-4.0</v>
      </c>
      <c r="K33" s="1">
        <v>-7.0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-698.0</v>
      </c>
      <c r="C34" s="1">
        <v>-2540.0</v>
      </c>
      <c r="D34" s="1">
        <v>-445.0</v>
      </c>
      <c r="E34" s="1">
        <v>-542.0</v>
      </c>
      <c r="F34" s="1">
        <v>-867.0</v>
      </c>
      <c r="G34" s="1">
        <v>-431.0</v>
      </c>
      <c r="H34" s="1">
        <v>530.0</v>
      </c>
      <c r="I34" s="1">
        <v>-544.0</v>
      </c>
      <c r="J34" s="1">
        <v>-186.0</v>
      </c>
      <c r="K34" s="1">
        <v>-109.0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-7.0</v>
      </c>
      <c r="I35" s="1">
        <v>1.0</v>
      </c>
      <c r="J35" s="1">
        <v>-2.0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-367.0</v>
      </c>
      <c r="C36" s="1">
        <v>-232.0</v>
      </c>
      <c r="D36" s="1">
        <v>412.0</v>
      </c>
      <c r="E36" s="1">
        <v>174.0</v>
      </c>
      <c r="F36" s="1">
        <v>-224.0</v>
      </c>
      <c r="G36" s="1">
        <v>-104.0</v>
      </c>
      <c r="H36" s="1">
        <v>-172.0</v>
      </c>
      <c r="I36" s="1">
        <v>-359.0</v>
      </c>
      <c r="J36" s="1">
        <v>365.0</v>
      </c>
      <c r="K36" s="1">
        <v>-59.0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152.0</v>
      </c>
      <c r="C38" s="1">
        <v>136.0</v>
      </c>
      <c r="D38" s="1">
        <v>134.0</v>
      </c>
      <c r="E38" s="1">
        <v>143.0</v>
      </c>
      <c r="F38" s="1">
        <v>118.0</v>
      </c>
      <c r="G38" s="1">
        <v>111.0</v>
      </c>
      <c r="H38" s="1">
        <v>168.0</v>
      </c>
      <c r="I38" s="1">
        <v>164.0</v>
      </c>
      <c r="J38" s="1">
        <v>136.0</v>
      </c>
      <c r="K38" s="1">
        <v>143.0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391.0</v>
      </c>
      <c r="C39" s="1">
        <v>383.0</v>
      </c>
      <c r="D39" s="1">
        <v>112.0</v>
      </c>
      <c r="E39" s="1">
        <v>363.0</v>
      </c>
      <c r="F39" s="1">
        <v>280.0</v>
      </c>
      <c r="G39" s="1">
        <v>178.0</v>
      </c>
      <c r="H39" s="1">
        <v>23.0</v>
      </c>
      <c r="I39" s="1">
        <v>-485.0</v>
      </c>
      <c r="J39" s="1">
        <v>211.0</v>
      </c>
      <c r="K39" s="1">
        <v>53.0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351.0</v>
      </c>
      <c r="C40" s="1">
        <v>2300.0</v>
      </c>
      <c r="D40" s="1">
        <v>741.0</v>
      </c>
      <c r="E40" s="1">
        <v>631.0</v>
      </c>
      <c r="F40" s="1">
        <v>644.0</v>
      </c>
      <c r="G40" s="1">
        <v>361.0</v>
      </c>
      <c r="H40" s="1">
        <v>-608.0</v>
      </c>
      <c r="I40" s="1">
        <v>394.0</v>
      </c>
      <c r="J40" s="1">
        <v>617.0</v>
      </c>
      <c r="K40" s="1">
        <v>386.0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426.0</v>
      </c>
      <c r="C41" s="1">
        <v>2370.0</v>
      </c>
      <c r="D41" s="1">
        <v>817.0</v>
      </c>
      <c r="E41" s="1">
        <v>719.0</v>
      </c>
      <c r="F41" s="1">
        <v>718.0</v>
      </c>
      <c r="G41" s="1">
        <v>431.0</v>
      </c>
      <c r="H41" s="1">
        <v>-493.0</v>
      </c>
      <c r="I41" s="1">
        <v>494.0</v>
      </c>
      <c r="J41" s="1">
        <v>704.0</v>
      </c>
      <c r="K41" s="1">
        <v>471.0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105.0</v>
      </c>
      <c r="C42" s="1">
        <v>-2090.0</v>
      </c>
      <c r="D42" s="1">
        <v>-301.0</v>
      </c>
      <c r="E42" s="1">
        <v>-128.0</v>
      </c>
      <c r="F42" s="1">
        <v>-45.0</v>
      </c>
      <c r="G42" s="1">
        <v>57.0</v>
      </c>
      <c r="H42" s="1">
        <v>500.0</v>
      </c>
      <c r="I42" s="1">
        <v>177.0</v>
      </c>
      <c r="J42" s="1">
        <v>12.0</v>
      </c>
      <c r="K42" s="1">
        <v>136.0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23.0</v>
      </c>
      <c r="C43" s="1">
        <v>-308.0</v>
      </c>
      <c r="D43" s="1">
        <v>-6.0</v>
      </c>
      <c r="E43" s="1">
        <v>-81.0</v>
      </c>
      <c r="F43" s="1">
        <v>-56.0</v>
      </c>
      <c r="G43" s="1">
        <v>7.0</v>
      </c>
      <c r="H43" s="1">
        <v>596.0</v>
      </c>
      <c r="I43" s="1">
        <v>-457.0</v>
      </c>
      <c r="J43" s="1">
        <v>-14.0</v>
      </c>
      <c r="K43" s="1">
        <v>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827.0</v>
      </c>
      <c r="C3" s="1">
        <v>595.0</v>
      </c>
      <c r="D3" s="1">
        <v>1010.0</v>
      </c>
      <c r="E3" s="1">
        <v>1180.0</v>
      </c>
      <c r="F3" s="1">
        <v>957.0</v>
      </c>
      <c r="G3" s="1">
        <v>853.0</v>
      </c>
      <c r="H3" s="1">
        <v>681.0</v>
      </c>
      <c r="I3" s="1">
        <v>322.0</v>
      </c>
      <c r="J3" s="1">
        <v>687.0</v>
      </c>
      <c r="K3" s="1">
        <v>628.0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827.0</v>
      </c>
      <c r="C4" s="1">
        <v>595.0</v>
      </c>
      <c r="D4" s="1">
        <v>1010.0</v>
      </c>
      <c r="E4" s="1">
        <v>1180.0</v>
      </c>
      <c r="F4" s="1">
        <v>957.0</v>
      </c>
      <c r="G4" s="1">
        <v>853.0</v>
      </c>
      <c r="H4" s="1">
        <v>681.0</v>
      </c>
      <c r="I4" s="1">
        <v>322.0</v>
      </c>
      <c r="J4" s="1">
        <v>687.0</v>
      </c>
      <c r="K4" s="1">
        <v>628.0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2210.0</v>
      </c>
      <c r="C5" s="1">
        <v>196.0</v>
      </c>
      <c r="D5" s="1">
        <v>199.0</v>
      </c>
      <c r="E5" s="1">
        <v>145.0</v>
      </c>
      <c r="F5" s="1">
        <v>148.0</v>
      </c>
      <c r="G5" s="1">
        <v>179.0</v>
      </c>
      <c r="H5" s="1">
        <v>245.0</v>
      </c>
      <c r="I5" s="1">
        <v>255.0</v>
      </c>
      <c r="J5" s="1">
        <v>265.0</v>
      </c>
      <c r="K5" s="1">
        <v>334.0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97.0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560.0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2310.0</v>
      </c>
      <c r="C7" s="1">
        <v>196.0</v>
      </c>
      <c r="D7" s="1">
        <v>199.0</v>
      </c>
      <c r="E7" s="1">
        <v>145.0</v>
      </c>
      <c r="F7" s="1">
        <v>148.0</v>
      </c>
      <c r="G7" s="1">
        <v>179.0</v>
      </c>
      <c r="H7" s="1">
        <v>805.0</v>
      </c>
      <c r="I7" s="1">
        <v>255.0</v>
      </c>
      <c r="J7" s="1">
        <v>265.0</v>
      </c>
      <c r="K7" s="1">
        <v>334.0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1730.0</v>
      </c>
      <c r="C8" s="1">
        <v>1940.0</v>
      </c>
      <c r="D8" s="1">
        <v>1900.0</v>
      </c>
      <c r="E8" s="1">
        <v>2029.0</v>
      </c>
      <c r="F8" s="1">
        <v>1980.0</v>
      </c>
      <c r="G8" s="1">
        <v>1920.0</v>
      </c>
      <c r="H8" s="1">
        <v>1860.0</v>
      </c>
      <c r="I8" s="1">
        <v>2290.0</v>
      </c>
      <c r="J8" s="1">
        <v>1940.0</v>
      </c>
      <c r="K8" s="1">
        <v>1890.0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102.0</v>
      </c>
      <c r="C9" s="1">
        <v>278.0</v>
      </c>
      <c r="D9" s="1">
        <v>140.0</v>
      </c>
      <c r="E9" s="1">
        <v>150.0</v>
      </c>
      <c r="F9" s="1">
        <v>291.0</v>
      </c>
      <c r="G9" s="1">
        <v>278.0</v>
      </c>
      <c r="H9" s="1">
        <v>293.0</v>
      </c>
      <c r="I9" s="1">
        <v>120.0</v>
      </c>
      <c r="J9" s="1">
        <v>137.0</v>
      </c>
      <c r="K9" s="1">
        <v>122.0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256.0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186.0</v>
      </c>
      <c r="J11" s="1">
        <v>179.0</v>
      </c>
      <c r="K11" s="1">
        <v>164.0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5220.0</v>
      </c>
      <c r="C12" s="1">
        <v>3010.0</v>
      </c>
      <c r="D12" s="1">
        <v>3240.0</v>
      </c>
      <c r="E12" s="1">
        <v>3500.0</v>
      </c>
      <c r="F12" s="1">
        <v>3370.0</v>
      </c>
      <c r="G12" s="1">
        <v>3230.0</v>
      </c>
      <c r="H12" s="1">
        <v>3640.0</v>
      </c>
      <c r="I12" s="1">
        <v>3170.0</v>
      </c>
      <c r="J12" s="1">
        <v>3210.0</v>
      </c>
      <c r="K12" s="1">
        <v>3140.0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8039.0</v>
      </c>
      <c r="C13" s="1">
        <v>8840.0</v>
      </c>
      <c r="D13" s="1">
        <v>9490.0</v>
      </c>
      <c r="E13" s="1">
        <v>10040.0</v>
      </c>
      <c r="F13" s="1">
        <v>10570.0</v>
      </c>
      <c r="G13" s="1">
        <v>13130.0</v>
      </c>
      <c r="H13" s="1">
        <v>12470.0</v>
      </c>
      <c r="I13" s="1">
        <v>12800.0</v>
      </c>
      <c r="J13" s="1">
        <v>13110.0</v>
      </c>
      <c r="K13" s="1">
        <v>12790.0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-4700.0</v>
      </c>
      <c r="C14" s="1">
        <v>-5110.0</v>
      </c>
      <c r="D14" s="1">
        <v>-5600.0</v>
      </c>
      <c r="E14" s="1">
        <v>-6100.0</v>
      </c>
      <c r="F14" s="1">
        <v>-6650.0</v>
      </c>
      <c r="G14" s="1">
        <v>-7180.0</v>
      </c>
      <c r="H14" s="1">
        <v>-7160.0</v>
      </c>
      <c r="I14" s="1">
        <v>-7740.0</v>
      </c>
      <c r="J14" s="1">
        <v>-8290.0</v>
      </c>
      <c r="K14" s="1">
        <v>-8250.0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3340.0</v>
      </c>
      <c r="C15" s="1">
        <v>3740.0</v>
      </c>
      <c r="D15" s="1">
        <v>3900.0</v>
      </c>
      <c r="E15" s="1">
        <v>3940.0</v>
      </c>
      <c r="F15" s="1">
        <v>3920.0</v>
      </c>
      <c r="G15" s="1">
        <v>5950.0</v>
      </c>
      <c r="H15" s="1">
        <v>5310.0</v>
      </c>
      <c r="I15" s="1">
        <v>5060.0</v>
      </c>
      <c r="J15" s="1">
        <v>4820.0</v>
      </c>
      <c r="K15" s="1">
        <v>4540.0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435.0</v>
      </c>
      <c r="C16" s="1">
        <v>435.0</v>
      </c>
      <c r="D16" s="1">
        <v>238.0</v>
      </c>
      <c r="E16" s="1">
        <v>238.0</v>
      </c>
      <c r="F16" s="1">
        <v>249.0</v>
      </c>
      <c r="G16" s="1">
        <v>249.0</v>
      </c>
      <c r="H16" s="1">
        <v>249.0</v>
      </c>
      <c r="I16" s="1">
        <v>249.0</v>
      </c>
      <c r="J16" s="1">
        <v>249.0</v>
      </c>
      <c r="K16" s="1">
        <v>249.0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246.0</v>
      </c>
      <c r="C17" s="1">
        <v>514.0</v>
      </c>
      <c r="D17" s="1">
        <v>481.0</v>
      </c>
      <c r="E17" s="1">
        <v>435.0</v>
      </c>
      <c r="F17" s="1">
        <v>342.0</v>
      </c>
      <c r="G17" s="1">
        <v>305.0</v>
      </c>
      <c r="H17" s="1">
        <v>334.0</v>
      </c>
      <c r="I17" s="1">
        <v>390.0</v>
      </c>
      <c r="J17" s="1">
        <v>466.0</v>
      </c>
      <c r="K17" s="1">
        <v>523.0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9240.0</v>
      </c>
      <c r="C18" s="1">
        <v>7700.0</v>
      </c>
      <c r="D18" s="1">
        <v>7860.0</v>
      </c>
      <c r="E18" s="1">
        <v>8119.0</v>
      </c>
      <c r="F18" s="1">
        <v>7890.0</v>
      </c>
      <c r="G18" s="1">
        <v>9740.0</v>
      </c>
      <c r="H18" s="1">
        <v>9540.0</v>
      </c>
      <c r="I18" s="1">
        <v>8870.0</v>
      </c>
      <c r="J18" s="1">
        <v>8740.0</v>
      </c>
      <c r="K18" s="1">
        <v>8440.0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1330.0</v>
      </c>
      <c r="C20" s="1">
        <v>1320.0</v>
      </c>
      <c r="D20" s="1">
        <v>1340.0</v>
      </c>
      <c r="E20" s="1">
        <v>1410.0</v>
      </c>
      <c r="F20" s="1">
        <v>1470.0</v>
      </c>
      <c r="G20" s="1">
        <v>1580.0</v>
      </c>
      <c r="H20" s="1">
        <v>1960.0</v>
      </c>
      <c r="I20" s="1">
        <v>1530.0</v>
      </c>
      <c r="J20" s="1">
        <v>1240.0</v>
      </c>
      <c r="K20" s="1">
        <v>1240.0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416.0</v>
      </c>
      <c r="C21" s="1">
        <v>416.0</v>
      </c>
      <c r="D21" s="1">
        <v>455.0</v>
      </c>
      <c r="E21" s="1">
        <v>578.0</v>
      </c>
      <c r="F21" s="1">
        <v>580.0</v>
      </c>
      <c r="G21" s="1">
        <v>510.0</v>
      </c>
      <c r="H21" s="1">
        <v>352.0</v>
      </c>
      <c r="I21" s="1">
        <v>383.0</v>
      </c>
      <c r="J21" s="1">
        <v>291.0</v>
      </c>
      <c r="K21" s="1">
        <v>244.0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8.0</v>
      </c>
      <c r="C22" s="1">
        <v>10.0</v>
      </c>
      <c r="D22" s="1">
        <v>11.0</v>
      </c>
      <c r="E22" s="1">
        <v>56.0</v>
      </c>
      <c r="F22" s="1">
        <v>8.0</v>
      </c>
      <c r="G22" s="1">
        <v>0.0</v>
      </c>
      <c r="H22" s="1">
        <v>500.0</v>
      </c>
      <c r="I22" s="1">
        <v>0.0</v>
      </c>
      <c r="J22" s="1">
        <v>0.0</v>
      </c>
      <c r="K22" s="1">
        <v>250.0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244.0</v>
      </c>
      <c r="H23" s="1">
        <v>260.0</v>
      </c>
      <c r="I23" s="1">
        <v>242.0</v>
      </c>
      <c r="J23" s="1">
        <v>258.0</v>
      </c>
      <c r="K23" s="1">
        <v>240.0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286.0</v>
      </c>
      <c r="C24" s="1">
        <v>327.0</v>
      </c>
      <c r="D24" s="1">
        <v>451.0</v>
      </c>
      <c r="E24" s="1">
        <v>494.0</v>
      </c>
      <c r="F24" s="1">
        <v>548.0</v>
      </c>
      <c r="G24" s="1">
        <v>576.0</v>
      </c>
      <c r="H24" s="1">
        <v>478.0</v>
      </c>
      <c r="I24" s="1">
        <v>478.0</v>
      </c>
      <c r="J24" s="1">
        <v>536.0</v>
      </c>
      <c r="K24" s="1">
        <v>508.0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762.0</v>
      </c>
      <c r="C25" s="1">
        <v>834.0</v>
      </c>
      <c r="D25" s="1">
        <v>772.0</v>
      </c>
      <c r="E25" s="1">
        <v>752.0</v>
      </c>
      <c r="F25" s="1">
        <v>776.0</v>
      </c>
      <c r="G25" s="1">
        <v>614.0</v>
      </c>
      <c r="H25" s="1">
        <v>570.0</v>
      </c>
      <c r="I25" s="1">
        <v>682.0</v>
      </c>
      <c r="J25" s="1">
        <v>667.0</v>
      </c>
      <c r="K25" s="1">
        <v>594.0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2800.0</v>
      </c>
      <c r="C26" s="1">
        <v>2910.0</v>
      </c>
      <c r="D26" s="1">
        <v>3030.0</v>
      </c>
      <c r="E26" s="1">
        <v>3290.0</v>
      </c>
      <c r="F26" s="1">
        <v>3380.0</v>
      </c>
      <c r="G26" s="1">
        <v>3520.0</v>
      </c>
      <c r="H26" s="1">
        <v>4120.0</v>
      </c>
      <c r="I26" s="1">
        <v>3310.0</v>
      </c>
      <c r="J26" s="1">
        <v>2990.0</v>
      </c>
      <c r="K26" s="1">
        <v>3070.0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3120.0</v>
      </c>
      <c r="C27" s="1">
        <v>2800.0</v>
      </c>
      <c r="D27" s="1">
        <v>2760.0</v>
      </c>
      <c r="E27" s="1">
        <v>2680.0</v>
      </c>
      <c r="F27" s="1">
        <v>2680.0</v>
      </c>
      <c r="G27" s="1">
        <v>2680.0</v>
      </c>
      <c r="H27" s="1">
        <v>2770.0</v>
      </c>
      <c r="I27" s="1">
        <v>2850.0</v>
      </c>
      <c r="J27" s="1">
        <v>2860.0</v>
      </c>
      <c r="K27" s="1">
        <v>2610.0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1880.0</v>
      </c>
      <c r="H28" s="1">
        <v>1690.0</v>
      </c>
      <c r="I28" s="1">
        <v>1560.0</v>
      </c>
      <c r="J28" s="1">
        <v>1530.0</v>
      </c>
      <c r="K28" s="1">
        <v>1380.0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136.0</v>
      </c>
      <c r="K29" s="1">
        <v>85.0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0.0</v>
      </c>
      <c r="C30" s="1">
        <v>0.0</v>
      </c>
      <c r="D30" s="1">
        <v>0.0</v>
      </c>
      <c r="E30" s="1">
        <v>191.0</v>
      </c>
      <c r="F30" s="1">
        <v>180.0</v>
      </c>
      <c r="G30" s="1">
        <v>213.0</v>
      </c>
      <c r="H30" s="1">
        <v>218.0</v>
      </c>
      <c r="I30" s="1">
        <v>201.0</v>
      </c>
      <c r="J30" s="1">
        <v>165.0</v>
      </c>
      <c r="K30" s="1">
        <v>156.0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882.0</v>
      </c>
      <c r="C31" s="1">
        <v>1120.0</v>
      </c>
      <c r="D31" s="1">
        <v>1200.0</v>
      </c>
      <c r="E31" s="1">
        <v>977.0</v>
      </c>
      <c r="F31" s="1">
        <v>775.0</v>
      </c>
      <c r="G31" s="1">
        <v>474.0</v>
      </c>
      <c r="H31" s="1">
        <v>439.0</v>
      </c>
      <c r="I31" s="1">
        <v>364.0</v>
      </c>
      <c r="J31" s="1">
        <v>333.0</v>
      </c>
      <c r="K31" s="1">
        <v>294.0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6800.0</v>
      </c>
      <c r="C32" s="1">
        <v>6830.0</v>
      </c>
      <c r="D32" s="1">
        <v>6990.0</v>
      </c>
      <c r="E32" s="1">
        <v>7140.0</v>
      </c>
      <c r="F32" s="1">
        <v>7010.0</v>
      </c>
      <c r="G32" s="1">
        <v>8760.0</v>
      </c>
      <c r="H32" s="1">
        <v>9230.0</v>
      </c>
      <c r="I32" s="1">
        <v>8290.0</v>
      </c>
      <c r="J32" s="1">
        <v>8010.0</v>
      </c>
      <c r="K32" s="1">
        <v>7600.0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2340.0</v>
      </c>
      <c r="C33" s="1">
        <v>2540.0</v>
      </c>
      <c r="D33" s="1">
        <v>2710.0</v>
      </c>
      <c r="E33" s="1">
        <v>2820.0</v>
      </c>
      <c r="F33" s="1">
        <v>3050.0</v>
      </c>
      <c r="G33" s="1">
        <v>3130.0</v>
      </c>
      <c r="H33" s="1">
        <v>3200.0</v>
      </c>
      <c r="I33" s="1">
        <v>3280.0</v>
      </c>
      <c r="J33" s="1">
        <v>3350.0</v>
      </c>
      <c r="K33" s="1">
        <v>3420.0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166.0</v>
      </c>
      <c r="C34" s="1">
        <v>-1610.0</v>
      </c>
      <c r="D34" s="1">
        <v>-1790.0</v>
      </c>
      <c r="E34" s="1">
        <v>-1810.0</v>
      </c>
      <c r="F34" s="1">
        <v>-2140.0</v>
      </c>
      <c r="G34" s="1">
        <v>-2080.0</v>
      </c>
      <c r="H34" s="1">
        <v>-2830.0</v>
      </c>
      <c r="I34" s="1">
        <v>-2650.0</v>
      </c>
      <c r="J34" s="1">
        <v>-2590.0</v>
      </c>
      <c r="K34" s="1">
        <v>-2580.0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-64.0</v>
      </c>
      <c r="C35" s="1">
        <v>-58.0</v>
      </c>
      <c r="D35" s="1">
        <v>-43.0</v>
      </c>
      <c r="E35" s="1">
        <v>-29.0</v>
      </c>
      <c r="F35" s="1">
        <v>-37.0</v>
      </c>
      <c r="G35" s="1">
        <v>-68.0</v>
      </c>
      <c r="H35" s="1">
        <v>-70.0</v>
      </c>
      <c r="I35" s="1">
        <v>-50.0</v>
      </c>
      <c r="J35" s="1">
        <v>-26.0</v>
      </c>
      <c r="K35" s="1">
        <v>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2440.0</v>
      </c>
      <c r="C36" s="1">
        <v>871.0</v>
      </c>
      <c r="D36" s="1">
        <v>870.0</v>
      </c>
      <c r="E36" s="1">
        <v>977.0</v>
      </c>
      <c r="F36" s="1">
        <v>873.0</v>
      </c>
      <c r="G36" s="1">
        <v>979.0</v>
      </c>
      <c r="H36" s="1">
        <v>305.0</v>
      </c>
      <c r="I36" s="1">
        <v>581.0</v>
      </c>
      <c r="J36" s="1">
        <v>739.0</v>
      </c>
      <c r="K36" s="1">
        <v>848.0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2440.0</v>
      </c>
      <c r="C37" s="1">
        <v>871.0</v>
      </c>
      <c r="D37" s="1">
        <v>870.0</v>
      </c>
      <c r="E37" s="1">
        <v>977.0</v>
      </c>
      <c r="F37" s="1">
        <v>873.0</v>
      </c>
      <c r="G37" s="1">
        <v>979.0</v>
      </c>
      <c r="H37" s="1">
        <v>305.0</v>
      </c>
      <c r="I37" s="1">
        <v>581.0</v>
      </c>
      <c r="J37" s="1">
        <v>739.0</v>
      </c>
      <c r="K37" s="1">
        <v>848.0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9240.0</v>
      </c>
      <c r="C38" s="1">
        <v>7700.0</v>
      </c>
      <c r="D38" s="1">
        <v>7860.0</v>
      </c>
      <c r="E38" s="1">
        <v>8119.0</v>
      </c>
      <c r="F38" s="1">
        <v>7890.0</v>
      </c>
      <c r="G38" s="1">
        <v>9740.0</v>
      </c>
      <c r="H38" s="1">
        <v>9540.0</v>
      </c>
      <c r="I38" s="1">
        <v>8870.0</v>
      </c>
      <c r="J38" s="1">
        <v>8740.0</v>
      </c>
      <c r="K38" s="1">
        <v>8440.0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190.0</v>
      </c>
      <c r="C40" s="1">
        <v>173.0</v>
      </c>
      <c r="D40" s="1">
        <v>167.0</v>
      </c>
      <c r="E40" s="1">
        <v>168.0</v>
      </c>
      <c r="F40" s="1">
        <v>155.0</v>
      </c>
      <c r="G40" s="1">
        <v>156.0</v>
      </c>
      <c r="H40" s="1">
        <v>158.0</v>
      </c>
      <c r="I40" s="1">
        <v>159.0</v>
      </c>
      <c r="J40" s="1">
        <v>160.0</v>
      </c>
      <c r="K40" s="1">
        <v>163.0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190.0</v>
      </c>
      <c r="C41" s="1">
        <v>174.0</v>
      </c>
      <c r="D41" s="1">
        <v>170.0</v>
      </c>
      <c r="E41" s="1">
        <v>167.0</v>
      </c>
      <c r="F41" s="1">
        <v>158.0</v>
      </c>
      <c r="G41" s="1">
        <v>156.0</v>
      </c>
      <c r="H41" s="1">
        <v>158.0</v>
      </c>
      <c r="I41" s="1">
        <v>159.0</v>
      </c>
      <c r="J41" s="1">
        <v>160.0</v>
      </c>
      <c r="K41" s="1">
        <v>162.0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 t="s">
        <v>108</v>
      </c>
      <c r="C42" s="1" t="s">
        <v>109</v>
      </c>
      <c r="D42" s="1" t="s">
        <v>110</v>
      </c>
      <c r="E42" s="1" t="s">
        <v>111</v>
      </c>
      <c r="F42" s="1" t="s">
        <v>112</v>
      </c>
      <c r="G42" s="1" t="s">
        <v>113</v>
      </c>
      <c r="H42" s="1" t="s">
        <v>114</v>
      </c>
      <c r="I42" s="1" t="s">
        <v>115</v>
      </c>
      <c r="J42" s="1" t="s">
        <v>116</v>
      </c>
      <c r="K42" s="1" t="s">
        <v>117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118</v>
      </c>
      <c r="B43" s="1">
        <v>2000.0</v>
      </c>
      <c r="C43" s="1">
        <v>436.0</v>
      </c>
      <c r="D43" s="1">
        <v>632.0</v>
      </c>
      <c r="E43" s="1">
        <v>739.0</v>
      </c>
      <c r="F43" s="1">
        <v>624.0</v>
      </c>
      <c r="G43" s="1">
        <v>730.0</v>
      </c>
      <c r="H43" s="1">
        <v>56.0</v>
      </c>
      <c r="I43" s="1">
        <v>332.0</v>
      </c>
      <c r="J43" s="1">
        <v>490.0</v>
      </c>
      <c r="K43" s="1">
        <v>599.0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119</v>
      </c>
      <c r="B44" s="1" t="s">
        <v>120</v>
      </c>
      <c r="C44" s="1" t="s">
        <v>121</v>
      </c>
      <c r="D44" s="1" t="s">
        <v>122</v>
      </c>
      <c r="E44" s="1" t="s">
        <v>123</v>
      </c>
      <c r="F44" s="1" t="s">
        <v>124</v>
      </c>
      <c r="G44" s="1" t="s">
        <v>125</v>
      </c>
      <c r="H44" s="1" t="s">
        <v>126</v>
      </c>
      <c r="I44" s="1" t="s">
        <v>127</v>
      </c>
      <c r="J44" s="1" t="s">
        <v>128</v>
      </c>
      <c r="K44" s="1" t="s">
        <v>129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130</v>
      </c>
      <c r="B45" s="1">
        <v>3130.0</v>
      </c>
      <c r="C45" s="1">
        <v>2800.0</v>
      </c>
      <c r="D45" s="1">
        <v>2770.0</v>
      </c>
      <c r="E45" s="1">
        <v>2740.0</v>
      </c>
      <c r="F45" s="1">
        <v>2680.0</v>
      </c>
      <c r="G45" s="1">
        <v>4800.0</v>
      </c>
      <c r="H45" s="1">
        <v>5220.0</v>
      </c>
      <c r="I45" s="1">
        <v>4650.0</v>
      </c>
      <c r="J45" s="1">
        <v>4640.0</v>
      </c>
      <c r="K45" s="1">
        <v>4480.0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131</v>
      </c>
      <c r="B46" s="1">
        <v>2300.0</v>
      </c>
      <c r="C46" s="1">
        <v>2210.0</v>
      </c>
      <c r="D46" s="1">
        <v>1770.0</v>
      </c>
      <c r="E46" s="1">
        <v>1560.0</v>
      </c>
      <c r="F46" s="1">
        <v>1730.0</v>
      </c>
      <c r="G46" s="1">
        <v>3940.0</v>
      </c>
      <c r="H46" s="1">
        <v>4540.0</v>
      </c>
      <c r="I46" s="1">
        <v>4330.0</v>
      </c>
      <c r="J46" s="1">
        <v>3950.0</v>
      </c>
      <c r="K46" s="1">
        <v>3850.0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132</v>
      </c>
      <c r="B47" s="1">
        <v>203.0</v>
      </c>
      <c r="C47" s="1">
        <v>181.0</v>
      </c>
      <c r="D47" s="1">
        <v>188.0</v>
      </c>
      <c r="E47" s="1">
        <v>200.0</v>
      </c>
      <c r="F47" s="1">
        <v>190.0</v>
      </c>
      <c r="G47" s="1">
        <v>224.0</v>
      </c>
      <c r="H47" s="1">
        <v>229.0</v>
      </c>
      <c r="I47" s="1">
        <v>212.0</v>
      </c>
      <c r="J47" s="1">
        <v>176.0</v>
      </c>
      <c r="K47" s="1">
        <v>168.0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133</v>
      </c>
      <c r="B48" s="1">
        <v>1100.0</v>
      </c>
      <c r="C48" s="1">
        <v>1410.0</v>
      </c>
      <c r="D48" s="1">
        <v>1620.0</v>
      </c>
      <c r="E48" s="1">
        <v>2000.0</v>
      </c>
      <c r="F48" s="1">
        <v>2640.0</v>
      </c>
      <c r="G48" s="1">
        <v>2990.0</v>
      </c>
      <c r="H48" s="1">
        <v>2750.0</v>
      </c>
      <c r="I48" s="1">
        <v>2760.0</v>
      </c>
      <c r="J48" s="1">
        <v>2860.0</v>
      </c>
      <c r="K48" s="1">
        <v>2770.0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134</v>
      </c>
      <c r="B49" s="1">
        <v>6.0</v>
      </c>
      <c r="C49" s="1">
        <v>6.0</v>
      </c>
      <c r="D49" s="1">
        <v>6.0</v>
      </c>
      <c r="E49" s="1">
        <v>3.0</v>
      </c>
      <c r="F49" s="1">
        <v>3.0</v>
      </c>
      <c r="G49" s="1">
        <v>3.0</v>
      </c>
      <c r="H49" s="1">
        <v>3.0</v>
      </c>
      <c r="I49" s="1">
        <v>3.0</v>
      </c>
      <c r="J49" s="1">
        <v>3.0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135</v>
      </c>
      <c r="B50" s="1">
        <v>1730.0</v>
      </c>
      <c r="C50" s="1">
        <v>1940.0</v>
      </c>
      <c r="D50" s="1">
        <v>1900.0</v>
      </c>
      <c r="E50" s="1">
        <v>2029.0</v>
      </c>
      <c r="F50" s="1">
        <v>1980.0</v>
      </c>
      <c r="G50" s="1">
        <v>1920.0</v>
      </c>
      <c r="H50" s="1">
        <v>1860.0</v>
      </c>
      <c r="I50" s="1">
        <v>2290.0</v>
      </c>
      <c r="J50" s="1">
        <v>1940.0</v>
      </c>
      <c r="K50" s="1">
        <v>1890.0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136</v>
      </c>
      <c r="B51" s="1">
        <v>99.0</v>
      </c>
      <c r="C51" s="1">
        <v>104.0</v>
      </c>
      <c r="D51" s="1">
        <v>107.0</v>
      </c>
      <c r="E51" s="1">
        <v>111.0</v>
      </c>
      <c r="F51" s="1">
        <v>111.0</v>
      </c>
      <c r="G51" s="1">
        <v>288.0</v>
      </c>
      <c r="H51" s="1">
        <v>285.0</v>
      </c>
      <c r="I51" s="1">
        <v>285.0</v>
      </c>
      <c r="J51" s="1">
        <v>288.0</v>
      </c>
      <c r="K51" s="1">
        <v>283.0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137</v>
      </c>
      <c r="B52" s="1">
        <v>1040.0</v>
      </c>
      <c r="C52" s="1">
        <v>1190.0</v>
      </c>
      <c r="D52" s="1">
        <v>1200.0</v>
      </c>
      <c r="E52" s="1">
        <v>1250.0</v>
      </c>
      <c r="F52" s="1">
        <v>1240.0</v>
      </c>
      <c r="G52" s="1">
        <v>1590.0</v>
      </c>
      <c r="H52" s="1">
        <v>1450.0</v>
      </c>
      <c r="I52" s="1">
        <v>1340.0</v>
      </c>
      <c r="J52" s="1">
        <v>1350.0</v>
      </c>
      <c r="K52" s="1">
        <v>1360.0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138</v>
      </c>
      <c r="B53" s="1">
        <v>3060.0</v>
      </c>
      <c r="C53" s="1">
        <v>3340.0</v>
      </c>
      <c r="D53" s="1">
        <v>3510.0</v>
      </c>
      <c r="E53" s="1">
        <v>3720.0</v>
      </c>
      <c r="F53" s="1">
        <v>3830.0</v>
      </c>
      <c r="G53" s="1">
        <v>4019.0</v>
      </c>
      <c r="H53" s="1">
        <v>3990.0</v>
      </c>
      <c r="I53" s="1">
        <v>4040.0</v>
      </c>
      <c r="J53" s="1">
        <v>4140.0</v>
      </c>
      <c r="K53" s="1">
        <v>3870.0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139</v>
      </c>
      <c r="B54" s="1">
        <v>7.0</v>
      </c>
      <c r="C54" s="1">
        <v>7.0</v>
      </c>
      <c r="D54" s="1">
        <v>7.0</v>
      </c>
      <c r="E54" s="1">
        <v>7.0</v>
      </c>
      <c r="F54" s="1">
        <v>7.0</v>
      </c>
      <c r="G54" s="1">
        <v>7.0</v>
      </c>
      <c r="H54" s="1">
        <v>6.0</v>
      </c>
      <c r="I54" s="1">
        <v>7.0</v>
      </c>
      <c r="J54" s="1">
        <v>6.0</v>
      </c>
      <c r="K54" s="1">
        <v>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140</v>
      </c>
      <c r="B55" s="1">
        <v>75.0</v>
      </c>
      <c r="C55" s="1">
        <v>1.0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</v>
      </c>
      <c r="B2" s="1">
        <v>13110.0</v>
      </c>
      <c r="C2" s="1">
        <v>14100.0</v>
      </c>
      <c r="D2" s="1">
        <v>14500.0</v>
      </c>
      <c r="E2" s="1">
        <v>15140.0</v>
      </c>
      <c r="F2" s="1">
        <v>15480.0</v>
      </c>
      <c r="G2" s="1">
        <v>15130.0</v>
      </c>
      <c r="H2" s="1">
        <v>10360.0</v>
      </c>
      <c r="I2" s="1">
        <v>14400.0</v>
      </c>
      <c r="J2" s="1">
        <v>15090.0</v>
      </c>
      <c r="K2" s="1">
        <v>14220.0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</v>
      </c>
      <c r="B3" s="1">
        <v>396.0</v>
      </c>
      <c r="C3" s="1">
        <v>342.0</v>
      </c>
      <c r="D3" s="1">
        <v>259.0</v>
      </c>
      <c r="E3" s="1">
        <v>341.0</v>
      </c>
      <c r="F3" s="1">
        <v>380.0</v>
      </c>
      <c r="G3" s="1">
        <v>392.0</v>
      </c>
      <c r="H3" s="1">
        <v>358.0</v>
      </c>
      <c r="I3" s="1">
        <v>387.0</v>
      </c>
      <c r="J3" s="1">
        <v>438.0</v>
      </c>
      <c r="K3" s="1">
        <v>474.0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</v>
      </c>
      <c r="B4" s="1">
        <v>13510.0</v>
      </c>
      <c r="C4" s="1">
        <v>14440.0</v>
      </c>
      <c r="D4" s="1">
        <v>14760.0</v>
      </c>
      <c r="E4" s="1">
        <v>15480.0</v>
      </c>
      <c r="F4" s="1">
        <v>15860.0</v>
      </c>
      <c r="G4" s="1">
        <v>15520.0</v>
      </c>
      <c r="H4" s="1">
        <v>10720.0</v>
      </c>
      <c r="I4" s="1">
        <v>14790.0</v>
      </c>
      <c r="J4" s="1">
        <v>15530.0</v>
      </c>
      <c r="K4" s="1">
        <v>14690.0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144</v>
      </c>
      <c r="B5" s="1">
        <v>8310.0</v>
      </c>
      <c r="C5" s="1">
        <v>9160.0</v>
      </c>
      <c r="D5" s="1">
        <v>9430.0</v>
      </c>
      <c r="E5" s="1">
        <v>9880.0</v>
      </c>
      <c r="F5" s="1">
        <v>10160.0</v>
      </c>
      <c r="G5" s="1">
        <v>9930.0</v>
      </c>
      <c r="H5" s="1">
        <v>7580.0</v>
      </c>
      <c r="I5" s="1">
        <v>9340.0</v>
      </c>
      <c r="J5" s="1">
        <v>10020.0</v>
      </c>
      <c r="K5" s="1">
        <v>9300.0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145</v>
      </c>
      <c r="B6" s="1">
        <v>194.0</v>
      </c>
      <c r="C6" s="1">
        <v>159.0</v>
      </c>
      <c r="D6" s="1">
        <v>162.0</v>
      </c>
      <c r="E6" s="1">
        <v>167.0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146</v>
      </c>
      <c r="B7" s="1">
        <v>18.0</v>
      </c>
      <c r="C7" s="1">
        <v>13.0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147</v>
      </c>
      <c r="B8" s="1">
        <v>4980.0</v>
      </c>
      <c r="C8" s="1">
        <v>5100.0</v>
      </c>
      <c r="D8" s="1">
        <v>5160.0</v>
      </c>
      <c r="E8" s="1">
        <v>5430.0</v>
      </c>
      <c r="F8" s="1">
        <v>5700.0</v>
      </c>
      <c r="G8" s="1">
        <v>5590.0</v>
      </c>
      <c r="H8" s="1">
        <v>3140.0</v>
      </c>
      <c r="I8" s="1">
        <v>5440.0</v>
      </c>
      <c r="J8" s="1">
        <v>5510.0</v>
      </c>
      <c r="K8" s="1">
        <v>5390.0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</v>
      </c>
      <c r="B9" s="1">
        <v>3680.0</v>
      </c>
      <c r="C9" s="1">
        <v>3960.0</v>
      </c>
      <c r="D9" s="1">
        <v>4160.0</v>
      </c>
      <c r="E9" s="1">
        <v>4510.0</v>
      </c>
      <c r="F9" s="1">
        <v>4800.0</v>
      </c>
      <c r="G9" s="1">
        <v>4780.0</v>
      </c>
      <c r="H9" s="1">
        <v>3960.0</v>
      </c>
      <c r="I9" s="1">
        <v>4950.0</v>
      </c>
      <c r="J9" s="1">
        <v>4970.0</v>
      </c>
      <c r="K9" s="1">
        <v>4820.0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</v>
      </c>
      <c r="B10" s="1">
        <v>3680.0</v>
      </c>
      <c r="C10" s="1">
        <v>3960.0</v>
      </c>
      <c r="D10" s="1">
        <v>4160.0</v>
      </c>
      <c r="E10" s="1">
        <v>4510.0</v>
      </c>
      <c r="F10" s="1">
        <v>4800.0</v>
      </c>
      <c r="G10" s="1">
        <v>4780.0</v>
      </c>
      <c r="H10" s="1">
        <v>3960.0</v>
      </c>
      <c r="I10" s="1">
        <v>4950.0</v>
      </c>
      <c r="J10" s="1">
        <v>4970.0</v>
      </c>
      <c r="K10" s="1">
        <v>4820.0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</v>
      </c>
      <c r="B11" s="1">
        <v>1300.0</v>
      </c>
      <c r="C11" s="1">
        <v>1150.0</v>
      </c>
      <c r="D11" s="1">
        <v>1000.0</v>
      </c>
      <c r="E11" s="1">
        <v>926.0</v>
      </c>
      <c r="F11" s="1">
        <v>909.0</v>
      </c>
      <c r="G11" s="1">
        <v>816.0</v>
      </c>
      <c r="H11" s="1">
        <v>-822.0</v>
      </c>
      <c r="I11" s="1">
        <v>492.0</v>
      </c>
      <c r="J11" s="1">
        <v>545.0</v>
      </c>
      <c r="K11" s="1">
        <v>567.0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</v>
      </c>
      <c r="B12" s="1">
        <v>-120.0</v>
      </c>
      <c r="C12" s="1">
        <v>-112.0</v>
      </c>
      <c r="D12" s="1">
        <v>-122.0</v>
      </c>
      <c r="E12" s="1">
        <v>-141.0</v>
      </c>
      <c r="F12" s="1">
        <v>-119.0</v>
      </c>
      <c r="G12" s="1">
        <v>-112.0</v>
      </c>
      <c r="H12" s="1">
        <v>-184.0</v>
      </c>
      <c r="I12" s="1">
        <v>-159.0</v>
      </c>
      <c r="J12" s="1">
        <v>-138.0</v>
      </c>
      <c r="K12" s="1">
        <v>-137.0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>
        <v>0.0</v>
      </c>
      <c r="C13" s="1">
        <v>0.0</v>
      </c>
      <c r="D13" s="1">
        <v>1.0</v>
      </c>
      <c r="E13" s="1">
        <v>5.0</v>
      </c>
      <c r="F13" s="1">
        <v>15.0</v>
      </c>
      <c r="G13" s="1">
        <v>10.0</v>
      </c>
      <c r="H13" s="1">
        <v>3.0</v>
      </c>
      <c r="I13" s="1">
        <v>1.0</v>
      </c>
      <c r="J13" s="1">
        <v>10.0</v>
      </c>
      <c r="K13" s="1">
        <v>33.0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</v>
      </c>
      <c r="B14" s="1">
        <v>-120.0</v>
      </c>
      <c r="C14" s="1">
        <v>-112.0</v>
      </c>
      <c r="D14" s="1">
        <v>-121.0</v>
      </c>
      <c r="E14" s="1">
        <v>-136.0</v>
      </c>
      <c r="F14" s="1">
        <v>-104.0</v>
      </c>
      <c r="G14" s="1">
        <v>-102.0</v>
      </c>
      <c r="H14" s="1">
        <v>-181.0</v>
      </c>
      <c r="I14" s="1">
        <v>-158.0</v>
      </c>
      <c r="J14" s="1">
        <v>-128.0</v>
      </c>
      <c r="K14" s="1">
        <v>-104.0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1180.0</v>
      </c>
      <c r="C15" s="1">
        <v>1040.0</v>
      </c>
      <c r="D15" s="1">
        <v>881.0</v>
      </c>
      <c r="E15" s="1">
        <v>790.0</v>
      </c>
      <c r="F15" s="1">
        <v>805.0</v>
      </c>
      <c r="G15" s="1">
        <v>714.0</v>
      </c>
      <c r="H15" s="1">
        <v>-1000.0</v>
      </c>
      <c r="I15" s="1">
        <v>334.0</v>
      </c>
      <c r="J15" s="1">
        <v>417.0</v>
      </c>
      <c r="K15" s="1">
        <v>463.0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-32.0</v>
      </c>
      <c r="H16" s="1">
        <v>-88.0</v>
      </c>
      <c r="I16" s="1">
        <v>0.0</v>
      </c>
      <c r="J16" s="1">
        <v>-10.0</v>
      </c>
      <c r="K16" s="1">
        <v>-284.0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156</v>
      </c>
      <c r="B17" s="1">
        <v>0.0</v>
      </c>
      <c r="C17" s="1">
        <v>0.0</v>
      </c>
      <c r="D17" s="1">
        <v>-197.0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</v>
      </c>
      <c r="B18" s="1">
        <v>0.0</v>
      </c>
      <c r="C18" s="1">
        <v>-59.0</v>
      </c>
      <c r="D18" s="1">
        <v>0.0</v>
      </c>
      <c r="E18" s="1">
        <v>0.0</v>
      </c>
      <c r="F18" s="1">
        <v>0.0</v>
      </c>
      <c r="G18" s="1">
        <v>0.0</v>
      </c>
      <c r="H18" s="1">
        <v>-137.0</v>
      </c>
      <c r="I18" s="1">
        <v>0.0</v>
      </c>
      <c r="J18" s="1">
        <v>-70.0</v>
      </c>
      <c r="K18" s="1">
        <v>-32.0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0.0</v>
      </c>
      <c r="C19" s="1">
        <v>0.0</v>
      </c>
      <c r="D19" s="1">
        <v>0.0</v>
      </c>
      <c r="E19" s="1">
        <v>0.0</v>
      </c>
      <c r="F19" s="1">
        <v>-72.0</v>
      </c>
      <c r="G19" s="1">
        <v>0.0</v>
      </c>
      <c r="H19" s="1">
        <v>0.0</v>
      </c>
      <c r="I19" s="1">
        <v>-88.0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1180.0</v>
      </c>
      <c r="C20" s="1">
        <v>976.0</v>
      </c>
      <c r="D20" s="1">
        <v>684.0</v>
      </c>
      <c r="E20" s="1">
        <v>790.0</v>
      </c>
      <c r="F20" s="1">
        <v>733.0</v>
      </c>
      <c r="G20" s="1">
        <v>682.0</v>
      </c>
      <c r="H20" s="1">
        <v>-1230.0</v>
      </c>
      <c r="I20" s="1">
        <v>246.0</v>
      </c>
      <c r="J20" s="1">
        <v>337.0</v>
      </c>
      <c r="K20" s="1">
        <v>147.0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465.0</v>
      </c>
      <c r="C21" s="1">
        <v>376.0</v>
      </c>
      <c r="D21" s="1">
        <v>330.0</v>
      </c>
      <c r="E21" s="1">
        <v>353.0</v>
      </c>
      <c r="F21" s="1">
        <v>169.0</v>
      </c>
      <c r="G21" s="1">
        <v>186.0</v>
      </c>
      <c r="H21" s="1">
        <v>-538.0</v>
      </c>
      <c r="I21" s="1">
        <v>68.0</v>
      </c>
      <c r="J21" s="1">
        <v>92.0</v>
      </c>
      <c r="K21" s="1">
        <v>13.0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720.0</v>
      </c>
      <c r="C22" s="1">
        <v>600.0</v>
      </c>
      <c r="D22" s="1">
        <v>354.0</v>
      </c>
      <c r="E22" s="1">
        <v>437.0</v>
      </c>
      <c r="F22" s="1">
        <v>564.0</v>
      </c>
      <c r="G22" s="1">
        <v>496.0</v>
      </c>
      <c r="H22" s="1">
        <v>-690.0</v>
      </c>
      <c r="I22" s="1">
        <v>178.0</v>
      </c>
      <c r="J22" s="1">
        <v>245.0</v>
      </c>
      <c r="K22" s="1">
        <v>134.0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720.0</v>
      </c>
      <c r="C23" s="1">
        <v>600.0</v>
      </c>
      <c r="D23" s="1">
        <v>354.0</v>
      </c>
      <c r="E23" s="1">
        <v>437.0</v>
      </c>
      <c r="F23" s="1">
        <v>564.0</v>
      </c>
      <c r="G23" s="1">
        <v>496.0</v>
      </c>
      <c r="H23" s="1">
        <v>-690.0</v>
      </c>
      <c r="I23" s="1">
        <v>178.0</v>
      </c>
      <c r="J23" s="1">
        <v>245.0</v>
      </c>
      <c r="K23" s="1">
        <v>134.0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720.0</v>
      </c>
      <c r="C24" s="1">
        <v>600.0</v>
      </c>
      <c r="D24" s="1">
        <v>354.0</v>
      </c>
      <c r="E24" s="1">
        <v>437.0</v>
      </c>
      <c r="F24" s="1">
        <v>564.0</v>
      </c>
      <c r="G24" s="1">
        <v>496.0</v>
      </c>
      <c r="H24" s="1">
        <v>-690.0</v>
      </c>
      <c r="I24" s="1">
        <v>178.0</v>
      </c>
      <c r="J24" s="1">
        <v>245.0</v>
      </c>
      <c r="K24" s="1">
        <v>134.0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720.0</v>
      </c>
      <c r="C25" s="1">
        <v>600.0</v>
      </c>
      <c r="D25" s="1">
        <v>354.0</v>
      </c>
      <c r="E25" s="1">
        <v>437.0</v>
      </c>
      <c r="F25" s="1">
        <v>564.0</v>
      </c>
      <c r="G25" s="1">
        <v>496.0</v>
      </c>
      <c r="H25" s="1">
        <v>-690.0</v>
      </c>
      <c r="I25" s="1">
        <v>178.0</v>
      </c>
      <c r="J25" s="1">
        <v>245.0</v>
      </c>
      <c r="K25" s="1">
        <v>134.0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720.0</v>
      </c>
      <c r="C26" s="1">
        <v>600.0</v>
      </c>
      <c r="D26" s="1">
        <v>354.0</v>
      </c>
      <c r="E26" s="1">
        <v>437.0</v>
      </c>
      <c r="F26" s="1">
        <v>564.0</v>
      </c>
      <c r="G26" s="1">
        <v>496.0</v>
      </c>
      <c r="H26" s="1">
        <v>-690.0</v>
      </c>
      <c r="I26" s="1">
        <v>178.0</v>
      </c>
      <c r="J26" s="1">
        <v>245.0</v>
      </c>
      <c r="K26" s="1">
        <v>134.0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 t="s">
        <v>168</v>
      </c>
      <c r="C28" s="1" t="s">
        <v>169</v>
      </c>
      <c r="D28" s="1" t="s">
        <v>170</v>
      </c>
      <c r="E28" s="1" t="s">
        <v>171</v>
      </c>
      <c r="F28" s="1" t="s">
        <v>172</v>
      </c>
      <c r="G28" s="1" t="s">
        <v>173</v>
      </c>
      <c r="H28" s="1" t="s">
        <v>174</v>
      </c>
      <c r="I28" s="1" t="s">
        <v>175</v>
      </c>
      <c r="J28" s="1" t="s">
        <v>176</v>
      </c>
      <c r="K28" s="1" t="s">
        <v>177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178</v>
      </c>
      <c r="B29" s="1" t="s">
        <v>168</v>
      </c>
      <c r="C29" s="1" t="s">
        <v>169</v>
      </c>
      <c r="D29" s="1" t="s">
        <v>170</v>
      </c>
      <c r="E29" s="1" t="s">
        <v>171</v>
      </c>
      <c r="F29" s="1" t="s">
        <v>172</v>
      </c>
      <c r="G29" s="1" t="s">
        <v>173</v>
      </c>
      <c r="H29" s="1" t="s">
        <v>174</v>
      </c>
      <c r="I29" s="1" t="s">
        <v>175</v>
      </c>
      <c r="J29" s="1" t="s">
        <v>176</v>
      </c>
      <c r="K29" s="1" t="s">
        <v>177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179</v>
      </c>
      <c r="B30" s="1">
        <v>190.0</v>
      </c>
      <c r="C30" s="1">
        <v>186.0</v>
      </c>
      <c r="D30" s="1">
        <v>173.0</v>
      </c>
      <c r="E30" s="1">
        <v>167.0</v>
      </c>
      <c r="F30" s="1">
        <v>167.0</v>
      </c>
      <c r="G30" s="1">
        <v>155.0</v>
      </c>
      <c r="H30" s="1">
        <v>157.0</v>
      </c>
      <c r="I30" s="1">
        <v>159.0</v>
      </c>
      <c r="J30" s="1">
        <v>160.0</v>
      </c>
      <c r="K30" s="1">
        <v>162.0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180</v>
      </c>
      <c r="B31" s="1" t="s">
        <v>122</v>
      </c>
      <c r="C31" s="1" t="s">
        <v>181</v>
      </c>
      <c r="D31" s="1" t="s">
        <v>182</v>
      </c>
      <c r="E31" s="1" t="s">
        <v>183</v>
      </c>
      <c r="F31" s="1" t="s">
        <v>184</v>
      </c>
      <c r="G31" s="1" t="s">
        <v>185</v>
      </c>
      <c r="H31" s="1" t="s">
        <v>174</v>
      </c>
      <c r="I31" s="1" t="s">
        <v>186</v>
      </c>
      <c r="J31" s="1" t="s">
        <v>187</v>
      </c>
      <c r="K31" s="1" t="s">
        <v>188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189</v>
      </c>
      <c r="B32" s="1" t="s">
        <v>122</v>
      </c>
      <c r="C32" s="1" t="s">
        <v>181</v>
      </c>
      <c r="D32" s="1" t="s">
        <v>182</v>
      </c>
      <c r="E32" s="1" t="s">
        <v>183</v>
      </c>
      <c r="F32" s="1" t="s">
        <v>184</v>
      </c>
      <c r="G32" s="1" t="s">
        <v>185</v>
      </c>
      <c r="H32" s="1" t="s">
        <v>174</v>
      </c>
      <c r="I32" s="1" t="s">
        <v>186</v>
      </c>
      <c r="J32" s="1" t="s">
        <v>187</v>
      </c>
      <c r="K32" s="1" t="s">
        <v>188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190</v>
      </c>
      <c r="B33" s="1">
        <v>194.0</v>
      </c>
      <c r="C33" s="1">
        <v>190.0</v>
      </c>
      <c r="D33" s="1">
        <v>176.0</v>
      </c>
      <c r="E33" s="1">
        <v>169.0</v>
      </c>
      <c r="F33" s="1">
        <v>170.0</v>
      </c>
      <c r="G33" s="1">
        <v>156.0</v>
      </c>
      <c r="H33" s="1">
        <v>157.0</v>
      </c>
      <c r="I33" s="1">
        <v>162.0</v>
      </c>
      <c r="J33" s="1">
        <v>162.0</v>
      </c>
      <c r="K33" s="1">
        <v>163.0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191</v>
      </c>
      <c r="B34" s="1" t="s">
        <v>192</v>
      </c>
      <c r="C34" s="1" t="s">
        <v>193</v>
      </c>
      <c r="D34" s="1" t="s">
        <v>185</v>
      </c>
      <c r="E34" s="1" t="s">
        <v>194</v>
      </c>
      <c r="F34" s="1" t="s">
        <v>195</v>
      </c>
      <c r="G34" s="1" t="s">
        <v>196</v>
      </c>
      <c r="H34" s="1" t="s">
        <v>197</v>
      </c>
      <c r="I34" s="1" t="s">
        <v>198</v>
      </c>
      <c r="J34" s="1" t="s">
        <v>199</v>
      </c>
      <c r="K34" s="1" t="s">
        <v>200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201</v>
      </c>
      <c r="B35" s="1" t="s">
        <v>202</v>
      </c>
      <c r="C35" s="1" t="s">
        <v>203</v>
      </c>
      <c r="D35" s="1" t="s">
        <v>204</v>
      </c>
      <c r="E35" s="1" t="s">
        <v>205</v>
      </c>
      <c r="F35" s="1" t="s">
        <v>194</v>
      </c>
      <c r="G35" s="1" t="s">
        <v>206</v>
      </c>
      <c r="H35" s="1" t="s">
        <v>197</v>
      </c>
      <c r="I35" s="1" t="s">
        <v>207</v>
      </c>
      <c r="J35" s="1" t="s">
        <v>208</v>
      </c>
      <c r="K35" s="1" t="s">
        <v>209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210</v>
      </c>
      <c r="B36" s="1" t="s">
        <v>211</v>
      </c>
      <c r="C36" s="1" t="s">
        <v>212</v>
      </c>
      <c r="D36" s="1" t="s">
        <v>212</v>
      </c>
      <c r="E36" s="1" t="s">
        <v>212</v>
      </c>
      <c r="F36" s="1" t="s">
        <v>212</v>
      </c>
      <c r="G36" s="1" t="s">
        <v>212</v>
      </c>
      <c r="H36" s="1" t="s">
        <v>213</v>
      </c>
      <c r="I36" s="1">
        <v>0.0</v>
      </c>
      <c r="J36" s="1" t="s">
        <v>214</v>
      </c>
      <c r="K36" s="1" t="s">
        <v>214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215</v>
      </c>
      <c r="B37" s="1" t="s">
        <v>216</v>
      </c>
      <c r="C37" s="1" t="s">
        <v>217</v>
      </c>
      <c r="D37" s="1" t="s">
        <v>218</v>
      </c>
      <c r="E37" s="1" t="s">
        <v>219</v>
      </c>
      <c r="F37" s="1" t="s">
        <v>220</v>
      </c>
      <c r="G37" s="1" t="s">
        <v>221</v>
      </c>
      <c r="H37" s="1" t="s">
        <v>222</v>
      </c>
      <c r="I37" s="1">
        <v>0.0</v>
      </c>
      <c r="J37" s="1" t="s">
        <v>223</v>
      </c>
      <c r="K37" s="1" t="s">
        <v>224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225</v>
      </c>
      <c r="B38" s="1">
        <v>1.0</v>
      </c>
      <c r="C38" s="1">
        <v>1.0</v>
      </c>
      <c r="D38" s="1">
        <v>1.0</v>
      </c>
      <c r="E38" s="1">
        <v>1.0</v>
      </c>
      <c r="F38" s="1">
        <v>1.0</v>
      </c>
      <c r="G38" s="1">
        <v>1.0</v>
      </c>
      <c r="H38" s="1">
        <v>1.0</v>
      </c>
      <c r="I38" s="1">
        <v>1.0</v>
      </c>
      <c r="J38" s="1">
        <v>1.0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226</v>
      </c>
      <c r="B40" s="1">
        <v>1810.0</v>
      </c>
      <c r="C40" s="1">
        <v>1720.0</v>
      </c>
      <c r="D40" s="1">
        <v>1650.0</v>
      </c>
      <c r="E40" s="1">
        <v>1590.0</v>
      </c>
      <c r="F40" s="1">
        <v>1580.0</v>
      </c>
      <c r="G40" s="1">
        <v>1480.0</v>
      </c>
      <c r="H40" s="1">
        <v>-151.0</v>
      </c>
      <c r="I40" s="1">
        <v>1110.0</v>
      </c>
      <c r="J40" s="1">
        <v>1150.0</v>
      </c>
      <c r="K40" s="1">
        <v>1150.0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227</v>
      </c>
      <c r="B41" s="1">
        <v>1320.0</v>
      </c>
      <c r="C41" s="1">
        <v>1160.0</v>
      </c>
      <c r="D41" s="1">
        <v>1020.0</v>
      </c>
      <c r="E41" s="1">
        <v>937.0</v>
      </c>
      <c r="F41" s="1">
        <v>920.0</v>
      </c>
      <c r="G41" s="1">
        <v>823.0</v>
      </c>
      <c r="H41" s="1">
        <v>-822.0</v>
      </c>
      <c r="I41" s="1">
        <v>492.0</v>
      </c>
      <c r="J41" s="1">
        <v>545.0</v>
      </c>
      <c r="K41" s="1">
        <v>567.0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228</v>
      </c>
      <c r="B42" s="1">
        <v>1300.0</v>
      </c>
      <c r="C42" s="1">
        <v>1150.0</v>
      </c>
      <c r="D42" s="1">
        <v>1000.0</v>
      </c>
      <c r="E42" s="1">
        <v>926.0</v>
      </c>
      <c r="F42" s="1">
        <v>909.0</v>
      </c>
      <c r="G42" s="1">
        <v>816.0</v>
      </c>
      <c r="H42" s="1">
        <v>-822.0</v>
      </c>
      <c r="I42" s="1">
        <v>492.0</v>
      </c>
      <c r="J42" s="1">
        <v>545.0</v>
      </c>
      <c r="K42" s="1">
        <v>567.0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229</v>
      </c>
      <c r="B43" s="1">
        <v>1950.0</v>
      </c>
      <c r="C43" s="1">
        <v>1900.0</v>
      </c>
      <c r="D43" s="1">
        <v>1850.0</v>
      </c>
      <c r="E43" s="1">
        <v>1840.0</v>
      </c>
      <c r="F43" s="1">
        <v>1910.0</v>
      </c>
      <c r="G43" s="1">
        <v>1850.0</v>
      </c>
      <c r="H43" s="1">
        <v>193.0</v>
      </c>
      <c r="I43" s="1">
        <v>1450.0</v>
      </c>
      <c r="J43" s="1">
        <v>1510.0</v>
      </c>
      <c r="K43" s="1">
        <v>1500.0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230</v>
      </c>
      <c r="B44" s="1">
        <v>13510.0</v>
      </c>
      <c r="C44" s="1">
        <v>14440.0</v>
      </c>
      <c r="D44" s="1">
        <v>14760.0</v>
      </c>
      <c r="E44" s="1">
        <v>15480.0</v>
      </c>
      <c r="F44" s="1">
        <v>15860.0</v>
      </c>
      <c r="G44" s="1">
        <v>15520.0</v>
      </c>
      <c r="H44" s="1">
        <v>10720.0</v>
      </c>
      <c r="I44" s="1">
        <v>14790.0</v>
      </c>
      <c r="J44" s="1">
        <v>15530.0</v>
      </c>
      <c r="K44" s="1">
        <v>14690.0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231</v>
      </c>
      <c r="B45" s="1" t="s">
        <v>232</v>
      </c>
      <c r="C45" s="1" t="s">
        <v>233</v>
      </c>
      <c r="D45" s="1" t="s">
        <v>234</v>
      </c>
      <c r="E45" s="1" t="s">
        <v>235</v>
      </c>
      <c r="F45" s="1" t="s">
        <v>236</v>
      </c>
      <c r="G45" s="1" t="s">
        <v>237</v>
      </c>
      <c r="H45" s="1" t="s">
        <v>238</v>
      </c>
      <c r="I45" s="1" t="s">
        <v>239</v>
      </c>
      <c r="J45" s="1" t="s">
        <v>240</v>
      </c>
      <c r="K45" s="1" t="s">
        <v>241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242</v>
      </c>
      <c r="B46" s="1">
        <v>458.0</v>
      </c>
      <c r="C46" s="1">
        <v>234.0</v>
      </c>
      <c r="D46" s="1">
        <v>344.0</v>
      </c>
      <c r="E46" s="1">
        <v>342.0</v>
      </c>
      <c r="F46" s="1">
        <v>203.0</v>
      </c>
      <c r="G46" s="1">
        <v>134.0</v>
      </c>
      <c r="H46" s="1">
        <v>-535.0</v>
      </c>
      <c r="I46" s="1">
        <v>79.0</v>
      </c>
      <c r="J46" s="1">
        <v>176.0</v>
      </c>
      <c r="K46" s="1">
        <v>73.0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243</v>
      </c>
      <c r="B47" s="1">
        <v>0.0</v>
      </c>
      <c r="C47" s="1">
        <v>0.0</v>
      </c>
      <c r="D47" s="1">
        <v>1.0</v>
      </c>
      <c r="E47" s="1">
        <v>0.0</v>
      </c>
      <c r="F47" s="1">
        <v>0.0</v>
      </c>
      <c r="G47" s="1">
        <v>0.0</v>
      </c>
      <c r="H47" s="1">
        <v>4.0</v>
      </c>
      <c r="I47" s="1">
        <v>0.0</v>
      </c>
      <c r="J47" s="1">
        <v>-1.0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244</v>
      </c>
      <c r="B48" s="1">
        <v>458.0</v>
      </c>
      <c r="C48" s="1">
        <v>234.0</v>
      </c>
      <c r="D48" s="1">
        <v>345.0</v>
      </c>
      <c r="E48" s="1">
        <v>342.0</v>
      </c>
      <c r="F48" s="1">
        <v>203.0</v>
      </c>
      <c r="G48" s="1">
        <v>134.0</v>
      </c>
      <c r="H48" s="1">
        <v>-531.0</v>
      </c>
      <c r="I48" s="1">
        <v>79.0</v>
      </c>
      <c r="J48" s="1">
        <v>175.0</v>
      </c>
      <c r="K48" s="1">
        <v>73.0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245</v>
      </c>
      <c r="B49" s="1">
        <v>11.0</v>
      </c>
      <c r="C49" s="1">
        <v>146.0</v>
      </c>
      <c r="D49" s="1">
        <v>-22.0</v>
      </c>
      <c r="E49" s="1">
        <v>11.0</v>
      </c>
      <c r="F49" s="1">
        <v>-8.0</v>
      </c>
      <c r="G49" s="1">
        <v>46.0</v>
      </c>
      <c r="H49" s="1">
        <v>-10.0</v>
      </c>
      <c r="I49" s="1">
        <v>-15.0</v>
      </c>
      <c r="J49" s="1">
        <v>-88.0</v>
      </c>
      <c r="K49" s="1">
        <v>-69.0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246</v>
      </c>
      <c r="B50" s="1">
        <v>-4.0</v>
      </c>
      <c r="C50" s="1">
        <v>-4.0</v>
      </c>
      <c r="D50" s="1">
        <v>7.0</v>
      </c>
      <c r="E50" s="1">
        <v>0.0</v>
      </c>
      <c r="F50" s="1">
        <v>-26.0</v>
      </c>
      <c r="G50" s="1">
        <v>6.0</v>
      </c>
      <c r="H50" s="1">
        <v>3.0</v>
      </c>
      <c r="I50" s="1">
        <v>4.0</v>
      </c>
      <c r="J50" s="1">
        <v>5.0</v>
      </c>
      <c r="K50" s="1">
        <v>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247</v>
      </c>
      <c r="B51" s="1">
        <v>7.0</v>
      </c>
      <c r="C51" s="1">
        <v>142.0</v>
      </c>
      <c r="D51" s="1">
        <v>-15.0</v>
      </c>
      <c r="E51" s="1">
        <v>11.0</v>
      </c>
      <c r="F51" s="1">
        <v>-34.0</v>
      </c>
      <c r="G51" s="1">
        <v>52.0</v>
      </c>
      <c r="H51" s="1">
        <v>-7.0</v>
      </c>
      <c r="I51" s="1">
        <v>-11.0</v>
      </c>
      <c r="J51" s="1">
        <v>-83.0</v>
      </c>
      <c r="K51" s="1">
        <v>-60.0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248</v>
      </c>
      <c r="B52" s="1">
        <v>741.0</v>
      </c>
      <c r="C52" s="1">
        <v>647.0</v>
      </c>
      <c r="D52" s="1">
        <v>551.0</v>
      </c>
      <c r="E52" s="1">
        <v>494.0</v>
      </c>
      <c r="F52" s="1">
        <v>503.0</v>
      </c>
      <c r="G52" s="1">
        <v>446.0</v>
      </c>
      <c r="H52" s="1">
        <v>-627.0</v>
      </c>
      <c r="I52" s="1">
        <v>209.0</v>
      </c>
      <c r="J52" s="1">
        <v>261.0</v>
      </c>
      <c r="K52" s="1">
        <v>289.0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249</v>
      </c>
      <c r="B53" s="1">
        <v>17.0</v>
      </c>
      <c r="C53" s="1">
        <v>28.0</v>
      </c>
      <c r="D53" s="1">
        <v>25.0</v>
      </c>
      <c r="E53" s="1">
        <v>27.0</v>
      </c>
      <c r="F53" s="1">
        <v>27.0</v>
      </c>
      <c r="G53" s="1">
        <v>39.0</v>
      </c>
      <c r="H53" s="1">
        <v>15.0</v>
      </c>
      <c r="I53" s="1">
        <v>11.0</v>
      </c>
      <c r="J53" s="1">
        <v>12.0</v>
      </c>
      <c r="K53" s="1">
        <v>13.0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250</v>
      </c>
      <c r="B54" s="1">
        <v>13.0</v>
      </c>
      <c r="C54" s="1">
        <v>18.0</v>
      </c>
      <c r="D54" s="1">
        <v>10.0</v>
      </c>
      <c r="E54" s="1">
        <v>10.0</v>
      </c>
      <c r="F54" s="1">
        <v>12.0</v>
      </c>
      <c r="G54" s="1">
        <v>8.0</v>
      </c>
      <c r="H54" s="1">
        <v>15.0</v>
      </c>
      <c r="I54" s="1">
        <v>13.0</v>
      </c>
      <c r="J54" s="1">
        <v>10.0</v>
      </c>
      <c r="K54" s="1">
        <v>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251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252</v>
      </c>
      <c r="B56" s="1">
        <v>195.0</v>
      </c>
      <c r="C56" s="1">
        <v>227.0</v>
      </c>
      <c r="D56" s="1">
        <v>241.0</v>
      </c>
      <c r="E56" s="1">
        <v>261.0</v>
      </c>
      <c r="F56" s="1">
        <v>246.0</v>
      </c>
      <c r="G56" s="1">
        <v>299.0</v>
      </c>
      <c r="H56" s="1">
        <v>283.0</v>
      </c>
      <c r="I56" s="1">
        <v>300.0</v>
      </c>
      <c r="J56" s="1">
        <v>309.0</v>
      </c>
      <c r="K56" s="1">
        <v>313.0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253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283.0</v>
      </c>
      <c r="I57" s="1">
        <v>300.0</v>
      </c>
      <c r="J57" s="1">
        <v>309.0</v>
      </c>
      <c r="K57" s="1">
        <v>313.0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254</v>
      </c>
      <c r="B58" s="1">
        <v>137.0</v>
      </c>
      <c r="C58" s="1">
        <v>176.0</v>
      </c>
      <c r="D58" s="1">
        <v>202.0</v>
      </c>
      <c r="E58" s="1">
        <v>250.0</v>
      </c>
      <c r="F58" s="1">
        <v>330.0</v>
      </c>
      <c r="G58" s="1">
        <v>374.0</v>
      </c>
      <c r="H58" s="1">
        <v>344.0</v>
      </c>
      <c r="I58" s="1">
        <v>345.0</v>
      </c>
      <c r="J58" s="1">
        <v>358.0</v>
      </c>
      <c r="K58" s="1">
        <v>346.0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255</v>
      </c>
      <c r="B59" s="1">
        <v>48.0</v>
      </c>
      <c r="C59" s="1">
        <v>66.0</v>
      </c>
      <c r="D59" s="1">
        <v>85.0</v>
      </c>
      <c r="E59" s="1">
        <v>122.0</v>
      </c>
      <c r="F59" s="1">
        <v>142.0</v>
      </c>
      <c r="G59" s="1">
        <v>121.0</v>
      </c>
      <c r="H59" s="1">
        <v>109.0</v>
      </c>
      <c r="I59" s="1">
        <v>95.0</v>
      </c>
      <c r="J59" s="1">
        <v>92.0</v>
      </c>
      <c r="K59" s="1">
        <v>91.0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256</v>
      </c>
      <c r="B60" s="1">
        <v>88.0</v>
      </c>
      <c r="C60" s="1">
        <v>110.0</v>
      </c>
      <c r="D60" s="1">
        <v>117.0</v>
      </c>
      <c r="E60" s="1">
        <v>128.0</v>
      </c>
      <c r="F60" s="1">
        <v>188.0</v>
      </c>
      <c r="G60" s="1">
        <v>253.0</v>
      </c>
      <c r="H60" s="1">
        <v>235.0</v>
      </c>
      <c r="I60" s="1">
        <v>250.0</v>
      </c>
      <c r="J60" s="1">
        <v>266.0</v>
      </c>
      <c r="K60" s="1">
        <v>255.0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257</v>
      </c>
      <c r="B61" s="1">
        <v>17.0</v>
      </c>
      <c r="C61" s="1">
        <v>20.0</v>
      </c>
      <c r="D61" s="1">
        <v>0.0</v>
      </c>
      <c r="E61" s="1">
        <v>0.0</v>
      </c>
      <c r="F61" s="1">
        <v>28.0</v>
      </c>
      <c r="G61" s="1">
        <v>20.0</v>
      </c>
      <c r="H61" s="1">
        <v>16.0</v>
      </c>
      <c r="I61" s="1">
        <v>15.0</v>
      </c>
      <c r="J61" s="1">
        <v>9.0</v>
      </c>
      <c r="K61" s="1">
        <v>10.0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258</v>
      </c>
      <c r="B62" s="1">
        <v>51.0</v>
      </c>
      <c r="C62" s="1">
        <v>50.0</v>
      </c>
      <c r="D62" s="1">
        <v>0.0</v>
      </c>
      <c r="E62" s="1">
        <v>0.0</v>
      </c>
      <c r="F62" s="1">
        <v>62.0</v>
      </c>
      <c r="G62" s="1">
        <v>49.0</v>
      </c>
      <c r="H62" s="1">
        <v>51.0</v>
      </c>
      <c r="I62" s="1">
        <v>64.0</v>
      </c>
      <c r="J62" s="1">
        <v>50.0</v>
      </c>
      <c r="K62" s="1">
        <v>42.0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259</v>
      </c>
      <c r="B63" s="1">
        <v>0.0</v>
      </c>
      <c r="C63" s="1">
        <v>0.0</v>
      </c>
      <c r="D63" s="1">
        <v>91.0</v>
      </c>
      <c r="E63" s="1">
        <v>77.0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260</v>
      </c>
      <c r="B64" s="1">
        <v>68.0</v>
      </c>
      <c r="C64" s="1">
        <v>70.0</v>
      </c>
      <c r="D64" s="1">
        <v>91.0</v>
      </c>
      <c r="E64" s="1">
        <v>77.0</v>
      </c>
      <c r="F64" s="1">
        <v>90.0</v>
      </c>
      <c r="G64" s="1">
        <v>69.0</v>
      </c>
      <c r="H64" s="1">
        <v>67.0</v>
      </c>
      <c r="I64" s="1">
        <v>79.0</v>
      </c>
      <c r="J64" s="1">
        <v>59.0</v>
      </c>
      <c r="K64" s="1">
        <v>52.0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  <c r="H3" s="1" t="s">
        <v>269</v>
      </c>
      <c r="I3" s="1" t="s">
        <v>270</v>
      </c>
      <c r="J3" s="1" t="s">
        <v>271</v>
      </c>
      <c r="K3" s="1" t="s">
        <v>272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273</v>
      </c>
      <c r="B4" s="1" t="s">
        <v>274</v>
      </c>
      <c r="C4" s="1" t="s">
        <v>275</v>
      </c>
      <c r="D4" s="1" t="s">
        <v>276</v>
      </c>
      <c r="E4" s="1" t="s">
        <v>277</v>
      </c>
      <c r="F4" s="1" t="s">
        <v>278</v>
      </c>
      <c r="G4" s="1" t="s">
        <v>279</v>
      </c>
      <c r="H4" s="1" t="s">
        <v>280</v>
      </c>
      <c r="I4" s="1" t="s">
        <v>281</v>
      </c>
      <c r="J4" s="1" t="s">
        <v>282</v>
      </c>
      <c r="K4" s="1" t="s">
        <v>283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284</v>
      </c>
      <c r="B5" s="1" t="s">
        <v>285</v>
      </c>
      <c r="C5" s="1" t="s">
        <v>286</v>
      </c>
      <c r="D5" s="1" t="s">
        <v>287</v>
      </c>
      <c r="E5" s="1" t="s">
        <v>288</v>
      </c>
      <c r="F5" s="1" t="s">
        <v>289</v>
      </c>
      <c r="G5" s="1" t="s">
        <v>290</v>
      </c>
      <c r="H5" s="1" t="s">
        <v>291</v>
      </c>
      <c r="I5" s="1" t="s">
        <v>292</v>
      </c>
      <c r="J5" s="1" t="s">
        <v>293</v>
      </c>
      <c r="K5" s="1" t="s">
        <v>294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295</v>
      </c>
      <c r="B6" s="1" t="s">
        <v>285</v>
      </c>
      <c r="C6" s="1" t="s">
        <v>286</v>
      </c>
      <c r="D6" s="1" t="s">
        <v>287</v>
      </c>
      <c r="E6" s="1" t="s">
        <v>288</v>
      </c>
      <c r="F6" s="1" t="s">
        <v>289</v>
      </c>
      <c r="G6" s="1" t="s">
        <v>290</v>
      </c>
      <c r="H6" s="1" t="s">
        <v>291</v>
      </c>
      <c r="I6" s="1" t="s">
        <v>292</v>
      </c>
      <c r="J6" s="1" t="s">
        <v>293</v>
      </c>
      <c r="K6" s="1" t="s">
        <v>294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297</v>
      </c>
      <c r="B8" s="1" t="s">
        <v>298</v>
      </c>
      <c r="C8" s="1" t="s">
        <v>299</v>
      </c>
      <c r="D8" s="1" t="s">
        <v>300</v>
      </c>
      <c r="E8" s="1" t="s">
        <v>301</v>
      </c>
      <c r="F8" s="1" t="s">
        <v>302</v>
      </c>
      <c r="G8" s="1" t="s">
        <v>303</v>
      </c>
      <c r="H8" s="1" t="s">
        <v>304</v>
      </c>
      <c r="I8" s="1" t="s">
        <v>305</v>
      </c>
      <c r="J8" s="1" t="s">
        <v>306</v>
      </c>
      <c r="K8" s="1" t="s">
        <v>307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308</v>
      </c>
      <c r="B9" s="1" t="s">
        <v>309</v>
      </c>
      <c r="C9" s="1" t="s">
        <v>310</v>
      </c>
      <c r="D9" s="1" t="s">
        <v>311</v>
      </c>
      <c r="E9" s="1" t="s">
        <v>312</v>
      </c>
      <c r="F9" s="1" t="s">
        <v>313</v>
      </c>
      <c r="G9" s="1" t="s">
        <v>314</v>
      </c>
      <c r="H9" s="1" t="s">
        <v>315</v>
      </c>
      <c r="I9" s="1" t="s">
        <v>316</v>
      </c>
      <c r="J9" s="1" t="s">
        <v>317</v>
      </c>
      <c r="K9" s="1" t="s">
        <v>318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319</v>
      </c>
      <c r="B10" s="1" t="s">
        <v>320</v>
      </c>
      <c r="C10" s="1" t="s">
        <v>321</v>
      </c>
      <c r="D10" s="1" t="s">
        <v>322</v>
      </c>
      <c r="E10" s="1" t="s">
        <v>323</v>
      </c>
      <c r="F10" s="1" t="s">
        <v>324</v>
      </c>
      <c r="G10" s="1" t="s">
        <v>325</v>
      </c>
      <c r="H10" s="1" t="s">
        <v>326</v>
      </c>
      <c r="I10" s="1" t="s">
        <v>327</v>
      </c>
      <c r="J10" s="1" t="s">
        <v>328</v>
      </c>
      <c r="K10" s="1" t="s">
        <v>329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330</v>
      </c>
      <c r="B11" s="1" t="s">
        <v>331</v>
      </c>
      <c r="C11" s="1" t="s">
        <v>332</v>
      </c>
      <c r="D11" s="1" t="s">
        <v>333</v>
      </c>
      <c r="E11" s="1" t="s">
        <v>334</v>
      </c>
      <c r="F11" s="1" t="s">
        <v>335</v>
      </c>
      <c r="G11" s="1" t="s">
        <v>336</v>
      </c>
      <c r="H11" s="1" t="s">
        <v>337</v>
      </c>
      <c r="I11" s="1" t="s">
        <v>338</v>
      </c>
      <c r="J11" s="1" t="s">
        <v>339</v>
      </c>
      <c r="K11" s="1" t="s">
        <v>340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341</v>
      </c>
      <c r="B12" s="1" t="s">
        <v>342</v>
      </c>
      <c r="C12" s="1" t="s">
        <v>343</v>
      </c>
      <c r="D12" s="1" t="s">
        <v>344</v>
      </c>
      <c r="E12" s="1" t="s">
        <v>345</v>
      </c>
      <c r="F12" s="1" t="s">
        <v>346</v>
      </c>
      <c r="G12" s="1" t="s">
        <v>347</v>
      </c>
      <c r="H12" s="1" t="s">
        <v>337</v>
      </c>
      <c r="I12" s="1" t="s">
        <v>338</v>
      </c>
      <c r="J12" s="1" t="s">
        <v>339</v>
      </c>
      <c r="K12" s="1" t="s">
        <v>340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348</v>
      </c>
      <c r="B13" s="1" t="s">
        <v>349</v>
      </c>
      <c r="C13" s="1" t="s">
        <v>350</v>
      </c>
      <c r="D13" s="1" t="s">
        <v>351</v>
      </c>
      <c r="E13" s="1" t="s">
        <v>352</v>
      </c>
      <c r="F13" s="1" t="s">
        <v>353</v>
      </c>
      <c r="G13" s="1" t="s">
        <v>173</v>
      </c>
      <c r="H13" s="1" t="s">
        <v>354</v>
      </c>
      <c r="I13" s="1" t="s">
        <v>355</v>
      </c>
      <c r="J13" s="1" t="s">
        <v>356</v>
      </c>
      <c r="K13" s="1" t="s">
        <v>357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358</v>
      </c>
      <c r="B14" s="1" t="s">
        <v>349</v>
      </c>
      <c r="C14" s="1" t="s">
        <v>350</v>
      </c>
      <c r="D14" s="1" t="s">
        <v>351</v>
      </c>
      <c r="E14" s="1" t="s">
        <v>352</v>
      </c>
      <c r="F14" s="1" t="s">
        <v>353</v>
      </c>
      <c r="G14" s="1" t="s">
        <v>173</v>
      </c>
      <c r="H14" s="1" t="s">
        <v>354</v>
      </c>
      <c r="I14" s="1" t="s">
        <v>355</v>
      </c>
      <c r="J14" s="1" t="s">
        <v>356</v>
      </c>
      <c r="K14" s="1" t="s">
        <v>357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359</v>
      </c>
      <c r="B15" s="1" t="s">
        <v>349</v>
      </c>
      <c r="C15" s="1" t="s">
        <v>350</v>
      </c>
      <c r="D15" s="1" t="s">
        <v>351</v>
      </c>
      <c r="E15" s="1" t="s">
        <v>352</v>
      </c>
      <c r="F15" s="1" t="s">
        <v>353</v>
      </c>
      <c r="G15" s="1" t="s">
        <v>173</v>
      </c>
      <c r="H15" s="1" t="s">
        <v>354</v>
      </c>
      <c r="I15" s="1" t="s">
        <v>355</v>
      </c>
      <c r="J15" s="1" t="s">
        <v>356</v>
      </c>
      <c r="K15" s="1" t="s">
        <v>357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360</v>
      </c>
      <c r="B16" s="1" t="s">
        <v>361</v>
      </c>
      <c r="C16" s="1" t="s">
        <v>362</v>
      </c>
      <c r="D16" s="1" t="s">
        <v>363</v>
      </c>
      <c r="E16" s="1" t="s">
        <v>364</v>
      </c>
      <c r="F16" s="1" t="s">
        <v>365</v>
      </c>
      <c r="G16" s="1" t="s">
        <v>366</v>
      </c>
      <c r="H16" s="1" t="s">
        <v>367</v>
      </c>
      <c r="I16" s="1" t="s">
        <v>368</v>
      </c>
      <c r="J16" s="1" t="s">
        <v>369</v>
      </c>
      <c r="K16" s="1" t="s">
        <v>370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371</v>
      </c>
      <c r="B17" s="1" t="s">
        <v>372</v>
      </c>
      <c r="C17" s="1" t="s">
        <v>373</v>
      </c>
      <c r="D17" s="1" t="s">
        <v>109</v>
      </c>
      <c r="E17" s="1" t="s">
        <v>374</v>
      </c>
      <c r="F17" s="1" t="s">
        <v>375</v>
      </c>
      <c r="G17" s="1" t="s">
        <v>376</v>
      </c>
      <c r="H17" s="1" t="s">
        <v>377</v>
      </c>
      <c r="I17" s="1" t="s">
        <v>378</v>
      </c>
      <c r="J17" s="1" t="s">
        <v>379</v>
      </c>
      <c r="K17" s="1" t="s">
        <v>380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381</v>
      </c>
      <c r="B18" s="1" t="s">
        <v>181</v>
      </c>
      <c r="C18" s="1" t="s">
        <v>382</v>
      </c>
      <c r="D18" s="1" t="s">
        <v>112</v>
      </c>
      <c r="E18" s="1" t="s">
        <v>383</v>
      </c>
      <c r="F18" s="1" t="s">
        <v>384</v>
      </c>
      <c r="G18" s="1" t="s">
        <v>385</v>
      </c>
      <c r="H18" s="1" t="s">
        <v>386</v>
      </c>
      <c r="I18" s="1" t="s">
        <v>270</v>
      </c>
      <c r="J18" s="1" t="s">
        <v>384</v>
      </c>
      <c r="K18" s="1" t="s">
        <v>387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388</v>
      </c>
      <c r="B20" s="1" t="s">
        <v>389</v>
      </c>
      <c r="C20" s="1" t="s">
        <v>390</v>
      </c>
      <c r="D20" s="1" t="s">
        <v>391</v>
      </c>
      <c r="E20" s="1" t="s">
        <v>392</v>
      </c>
      <c r="F20" s="1" t="s">
        <v>393</v>
      </c>
      <c r="G20" s="1" t="s">
        <v>394</v>
      </c>
      <c r="H20" s="1" t="s">
        <v>395</v>
      </c>
      <c r="I20" s="1" t="s">
        <v>208</v>
      </c>
      <c r="J20" s="1" t="s">
        <v>394</v>
      </c>
      <c r="K20" s="1" t="s">
        <v>396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397</v>
      </c>
      <c r="B21" s="1" t="s">
        <v>398</v>
      </c>
      <c r="C21" s="1" t="s">
        <v>399</v>
      </c>
      <c r="D21" s="1" t="s">
        <v>271</v>
      </c>
      <c r="E21" s="1" t="s">
        <v>400</v>
      </c>
      <c r="F21" s="1" t="s">
        <v>401</v>
      </c>
      <c r="G21" s="1" t="s">
        <v>204</v>
      </c>
      <c r="H21" s="1" t="s">
        <v>391</v>
      </c>
      <c r="I21" s="1" t="s">
        <v>402</v>
      </c>
      <c r="J21" s="1" t="s">
        <v>204</v>
      </c>
      <c r="K21" s="1" t="s">
        <v>204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403</v>
      </c>
      <c r="B22" s="1" t="s">
        <v>404</v>
      </c>
      <c r="C22" s="1" t="s">
        <v>405</v>
      </c>
      <c r="D22" s="1" t="s">
        <v>406</v>
      </c>
      <c r="E22" s="1" t="s">
        <v>407</v>
      </c>
      <c r="F22" s="1" t="s">
        <v>408</v>
      </c>
      <c r="G22" s="1" t="s">
        <v>409</v>
      </c>
      <c r="H22" s="1" t="s">
        <v>410</v>
      </c>
      <c r="I22" s="1" t="s">
        <v>411</v>
      </c>
      <c r="J22" s="1" t="s">
        <v>412</v>
      </c>
      <c r="K22" s="1" t="s">
        <v>413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414</v>
      </c>
      <c r="B23" s="1" t="s">
        <v>415</v>
      </c>
      <c r="C23" s="1" t="s">
        <v>416</v>
      </c>
      <c r="D23" s="1" t="s">
        <v>417</v>
      </c>
      <c r="E23" s="1" t="s">
        <v>418</v>
      </c>
      <c r="F23" s="1" t="s">
        <v>419</v>
      </c>
      <c r="G23" s="1" t="s">
        <v>420</v>
      </c>
      <c r="H23" s="1">
        <v>4.0</v>
      </c>
      <c r="I23" s="1" t="s">
        <v>421</v>
      </c>
      <c r="J23" s="1" t="s">
        <v>422</v>
      </c>
      <c r="K23" s="1" t="s">
        <v>423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425</v>
      </c>
      <c r="B25" s="1" t="s">
        <v>426</v>
      </c>
      <c r="C25" s="1" t="s">
        <v>427</v>
      </c>
      <c r="D25" s="1" t="s">
        <v>428</v>
      </c>
      <c r="E25" s="1" t="s">
        <v>428</v>
      </c>
      <c r="F25" s="1">
        <v>1.0</v>
      </c>
      <c r="G25" s="1" t="s">
        <v>429</v>
      </c>
      <c r="H25" s="1" t="s">
        <v>430</v>
      </c>
      <c r="I25" s="1" t="s">
        <v>431</v>
      </c>
      <c r="J25" s="1" t="s">
        <v>428</v>
      </c>
      <c r="K25" s="1" t="s">
        <v>432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433</v>
      </c>
      <c r="B26" s="1" t="s">
        <v>175</v>
      </c>
      <c r="C26" s="1" t="s">
        <v>434</v>
      </c>
      <c r="D26" s="1" t="s">
        <v>435</v>
      </c>
      <c r="E26" s="1" t="s">
        <v>435</v>
      </c>
      <c r="F26" s="1" t="s">
        <v>436</v>
      </c>
      <c r="G26" s="1" t="s">
        <v>437</v>
      </c>
      <c r="H26" s="1" t="s">
        <v>438</v>
      </c>
      <c r="I26" s="1" t="s">
        <v>439</v>
      </c>
      <c r="J26" s="1" t="s">
        <v>440</v>
      </c>
      <c r="K26" s="1" t="s">
        <v>441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442</v>
      </c>
      <c r="B27" s="1" t="s">
        <v>443</v>
      </c>
      <c r="C27" s="1" t="s">
        <v>444</v>
      </c>
      <c r="D27" s="1" t="s">
        <v>445</v>
      </c>
      <c r="E27" s="1" t="s">
        <v>446</v>
      </c>
      <c r="F27" s="1" t="s">
        <v>447</v>
      </c>
      <c r="G27" s="1" t="s">
        <v>126</v>
      </c>
      <c r="H27" s="1" t="s">
        <v>448</v>
      </c>
      <c r="I27" s="1" t="s">
        <v>449</v>
      </c>
      <c r="J27" s="1" t="s">
        <v>440</v>
      </c>
      <c r="K27" s="1" t="s">
        <v>450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451</v>
      </c>
      <c r="B28" s="1" t="s">
        <v>452</v>
      </c>
      <c r="C28" s="1" t="s">
        <v>453</v>
      </c>
      <c r="D28" s="1" t="s">
        <v>454</v>
      </c>
      <c r="E28" s="1" t="s">
        <v>455</v>
      </c>
      <c r="F28" s="1" t="s">
        <v>456</v>
      </c>
      <c r="G28" s="1" t="s">
        <v>457</v>
      </c>
      <c r="H28" s="1" t="s">
        <v>458</v>
      </c>
      <c r="I28" s="1" t="s">
        <v>459</v>
      </c>
      <c r="J28" s="1" t="s">
        <v>460</v>
      </c>
      <c r="K28" s="1" t="s">
        <v>461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462</v>
      </c>
      <c r="B29" s="1" t="s">
        <v>463</v>
      </c>
      <c r="C29" s="1" t="s">
        <v>464</v>
      </c>
      <c r="D29" s="1" t="s">
        <v>465</v>
      </c>
      <c r="E29" s="1" t="s">
        <v>466</v>
      </c>
      <c r="F29" s="1" t="s">
        <v>467</v>
      </c>
      <c r="G29" s="1" t="s">
        <v>468</v>
      </c>
      <c r="H29" s="1" t="s">
        <v>469</v>
      </c>
      <c r="I29" s="1" t="s">
        <v>470</v>
      </c>
      <c r="J29" s="1" t="s">
        <v>471</v>
      </c>
      <c r="K29" s="1" t="s">
        <v>472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473</v>
      </c>
      <c r="B30" s="1" t="s">
        <v>474</v>
      </c>
      <c r="C30" s="1" t="s">
        <v>475</v>
      </c>
      <c r="D30" s="1" t="s">
        <v>476</v>
      </c>
      <c r="E30" s="1" t="s">
        <v>477</v>
      </c>
      <c r="F30" s="1" t="s">
        <v>478</v>
      </c>
      <c r="G30" s="1" t="s">
        <v>479</v>
      </c>
      <c r="H30" s="1" t="s">
        <v>480</v>
      </c>
      <c r="I30" s="1" t="s">
        <v>481</v>
      </c>
      <c r="J30" s="1" t="s">
        <v>482</v>
      </c>
      <c r="K30" s="1" t="s">
        <v>483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484</v>
      </c>
      <c r="B31" s="1" t="s">
        <v>485</v>
      </c>
      <c r="C31" s="1" t="s">
        <v>486</v>
      </c>
      <c r="D31" s="1" t="s">
        <v>487</v>
      </c>
      <c r="E31" s="1" t="s">
        <v>488</v>
      </c>
      <c r="F31" s="1" t="s">
        <v>489</v>
      </c>
      <c r="G31" s="1" t="s">
        <v>490</v>
      </c>
      <c r="H31" s="1" t="s">
        <v>491</v>
      </c>
      <c r="I31" s="1" t="s">
        <v>492</v>
      </c>
      <c r="J31" s="1" t="s">
        <v>493</v>
      </c>
      <c r="K31" s="1" t="s">
        <v>494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496</v>
      </c>
      <c r="B33" s="1" t="s">
        <v>497</v>
      </c>
      <c r="C33" s="1" t="s">
        <v>498</v>
      </c>
      <c r="D33" s="1" t="s">
        <v>499</v>
      </c>
      <c r="E33" s="1" t="s">
        <v>500</v>
      </c>
      <c r="F33" s="1" t="s">
        <v>501</v>
      </c>
      <c r="G33" s="1" t="s">
        <v>502</v>
      </c>
      <c r="H33" s="1">
        <v>0.0</v>
      </c>
      <c r="I33" s="1" t="s">
        <v>503</v>
      </c>
      <c r="J33" s="1" t="s">
        <v>504</v>
      </c>
      <c r="K33" s="1" t="s">
        <v>505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506</v>
      </c>
      <c r="B34" s="1" t="s">
        <v>507</v>
      </c>
      <c r="C34" s="1" t="s">
        <v>508</v>
      </c>
      <c r="D34" s="1" t="s">
        <v>509</v>
      </c>
      <c r="E34" s="1" t="s">
        <v>510</v>
      </c>
      <c r="F34" s="1" t="s">
        <v>511</v>
      </c>
      <c r="G34" s="1" t="s">
        <v>512</v>
      </c>
      <c r="H34" s="1" t="s">
        <v>513</v>
      </c>
      <c r="I34" s="1" t="s">
        <v>514</v>
      </c>
      <c r="J34" s="1" t="s">
        <v>515</v>
      </c>
      <c r="K34" s="1" t="s">
        <v>516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517</v>
      </c>
      <c r="B35" s="1" t="s">
        <v>518</v>
      </c>
      <c r="C35" s="1" t="s">
        <v>519</v>
      </c>
      <c r="D35" s="1" t="s">
        <v>520</v>
      </c>
      <c r="E35" s="1" t="s">
        <v>521</v>
      </c>
      <c r="F35" s="1" t="s">
        <v>522</v>
      </c>
      <c r="G35" s="1" t="s">
        <v>523</v>
      </c>
      <c r="H35" s="1">
        <v>0.0</v>
      </c>
      <c r="I35" s="1" t="s">
        <v>524</v>
      </c>
      <c r="J35" s="1" t="s">
        <v>525</v>
      </c>
      <c r="K35" s="1" t="s">
        <v>526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527</v>
      </c>
      <c r="B36" s="1" t="s">
        <v>528</v>
      </c>
      <c r="C36" s="1" t="s">
        <v>529</v>
      </c>
      <c r="D36" s="1" t="s">
        <v>530</v>
      </c>
      <c r="E36" s="1" t="s">
        <v>531</v>
      </c>
      <c r="F36" s="1" t="s">
        <v>532</v>
      </c>
      <c r="G36" s="1" t="s">
        <v>533</v>
      </c>
      <c r="H36" s="1" t="s">
        <v>534</v>
      </c>
      <c r="I36" s="1" t="s">
        <v>535</v>
      </c>
      <c r="J36" s="1" t="s">
        <v>536</v>
      </c>
      <c r="K36" s="1" t="s">
        <v>537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538</v>
      </c>
      <c r="B37" s="1" t="s">
        <v>539</v>
      </c>
      <c r="C37" s="1" t="s">
        <v>540</v>
      </c>
      <c r="D37" s="1" t="s">
        <v>541</v>
      </c>
      <c r="E37" s="1" t="s">
        <v>542</v>
      </c>
      <c r="F37" s="1" t="s">
        <v>541</v>
      </c>
      <c r="G37" s="1" t="s">
        <v>543</v>
      </c>
      <c r="H37" s="1" t="s">
        <v>544</v>
      </c>
      <c r="I37" s="1" t="s">
        <v>545</v>
      </c>
      <c r="J37" s="1" t="s">
        <v>546</v>
      </c>
      <c r="K37" s="1" t="s">
        <v>547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548</v>
      </c>
      <c r="B38" s="1" t="s">
        <v>549</v>
      </c>
      <c r="C38" s="1" t="s">
        <v>550</v>
      </c>
      <c r="D38" s="1" t="s">
        <v>551</v>
      </c>
      <c r="E38" s="1" t="s">
        <v>552</v>
      </c>
      <c r="F38" s="1" t="s">
        <v>553</v>
      </c>
      <c r="G38" s="1" t="s">
        <v>554</v>
      </c>
      <c r="H38" s="1" t="s">
        <v>555</v>
      </c>
      <c r="I38" s="1" t="s">
        <v>556</v>
      </c>
      <c r="J38" s="1" t="s">
        <v>400</v>
      </c>
      <c r="K38" s="1" t="s">
        <v>557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558</v>
      </c>
      <c r="B39" s="1" t="s">
        <v>559</v>
      </c>
      <c r="C39" s="1" t="s">
        <v>560</v>
      </c>
      <c r="D39" s="1" t="s">
        <v>561</v>
      </c>
      <c r="E39" s="1" t="s">
        <v>562</v>
      </c>
      <c r="F39" s="1" t="s">
        <v>563</v>
      </c>
      <c r="G39" s="1" t="s">
        <v>564</v>
      </c>
      <c r="H39" s="1" t="s">
        <v>565</v>
      </c>
      <c r="I39" s="1" t="s">
        <v>566</v>
      </c>
      <c r="J39" s="1" t="s">
        <v>567</v>
      </c>
      <c r="K39" s="1" t="s">
        <v>568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569</v>
      </c>
      <c r="B40" s="1" t="s">
        <v>570</v>
      </c>
      <c r="C40" s="1" t="s">
        <v>281</v>
      </c>
      <c r="D40" s="1" t="s">
        <v>552</v>
      </c>
      <c r="E40" s="1" t="s">
        <v>571</v>
      </c>
      <c r="F40" s="1" t="s">
        <v>572</v>
      </c>
      <c r="G40" s="1" t="s">
        <v>573</v>
      </c>
      <c r="H40" s="1" t="s">
        <v>574</v>
      </c>
      <c r="I40" s="1" t="s">
        <v>575</v>
      </c>
      <c r="J40" s="1" t="s">
        <v>327</v>
      </c>
      <c r="K40" s="1" t="s">
        <v>344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576</v>
      </c>
      <c r="B41" s="1" t="s">
        <v>577</v>
      </c>
      <c r="C41" s="1" t="s">
        <v>199</v>
      </c>
      <c r="D41" s="1" t="s">
        <v>369</v>
      </c>
      <c r="E41" s="1" t="s">
        <v>578</v>
      </c>
      <c r="F41" s="1" t="s">
        <v>390</v>
      </c>
      <c r="G41" s="1" t="s">
        <v>183</v>
      </c>
      <c r="H41" s="1" t="s">
        <v>579</v>
      </c>
      <c r="I41" s="1" t="s">
        <v>173</v>
      </c>
      <c r="J41" s="1" t="s">
        <v>580</v>
      </c>
      <c r="K41" s="1" t="s">
        <v>581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582</v>
      </c>
      <c r="B42" s="1" t="s">
        <v>583</v>
      </c>
      <c r="C42" s="1" t="s">
        <v>207</v>
      </c>
      <c r="D42" s="1" t="s">
        <v>428</v>
      </c>
      <c r="E42" s="1" t="s">
        <v>584</v>
      </c>
      <c r="F42" s="1" t="s">
        <v>186</v>
      </c>
      <c r="G42" s="1" t="s">
        <v>585</v>
      </c>
      <c r="H42" s="1" t="s">
        <v>586</v>
      </c>
      <c r="I42" s="1" t="s">
        <v>587</v>
      </c>
      <c r="J42" s="1" t="s">
        <v>171</v>
      </c>
      <c r="K42" s="1" t="s">
        <v>588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589</v>
      </c>
      <c r="B43" s="1" t="s">
        <v>590</v>
      </c>
      <c r="C43" s="1" t="s">
        <v>591</v>
      </c>
      <c r="D43" s="1" t="s">
        <v>592</v>
      </c>
      <c r="E43" s="1" t="s">
        <v>185</v>
      </c>
      <c r="F43" s="1" t="s">
        <v>593</v>
      </c>
      <c r="G43" s="1" t="s">
        <v>594</v>
      </c>
      <c r="H43" s="1" t="s">
        <v>595</v>
      </c>
      <c r="I43" s="1" t="s">
        <v>596</v>
      </c>
      <c r="J43" s="1" t="s">
        <v>597</v>
      </c>
      <c r="K43" s="1" t="s">
        <v>598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599</v>
      </c>
      <c r="B44" s="1" t="s">
        <v>600</v>
      </c>
      <c r="C44" s="1" t="s">
        <v>601</v>
      </c>
      <c r="D44" s="1" t="s">
        <v>602</v>
      </c>
      <c r="E44" s="1" t="s">
        <v>603</v>
      </c>
      <c r="F44" s="1" t="s">
        <v>426</v>
      </c>
      <c r="G44" s="1" t="s">
        <v>398</v>
      </c>
      <c r="H44" s="1" t="s">
        <v>604</v>
      </c>
      <c r="I44" s="1" t="s">
        <v>605</v>
      </c>
      <c r="J44" s="1" t="s">
        <v>606</v>
      </c>
      <c r="K44" s="1" t="s">
        <v>557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608</v>
      </c>
      <c r="B46" s="1" t="s">
        <v>609</v>
      </c>
      <c r="C46" s="1" t="s">
        <v>610</v>
      </c>
      <c r="D46" s="1" t="s">
        <v>611</v>
      </c>
      <c r="E46" s="1" t="s">
        <v>612</v>
      </c>
      <c r="F46" s="1" t="s">
        <v>613</v>
      </c>
      <c r="G46" s="1" t="s">
        <v>614</v>
      </c>
      <c r="H46" s="1" t="s">
        <v>615</v>
      </c>
      <c r="I46" s="1" t="s">
        <v>616</v>
      </c>
      <c r="J46" s="1" t="s">
        <v>617</v>
      </c>
      <c r="K46" s="1" t="s">
        <v>618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619</v>
      </c>
      <c r="B47" s="1" t="s">
        <v>620</v>
      </c>
      <c r="C47" s="1" t="s">
        <v>621</v>
      </c>
      <c r="D47" s="1" t="s">
        <v>175</v>
      </c>
      <c r="E47" s="1" t="s">
        <v>622</v>
      </c>
      <c r="F47" s="1" t="s">
        <v>623</v>
      </c>
      <c r="G47" s="1" t="s">
        <v>624</v>
      </c>
      <c r="H47" s="1" t="s">
        <v>625</v>
      </c>
      <c r="I47" s="1" t="s">
        <v>406</v>
      </c>
      <c r="J47" s="1" t="s">
        <v>626</v>
      </c>
      <c r="K47" s="1" t="s">
        <v>627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628</v>
      </c>
      <c r="B48" s="1" t="s">
        <v>629</v>
      </c>
      <c r="C48" s="1" t="s">
        <v>630</v>
      </c>
      <c r="D48" s="1" t="s">
        <v>631</v>
      </c>
      <c r="E48" s="1" t="s">
        <v>632</v>
      </c>
      <c r="F48" s="1" t="s">
        <v>633</v>
      </c>
      <c r="G48" s="1" t="s">
        <v>634</v>
      </c>
      <c r="H48" s="1" t="s">
        <v>635</v>
      </c>
      <c r="I48" s="1" t="s">
        <v>636</v>
      </c>
      <c r="J48" s="1" t="s">
        <v>168</v>
      </c>
      <c r="K48" s="1" t="s">
        <v>637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638</v>
      </c>
      <c r="B49" s="1" t="s">
        <v>639</v>
      </c>
      <c r="C49" s="1" t="s">
        <v>640</v>
      </c>
      <c r="D49" s="1" t="s">
        <v>641</v>
      </c>
      <c r="E49" s="1" t="s">
        <v>642</v>
      </c>
      <c r="F49" s="1" t="s">
        <v>643</v>
      </c>
      <c r="G49" s="1" t="s">
        <v>644</v>
      </c>
      <c r="H49" s="1" t="s">
        <v>645</v>
      </c>
      <c r="I49" s="1" t="s">
        <v>646</v>
      </c>
      <c r="J49" s="1" t="s">
        <v>647</v>
      </c>
      <c r="K49" s="1" t="s">
        <v>345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648</v>
      </c>
      <c r="B50" s="1" t="s">
        <v>649</v>
      </c>
      <c r="C50" s="1" t="s">
        <v>650</v>
      </c>
      <c r="D50" s="1" t="s">
        <v>641</v>
      </c>
      <c r="E50" s="1" t="s">
        <v>651</v>
      </c>
      <c r="F50" s="1" t="s">
        <v>652</v>
      </c>
      <c r="G50" s="1" t="s">
        <v>653</v>
      </c>
      <c r="H50" s="1" t="s">
        <v>654</v>
      </c>
      <c r="I50" s="1" t="s">
        <v>646</v>
      </c>
      <c r="J50" s="1" t="s">
        <v>647</v>
      </c>
      <c r="K50" s="1" t="s">
        <v>345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655</v>
      </c>
      <c r="B51" s="1" t="s">
        <v>656</v>
      </c>
      <c r="C51" s="1" t="s">
        <v>657</v>
      </c>
      <c r="D51" s="1">
        <v>-41.0</v>
      </c>
      <c r="E51" s="1" t="s">
        <v>658</v>
      </c>
      <c r="F51" s="1" t="s">
        <v>659</v>
      </c>
      <c r="G51" s="1" t="s">
        <v>660</v>
      </c>
      <c r="H51" s="1" t="s">
        <v>661</v>
      </c>
      <c r="I51" s="1" t="s">
        <v>662</v>
      </c>
      <c r="J51" s="1" t="s">
        <v>663</v>
      </c>
      <c r="K51" s="1" t="s">
        <v>664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665</v>
      </c>
      <c r="B52" s="1" t="s">
        <v>656</v>
      </c>
      <c r="C52" s="1" t="s">
        <v>657</v>
      </c>
      <c r="D52" s="1">
        <v>-41.0</v>
      </c>
      <c r="E52" s="1" t="s">
        <v>658</v>
      </c>
      <c r="F52" s="1" t="s">
        <v>659</v>
      </c>
      <c r="G52" s="1" t="s">
        <v>660</v>
      </c>
      <c r="H52" s="1" t="s">
        <v>661</v>
      </c>
      <c r="I52" s="1" t="s">
        <v>662</v>
      </c>
      <c r="J52" s="1" t="s">
        <v>663</v>
      </c>
      <c r="K52" s="1" t="s">
        <v>664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666</v>
      </c>
      <c r="B53" s="1" t="s">
        <v>667</v>
      </c>
      <c r="C53" s="1" t="s">
        <v>668</v>
      </c>
      <c r="D53" s="1" t="s">
        <v>669</v>
      </c>
      <c r="E53" s="1" t="s">
        <v>670</v>
      </c>
      <c r="F53" s="1" t="s">
        <v>391</v>
      </c>
      <c r="G53" s="1" t="s">
        <v>671</v>
      </c>
      <c r="H53" s="1" t="s">
        <v>672</v>
      </c>
      <c r="I53" s="1" t="s">
        <v>673</v>
      </c>
      <c r="J53" s="1" t="s">
        <v>674</v>
      </c>
      <c r="K53" s="1" t="s">
        <v>675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676</v>
      </c>
      <c r="B54" s="1" t="s">
        <v>434</v>
      </c>
      <c r="C54" s="1" t="s">
        <v>677</v>
      </c>
      <c r="D54" s="1" t="s">
        <v>678</v>
      </c>
      <c r="E54" s="1" t="s">
        <v>679</v>
      </c>
      <c r="F54" s="1" t="s">
        <v>680</v>
      </c>
      <c r="G54" s="1" t="s">
        <v>681</v>
      </c>
      <c r="H54" s="1" t="s">
        <v>682</v>
      </c>
      <c r="I54" s="1" t="s">
        <v>683</v>
      </c>
      <c r="J54" s="1" t="s">
        <v>684</v>
      </c>
      <c r="K54" s="1" t="s">
        <v>685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686</v>
      </c>
      <c r="B55" s="1" t="s">
        <v>687</v>
      </c>
      <c r="C55" s="1" t="s">
        <v>688</v>
      </c>
      <c r="D55" s="1" t="s">
        <v>176</v>
      </c>
      <c r="E55" s="1" t="s">
        <v>689</v>
      </c>
      <c r="F55" s="1" t="s">
        <v>690</v>
      </c>
      <c r="G55" s="1" t="s">
        <v>691</v>
      </c>
      <c r="H55" s="1" t="s">
        <v>298</v>
      </c>
      <c r="I55" s="1" t="s">
        <v>399</v>
      </c>
      <c r="J55" s="1" t="s">
        <v>692</v>
      </c>
      <c r="K55" s="1" t="s">
        <v>693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694</v>
      </c>
      <c r="B56" s="1" t="s">
        <v>695</v>
      </c>
      <c r="C56" s="1" t="s">
        <v>696</v>
      </c>
      <c r="D56" s="1" t="s">
        <v>697</v>
      </c>
      <c r="E56" s="1" t="s">
        <v>698</v>
      </c>
      <c r="F56" s="1" t="s">
        <v>699</v>
      </c>
      <c r="G56" s="1" t="s">
        <v>700</v>
      </c>
      <c r="H56" s="1" t="s">
        <v>701</v>
      </c>
      <c r="I56" s="1" t="s">
        <v>702</v>
      </c>
      <c r="J56" s="1" t="s">
        <v>703</v>
      </c>
      <c r="K56" s="1" t="s">
        <v>704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705</v>
      </c>
      <c r="B57" s="1" t="s">
        <v>563</v>
      </c>
      <c r="C57" s="1" t="s">
        <v>706</v>
      </c>
      <c r="D57" s="1" t="s">
        <v>707</v>
      </c>
      <c r="E57" s="1" t="s">
        <v>708</v>
      </c>
      <c r="F57" s="1" t="s">
        <v>709</v>
      </c>
      <c r="G57" s="1" t="s">
        <v>710</v>
      </c>
      <c r="H57" s="1" t="s">
        <v>711</v>
      </c>
      <c r="I57" s="1" t="s">
        <v>712</v>
      </c>
      <c r="J57" s="1" t="s">
        <v>713</v>
      </c>
      <c r="K57" s="1" t="s">
        <v>714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715</v>
      </c>
      <c r="B58" s="1" t="s">
        <v>716</v>
      </c>
      <c r="C58" s="1" t="s">
        <v>717</v>
      </c>
      <c r="D58" s="1" t="s">
        <v>127</v>
      </c>
      <c r="E58" s="1" t="s">
        <v>718</v>
      </c>
      <c r="F58" s="1" t="s">
        <v>719</v>
      </c>
      <c r="G58" s="1" t="s">
        <v>720</v>
      </c>
      <c r="H58" s="1" t="s">
        <v>721</v>
      </c>
      <c r="I58" s="1" t="s">
        <v>722</v>
      </c>
      <c r="J58" s="1" t="s">
        <v>723</v>
      </c>
      <c r="K58" s="1" t="s">
        <v>724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725</v>
      </c>
      <c r="B59" s="1" t="s">
        <v>726</v>
      </c>
      <c r="C59" s="1" t="s">
        <v>727</v>
      </c>
      <c r="D59" s="1" t="s">
        <v>728</v>
      </c>
      <c r="E59" s="1" t="s">
        <v>729</v>
      </c>
      <c r="F59" s="1" t="s">
        <v>730</v>
      </c>
      <c r="G59" s="1" t="s">
        <v>731</v>
      </c>
      <c r="H59" s="1" t="s">
        <v>732</v>
      </c>
      <c r="I59" s="1" t="s">
        <v>733</v>
      </c>
      <c r="J59" s="1" t="s">
        <v>734</v>
      </c>
      <c r="K59" s="1" t="s">
        <v>735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736</v>
      </c>
      <c r="B60" s="1" t="s">
        <v>737</v>
      </c>
      <c r="C60" s="1" t="s">
        <v>738</v>
      </c>
      <c r="D60" s="1" t="s">
        <v>739</v>
      </c>
      <c r="E60" s="1" t="s">
        <v>740</v>
      </c>
      <c r="F60" s="1" t="s">
        <v>741</v>
      </c>
      <c r="G60" s="1" t="s">
        <v>742</v>
      </c>
      <c r="H60" s="1" t="s">
        <v>743</v>
      </c>
      <c r="I60" s="1" t="s">
        <v>744</v>
      </c>
      <c r="J60" s="1" t="s">
        <v>745</v>
      </c>
      <c r="K60" s="1" t="s">
        <v>746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747</v>
      </c>
      <c r="B61" s="1" t="s">
        <v>651</v>
      </c>
      <c r="C61" s="1" t="s">
        <v>748</v>
      </c>
      <c r="D61" s="1" t="s">
        <v>749</v>
      </c>
      <c r="E61" s="1" t="s">
        <v>730</v>
      </c>
      <c r="F61" s="1" t="s">
        <v>750</v>
      </c>
      <c r="G61" s="1" t="s">
        <v>751</v>
      </c>
      <c r="H61" s="1" t="s">
        <v>752</v>
      </c>
      <c r="I61" s="1" t="s">
        <v>753</v>
      </c>
      <c r="J61" s="1" t="s">
        <v>754</v>
      </c>
      <c r="K61" s="1" t="s">
        <v>755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756</v>
      </c>
      <c r="B62" s="1" t="s">
        <v>757</v>
      </c>
      <c r="C62" s="1" t="s">
        <v>758</v>
      </c>
      <c r="D62" s="1" t="s">
        <v>759</v>
      </c>
      <c r="E62" s="1" t="s">
        <v>760</v>
      </c>
      <c r="F62" s="1" t="s">
        <v>761</v>
      </c>
      <c r="G62" s="1" t="s">
        <v>762</v>
      </c>
      <c r="H62" s="1" t="s">
        <v>763</v>
      </c>
      <c r="I62" s="1" t="s">
        <v>764</v>
      </c>
      <c r="J62" s="1" t="s">
        <v>765</v>
      </c>
      <c r="K62" s="1" t="s">
        <v>766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767</v>
      </c>
      <c r="B63" s="1" t="s">
        <v>768</v>
      </c>
      <c r="C63" s="1" t="s">
        <v>769</v>
      </c>
      <c r="D63" s="1" t="s">
        <v>770</v>
      </c>
      <c r="E63" s="1" t="s">
        <v>771</v>
      </c>
      <c r="F63" s="1" t="s">
        <v>127</v>
      </c>
      <c r="G63" s="1" t="s">
        <v>772</v>
      </c>
      <c r="H63" s="1" t="s">
        <v>773</v>
      </c>
      <c r="I63" s="1" t="s">
        <v>774</v>
      </c>
      <c r="J63" s="1" t="s">
        <v>775</v>
      </c>
      <c r="K63" s="1" t="s">
        <v>776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777</v>
      </c>
      <c r="B64" s="1" t="s">
        <v>778</v>
      </c>
      <c r="C64" s="1" t="s">
        <v>779</v>
      </c>
      <c r="D64" s="1" t="s">
        <v>780</v>
      </c>
      <c r="E64" s="1" t="s">
        <v>781</v>
      </c>
      <c r="F64" s="1" t="s">
        <v>782</v>
      </c>
      <c r="G64" s="1" t="s">
        <v>783</v>
      </c>
      <c r="H64" s="1" t="s">
        <v>784</v>
      </c>
      <c r="I64" s="1" t="s">
        <v>785</v>
      </c>
      <c r="J64" s="1" t="s">
        <v>786</v>
      </c>
      <c r="K64" s="1" t="s">
        <v>787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788</v>
      </c>
      <c r="B65" s="1">
        <v>10.0</v>
      </c>
      <c r="C65" s="1" t="s">
        <v>789</v>
      </c>
      <c r="D65" s="1" t="s">
        <v>32</v>
      </c>
      <c r="E65" s="1" t="s">
        <v>32</v>
      </c>
      <c r="F65" s="1" t="s">
        <v>32</v>
      </c>
      <c r="G65" s="1" t="s">
        <v>32</v>
      </c>
      <c r="H65" s="1">
        <v>-75.0</v>
      </c>
      <c r="I65" s="1">
        <v>0.0</v>
      </c>
      <c r="J65" s="1">
        <v>0.0</v>
      </c>
      <c r="K65" s="1" t="s">
        <v>32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791</v>
      </c>
      <c r="B67" s="1" t="s">
        <v>792</v>
      </c>
      <c r="C67" s="1" t="s">
        <v>793</v>
      </c>
      <c r="D67" s="1" t="s">
        <v>384</v>
      </c>
      <c r="E67" s="1" t="s">
        <v>794</v>
      </c>
      <c r="F67" s="1" t="s">
        <v>795</v>
      </c>
      <c r="G67" s="1" t="s">
        <v>796</v>
      </c>
      <c r="H67" s="1" t="s">
        <v>797</v>
      </c>
      <c r="I67" s="1" t="s">
        <v>798</v>
      </c>
      <c r="J67" s="1" t="s">
        <v>799</v>
      </c>
      <c r="K67" s="1" t="s">
        <v>800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801</v>
      </c>
      <c r="B68" s="1" t="s">
        <v>116</v>
      </c>
      <c r="C68" s="1" t="s">
        <v>802</v>
      </c>
      <c r="D68" s="1" t="s">
        <v>803</v>
      </c>
      <c r="E68" s="1" t="s">
        <v>185</v>
      </c>
      <c r="F68" s="1" t="s">
        <v>804</v>
      </c>
      <c r="G68" s="1" t="s">
        <v>805</v>
      </c>
      <c r="H68" s="1" t="s">
        <v>806</v>
      </c>
      <c r="I68" s="1" t="s">
        <v>807</v>
      </c>
      <c r="J68" s="1" t="s">
        <v>808</v>
      </c>
      <c r="K68" s="1" t="s">
        <v>809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810</v>
      </c>
      <c r="B69" s="1" t="s">
        <v>811</v>
      </c>
      <c r="C69" s="1" t="s">
        <v>812</v>
      </c>
      <c r="D69" s="1" t="s">
        <v>713</v>
      </c>
      <c r="E69" s="1" t="s">
        <v>813</v>
      </c>
      <c r="F69" s="1" t="s">
        <v>614</v>
      </c>
      <c r="G69" s="1" t="s">
        <v>814</v>
      </c>
      <c r="H69" s="1" t="s">
        <v>815</v>
      </c>
      <c r="I69" s="1" t="s">
        <v>816</v>
      </c>
      <c r="J69" s="1" t="s">
        <v>817</v>
      </c>
      <c r="K69" s="1" t="s">
        <v>818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819</v>
      </c>
      <c r="B70" s="1" t="s">
        <v>820</v>
      </c>
      <c r="C70" s="1" t="s">
        <v>821</v>
      </c>
      <c r="D70" s="1" t="s">
        <v>822</v>
      </c>
      <c r="E70" s="1" t="s">
        <v>823</v>
      </c>
      <c r="F70" s="1" t="s">
        <v>824</v>
      </c>
      <c r="G70" s="1" t="s">
        <v>825</v>
      </c>
      <c r="H70" s="1" t="s">
        <v>826</v>
      </c>
      <c r="I70" s="1" t="s">
        <v>827</v>
      </c>
      <c r="J70" s="1" t="s">
        <v>828</v>
      </c>
      <c r="K70" s="1" t="s">
        <v>829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830</v>
      </c>
      <c r="B71" s="1" t="s">
        <v>831</v>
      </c>
      <c r="C71" s="1" t="s">
        <v>832</v>
      </c>
      <c r="D71" s="1" t="s">
        <v>833</v>
      </c>
      <c r="E71" s="1" t="s">
        <v>834</v>
      </c>
      <c r="F71" s="1" t="s">
        <v>835</v>
      </c>
      <c r="G71" s="1" t="s">
        <v>836</v>
      </c>
      <c r="H71" s="1" t="s">
        <v>837</v>
      </c>
      <c r="I71" s="1" t="s">
        <v>827</v>
      </c>
      <c r="J71" s="1" t="s">
        <v>828</v>
      </c>
      <c r="K71" s="1" t="s">
        <v>829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838</v>
      </c>
      <c r="B72" s="1" t="s">
        <v>839</v>
      </c>
      <c r="C72" s="1" t="s">
        <v>840</v>
      </c>
      <c r="D72" s="1" t="s">
        <v>841</v>
      </c>
      <c r="E72" s="1" t="s">
        <v>842</v>
      </c>
      <c r="F72" s="1" t="s">
        <v>843</v>
      </c>
      <c r="G72" s="1" t="s">
        <v>844</v>
      </c>
      <c r="H72" s="1" t="s">
        <v>845</v>
      </c>
      <c r="I72" s="1" t="s">
        <v>846</v>
      </c>
      <c r="J72" s="1" t="s">
        <v>847</v>
      </c>
      <c r="K72" s="1" t="s">
        <v>848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849</v>
      </c>
      <c r="B73" s="1" t="s">
        <v>839</v>
      </c>
      <c r="C73" s="1" t="s">
        <v>840</v>
      </c>
      <c r="D73" s="1" t="s">
        <v>841</v>
      </c>
      <c r="E73" s="1" t="s">
        <v>842</v>
      </c>
      <c r="F73" s="1" t="s">
        <v>843</v>
      </c>
      <c r="G73" s="1" t="s">
        <v>844</v>
      </c>
      <c r="H73" s="1" t="s">
        <v>845</v>
      </c>
      <c r="I73" s="1" t="s">
        <v>846</v>
      </c>
      <c r="J73" s="1" t="s">
        <v>847</v>
      </c>
      <c r="K73" s="1" t="s">
        <v>848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850</v>
      </c>
      <c r="B74" s="1" t="s">
        <v>32</v>
      </c>
      <c r="C74" s="1" t="s">
        <v>821</v>
      </c>
      <c r="D74" s="1" t="s">
        <v>851</v>
      </c>
      <c r="E74" s="1" t="s">
        <v>852</v>
      </c>
      <c r="F74" s="1" t="s">
        <v>631</v>
      </c>
      <c r="G74" s="1" t="s">
        <v>853</v>
      </c>
      <c r="H74" s="1" t="s">
        <v>854</v>
      </c>
      <c r="I74" s="1" t="s">
        <v>855</v>
      </c>
      <c r="J74" s="1" t="s">
        <v>856</v>
      </c>
      <c r="K74" s="1" t="s">
        <v>857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858</v>
      </c>
      <c r="B75" s="1" t="s">
        <v>611</v>
      </c>
      <c r="C75" s="1" t="s">
        <v>859</v>
      </c>
      <c r="D75" s="1" t="s">
        <v>860</v>
      </c>
      <c r="E75" s="1" t="s">
        <v>861</v>
      </c>
      <c r="F75" s="1" t="s">
        <v>862</v>
      </c>
      <c r="G75" s="1" t="s">
        <v>863</v>
      </c>
      <c r="H75" s="1" t="s">
        <v>864</v>
      </c>
      <c r="I75" s="1" t="s">
        <v>865</v>
      </c>
      <c r="J75" s="1" t="s">
        <v>866</v>
      </c>
      <c r="K75" s="1" t="s">
        <v>867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868</v>
      </c>
      <c r="B76" s="1" t="s">
        <v>869</v>
      </c>
      <c r="C76" s="1" t="s">
        <v>870</v>
      </c>
      <c r="D76" s="1" t="s">
        <v>871</v>
      </c>
      <c r="E76" s="1" t="s">
        <v>872</v>
      </c>
      <c r="F76" s="1" t="s">
        <v>873</v>
      </c>
      <c r="G76" s="1" t="s">
        <v>874</v>
      </c>
      <c r="H76" s="1" t="s">
        <v>875</v>
      </c>
      <c r="I76" s="1" t="s">
        <v>876</v>
      </c>
      <c r="J76" s="1">
        <v>4.0</v>
      </c>
      <c r="K76" s="1" t="s">
        <v>877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878</v>
      </c>
      <c r="B77" s="1" t="s">
        <v>879</v>
      </c>
      <c r="C77" s="1" t="s">
        <v>880</v>
      </c>
      <c r="D77" s="1" t="s">
        <v>881</v>
      </c>
      <c r="E77" s="1" t="s">
        <v>623</v>
      </c>
      <c r="F77" s="1" t="s">
        <v>882</v>
      </c>
      <c r="G77" s="1" t="s">
        <v>883</v>
      </c>
      <c r="H77" s="1" t="s">
        <v>884</v>
      </c>
      <c r="I77" s="1" t="s">
        <v>885</v>
      </c>
      <c r="J77" s="1" t="s">
        <v>690</v>
      </c>
      <c r="K77" s="1" t="s">
        <v>886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887</v>
      </c>
      <c r="B78" s="1" t="s">
        <v>888</v>
      </c>
      <c r="C78" s="1" t="s">
        <v>889</v>
      </c>
      <c r="D78" s="1" t="s">
        <v>890</v>
      </c>
      <c r="E78" s="1" t="s">
        <v>891</v>
      </c>
      <c r="F78" s="1" t="s">
        <v>441</v>
      </c>
      <c r="G78" s="1" t="s">
        <v>892</v>
      </c>
      <c r="H78" s="1" t="s">
        <v>382</v>
      </c>
      <c r="I78" s="1" t="s">
        <v>893</v>
      </c>
      <c r="J78" s="1" t="s">
        <v>894</v>
      </c>
      <c r="K78" s="1" t="s">
        <v>895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896</v>
      </c>
      <c r="B79" s="1" t="s">
        <v>698</v>
      </c>
      <c r="C79" s="1" t="s">
        <v>897</v>
      </c>
      <c r="D79" s="1" t="s">
        <v>898</v>
      </c>
      <c r="E79" s="1" t="s">
        <v>899</v>
      </c>
      <c r="F79" s="1" t="s">
        <v>900</v>
      </c>
      <c r="G79" s="1" t="s">
        <v>901</v>
      </c>
      <c r="H79" s="1" t="s">
        <v>902</v>
      </c>
      <c r="I79" s="1" t="s">
        <v>903</v>
      </c>
      <c r="J79" s="1" t="s">
        <v>904</v>
      </c>
      <c r="K79" s="1" t="s">
        <v>905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906</v>
      </c>
      <c r="B80" s="1" t="s">
        <v>907</v>
      </c>
      <c r="C80" s="1" t="s">
        <v>908</v>
      </c>
      <c r="D80" s="1" t="s">
        <v>909</v>
      </c>
      <c r="E80" s="1" t="s">
        <v>910</v>
      </c>
      <c r="F80" s="1" t="s">
        <v>911</v>
      </c>
      <c r="G80" s="1" t="s">
        <v>912</v>
      </c>
      <c r="H80" s="1" t="s">
        <v>913</v>
      </c>
      <c r="I80" s="1" t="s">
        <v>914</v>
      </c>
      <c r="J80" s="1" t="s">
        <v>915</v>
      </c>
      <c r="K80" s="1" t="s">
        <v>916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917</v>
      </c>
      <c r="B81" s="1" t="s">
        <v>918</v>
      </c>
      <c r="C81" s="1" t="s">
        <v>919</v>
      </c>
      <c r="D81" s="1" t="s">
        <v>920</v>
      </c>
      <c r="E81" s="1" t="s">
        <v>921</v>
      </c>
      <c r="F81" s="1" t="s">
        <v>439</v>
      </c>
      <c r="G81" s="1" t="s">
        <v>922</v>
      </c>
      <c r="H81" s="1" t="s">
        <v>923</v>
      </c>
      <c r="I81" s="1" t="s">
        <v>924</v>
      </c>
      <c r="J81" s="1" t="s">
        <v>925</v>
      </c>
      <c r="K81" s="1" t="s">
        <v>926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927</v>
      </c>
      <c r="B82" s="1" t="s">
        <v>928</v>
      </c>
      <c r="C82" s="1" t="s">
        <v>929</v>
      </c>
      <c r="D82" s="1" t="s">
        <v>930</v>
      </c>
      <c r="E82" s="1" t="s">
        <v>931</v>
      </c>
      <c r="F82" s="1" t="s">
        <v>932</v>
      </c>
      <c r="G82" s="1" t="s">
        <v>933</v>
      </c>
      <c r="H82" s="1" t="s">
        <v>934</v>
      </c>
      <c r="I82" s="1" t="s">
        <v>935</v>
      </c>
      <c r="J82" s="1" t="s">
        <v>936</v>
      </c>
      <c r="K82" s="1" t="s">
        <v>937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938</v>
      </c>
      <c r="B83" s="1" t="s">
        <v>939</v>
      </c>
      <c r="C83" s="1" t="s">
        <v>940</v>
      </c>
      <c r="D83" s="1" t="s">
        <v>941</v>
      </c>
      <c r="E83" s="1" t="s">
        <v>797</v>
      </c>
      <c r="F83" s="1" t="s">
        <v>942</v>
      </c>
      <c r="G83" s="1" t="s">
        <v>943</v>
      </c>
      <c r="H83" s="1" t="s">
        <v>944</v>
      </c>
      <c r="I83" s="1" t="s">
        <v>945</v>
      </c>
      <c r="J83" s="1" t="s">
        <v>946</v>
      </c>
      <c r="K83" s="1" t="s">
        <v>421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947</v>
      </c>
      <c r="B84" s="1" t="s">
        <v>948</v>
      </c>
      <c r="C84" s="1" t="s">
        <v>949</v>
      </c>
      <c r="D84" s="1" t="s">
        <v>950</v>
      </c>
      <c r="E84" s="1" t="s">
        <v>951</v>
      </c>
      <c r="F84" s="1" t="s">
        <v>952</v>
      </c>
      <c r="G84" s="1" t="s">
        <v>953</v>
      </c>
      <c r="H84" s="1" t="s">
        <v>954</v>
      </c>
      <c r="I84" s="1" t="s">
        <v>955</v>
      </c>
      <c r="J84" s="1" t="s">
        <v>956</v>
      </c>
      <c r="K84" s="1" t="s">
        <v>957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958</v>
      </c>
      <c r="B85" s="1" t="s">
        <v>959</v>
      </c>
      <c r="C85" s="1" t="s">
        <v>960</v>
      </c>
      <c r="D85" s="1" t="s">
        <v>961</v>
      </c>
      <c r="E85" s="1" t="s">
        <v>962</v>
      </c>
      <c r="F85" s="1" t="s">
        <v>963</v>
      </c>
      <c r="G85" s="1" t="s">
        <v>964</v>
      </c>
      <c r="H85" s="1" t="s">
        <v>965</v>
      </c>
      <c r="I85" s="1" t="s">
        <v>966</v>
      </c>
      <c r="J85" s="1" t="s">
        <v>967</v>
      </c>
      <c r="K85" s="1" t="s">
        <v>968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969</v>
      </c>
      <c r="B86" s="1" t="s">
        <v>120</v>
      </c>
      <c r="C86" s="1" t="s">
        <v>970</v>
      </c>
      <c r="D86" s="1" t="s">
        <v>971</v>
      </c>
      <c r="E86" s="1" t="s">
        <v>32</v>
      </c>
      <c r="F86" s="1" t="s">
        <v>32</v>
      </c>
      <c r="G86" s="1" t="s">
        <v>32</v>
      </c>
      <c r="H86" s="1">
        <v>-50.0</v>
      </c>
      <c r="I86" s="1">
        <v>0.0</v>
      </c>
      <c r="J86" s="1" t="s">
        <v>972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973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974</v>
      </c>
      <c r="B88" s="1" t="s">
        <v>975</v>
      </c>
      <c r="C88" s="1" t="s">
        <v>976</v>
      </c>
      <c r="D88" s="1" t="s">
        <v>977</v>
      </c>
      <c r="E88" s="1" t="s">
        <v>978</v>
      </c>
      <c r="F88" s="1" t="s">
        <v>185</v>
      </c>
      <c r="G88" s="1" t="s">
        <v>390</v>
      </c>
      <c r="H88" s="1" t="s">
        <v>979</v>
      </c>
      <c r="I88" s="1" t="s">
        <v>980</v>
      </c>
      <c r="J88" s="1" t="s">
        <v>981</v>
      </c>
      <c r="K88" s="1" t="s">
        <v>982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983</v>
      </c>
      <c r="B89" s="1" t="s">
        <v>984</v>
      </c>
      <c r="C89" s="1" t="s">
        <v>192</v>
      </c>
      <c r="D89" s="1" t="s">
        <v>457</v>
      </c>
      <c r="E89" s="1" t="s">
        <v>353</v>
      </c>
      <c r="F89" s="1" t="s">
        <v>985</v>
      </c>
      <c r="G89" s="1" t="s">
        <v>390</v>
      </c>
      <c r="H89" s="1" t="s">
        <v>986</v>
      </c>
      <c r="I89" s="1" t="s">
        <v>826</v>
      </c>
      <c r="J89" s="1" t="s">
        <v>987</v>
      </c>
      <c r="K89" s="1" t="s">
        <v>988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989</v>
      </c>
      <c r="B90" s="1" t="s">
        <v>990</v>
      </c>
      <c r="C90" s="1" t="s">
        <v>991</v>
      </c>
      <c r="D90" s="1" t="s">
        <v>992</v>
      </c>
      <c r="E90" s="1" t="s">
        <v>993</v>
      </c>
      <c r="F90" s="1" t="s">
        <v>994</v>
      </c>
      <c r="G90" s="1" t="s">
        <v>995</v>
      </c>
      <c r="H90" s="1" t="s">
        <v>996</v>
      </c>
      <c r="I90" s="1" t="s">
        <v>997</v>
      </c>
      <c r="J90" s="1" t="s">
        <v>998</v>
      </c>
      <c r="K90" s="1" t="s">
        <v>999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1000</v>
      </c>
      <c r="B91" s="1" t="s">
        <v>368</v>
      </c>
      <c r="C91" s="1" t="s">
        <v>903</v>
      </c>
      <c r="D91" s="1" t="s">
        <v>1001</v>
      </c>
      <c r="E91" s="1" t="s">
        <v>1002</v>
      </c>
      <c r="F91" s="1" t="s">
        <v>1003</v>
      </c>
      <c r="G91" s="1" t="s">
        <v>1004</v>
      </c>
      <c r="H91" s="1" t="s">
        <v>1005</v>
      </c>
      <c r="I91" s="1" t="s">
        <v>1006</v>
      </c>
      <c r="J91" s="1" t="s">
        <v>1007</v>
      </c>
      <c r="K91" s="1" t="s">
        <v>1008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1009</v>
      </c>
      <c r="B92" s="1" t="s">
        <v>1010</v>
      </c>
      <c r="C92" s="1" t="s">
        <v>1011</v>
      </c>
      <c r="D92" s="1" t="s">
        <v>1012</v>
      </c>
      <c r="E92" s="1" t="s">
        <v>1013</v>
      </c>
      <c r="F92" s="1" t="s">
        <v>1014</v>
      </c>
      <c r="G92" s="1" t="s">
        <v>1015</v>
      </c>
      <c r="H92" s="1" t="s">
        <v>1016</v>
      </c>
      <c r="I92" s="1" t="s">
        <v>1017</v>
      </c>
      <c r="J92" s="1" t="s">
        <v>1007</v>
      </c>
      <c r="K92" s="1" t="s">
        <v>1008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1018</v>
      </c>
      <c r="B93" s="1" t="s">
        <v>209</v>
      </c>
      <c r="C93" s="1" t="s">
        <v>1019</v>
      </c>
      <c r="D93" s="1" t="s">
        <v>1020</v>
      </c>
      <c r="E93" s="1" t="s">
        <v>1021</v>
      </c>
      <c r="F93" s="1" t="s">
        <v>721</v>
      </c>
      <c r="G93" s="1" t="s">
        <v>1022</v>
      </c>
      <c r="H93" s="1" t="s">
        <v>1023</v>
      </c>
      <c r="I93" s="1" t="s">
        <v>1024</v>
      </c>
      <c r="J93" s="1" t="s">
        <v>1025</v>
      </c>
      <c r="K93" s="1" t="s">
        <v>1026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1027</v>
      </c>
      <c r="B94" s="1" t="s">
        <v>209</v>
      </c>
      <c r="C94" s="1" t="s">
        <v>1019</v>
      </c>
      <c r="D94" s="1" t="s">
        <v>1020</v>
      </c>
      <c r="E94" s="1" t="s">
        <v>1021</v>
      </c>
      <c r="F94" s="1" t="s">
        <v>721</v>
      </c>
      <c r="G94" s="1" t="s">
        <v>1022</v>
      </c>
      <c r="H94" s="1" t="s">
        <v>1023</v>
      </c>
      <c r="I94" s="1" t="s">
        <v>1024</v>
      </c>
      <c r="J94" s="1" t="s">
        <v>1025</v>
      </c>
      <c r="K94" s="1" t="s">
        <v>1026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1028</v>
      </c>
      <c r="B95" s="1" t="s">
        <v>1029</v>
      </c>
      <c r="C95" s="1" t="s">
        <v>631</v>
      </c>
      <c r="D95" s="1" t="s">
        <v>1030</v>
      </c>
      <c r="E95" s="1" t="s">
        <v>641</v>
      </c>
      <c r="F95" s="1" t="s">
        <v>1031</v>
      </c>
      <c r="G95" s="1" t="s">
        <v>1032</v>
      </c>
      <c r="H95" s="1" t="s">
        <v>1033</v>
      </c>
      <c r="I95" s="1" t="s">
        <v>1034</v>
      </c>
      <c r="J95" s="1" t="s">
        <v>1035</v>
      </c>
      <c r="K95" s="1" t="s">
        <v>1036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1037</v>
      </c>
      <c r="B96" s="1" t="s">
        <v>1038</v>
      </c>
      <c r="C96" s="1">
        <v>-4.0</v>
      </c>
      <c r="D96" s="1" t="s">
        <v>1039</v>
      </c>
      <c r="E96" s="1" t="s">
        <v>1040</v>
      </c>
      <c r="F96" s="1" t="s">
        <v>209</v>
      </c>
      <c r="G96" s="1" t="s">
        <v>1041</v>
      </c>
      <c r="H96" s="1" t="s">
        <v>1042</v>
      </c>
      <c r="I96" s="1" t="s">
        <v>1043</v>
      </c>
      <c r="J96" s="1" t="s">
        <v>1044</v>
      </c>
      <c r="K96" s="1" t="s">
        <v>1045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1046</v>
      </c>
      <c r="B97" s="1" t="s">
        <v>399</v>
      </c>
      <c r="C97" s="1" t="s">
        <v>1047</v>
      </c>
      <c r="D97" s="1" t="s">
        <v>1048</v>
      </c>
      <c r="E97" s="1" t="s">
        <v>1049</v>
      </c>
      <c r="F97" s="1" t="s">
        <v>1050</v>
      </c>
      <c r="G97" s="1" t="s">
        <v>1051</v>
      </c>
      <c r="H97" s="1" t="s">
        <v>1052</v>
      </c>
      <c r="I97" s="1" t="s">
        <v>1053</v>
      </c>
      <c r="J97" s="1" t="s">
        <v>1054</v>
      </c>
      <c r="K97" s="1" t="s">
        <v>549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1055</v>
      </c>
      <c r="B98" s="1" t="s">
        <v>1056</v>
      </c>
      <c r="C98" s="1" t="s">
        <v>1057</v>
      </c>
      <c r="D98" s="1" t="s">
        <v>1058</v>
      </c>
      <c r="E98" s="1" t="s">
        <v>802</v>
      </c>
      <c r="F98" s="1" t="s">
        <v>1059</v>
      </c>
      <c r="G98" s="1" t="s">
        <v>1060</v>
      </c>
      <c r="H98" s="1" t="s">
        <v>1061</v>
      </c>
      <c r="I98" s="1" t="s">
        <v>687</v>
      </c>
      <c r="J98" s="1" t="s">
        <v>438</v>
      </c>
      <c r="K98" s="1" t="s">
        <v>1062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1063</v>
      </c>
      <c r="B99" s="1" t="s">
        <v>1064</v>
      </c>
      <c r="C99" s="1" t="s">
        <v>1065</v>
      </c>
      <c r="D99" s="1" t="s">
        <v>331</v>
      </c>
      <c r="E99" s="1" t="s">
        <v>1066</v>
      </c>
      <c r="F99" s="1" t="s">
        <v>199</v>
      </c>
      <c r="G99" s="1" t="s">
        <v>1067</v>
      </c>
      <c r="H99" s="1" t="s">
        <v>1068</v>
      </c>
      <c r="I99" s="1" t="s">
        <v>1069</v>
      </c>
      <c r="J99" s="1" t="s">
        <v>952</v>
      </c>
      <c r="K99" s="1" t="s">
        <v>1070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1071</v>
      </c>
      <c r="B100" s="1" t="s">
        <v>196</v>
      </c>
      <c r="C100" s="1" t="s">
        <v>1072</v>
      </c>
      <c r="D100" s="1" t="s">
        <v>1073</v>
      </c>
      <c r="E100" s="1" t="s">
        <v>904</v>
      </c>
      <c r="F100" s="1" t="s">
        <v>1074</v>
      </c>
      <c r="G100" s="1" t="s">
        <v>907</v>
      </c>
      <c r="H100" s="1" t="s">
        <v>1075</v>
      </c>
      <c r="I100" s="1" t="s">
        <v>1076</v>
      </c>
      <c r="J100" s="1" t="s">
        <v>1077</v>
      </c>
      <c r="K100" s="1" t="s">
        <v>1078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1079</v>
      </c>
      <c r="B101" s="1" t="s">
        <v>1080</v>
      </c>
      <c r="C101" s="1" t="s">
        <v>1081</v>
      </c>
      <c r="D101" s="1" t="s">
        <v>1082</v>
      </c>
      <c r="E101" s="1" t="s">
        <v>1083</v>
      </c>
      <c r="F101" s="1" t="s">
        <v>1084</v>
      </c>
      <c r="G101" s="1" t="s">
        <v>596</v>
      </c>
      <c r="H101" s="1" t="s">
        <v>1085</v>
      </c>
      <c r="I101" s="1" t="s">
        <v>1086</v>
      </c>
      <c r="J101" s="1" t="s">
        <v>1087</v>
      </c>
      <c r="K101" s="1" t="s">
        <v>1088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1089</v>
      </c>
      <c r="B102" s="1" t="s">
        <v>1090</v>
      </c>
      <c r="C102" s="1" t="s">
        <v>1091</v>
      </c>
      <c r="D102" s="1" t="s">
        <v>1092</v>
      </c>
      <c r="E102" s="1" t="s">
        <v>1093</v>
      </c>
      <c r="F102" s="1" t="s">
        <v>1094</v>
      </c>
      <c r="G102" s="1" t="s">
        <v>1095</v>
      </c>
      <c r="H102" s="1" t="s">
        <v>1096</v>
      </c>
      <c r="I102" s="1" t="s">
        <v>1097</v>
      </c>
      <c r="J102" s="1" t="s">
        <v>1098</v>
      </c>
      <c r="K102" s="1" t="s">
        <v>1099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1100</v>
      </c>
      <c r="B103" s="1" t="s">
        <v>355</v>
      </c>
      <c r="C103" s="1" t="s">
        <v>1101</v>
      </c>
      <c r="D103" s="1" t="s">
        <v>1102</v>
      </c>
      <c r="E103" s="1" t="s">
        <v>125</v>
      </c>
      <c r="F103" s="1" t="s">
        <v>1103</v>
      </c>
      <c r="G103" s="1" t="s">
        <v>1104</v>
      </c>
      <c r="H103" s="1" t="s">
        <v>1105</v>
      </c>
      <c r="I103" s="1" t="s">
        <v>1106</v>
      </c>
      <c r="J103" s="1" t="s">
        <v>1107</v>
      </c>
      <c r="K103" s="1" t="s">
        <v>1108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1109</v>
      </c>
      <c r="B104" s="1" t="s">
        <v>1110</v>
      </c>
      <c r="C104" s="1" t="s">
        <v>1111</v>
      </c>
      <c r="D104" s="1" t="s">
        <v>1112</v>
      </c>
      <c r="E104" s="1" t="s">
        <v>1113</v>
      </c>
      <c r="F104" s="1" t="s">
        <v>1114</v>
      </c>
      <c r="G104" s="1" t="s">
        <v>1115</v>
      </c>
      <c r="H104" s="1" t="s">
        <v>1116</v>
      </c>
      <c r="I104" s="1" t="s">
        <v>1117</v>
      </c>
      <c r="J104" s="1" t="s">
        <v>1118</v>
      </c>
      <c r="K104" s="1" t="s">
        <v>1119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1120</v>
      </c>
      <c r="B105" s="1" t="s">
        <v>1121</v>
      </c>
      <c r="C105" s="1" t="s">
        <v>1122</v>
      </c>
      <c r="D105" s="1" t="s">
        <v>1123</v>
      </c>
      <c r="E105" s="1" t="s">
        <v>1124</v>
      </c>
      <c r="F105" s="1" t="s">
        <v>1125</v>
      </c>
      <c r="G105" s="1" t="s">
        <v>1126</v>
      </c>
      <c r="H105" s="1" t="s">
        <v>1127</v>
      </c>
      <c r="I105" s="1" t="s">
        <v>1128</v>
      </c>
      <c r="J105" s="1" t="s">
        <v>1129</v>
      </c>
      <c r="K105" s="1" t="s">
        <v>1130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1131</v>
      </c>
      <c r="B106" s="1">
        <v>-7.0</v>
      </c>
      <c r="C106" s="1" t="s">
        <v>1132</v>
      </c>
      <c r="D106" s="1" t="s">
        <v>1133</v>
      </c>
      <c r="E106" s="1" t="s">
        <v>1134</v>
      </c>
      <c r="F106" s="1" t="s">
        <v>1135</v>
      </c>
      <c r="G106" s="1" t="s">
        <v>1136</v>
      </c>
      <c r="H106" s="1" t="s">
        <v>1137</v>
      </c>
      <c r="I106" s="1" t="s">
        <v>1138</v>
      </c>
      <c r="J106" s="1" t="s">
        <v>1139</v>
      </c>
      <c r="K106" s="1" t="s">
        <v>1140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1141</v>
      </c>
      <c r="B107" s="1" t="s">
        <v>1142</v>
      </c>
      <c r="C107" s="1" t="s">
        <v>1143</v>
      </c>
      <c r="D107" s="1" t="s">
        <v>1144</v>
      </c>
      <c r="E107" s="1" t="s">
        <v>1145</v>
      </c>
      <c r="F107" s="1" t="s">
        <v>32</v>
      </c>
      <c r="G107" s="1" t="s">
        <v>32</v>
      </c>
      <c r="H107" s="1">
        <v>-37.0</v>
      </c>
      <c r="I107" s="1">
        <v>0.0</v>
      </c>
      <c r="J107" s="1" t="s">
        <v>1146</v>
      </c>
      <c r="K107" s="1" t="s">
        <v>1147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1148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1149</v>
      </c>
      <c r="B109" s="1" t="s">
        <v>1150</v>
      </c>
      <c r="C109" s="1" t="s">
        <v>1033</v>
      </c>
      <c r="D109" s="1" t="s">
        <v>459</v>
      </c>
      <c r="E109" s="1" t="s">
        <v>687</v>
      </c>
      <c r="F109" s="1" t="s">
        <v>1151</v>
      </c>
      <c r="G109" s="1" t="s">
        <v>352</v>
      </c>
      <c r="H109" s="1" t="s">
        <v>1152</v>
      </c>
      <c r="I109" s="1" t="s">
        <v>805</v>
      </c>
      <c r="J109" s="1" t="s">
        <v>1153</v>
      </c>
      <c r="K109" s="1" t="s">
        <v>1154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1155</v>
      </c>
      <c r="B110" s="1" t="s">
        <v>1156</v>
      </c>
      <c r="C110" s="1" t="s">
        <v>1157</v>
      </c>
      <c r="D110" s="1" t="s">
        <v>1158</v>
      </c>
      <c r="E110" s="1" t="s">
        <v>1159</v>
      </c>
      <c r="F110" s="1" t="s">
        <v>1160</v>
      </c>
      <c r="G110" s="1" t="s">
        <v>1161</v>
      </c>
      <c r="H110" s="1" t="s">
        <v>1162</v>
      </c>
      <c r="I110" s="1" t="s">
        <v>1163</v>
      </c>
      <c r="J110" s="1" t="s">
        <v>1164</v>
      </c>
      <c r="K110" s="1" t="s">
        <v>1165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1166</v>
      </c>
      <c r="B111" s="1" t="s">
        <v>1167</v>
      </c>
      <c r="C111" s="1" t="s">
        <v>1145</v>
      </c>
      <c r="D111" s="1" t="s">
        <v>900</v>
      </c>
      <c r="E111" s="1" t="s">
        <v>1168</v>
      </c>
      <c r="F111" s="1" t="s">
        <v>1169</v>
      </c>
      <c r="G111" s="1" t="s">
        <v>1170</v>
      </c>
      <c r="H111" s="1" t="s">
        <v>1171</v>
      </c>
      <c r="I111" s="1" t="s">
        <v>1172</v>
      </c>
      <c r="J111" s="1" t="s">
        <v>1173</v>
      </c>
      <c r="K111" s="1" t="s">
        <v>1174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1175</v>
      </c>
      <c r="B112" s="1" t="s">
        <v>1176</v>
      </c>
      <c r="C112" s="1" t="s">
        <v>1029</v>
      </c>
      <c r="D112" s="1" t="s">
        <v>1177</v>
      </c>
      <c r="E112" s="1" t="s">
        <v>1178</v>
      </c>
      <c r="F112" s="1" t="s">
        <v>1179</v>
      </c>
      <c r="G112" s="1" t="s">
        <v>1098</v>
      </c>
      <c r="H112" s="1" t="s">
        <v>821</v>
      </c>
      <c r="I112" s="1" t="s">
        <v>1180</v>
      </c>
      <c r="J112" s="1" t="s">
        <v>1181</v>
      </c>
      <c r="K112" s="1" t="s">
        <v>1182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1183</v>
      </c>
      <c r="B113" s="1" t="s">
        <v>1184</v>
      </c>
      <c r="C113" s="1" t="s">
        <v>1185</v>
      </c>
      <c r="D113" s="1" t="s">
        <v>1186</v>
      </c>
      <c r="E113" s="1" t="s">
        <v>1187</v>
      </c>
      <c r="F113" s="1" t="s">
        <v>1188</v>
      </c>
      <c r="G113" s="1" t="s">
        <v>1189</v>
      </c>
      <c r="H113" s="1" t="s">
        <v>1190</v>
      </c>
      <c r="I113" s="1" t="s">
        <v>1191</v>
      </c>
      <c r="J113" s="1" t="s">
        <v>1192</v>
      </c>
      <c r="K113" s="1" t="s">
        <v>1193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1194</v>
      </c>
      <c r="B114" s="1" t="s">
        <v>967</v>
      </c>
      <c r="C114" s="1" t="s">
        <v>1195</v>
      </c>
      <c r="D114" s="1" t="s">
        <v>1196</v>
      </c>
      <c r="E114" s="1" t="s">
        <v>1197</v>
      </c>
      <c r="F114" s="1" t="s">
        <v>1070</v>
      </c>
      <c r="G114" s="1" t="s">
        <v>1198</v>
      </c>
      <c r="H114" s="1" t="s">
        <v>1199</v>
      </c>
      <c r="I114" s="1" t="s">
        <v>1200</v>
      </c>
      <c r="J114" s="1" t="s">
        <v>1201</v>
      </c>
      <c r="K114" s="1" t="s">
        <v>1202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1203</v>
      </c>
      <c r="B115" s="1" t="s">
        <v>967</v>
      </c>
      <c r="C115" s="1" t="s">
        <v>1195</v>
      </c>
      <c r="D115" s="1" t="s">
        <v>1196</v>
      </c>
      <c r="E115" s="1" t="s">
        <v>1197</v>
      </c>
      <c r="F115" s="1" t="s">
        <v>1070</v>
      </c>
      <c r="G115" s="1" t="s">
        <v>1198</v>
      </c>
      <c r="H115" s="1" t="s">
        <v>1199</v>
      </c>
      <c r="I115" s="1" t="s">
        <v>1200</v>
      </c>
      <c r="J115" s="1" t="s">
        <v>1201</v>
      </c>
      <c r="K115" s="1" t="s">
        <v>1202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1204</v>
      </c>
      <c r="B116" s="1" t="s">
        <v>1205</v>
      </c>
      <c r="C116" s="1" t="s">
        <v>957</v>
      </c>
      <c r="D116" s="1" t="s">
        <v>1206</v>
      </c>
      <c r="E116" s="1" t="s">
        <v>1207</v>
      </c>
      <c r="F116" s="1" t="s">
        <v>1208</v>
      </c>
      <c r="G116" s="1" t="s">
        <v>1209</v>
      </c>
      <c r="H116" s="1" t="s">
        <v>1210</v>
      </c>
      <c r="I116" s="1" t="s">
        <v>1211</v>
      </c>
      <c r="J116" s="1">
        <v>-12.0</v>
      </c>
      <c r="K116" s="1" t="s">
        <v>1212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1213</v>
      </c>
      <c r="B117" s="1" t="s">
        <v>943</v>
      </c>
      <c r="C117" s="1" t="s">
        <v>1214</v>
      </c>
      <c r="D117" s="1" t="s">
        <v>1215</v>
      </c>
      <c r="E117" s="1" t="s">
        <v>1216</v>
      </c>
      <c r="F117" s="1" t="s">
        <v>627</v>
      </c>
      <c r="G117" s="1" t="s">
        <v>1217</v>
      </c>
      <c r="H117" s="1" t="s">
        <v>1218</v>
      </c>
      <c r="I117" s="1" t="s">
        <v>1219</v>
      </c>
      <c r="J117" s="1" t="s">
        <v>653</v>
      </c>
      <c r="K117" s="1" t="s">
        <v>1220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1221</v>
      </c>
      <c r="B118" s="1" t="s">
        <v>1222</v>
      </c>
      <c r="C118" s="1" t="s">
        <v>1223</v>
      </c>
      <c r="D118" s="1" t="s">
        <v>1224</v>
      </c>
      <c r="E118" s="1" t="s">
        <v>1225</v>
      </c>
      <c r="F118" s="1" t="s">
        <v>865</v>
      </c>
      <c r="G118" s="1" t="s">
        <v>1226</v>
      </c>
      <c r="H118" s="1" t="s">
        <v>1227</v>
      </c>
      <c r="I118" s="1" t="s">
        <v>1228</v>
      </c>
      <c r="J118" s="1" t="s">
        <v>1229</v>
      </c>
      <c r="K118" s="1" t="s">
        <v>1230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1231</v>
      </c>
      <c r="B119" s="1" t="s">
        <v>1232</v>
      </c>
      <c r="C119" s="1" t="s">
        <v>1233</v>
      </c>
      <c r="D119" s="1" t="s">
        <v>1234</v>
      </c>
      <c r="E119" s="1" t="s">
        <v>1235</v>
      </c>
      <c r="F119" s="1" t="s">
        <v>347</v>
      </c>
      <c r="G119" s="1" t="s">
        <v>690</v>
      </c>
      <c r="H119" s="1" t="s">
        <v>820</v>
      </c>
      <c r="I119" s="1" t="s">
        <v>1236</v>
      </c>
      <c r="J119" s="1" t="s">
        <v>820</v>
      </c>
      <c r="K119" s="1" t="s">
        <v>1237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1238</v>
      </c>
      <c r="B120" s="1" t="s">
        <v>1239</v>
      </c>
      <c r="C120" s="1" t="s">
        <v>1240</v>
      </c>
      <c r="D120" s="1" t="s">
        <v>1241</v>
      </c>
      <c r="E120" s="1" t="s">
        <v>241</v>
      </c>
      <c r="F120" s="1" t="s">
        <v>1242</v>
      </c>
      <c r="G120" s="1" t="s">
        <v>1243</v>
      </c>
      <c r="H120" s="1" t="s">
        <v>793</v>
      </c>
      <c r="I120" s="1" t="s">
        <v>1244</v>
      </c>
      <c r="J120" s="1" t="s">
        <v>272</v>
      </c>
      <c r="K120" s="1" t="s">
        <v>194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1245</v>
      </c>
      <c r="B121" s="1" t="s">
        <v>1246</v>
      </c>
      <c r="C121" s="1" t="s">
        <v>1247</v>
      </c>
      <c r="D121" s="1" t="s">
        <v>826</v>
      </c>
      <c r="E121" s="1" t="s">
        <v>1248</v>
      </c>
      <c r="F121" s="1" t="s">
        <v>1249</v>
      </c>
      <c r="G121" s="1" t="s">
        <v>427</v>
      </c>
      <c r="H121" s="1" t="s">
        <v>591</v>
      </c>
      <c r="I121" s="1" t="s">
        <v>1250</v>
      </c>
      <c r="J121" s="1" t="s">
        <v>187</v>
      </c>
      <c r="K121" s="1" t="s">
        <v>1251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1252</v>
      </c>
      <c r="B122" s="1" t="s">
        <v>1253</v>
      </c>
      <c r="C122" s="1" t="s">
        <v>1254</v>
      </c>
      <c r="D122" s="1" t="s">
        <v>1255</v>
      </c>
      <c r="E122" s="1" t="s">
        <v>1256</v>
      </c>
      <c r="F122" s="1" t="s">
        <v>1257</v>
      </c>
      <c r="G122" s="1" t="s">
        <v>1258</v>
      </c>
      <c r="H122" s="1" t="s">
        <v>1259</v>
      </c>
      <c r="I122" s="1" t="s">
        <v>942</v>
      </c>
      <c r="J122" s="1" t="s">
        <v>1260</v>
      </c>
      <c r="K122" s="1" t="s">
        <v>1261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1262</v>
      </c>
      <c r="B123" s="1" t="s">
        <v>885</v>
      </c>
      <c r="C123" s="1" t="s">
        <v>1263</v>
      </c>
      <c r="D123" s="1" t="s">
        <v>1264</v>
      </c>
      <c r="E123" s="1" t="s">
        <v>1265</v>
      </c>
      <c r="F123" s="1" t="s">
        <v>1266</v>
      </c>
      <c r="G123" s="1" t="s">
        <v>1267</v>
      </c>
      <c r="H123" s="1" t="s">
        <v>1268</v>
      </c>
      <c r="I123" s="1" t="s">
        <v>1269</v>
      </c>
      <c r="J123" s="1" t="s">
        <v>1270</v>
      </c>
      <c r="K123" s="1" t="s">
        <v>1271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1272</v>
      </c>
      <c r="B124" s="1" t="s">
        <v>1273</v>
      </c>
      <c r="C124" s="1" t="s">
        <v>1274</v>
      </c>
      <c r="D124" s="1" t="s">
        <v>1275</v>
      </c>
      <c r="E124" s="1" t="s">
        <v>1276</v>
      </c>
      <c r="F124" s="1" t="s">
        <v>1277</v>
      </c>
      <c r="G124" s="1" t="s">
        <v>1278</v>
      </c>
      <c r="H124" s="1" t="s">
        <v>1279</v>
      </c>
      <c r="I124" s="1" t="s">
        <v>1256</v>
      </c>
      <c r="J124" s="1" t="s">
        <v>1280</v>
      </c>
      <c r="K124" s="1" t="s">
        <v>1281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1282</v>
      </c>
      <c r="B125" s="1" t="s">
        <v>1283</v>
      </c>
      <c r="C125" s="1" t="s">
        <v>1284</v>
      </c>
      <c r="D125" s="1" t="s">
        <v>845</v>
      </c>
      <c r="E125" s="1" t="s">
        <v>1285</v>
      </c>
      <c r="F125" s="1" t="s">
        <v>1170</v>
      </c>
      <c r="G125" s="1" t="s">
        <v>1286</v>
      </c>
      <c r="H125" s="1" t="s">
        <v>1287</v>
      </c>
      <c r="I125" s="1" t="s">
        <v>1288</v>
      </c>
      <c r="J125" s="1" t="s">
        <v>1289</v>
      </c>
      <c r="K125" s="1" t="s">
        <v>1290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1291</v>
      </c>
      <c r="B126" s="1" t="s">
        <v>1292</v>
      </c>
      <c r="C126" s="1" t="s">
        <v>1293</v>
      </c>
      <c r="D126" s="1" t="s">
        <v>1294</v>
      </c>
      <c r="E126" s="1" t="s">
        <v>1295</v>
      </c>
      <c r="F126" s="1">
        <v>4.0</v>
      </c>
      <c r="G126" s="1" t="s">
        <v>1296</v>
      </c>
      <c r="H126" s="1" t="s">
        <v>1297</v>
      </c>
      <c r="I126" s="1" t="s">
        <v>1298</v>
      </c>
      <c r="J126" s="1" t="s">
        <v>1299</v>
      </c>
      <c r="K126" s="1" t="s">
        <v>1300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1301</v>
      </c>
      <c r="B127" s="1" t="s">
        <v>1302</v>
      </c>
      <c r="C127" s="1" t="s">
        <v>1303</v>
      </c>
      <c r="D127" s="1" t="s">
        <v>1304</v>
      </c>
      <c r="E127" s="1" t="s">
        <v>1305</v>
      </c>
      <c r="F127" s="1" t="s">
        <v>1306</v>
      </c>
      <c r="G127" s="1" t="s">
        <v>1307</v>
      </c>
      <c r="H127" s="1" t="s">
        <v>1308</v>
      </c>
      <c r="I127" s="1" t="s">
        <v>1309</v>
      </c>
      <c r="J127" s="1" t="s">
        <v>1299</v>
      </c>
      <c r="K127" s="1" t="s">
        <v>1310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1311</v>
      </c>
      <c r="B128" s="1" t="s">
        <v>1312</v>
      </c>
      <c r="C128" s="1" t="s">
        <v>1313</v>
      </c>
      <c r="D128" s="1" t="s">
        <v>902</v>
      </c>
      <c r="E128" s="1" t="s">
        <v>1314</v>
      </c>
      <c r="F128" s="1" t="s">
        <v>1315</v>
      </c>
      <c r="G128" s="1" t="s">
        <v>1316</v>
      </c>
      <c r="H128" s="1" t="s">
        <v>1317</v>
      </c>
      <c r="I128" s="1">
        <v>0.0</v>
      </c>
      <c r="J128" s="1" t="s">
        <v>1318</v>
      </c>
      <c r="K128" s="1" t="s">
        <v>1318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1319</v>
      </c>
      <c r="C1" s="1" t="s">
        <v>1320</v>
      </c>
      <c r="D1" s="1" t="s">
        <v>1321</v>
      </c>
      <c r="E1" s="1" t="s">
        <v>1322</v>
      </c>
      <c r="F1" s="1" t="s">
        <v>1323</v>
      </c>
      <c r="G1" s="1" t="s">
        <v>1324</v>
      </c>
      <c r="H1" s="1" t="s">
        <v>1325</v>
      </c>
      <c r="I1" s="1" t="s">
        <v>1326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1327</v>
      </c>
      <c r="B2" s="1" t="s">
        <v>1328</v>
      </c>
      <c r="C2" s="1" t="s">
        <v>1329</v>
      </c>
      <c r="D2" s="1" t="s">
        <v>1330</v>
      </c>
      <c r="E2" s="1" t="s">
        <v>1331</v>
      </c>
      <c r="F2" s="1" t="s">
        <v>1332</v>
      </c>
      <c r="G2" s="1" t="s">
        <v>1333</v>
      </c>
      <c r="H2" s="1" t="s">
        <v>1334</v>
      </c>
      <c r="I2" s="1" t="s">
        <v>1334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1335</v>
      </c>
      <c r="B3" s="1" t="s">
        <v>1334</v>
      </c>
      <c r="C3" s="1" t="s">
        <v>1336</v>
      </c>
      <c r="D3" s="1" t="s">
        <v>1337</v>
      </c>
      <c r="E3" s="1" t="s">
        <v>1338</v>
      </c>
      <c r="F3" s="1" t="s">
        <v>1339</v>
      </c>
      <c r="G3" s="1" t="s">
        <v>1340</v>
      </c>
      <c r="H3" s="1" t="s">
        <v>1334</v>
      </c>
      <c r="I3" s="1" t="s">
        <v>1334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1341</v>
      </c>
      <c r="B4" s="1" t="s">
        <v>1342</v>
      </c>
      <c r="C4" s="1" t="s">
        <v>1343</v>
      </c>
      <c r="D4" s="1" t="s">
        <v>1344</v>
      </c>
      <c r="E4" s="1" t="s">
        <v>1345</v>
      </c>
      <c r="F4" s="1" t="s">
        <v>1346</v>
      </c>
      <c r="G4" s="1" t="s">
        <v>1347</v>
      </c>
      <c r="H4" s="1" t="s">
        <v>1348</v>
      </c>
      <c r="I4" s="1" t="s">
        <v>1349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1335</v>
      </c>
      <c r="B5" s="1" t="s">
        <v>1334</v>
      </c>
      <c r="C5" s="1" t="s">
        <v>1350</v>
      </c>
      <c r="D5" s="1" t="s">
        <v>1351</v>
      </c>
      <c r="E5" s="1" t="s">
        <v>1352</v>
      </c>
      <c r="F5" s="1" t="s">
        <v>1353</v>
      </c>
      <c r="G5" s="1" t="s">
        <v>1354</v>
      </c>
      <c r="H5" s="1" t="s">
        <v>1355</v>
      </c>
      <c r="I5" s="1" t="s">
        <v>1356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1357</v>
      </c>
      <c r="B6" s="1" t="s">
        <v>1358</v>
      </c>
      <c r="C6" s="1" t="s">
        <v>1359</v>
      </c>
      <c r="D6" s="1" t="s">
        <v>1360</v>
      </c>
      <c r="E6" s="1" t="s">
        <v>1361</v>
      </c>
      <c r="F6" s="1" t="s">
        <v>1362</v>
      </c>
      <c r="G6" s="1" t="s">
        <v>1363</v>
      </c>
      <c r="H6" s="1" t="s">
        <v>1364</v>
      </c>
      <c r="I6" s="1" t="s">
        <v>1365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1366</v>
      </c>
      <c r="B7" s="1" t="s">
        <v>1367</v>
      </c>
      <c r="C7" s="1" t="s">
        <v>1368</v>
      </c>
      <c r="D7" s="1" t="s">
        <v>1369</v>
      </c>
      <c r="E7" s="1" t="s">
        <v>1370</v>
      </c>
      <c r="F7" s="1" t="s">
        <v>1371</v>
      </c>
      <c r="G7" s="1" t="s">
        <v>1372</v>
      </c>
      <c r="H7" s="1" t="s">
        <v>1373</v>
      </c>
      <c r="I7" s="1" t="s">
        <v>1374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1375</v>
      </c>
      <c r="B8" s="1" t="s">
        <v>1334</v>
      </c>
      <c r="C8" s="1" t="s">
        <v>1376</v>
      </c>
      <c r="D8" s="1" t="s">
        <v>1377</v>
      </c>
      <c r="E8" s="1" t="s">
        <v>1378</v>
      </c>
      <c r="F8" s="1" t="s">
        <v>1379</v>
      </c>
      <c r="G8" s="1" t="s">
        <v>1380</v>
      </c>
      <c r="H8" s="1" t="s">
        <v>1381</v>
      </c>
      <c r="I8" s="1" t="s">
        <v>1382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1383</v>
      </c>
      <c r="B9" s="1" t="s">
        <v>1384</v>
      </c>
      <c r="C9" s="1" t="s">
        <v>1385</v>
      </c>
      <c r="D9" s="1" t="s">
        <v>1386</v>
      </c>
      <c r="E9" s="1" t="s">
        <v>1387</v>
      </c>
      <c r="F9" s="1" t="s">
        <v>1380</v>
      </c>
      <c r="G9" s="1" t="s">
        <v>1387</v>
      </c>
      <c r="H9" s="1" t="s">
        <v>1388</v>
      </c>
      <c r="I9" s="1" t="s">
        <v>1388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1389</v>
      </c>
      <c r="B10" s="1" t="s">
        <v>1390</v>
      </c>
      <c r="C10" s="1" t="s">
        <v>1391</v>
      </c>
      <c r="D10" s="1" t="s">
        <v>1381</v>
      </c>
      <c r="E10" s="1" t="s">
        <v>1392</v>
      </c>
      <c r="F10" s="1" t="s">
        <v>1393</v>
      </c>
      <c r="G10" s="1" t="s">
        <v>1381</v>
      </c>
      <c r="H10" s="1" t="s">
        <v>1384</v>
      </c>
      <c r="I10" s="1" t="s">
        <v>1394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1395</v>
      </c>
      <c r="B11" s="1" t="s">
        <v>1396</v>
      </c>
      <c r="C11" s="1" t="s">
        <v>1397</v>
      </c>
      <c r="D11" s="1" t="s">
        <v>1398</v>
      </c>
      <c r="E11" s="1" t="s">
        <v>1399</v>
      </c>
      <c r="F11" s="1" t="s">
        <v>1400</v>
      </c>
      <c r="G11" s="1" t="s">
        <v>1401</v>
      </c>
      <c r="H11" s="1" t="s">
        <v>1402</v>
      </c>
      <c r="I11" s="1" t="s">
        <v>1403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1404</v>
      </c>
      <c r="B12" s="1" t="s">
        <v>1405</v>
      </c>
      <c r="C12" s="1" t="s">
        <v>1406</v>
      </c>
      <c r="D12" s="1" t="s">
        <v>1407</v>
      </c>
      <c r="E12" s="1" t="s">
        <v>1408</v>
      </c>
      <c r="F12" s="1" t="s">
        <v>1409</v>
      </c>
      <c r="G12" s="1" t="s">
        <v>1410</v>
      </c>
      <c r="H12" s="1" t="s">
        <v>1411</v>
      </c>
      <c r="I12" s="1" t="s">
        <v>1412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1413</v>
      </c>
      <c r="B13" s="1" t="s">
        <v>1414</v>
      </c>
      <c r="C13" s="1" t="s">
        <v>1415</v>
      </c>
      <c r="D13" s="1" t="s">
        <v>1416</v>
      </c>
      <c r="E13" s="1" t="s">
        <v>1417</v>
      </c>
      <c r="F13" s="1" t="s">
        <v>1418</v>
      </c>
      <c r="G13" s="1" t="s">
        <v>1419</v>
      </c>
      <c r="H13" s="1" t="s">
        <v>1420</v>
      </c>
      <c r="I13" s="1" t="s">
        <v>1334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1421</v>
      </c>
      <c r="B14" s="1" t="s">
        <v>1422</v>
      </c>
      <c r="C14" s="1" t="s">
        <v>1423</v>
      </c>
      <c r="D14" s="1" t="s">
        <v>1424</v>
      </c>
      <c r="E14" s="1" t="s">
        <v>1425</v>
      </c>
      <c r="F14" s="1" t="s">
        <v>1426</v>
      </c>
      <c r="G14" s="1" t="s">
        <v>1427</v>
      </c>
      <c r="H14" s="1" t="s">
        <v>1428</v>
      </c>
      <c r="I14" s="1" t="s">
        <v>1334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1429</v>
      </c>
      <c r="B15" s="1" t="s">
        <v>212</v>
      </c>
      <c r="C15" s="1" t="s">
        <v>213</v>
      </c>
      <c r="D15" s="1" t="s">
        <v>1334</v>
      </c>
      <c r="E15" s="1" t="s">
        <v>214</v>
      </c>
      <c r="F15" s="1" t="s">
        <v>214</v>
      </c>
      <c r="G15" s="1" t="s">
        <v>1430</v>
      </c>
      <c r="H15" s="1" t="s">
        <v>1431</v>
      </c>
      <c r="I15" s="1" t="s">
        <v>1432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1433</v>
      </c>
      <c r="B16" s="1" t="s">
        <v>1434</v>
      </c>
      <c r="C16" s="1" t="s">
        <v>1435</v>
      </c>
      <c r="D16" s="1" t="s">
        <v>1334</v>
      </c>
      <c r="E16" s="1" t="s">
        <v>1436</v>
      </c>
      <c r="F16" s="1" t="s">
        <v>1437</v>
      </c>
      <c r="G16" s="1" t="s">
        <v>1438</v>
      </c>
      <c r="H16" s="1" t="s">
        <v>1439</v>
      </c>
      <c r="I16" s="1" t="s">
        <v>1440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1441</v>
      </c>
      <c r="B17" s="1" t="s">
        <v>185</v>
      </c>
      <c r="C17" s="1" t="s">
        <v>174</v>
      </c>
      <c r="D17" s="1" t="s">
        <v>186</v>
      </c>
      <c r="E17" s="1" t="s">
        <v>187</v>
      </c>
      <c r="F17" s="1" t="s">
        <v>188</v>
      </c>
      <c r="G17" s="1" t="s">
        <v>1442</v>
      </c>
      <c r="H17" s="1" t="s">
        <v>1443</v>
      </c>
      <c r="I17" s="1" t="s">
        <v>1444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1445</v>
      </c>
      <c r="B18" s="1" t="s">
        <v>1446</v>
      </c>
      <c r="C18" s="1" t="s">
        <v>1447</v>
      </c>
      <c r="D18" s="1" t="s">
        <v>1334</v>
      </c>
      <c r="E18" s="1" t="s">
        <v>1448</v>
      </c>
      <c r="F18" s="1" t="s">
        <v>1449</v>
      </c>
      <c r="G18" s="1" t="s">
        <v>1450</v>
      </c>
      <c r="H18" s="1" t="s">
        <v>1451</v>
      </c>
      <c r="I18" s="1" t="s">
        <v>1452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1453</v>
      </c>
      <c r="B19" s="1" t="s">
        <v>1454</v>
      </c>
      <c r="C19" s="1" t="s">
        <v>1455</v>
      </c>
      <c r="D19" s="1" t="s">
        <v>1456</v>
      </c>
      <c r="E19" s="1" t="s">
        <v>1457</v>
      </c>
      <c r="F19" s="1" t="s">
        <v>1458</v>
      </c>
      <c r="G19" s="1" t="s">
        <v>1459</v>
      </c>
      <c r="H19" s="1" t="s">
        <v>1460</v>
      </c>
      <c r="I19" s="1" t="s">
        <v>1461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1462</v>
      </c>
      <c r="B20" s="1" t="s">
        <v>1463</v>
      </c>
      <c r="C20" s="1" t="s">
        <v>1464</v>
      </c>
      <c r="D20" s="1" t="s">
        <v>1465</v>
      </c>
      <c r="E20" s="1" t="s">
        <v>1466</v>
      </c>
      <c r="F20" s="1" t="s">
        <v>1467</v>
      </c>
      <c r="G20" s="1" t="s">
        <v>1468</v>
      </c>
      <c r="H20" s="1" t="s">
        <v>1469</v>
      </c>
      <c r="I20" s="1" t="s">
        <v>1470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1471</v>
      </c>
      <c r="B21" s="1" t="s">
        <v>1472</v>
      </c>
      <c r="C21" s="1" t="s">
        <v>1473</v>
      </c>
      <c r="D21" s="1" t="s">
        <v>1474</v>
      </c>
      <c r="E21" s="1" t="s">
        <v>1475</v>
      </c>
      <c r="F21" s="1" t="s">
        <v>1476</v>
      </c>
      <c r="G21" s="1" t="s">
        <v>1477</v>
      </c>
      <c r="H21" s="1" t="s">
        <v>1478</v>
      </c>
      <c r="I21" s="1" t="s">
        <v>1479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1480</v>
      </c>
      <c r="B22" s="1" t="s">
        <v>1481</v>
      </c>
      <c r="C22" s="1" t="s">
        <v>1482</v>
      </c>
      <c r="D22" s="1" t="s">
        <v>1483</v>
      </c>
      <c r="E22" s="1" t="s">
        <v>1484</v>
      </c>
      <c r="F22" s="1" t="s">
        <v>1485</v>
      </c>
      <c r="G22" s="1" t="s">
        <v>1486</v>
      </c>
      <c r="H22" s="1" t="s">
        <v>1487</v>
      </c>
      <c r="I22" s="1" t="s">
        <v>1488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1489</v>
      </c>
      <c r="B23" s="1" t="s">
        <v>1490</v>
      </c>
      <c r="C23" s="1" t="s">
        <v>1491</v>
      </c>
      <c r="D23" s="1" t="s">
        <v>1492</v>
      </c>
      <c r="E23" s="1" t="s">
        <v>1493</v>
      </c>
      <c r="F23" s="1" t="s">
        <v>1494</v>
      </c>
      <c r="G23" s="1" t="s">
        <v>1495</v>
      </c>
      <c r="H23" s="1" t="s">
        <v>1496</v>
      </c>
      <c r="I23" s="1" t="s">
        <v>1497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1498</v>
      </c>
      <c r="B24" s="1" t="s">
        <v>1499</v>
      </c>
      <c r="C24" s="1" t="s">
        <v>1500</v>
      </c>
      <c r="D24" s="1" t="s">
        <v>1501</v>
      </c>
      <c r="E24" s="1" t="s">
        <v>1502</v>
      </c>
      <c r="F24" s="1" t="s">
        <v>1503</v>
      </c>
      <c r="G24" s="1" t="s">
        <v>1504</v>
      </c>
      <c r="H24" s="1" t="s">
        <v>1504</v>
      </c>
      <c r="I24" s="1" t="s">
        <v>1504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1505</v>
      </c>
      <c r="B25" s="1" t="s">
        <v>1506</v>
      </c>
      <c r="C25" s="1" t="s">
        <v>1507</v>
      </c>
      <c r="D25" s="1" t="s">
        <v>1508</v>
      </c>
      <c r="E25" s="1" t="s">
        <v>1509</v>
      </c>
      <c r="F25" s="1" t="s">
        <v>1510</v>
      </c>
      <c r="G25" s="1" t="s">
        <v>1511</v>
      </c>
      <c r="H25" s="1" t="s">
        <v>1334</v>
      </c>
      <c r="I25" s="1" t="s">
        <v>1334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1512</v>
      </c>
      <c r="B26" s="1" t="s">
        <v>1513</v>
      </c>
      <c r="C26" s="1" t="s">
        <v>1514</v>
      </c>
      <c r="D26" s="1" t="s">
        <v>1515</v>
      </c>
      <c r="E26" s="1" t="s">
        <v>1516</v>
      </c>
      <c r="F26" s="1" t="s">
        <v>1517</v>
      </c>
      <c r="G26" s="1" t="s">
        <v>1334</v>
      </c>
      <c r="H26" s="1" t="s">
        <v>1334</v>
      </c>
      <c r="I26" s="1" t="s">
        <v>1334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1518</v>
      </c>
      <c r="B2" s="1" t="s">
        <v>1519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1520</v>
      </c>
      <c r="B3" s="1" t="s">
        <v>1521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1522</v>
      </c>
      <c r="B4" s="1" t="s">
        <v>1523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1524</v>
      </c>
      <c r="B5" s="1" t="s">
        <v>1525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1526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1527</v>
      </c>
      <c r="B7" s="1" t="s">
        <v>1528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1529</v>
      </c>
      <c r="B8" s="4" t="s">
        <v>1530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1531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1532</v>
      </c>
      <c r="B10" s="1" t="s">
        <v>1533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1534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1535</v>
      </c>
      <c r="B12" s="1" t="s">
        <v>1536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1537</v>
      </c>
      <c r="B13" s="1" t="s">
        <v>1538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1539</v>
      </c>
      <c r="B14" s="1" t="s">
        <v>1536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1540</v>
      </c>
      <c r="B15" s="1" t="s">
        <v>1541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1542</v>
      </c>
      <c r="B16" s="1">
        <v>54000.0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1543</v>
      </c>
      <c r="B17" s="1" t="s">
        <v>1544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1545</v>
      </c>
      <c r="B18" s="1">
        <v>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1546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1547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1548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1549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1550</v>
      </c>
      <c r="B23" s="1">
        <v>1.7304192E9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1551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1552</v>
      </c>
      <c r="B25" s="4" t="s">
        <v>1553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1554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1555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1556</v>
      </c>
      <c r="B28" s="1">
        <v>24.09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1557</v>
      </c>
      <c r="B29" s="1">
        <v>24.08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1558</v>
      </c>
      <c r="B30" s="1">
        <v>23.995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1559</v>
      </c>
      <c r="B31" s="1">
        <v>24.1001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1560</v>
      </c>
      <c r="B32" s="1">
        <v>24.09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1561</v>
      </c>
      <c r="B33" s="1">
        <v>24.08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1562</v>
      </c>
      <c r="B34" s="1">
        <v>23.995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1563</v>
      </c>
      <c r="B35" s="1">
        <v>24.1001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1564</v>
      </c>
      <c r="B36" s="1">
        <v>0.76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1565</v>
      </c>
      <c r="B37" s="1">
        <v>0.0309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1566</v>
      </c>
      <c r="B38" s="1">
        <v>1.733184E9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1567</v>
      </c>
      <c r="B39" s="1">
        <v>0.4393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1568</v>
      </c>
      <c r="B40" s="1">
        <v>3.88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1569</v>
      </c>
      <c r="B41" s="1">
        <v>2.598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1570</v>
      </c>
      <c r="B42" s="1">
        <v>15.196202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1571</v>
      </c>
      <c r="B43" s="1">
        <v>11.755892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1572</v>
      </c>
      <c r="B44" s="1">
        <v>3079614.0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1573</v>
      </c>
      <c r="B45" s="1">
        <v>3079614.0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1574</v>
      </c>
      <c r="B46" s="1">
        <v>2648295.0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1575</v>
      </c>
      <c r="B47" s="1">
        <v>3727920.0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1576</v>
      </c>
      <c r="B48" s="1">
        <v>3727920.0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1577</v>
      </c>
      <c r="B49" s="1">
        <v>1300.0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1578</v>
      </c>
      <c r="B50" s="1">
        <v>3200.0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1579</v>
      </c>
      <c r="B51" s="1">
        <v>3.962778624E9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1580</v>
      </c>
      <c r="B52" s="1">
        <v>16.79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1581</v>
      </c>
      <c r="B53" s="1">
        <v>24.99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1582</v>
      </c>
      <c r="B54" s="1">
        <v>0.26473236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1583</v>
      </c>
      <c r="B55" s="1">
        <v>23.3472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1584</v>
      </c>
      <c r="B56" s="1">
        <v>21.94945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1585</v>
      </c>
      <c r="B57" s="1" t="s">
        <v>1586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1587</v>
      </c>
      <c r="B58" s="1">
        <v>7.595874304E9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1588</v>
      </c>
      <c r="B59" s="1">
        <v>0.01897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1589</v>
      </c>
      <c r="B60" s="1">
        <v>8.9979411E7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1590</v>
      </c>
      <c r="B61" s="1">
        <v>1.65047008E8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1591</v>
      </c>
      <c r="B62" s="1">
        <v>1.0719109E7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1592</v>
      </c>
      <c r="B63" s="1">
        <v>1.1281087E7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1593</v>
      </c>
      <c r="B64" s="1">
        <v>1.7289504E9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1594</v>
      </c>
      <c r="B65" s="1">
        <v>1.7316288E9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1595</v>
      </c>
      <c r="B66" s="1">
        <v>0.0653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1596</v>
      </c>
      <c r="B67" s="1">
        <v>0.43193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1597</v>
      </c>
      <c r="B68" s="1">
        <v>0.5158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1598</v>
      </c>
      <c r="B69" s="1">
        <v>5.87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1599</v>
      </c>
      <c r="B70" s="1">
        <v>0.081199996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1600</v>
      </c>
      <c r="B71" s="1">
        <v>1.65596992E8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1601</v>
      </c>
      <c r="B72" s="1">
        <v>5.222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1602</v>
      </c>
      <c r="B73" s="1">
        <v>4.597855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1603</v>
      </c>
      <c r="B74" s="1">
        <v>1.7069184E9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1604</v>
      </c>
      <c r="B75" s="1">
        <v>1.7385408E9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1605</v>
      </c>
      <c r="B76" s="1">
        <v>1.7226432E9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1606</v>
      </c>
      <c r="B77" s="1">
        <v>-0.109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1607</v>
      </c>
      <c r="B78" s="1">
        <v>2.84E8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1608</v>
      </c>
      <c r="B79" s="1">
        <v>1.58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1609</v>
      </c>
      <c r="B80" s="1">
        <v>1.99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1610</v>
      </c>
      <c r="B81" s="1" t="s">
        <v>1611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1612</v>
      </c>
      <c r="B82" s="1">
        <v>1.120176E9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1613</v>
      </c>
      <c r="B83" s="1">
        <v>0.507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1614</v>
      </c>
      <c r="B84" s="1">
        <v>6.582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1615</v>
      </c>
      <c r="B85" s="1">
        <v>0.32798672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1616</v>
      </c>
      <c r="B86" s="1">
        <v>0.22263205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1617</v>
      </c>
      <c r="B87" s="1">
        <v>0.19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1618</v>
      </c>
      <c r="B88" s="1">
        <v>1.733184E9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1619</v>
      </c>
      <c r="B89" s="1" t="s">
        <v>1620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1621</v>
      </c>
      <c r="B90" s="1" t="s">
        <v>1622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1623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1624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1625</v>
      </c>
      <c r="B93" s="1" t="s">
        <v>1626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1627</v>
      </c>
      <c r="B94" s="1" t="s">
        <v>1626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1628</v>
      </c>
      <c r="B95" s="1">
        <v>3.221514E8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1629</v>
      </c>
      <c r="B96" s="1" t="s">
        <v>1630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1631</v>
      </c>
      <c r="B97" s="1" t="s">
        <v>1632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1633</v>
      </c>
      <c r="B98" s="1" t="s">
        <v>1634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1635</v>
      </c>
      <c r="B99" s="1" t="s">
        <v>1636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1637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1638</v>
      </c>
      <c r="B101" s="1">
        <v>24.01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1639</v>
      </c>
      <c r="B102" s="1">
        <v>25.0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1640</v>
      </c>
      <c r="B103" s="1">
        <v>22.0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1641</v>
      </c>
      <c r="B104" s="1">
        <v>24.075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1642</v>
      </c>
      <c r="B105" s="1">
        <v>24.125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1643</v>
      </c>
      <c r="B106" s="1">
        <v>3.3125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1644</v>
      </c>
      <c r="B107" s="1" t="s">
        <v>1645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1646</v>
      </c>
      <c r="B108" s="1">
        <v>10.0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1647</v>
      </c>
      <c r="B109" s="1">
        <v>6.79E8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1648</v>
      </c>
      <c r="B110" s="1">
        <v>4.135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1649</v>
      </c>
      <c r="B111" s="1">
        <v>1.154E9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1650</v>
      </c>
      <c r="B112" s="1">
        <v>4.232E9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1651</v>
      </c>
      <c r="B113" s="1">
        <v>0.297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1652</v>
      </c>
      <c r="B114" s="1">
        <v>1.071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1653</v>
      </c>
      <c r="B115" s="1">
        <v>1.4968999936E10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1654</v>
      </c>
      <c r="B116" s="1">
        <v>446.414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1655</v>
      </c>
      <c r="B117" s="1">
        <v>91.863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1656</v>
      </c>
      <c r="B118" s="1">
        <v>0.03927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1657</v>
      </c>
      <c r="B119" s="1">
        <v>0.35018003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1658</v>
      </c>
      <c r="B120" s="1">
        <v>3.245E8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1659</v>
      </c>
      <c r="B121" s="1">
        <v>6.84E8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1660</v>
      </c>
      <c r="B122" s="1">
        <v>-0.143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1661</v>
      </c>
      <c r="B123" s="1">
        <v>0.032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1662</v>
      </c>
      <c r="B124" s="1">
        <v>0.36536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1663</v>
      </c>
      <c r="B125" s="1">
        <v>0.07709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1664</v>
      </c>
      <c r="B126" s="1">
        <v>0.06266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1665</v>
      </c>
      <c r="B127" s="1" t="s">
        <v>1586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1666</v>
      </c>
      <c r="B128" s="1">
        <v>0.3143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426.0</v>
      </c>
      <c r="C3" s="1">
        <v>2370.0</v>
      </c>
      <c r="D3" s="1">
        <v>817.0</v>
      </c>
      <c r="E3" s="1">
        <v>719.0</v>
      </c>
      <c r="F3" s="1">
        <v>718.0</v>
      </c>
      <c r="G3" s="1">
        <v>431.0</v>
      </c>
      <c r="H3" s="1">
        <v>-493.0</v>
      </c>
      <c r="I3" s="1">
        <v>494.0</v>
      </c>
      <c r="J3" s="1">
        <v>704.0</v>
      </c>
      <c r="K3" s="1">
        <v>471.0</v>
      </c>
      <c r="L3" s="1">
        <f>IF(K3*FORECAST(L2,B3:K3,B2:K2)&gt;0,FORECAST(L2,B3:K3,B2:K2),K3)*$X$1</f>
        <v>105.8666667</v>
      </c>
      <c r="M3" s="1">
        <f>IF(L3*FORECAST(M2,B3:L3,B2:L2)&gt;0,FORECAST(M2,B3:L3,B2:L2),L3)*$X$1</f>
        <v>4.078787879</v>
      </c>
      <c r="N3" s="1">
        <f>IF(M3*FORECAST(N2,B3:M3,B2:M2)&gt;0,FORECAST(N2,B3:M3,B2:M2),M3)*$X$1</f>
        <v>4.078787879</v>
      </c>
      <c r="O3" s="1">
        <f>IF(N3*FORECAST(O2,B3:N3,B2:N2)&gt;0,FORECAST(O2,B3:N3,B2:N2),N3)*$X$1</f>
        <v>4.078787879</v>
      </c>
      <c r="P3" s="1">
        <f>IF(O3*FORECAST(P2,B3:O3,B2:O2)&gt;0,FORECAST(P2,B3:O3,B2:O2),O3)*$X$1</f>
        <v>4.078787879</v>
      </c>
      <c r="Q3" s="1">
        <f>IF(P3*FORECAST(Q2,B3:P3,B2:P2)&gt;0,FORECAST(Q2,B3:P3,B2:P2),P3)*$X$1</f>
        <v>4.078787879</v>
      </c>
      <c r="R3" s="1">
        <f>IF(Q3*FORECAST(R2,B3:Q3,B2:Q2)&gt;0,FORECAST(R2,B3:Q3,B2:Q2),Q3)*$X$1</f>
        <v>4.078787879</v>
      </c>
      <c r="S3" s="5">
        <f>IF(R3*FORECAST(S2,B3:R3,B2:R2)&gt;0,FORECAST(S2,B3:R3,B2:R2),R3)*$X$1</f>
        <v>4.078787879</v>
      </c>
      <c r="T3" s="5">
        <f>IF(S3*FORECAST(T2,B3:S3,B2:S2)&gt;0,FORECAST(T2,B3:S3,B2:S2),S3)*$X$1</f>
        <v>4.078787879</v>
      </c>
      <c r="U3" s="5">
        <f>IF(T3*FORECAST(U2,B3:T3,B2:T2)&gt;0,FORECAST(U2,B3:T3,B2:T2),T3)*$X$1</f>
        <v>4.078787879</v>
      </c>
      <c r="V3" s="5">
        <f>IF(U3*FORECAST(V2,B3:U3,B2:U2)&gt;0,FORECAST(V2,B3:U3,B2:U2),U3)*$X$1</f>
        <v>4.078787879</v>
      </c>
      <c r="W3" s="5">
        <f>IF(V3*FORECAST(W2,B3:V3,B2:V2)&gt;0,FORECAST(W2,B3:V3,B2:V2),V3)*$X$1</f>
        <v>4.078787879</v>
      </c>
      <c r="X3" s="2"/>
      <c r="Y3" s="2"/>
      <c r="Z3" s="2"/>
    </row>
    <row r="4">
      <c r="A4" s="3" t="s">
        <v>130</v>
      </c>
      <c r="B4" s="1">
        <v>2300.0</v>
      </c>
      <c r="C4" s="1">
        <v>2210.0</v>
      </c>
      <c r="D4" s="1">
        <v>1770.0</v>
      </c>
      <c r="E4" s="1">
        <v>1560.0</v>
      </c>
      <c r="F4" s="1">
        <v>1730.0</v>
      </c>
      <c r="G4" s="1">
        <v>3940.0</v>
      </c>
      <c r="H4" s="1">
        <v>4540.0</v>
      </c>
      <c r="I4" s="1">
        <v>4330.0</v>
      </c>
      <c r="J4" s="1">
        <v>3950.0</v>
      </c>
      <c r="K4" s="1">
        <v>3850.0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1667</v>
      </c>
      <c r="B5" s="1">
        <v>194.0</v>
      </c>
      <c r="C5" s="1">
        <v>190.0</v>
      </c>
      <c r="D5" s="1">
        <v>176.0</v>
      </c>
      <c r="E5" s="1">
        <v>169.0</v>
      </c>
      <c r="F5" s="1">
        <v>170.0</v>
      </c>
      <c r="G5" s="1">
        <v>156.0</v>
      </c>
      <c r="H5" s="1">
        <v>157.0</v>
      </c>
      <c r="I5" s="1">
        <v>162.0</v>
      </c>
      <c r="J5" s="1">
        <v>162.0</v>
      </c>
      <c r="K5" s="1">
        <v>163.0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1668</v>
      </c>
      <c r="L7" s="1">
        <f>IF(W3*FORECAST(W2,B3:W3,B2:W2)&gt;0,FORECAST(W2,B3:W3,B2:W2),V3)*$X$1 * (1+0.02)/(0.0765-0.02)</f>
        <v>73.63475463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1669</v>
      </c>
      <c r="L8" s="6">
        <f t="array" ref="L8">NPV(0.0765,M3:W3)</f>
        <v>29.61929141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1670</v>
      </c>
      <c r="L9" s="6">
        <f t="array" ref="L9">NPV(0.0765,M16:W16)</f>
        <v>32.72867837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1671</v>
      </c>
      <c r="L10" s="6">
        <f>L8 + L9</f>
        <v>62.34796978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3850.0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1672</v>
      </c>
      <c r="L12" s="6">
        <f>L10 - L11</f>
        <v>-3787.65203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1673</v>
      </c>
      <c r="L13" s="1">
        <v>163.0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-23.23712902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73.63475463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720.0</v>
      </c>
      <c r="C3" s="1">
        <v>600.0</v>
      </c>
      <c r="D3" s="1">
        <v>354.0</v>
      </c>
      <c r="E3" s="1">
        <v>437.0</v>
      </c>
      <c r="F3" s="1">
        <v>564.0</v>
      </c>
      <c r="G3" s="1">
        <v>496.0</v>
      </c>
      <c r="H3" s="1">
        <v>-690.0</v>
      </c>
      <c r="I3" s="1">
        <v>178.0</v>
      </c>
      <c r="J3" s="1">
        <v>245.0</v>
      </c>
      <c r="K3" s="1">
        <v>134.0</v>
      </c>
      <c r="L3" s="1">
        <f>IF(K3*FORECAST(L2,B3:K3,B2:K2)&gt;0,FORECAST(L2,B3:K3,B2:K2),K3)*$X$1</f>
        <v>134</v>
      </c>
      <c r="M3" s="1">
        <f>IF(L3*FORECAST(M2,B3:L3,B2:L2)&gt;0,FORECAST(M2,B3:L3,B2:L2),L3)*$X$1</f>
        <v>134</v>
      </c>
      <c r="N3" s="1">
        <f>IF(M3*FORECAST(N2,B3:M3,B2:M2)&gt;0,FORECAST(N2,B3:M3,B2:M2),M3)*$X$1</f>
        <v>134</v>
      </c>
      <c r="O3" s="1">
        <f>IF(N3*FORECAST(O2,B3:N3,B2:N2)&gt;0,FORECAST(O2,B3:N3,B2:N2),N3)*$X$1</f>
        <v>134</v>
      </c>
      <c r="P3" s="1">
        <f>IF(O3*FORECAST(P2,B3:O3,B2:O2)&gt;0,FORECAST(P2,B3:O3,B2:O2),O3)*$X$1</f>
        <v>134</v>
      </c>
      <c r="Q3" s="1">
        <f>IF(P3*FORECAST(Q2,B3:P3,B2:P2)&gt;0,FORECAST(Q2,B3:P3,B2:P2),P3)*$X$1</f>
        <v>134</v>
      </c>
      <c r="R3" s="1">
        <f>IF(Q3*FORECAST(R2,B3:Q3,B2:Q2)&gt;0,FORECAST(R2,B3:Q3,B2:Q2),Q3)*$X$1</f>
        <v>134</v>
      </c>
      <c r="S3" s="5">
        <f>IF(R3*FORECAST(S2,B3:R3,B2:R2)&gt;0,FORECAST(S2,B3:R3,B2:R2),R3)*$X$1</f>
        <v>134</v>
      </c>
      <c r="T3" s="5">
        <f>IF(S3*FORECAST(T2,B3:S3,B2:S2)&gt;0,FORECAST(T2,B3:S3,B2:S2),S3)*$X$1</f>
        <v>134</v>
      </c>
      <c r="U3" s="5">
        <f>IF(T3*FORECAST(U2,B3:T3,B2:T2)&gt;0,FORECAST(U2,B3:T3,B2:T2),T3)*$X$1</f>
        <v>134</v>
      </c>
      <c r="V3" s="5">
        <f>IF(U3*FORECAST(V2,B3:U3,B2:U2)&gt;0,FORECAST(V2,B3:U3,B2:U2),U3)*$X$1</f>
        <v>134</v>
      </c>
      <c r="W3" s="5">
        <f>IF(V3*FORECAST(W2,B3:V3,B2:V2)&gt;0,FORECAST(W2,B3:V3,B2:V2),V3)*$X$1</f>
        <v>134</v>
      </c>
      <c r="X3" s="2"/>
      <c r="Y3" s="2"/>
      <c r="Z3" s="2"/>
    </row>
    <row r="4">
      <c r="A4" s="3" t="s">
        <v>130</v>
      </c>
      <c r="B4" s="1">
        <v>2300.0</v>
      </c>
      <c r="C4" s="1">
        <v>2210.0</v>
      </c>
      <c r="D4" s="1">
        <v>1770.0</v>
      </c>
      <c r="E4" s="1">
        <v>1560.0</v>
      </c>
      <c r="F4" s="1">
        <v>1730.0</v>
      </c>
      <c r="G4" s="1">
        <v>3940.0</v>
      </c>
      <c r="H4" s="1">
        <v>4540.0</v>
      </c>
      <c r="I4" s="1">
        <v>4330.0</v>
      </c>
      <c r="J4" s="1">
        <v>3950.0</v>
      </c>
      <c r="K4" s="1">
        <v>3850.0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1667</v>
      </c>
      <c r="B5" s="1">
        <v>194.0</v>
      </c>
      <c r="C5" s="1">
        <v>190.0</v>
      </c>
      <c r="D5" s="1">
        <v>176.0</v>
      </c>
      <c r="E5" s="1">
        <v>169.0</v>
      </c>
      <c r="F5" s="1">
        <v>170.0</v>
      </c>
      <c r="G5" s="1">
        <v>156.0</v>
      </c>
      <c r="H5" s="1">
        <v>157.0</v>
      </c>
      <c r="I5" s="1">
        <v>162.0</v>
      </c>
      <c r="J5" s="1">
        <v>162.0</v>
      </c>
      <c r="K5" s="1">
        <v>163.0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1668</v>
      </c>
      <c r="L7" s="1">
        <f>IF(W3*FORECAST(W2,B3:W3,B2:W2)&gt;0,FORECAST(W2,B3:W3,B2:W2),V3)*$X$1 * (1+0.02)/(0.0765-0.02)</f>
        <v>337.728497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1669</v>
      </c>
      <c r="L8" s="6">
        <f t="array" ref="L8">NPV(0.0765,M3:W3)</f>
        <v>973.0795439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1670</v>
      </c>
      <c r="L9" s="6">
        <f t="array" ref="L9">NPV(0.0765,M16:W16)</f>
        <v>150.1112811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1671</v>
      </c>
      <c r="L10" s="6">
        <f>L8 + L9</f>
        <v>1123.190825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3850.0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1672</v>
      </c>
      <c r="L12" s="6">
        <f>L10 - L11</f>
        <v>-2726.809175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1673</v>
      </c>
      <c r="L13" s="1">
        <v>163.0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-16.72889064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337.728497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