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<sst xmlns="http://schemas.openxmlformats.org/spreadsheetml/2006/main" count="1664" uniqueCount="1316">
  <si>
    <t>ticker</t>
  </si>
  <si>
    <t>JRSH</t>
  </si>
  <si>
    <t>nombre</t>
  </si>
  <si>
    <t>JERASH HOLDINGS US INC</t>
  </si>
  <si>
    <t>empresa</t>
  </si>
  <si>
    <t>Textiles &amp; Leather Goods</t>
  </si>
  <si>
    <t>Open</t>
  </si>
  <si>
    <t>Target Price</t>
  </si>
  <si>
    <t>Upside</t>
  </si>
  <si>
    <t>1962.43%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</si>
  <si>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</si>
  <si>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</si>
  <si>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</si>
  <si>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</si>
  <si>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</si>
  <si>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</si>
  <si>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</si>
  <si>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-0.00%</t>
  </si>
  <si>
    <t>Total Assets Growth</t>
  </si>
  <si>
    <t>-20.00%</t>
  </si>
  <si>
    <t>Net Property, Plant and Equipment Growth</t>
  </si>
  <si>
    <t>-33.33%</t>
  </si>
  <si>
    <t>EBITDA Growth</t>
  </si>
  <si>
    <t>48.12%</t>
  </si>
  <si>
    <t>Fiscal Period: March</t>
  </si>
  <si>
    <t>Net Income</t>
  </si>
  <si>
    <t>Depreciation &amp; Amortization - CF</t>
  </si>
  <si>
    <t>Depreciation &amp; Amortization, Total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</si>
  <si>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</si>
  <si>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</si>
  <si>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</si>
  <si>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</si>
  <si>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</si>
  <si>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</si>
  <si>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</si>
  <si>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</si>
  <si>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</si>
  <si>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</si>
  <si>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</si>
  <si>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</si>
  <si>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</si>
  <si>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</si>
  <si>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</si>
  <si>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</si>
  <si>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</si>
  <si>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</si>
  <si>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</si>
  <si>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</si>
  <si>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</si>
  <si>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</si>
  <si>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</si>
  <si>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</si>
  <si>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</si>
  <si>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</si>
  <si>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</si>
  <si>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</si>
  <si>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</si>
  <si>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</si>
  <si>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</si>
  <si>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</si>
  <si>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</si>
  <si>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</si>
  <si>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</si>
  <si>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</si>
  <si>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</si>
  <si>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</si>
  <si>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</si>
  <si>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</si>
  <si>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</si>
  <si>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</si>
  <si>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</si>
  <si>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</si>
  <si>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</si>
  <si>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</si>
  <si>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</si>
  <si>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</si>
  <si>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</si>
  <si>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</si>
  <si>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</si>
  <si>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</si>
  <si>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</si>
  <si>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</si>
  <si>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</si>
  <si>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</si>
  <si>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</si>
  <si>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</si>
  <si>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</si>
  <si>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</si>
  <si>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</si>
  <si>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</si>
  <si>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</si>
  <si>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</si>
  <si>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</si>
  <si>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</si>
  <si>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</si>
  <si>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</si>
  <si>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</si>
  <si>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</si>
  <si>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</si>
  <si>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</si>
  <si>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</si>
  <si>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</si>
  <si>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</si>
  <si>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</si>
  <si>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</si>
  <si>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</si>
  <si>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</si>
  <si>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</si>
  <si>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</si>
  <si>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</si>
  <si>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0.82</t>
  </si>
  <si>
    <t>1.86</t>
  </si>
  <si>
    <t>2.47</t>
  </si>
  <si>
    <t>3.41</t>
  </si>
  <si>
    <t>4.41</t>
  </si>
  <si>
    <t>4.81</t>
  </si>
  <si>
    <t>4.98</t>
  </si>
  <si>
    <t>5.62</t>
  </si>
  <si>
    <t>5.55</t>
  </si>
  <si>
    <t>5.24</t>
  </si>
  <si>
    <t>Tangible Book Value</t>
  </si>
  <si>
    <t>Tangible Book Value Per Share</t>
  </si>
  <si>
    <t>5.58</t>
  </si>
  <si>
    <t>5.51</t>
  </si>
  <si>
    <t>5.2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</si>
  <si>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</si>
  <si>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</si>
  <si>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</si>
  <si>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</si>
  <si>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</si>
  <si>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</si>
  <si>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</si>
  <si>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</si>
  <si>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</si>
  <si>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</si>
  <si>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</si>
  <si>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</si>
  <si>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</si>
  <si>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</si>
  <si>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</si>
  <si>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</si>
  <si>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</si>
  <si>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</si>
  <si>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</si>
  <si>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</si>
  <si>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</si>
  <si>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</si>
  <si>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</si>
  <si>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</si>
  <si>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</si>
  <si>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</si>
  <si>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</si>
  <si>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</si>
  <si>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</si>
  <si>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</si>
  <si>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</si>
  <si>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</si>
  <si>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</si>
  <si>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</si>
  <si>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</si>
  <si>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0.54</t>
  </si>
  <si>
    <t>1.03</t>
  </si>
  <si>
    <t>1.22</t>
  </si>
  <si>
    <t>1.07</t>
  </si>
  <si>
    <t>0.46</t>
  </si>
  <si>
    <t>0.57</t>
  </si>
  <si>
    <t>0.37</t>
  </si>
  <si>
    <t>0.67</t>
  </si>
  <si>
    <t>0.19</t>
  </si>
  <si>
    <t>-0.16</t>
  </si>
  <si>
    <t>Basic EPS - Continuing Operations</t>
  </si>
  <si>
    <t>Basic Weighted Average Shares Outstanding</t>
  </si>
  <si>
    <t>Net EPS - Diluted</t>
  </si>
  <si>
    <t>0.45</t>
  </si>
  <si>
    <t>Diluted EPS - Continuing Operations</t>
  </si>
  <si>
    <t>Diluted Weighted Average Shares Outstanding</t>
  </si>
  <si>
    <t>Normalized Basic EPS</t>
  </si>
  <si>
    <t>0.34</t>
  </si>
  <si>
    <t>0.65</t>
  </si>
  <si>
    <t>0.76</t>
  </si>
  <si>
    <t>0.36</t>
  </si>
  <si>
    <t>0.42</t>
  </si>
  <si>
    <t>0.3</t>
  </si>
  <si>
    <t>0.55</t>
  </si>
  <si>
    <t>0.2</t>
  </si>
  <si>
    <t>-0.07</t>
  </si>
  <si>
    <t>Normalized Diluted EPS</t>
  </si>
  <si>
    <t>0.35</t>
  </si>
  <si>
    <t>Dividend Per Share</t>
  </si>
  <si>
    <t>0.1</t>
  </si>
  <si>
    <t>Payout Ratio</t>
  </si>
  <si>
    <t>49.64</t>
  </si>
  <si>
    <t>22.15</t>
  </si>
  <si>
    <t>34.98</t>
  </si>
  <si>
    <t>54.58</t>
  </si>
  <si>
    <t>29.89</t>
  </si>
  <si>
    <t>102.67</t>
  </si>
  <si>
    <t>-122.59</t>
  </si>
  <si>
    <t>EBITDA</t>
  </si>
  <si>
    <t>EBITA</t>
  </si>
  <si>
    <t>EBIT</t>
  </si>
  <si>
    <t>EBITDAR</t>
  </si>
  <si>
    <t>Total Revenues (As Reported)</t>
  </si>
  <si>
    <t>Effective Tax Rate - (Ratio)</t>
  </si>
  <si>
    <t>11.86</t>
  </si>
  <si>
    <t>19.79</t>
  </si>
  <si>
    <t>15.37</t>
  </si>
  <si>
    <t>24.49</t>
  </si>
  <si>
    <t>24.17</t>
  </si>
  <si>
    <t>40.75</t>
  </si>
  <si>
    <t>-49.11</t>
  </si>
  <si>
    <t>Current Domestic Taxes</t>
  </si>
  <si>
    <t>Current Foreign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</si>
  <si>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</si>
  <si>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</si>
  <si>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</si>
  <si>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</si>
  <si>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</si>
  <si>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</si>
  <si>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</si>
  <si>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</si>
  <si>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</si>
  <si>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</si>
  <si>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</si>
  <si>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</si>
  <si>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</si>
  <si>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</si>
  <si>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</si>
  <si>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24.87</t>
  </si>
  <si>
    <t>22.7</t>
  </si>
  <si>
    <t>19.17</t>
  </si>
  <si>
    <t>7.74</t>
  </si>
  <si>
    <t>7.56</t>
  </si>
  <si>
    <t>4.78</t>
  </si>
  <si>
    <t>8.27</t>
  </si>
  <si>
    <t>3.26</t>
  </si>
  <si>
    <t>-0.51</t>
  </si>
  <si>
    <t>Return on Total Capital</t>
  </si>
  <si>
    <t>46.51</t>
  </si>
  <si>
    <t>34.52</t>
  </si>
  <si>
    <t>25.93</t>
  </si>
  <si>
    <t>9.23</t>
  </si>
  <si>
    <t>5.89</t>
  </si>
  <si>
    <t>10.1</t>
  </si>
  <si>
    <t>3.94</t>
  </si>
  <si>
    <t>-0.62</t>
  </si>
  <si>
    <t>Return On Equity %</t>
  </si>
  <si>
    <t>73.88</t>
  </si>
  <si>
    <t>54.98</t>
  </si>
  <si>
    <t>37.11</t>
  </si>
  <si>
    <t>12.12</t>
  </si>
  <si>
    <t>12.32</t>
  </si>
  <si>
    <t>7.45</t>
  </si>
  <si>
    <t>12.6</t>
  </si>
  <si>
    <t>3.52</t>
  </si>
  <si>
    <t>-3.08</t>
  </si>
  <si>
    <t>Return on Common Equity</t>
  </si>
  <si>
    <t>76.91</t>
  </si>
  <si>
    <t>56.19</t>
  </si>
  <si>
    <t>37.55</t>
  </si>
  <si>
    <t>12.22</t>
  </si>
  <si>
    <t>12.4</t>
  </si>
  <si>
    <t>7.49</t>
  </si>
  <si>
    <t>-3.02</t>
  </si>
  <si>
    <t>Margin Analysis</t>
  </si>
  <si>
    <t>Gross Profit Margin %</t>
  </si>
  <si>
    <t>17.91</t>
  </si>
  <si>
    <t>24.06</t>
  </si>
  <si>
    <t>24.83</t>
  </si>
  <si>
    <t>25.91</t>
  </si>
  <si>
    <t>22.09</t>
  </si>
  <si>
    <t>19.33</t>
  </si>
  <si>
    <t>17.74</t>
  </si>
  <si>
    <t>19.07</t>
  </si>
  <si>
    <t>15.78</t>
  </si>
  <si>
    <t>14.42</t>
  </si>
  <si>
    <t>SG&amp;A Margin</t>
  </si>
  <si>
    <t>6.9</t>
  </si>
  <si>
    <t>6.79</t>
  </si>
  <si>
    <t>7.58</t>
  </si>
  <si>
    <t>8.83</t>
  </si>
  <si>
    <t>14.62</t>
  </si>
  <si>
    <t>11.09</t>
  </si>
  <si>
    <t>11.69</t>
  </si>
  <si>
    <t>12.28</t>
  </si>
  <si>
    <t>14.15</t>
  </si>
  <si>
    <t>EBITDA Margin %</t>
  </si>
  <si>
    <t>12.71</t>
  </si>
  <si>
    <t>19.19</t>
  </si>
  <si>
    <t>19.38</t>
  </si>
  <si>
    <t>18.83</t>
  </si>
  <si>
    <t>8.95</t>
  </si>
  <si>
    <t>9.87</t>
  </si>
  <si>
    <t>7.76</t>
  </si>
  <si>
    <t>8.82</t>
  </si>
  <si>
    <t>4.96</t>
  </si>
  <si>
    <t>1.6</t>
  </si>
  <si>
    <t>EBITA Margin %</t>
  </si>
  <si>
    <t>11.01</t>
  </si>
  <si>
    <t>17.27</t>
  </si>
  <si>
    <t>17.24</t>
  </si>
  <si>
    <t>17.08</t>
  </si>
  <si>
    <t>7.47</t>
  </si>
  <si>
    <t>8.24</t>
  </si>
  <si>
    <t>5.97</t>
  </si>
  <si>
    <t>7.32</t>
  </si>
  <si>
    <t>3.2</t>
  </si>
  <si>
    <t>-0.57</t>
  </si>
  <si>
    <t>EBIT Margin %</t>
  </si>
  <si>
    <t>Income From Continuing Operations Margin %</t>
  </si>
  <si>
    <t>10.98</t>
  </si>
  <si>
    <t>17.14</t>
  </si>
  <si>
    <t>17.16</t>
  </si>
  <si>
    <t>15.01</t>
  </si>
  <si>
    <t>6.01</t>
  </si>
  <si>
    <t>6.95</t>
  </si>
  <si>
    <t>4.6</t>
  </si>
  <si>
    <t>5.52</t>
  </si>
  <si>
    <t>1.75</t>
  </si>
  <si>
    <t>-1.74</t>
  </si>
  <si>
    <t>Net Income Margin %</t>
  </si>
  <si>
    <t>11.12</t>
  </si>
  <si>
    <t>17.23</t>
  </si>
  <si>
    <t>15.02</t>
  </si>
  <si>
    <t>6.02</t>
  </si>
  <si>
    <t>6.96</t>
  </si>
  <si>
    <t>-1.71</t>
  </si>
  <si>
    <t>Net Avail. For Common Margin %</t>
  </si>
  <si>
    <t>Normalized Net Income Margin</t>
  </si>
  <si>
    <t>10.84</t>
  </si>
  <si>
    <t>10.8</t>
  </si>
  <si>
    <t>10.66</t>
  </si>
  <si>
    <t>4.69</t>
  </si>
  <si>
    <t>5.14</t>
  </si>
  <si>
    <t>3.72</t>
  </si>
  <si>
    <t>4.55</t>
  </si>
  <si>
    <t>1.85</t>
  </si>
  <si>
    <t>-0.7</t>
  </si>
  <si>
    <t>Levered Free Cash Flow Margin</t>
  </si>
  <si>
    <t>-6.58</t>
  </si>
  <si>
    <t>3.58</t>
  </si>
  <si>
    <t>1.83</t>
  </si>
  <si>
    <t>9.54</t>
  </si>
  <si>
    <t>1.51</t>
  </si>
  <si>
    <t>-3.01</t>
  </si>
  <si>
    <t>3.01</t>
  </si>
  <si>
    <t>4.27</t>
  </si>
  <si>
    <t>-0.25</t>
  </si>
  <si>
    <t>Unlevered Free Cash Flow Margin</t>
  </si>
  <si>
    <t>4.61</t>
  </si>
  <si>
    <t>0.39</t>
  </si>
  <si>
    <t>Asset Turnover</t>
  </si>
  <si>
    <t>2.3</t>
  </si>
  <si>
    <t>2.11</t>
  </si>
  <si>
    <t>1.8</t>
  </si>
  <si>
    <t>1.66</t>
  </si>
  <si>
    <t>1.47</t>
  </si>
  <si>
    <t>1.28</t>
  </si>
  <si>
    <t>1.81</t>
  </si>
  <si>
    <t>1.63</t>
  </si>
  <si>
    <t>1.43</t>
  </si>
  <si>
    <t>Fixed Assets Turnover</t>
  </si>
  <si>
    <t>17.36</t>
  </si>
  <si>
    <t>23.18</t>
  </si>
  <si>
    <t>32.84</t>
  </si>
  <si>
    <t>19.22</t>
  </si>
  <si>
    <t>12.34</t>
  </si>
  <si>
    <t>14.3</t>
  </si>
  <si>
    <t>7.65</t>
  </si>
  <si>
    <t>4.73</t>
  </si>
  <si>
    <t>Receivables Turnover (Average Receivables)</t>
  </si>
  <si>
    <t>13.3</t>
  </si>
  <si>
    <t>18.24</t>
  </si>
  <si>
    <t>19.89</t>
  </si>
  <si>
    <t>10.39</t>
  </si>
  <si>
    <t>12.42</t>
  </si>
  <si>
    <t>20.64</t>
  </si>
  <si>
    <t>30.26</t>
  </si>
  <si>
    <t>Inventory Turnover (Average Inventory)</t>
  </si>
  <si>
    <t>2.65</t>
  </si>
  <si>
    <t>2.62</t>
  </si>
  <si>
    <t>2.6</t>
  </si>
  <si>
    <t>3.43</t>
  </si>
  <si>
    <t>3.11</t>
  </si>
  <si>
    <t>4.35</t>
  </si>
  <si>
    <t>3.82</t>
  </si>
  <si>
    <t>3.35</t>
  </si>
  <si>
    <t>Short Term Liquidity</t>
  </si>
  <si>
    <t>Current Ratio</t>
  </si>
  <si>
    <t>1.35</t>
  </si>
  <si>
    <t>2.48</t>
  </si>
  <si>
    <t>2.55</t>
  </si>
  <si>
    <t>4.65</t>
  </si>
  <si>
    <t>7.3</t>
  </si>
  <si>
    <t>5.44</t>
  </si>
  <si>
    <t>4.45</t>
  </si>
  <si>
    <t>4.94</t>
  </si>
  <si>
    <t>3.97</t>
  </si>
  <si>
    <t>3.45</t>
  </si>
  <si>
    <t>Quick Ratio</t>
  </si>
  <si>
    <t>0.22</t>
  </si>
  <si>
    <t>0.83</t>
  </si>
  <si>
    <t>4.11</t>
  </si>
  <si>
    <t>2.9</t>
  </si>
  <si>
    <t>2.31</t>
  </si>
  <si>
    <t>1.39</t>
  </si>
  <si>
    <t>1.21</t>
  </si>
  <si>
    <t>Operating Cash Flow to Current Liabilities</t>
  </si>
  <si>
    <t>0.23</t>
  </si>
  <si>
    <t>0.28</t>
  </si>
  <si>
    <t>1.29</t>
  </si>
  <si>
    <t>0.64</t>
  </si>
  <si>
    <t>-0.1</t>
  </si>
  <si>
    <t>0.63</t>
  </si>
  <si>
    <t>0.75</t>
  </si>
  <si>
    <t>0.17</t>
  </si>
  <si>
    <t>Days Sales Outstanding (Average Receivables)</t>
  </si>
  <si>
    <t>27.44</t>
  </si>
  <si>
    <t>20.01</t>
  </si>
  <si>
    <t>18.41</t>
  </si>
  <si>
    <t>35.14</t>
  </si>
  <si>
    <t>29.39</t>
  </si>
  <si>
    <t>17.68</t>
  </si>
  <si>
    <t>12.1</t>
  </si>
  <si>
    <t>Days Outstanding Inventory (Average Inventory)</t>
  </si>
  <si>
    <t>138.16</t>
  </si>
  <si>
    <t>139.55</t>
  </si>
  <si>
    <t>140.21</t>
  </si>
  <si>
    <t>114.03</t>
  </si>
  <si>
    <t>106.59</t>
  </si>
  <si>
    <t>117.22</t>
  </si>
  <si>
    <t>83.82</t>
  </si>
  <si>
    <t>95.61</t>
  </si>
  <si>
    <t>109.3</t>
  </si>
  <si>
    <t>Average Days Payable Outstanding</t>
  </si>
  <si>
    <t>72.47</t>
  </si>
  <si>
    <t>60.78</t>
  </si>
  <si>
    <t>52.26</t>
  </si>
  <si>
    <t>22.22</t>
  </si>
  <si>
    <t>23.3</t>
  </si>
  <si>
    <t>34.06</t>
  </si>
  <si>
    <t>19.53</t>
  </si>
  <si>
    <t>16.06</t>
  </si>
  <si>
    <t>23.38</t>
  </si>
  <si>
    <t>Cash Conversion Cycle (Average Days)</t>
  </si>
  <si>
    <t>115.38</t>
  </si>
  <si>
    <t>111.82</t>
  </si>
  <si>
    <t>101.69</t>
  </si>
  <si>
    <t>118.3</t>
  </si>
  <si>
    <t>93.68</t>
  </si>
  <si>
    <t>97.22</t>
  </si>
  <si>
    <t>98.01</t>
  </si>
  <si>
    <t>Long Term Solvency</t>
  </si>
  <si>
    <t>Total Debt/Equity</t>
  </si>
  <si>
    <t>2.88</t>
  </si>
  <si>
    <t>1.57</t>
  </si>
  <si>
    <t>3.44</t>
  </si>
  <si>
    <t>2.75</t>
  </si>
  <si>
    <t>1.13</t>
  </si>
  <si>
    <t>1.54</t>
  </si>
  <si>
    <t>Total Debt / Total Capital</t>
  </si>
  <si>
    <t>2.8</t>
  </si>
  <si>
    <t>1.27</t>
  </si>
  <si>
    <t>1.55</t>
  </si>
  <si>
    <t>3.32</t>
  </si>
  <si>
    <t>2.68</t>
  </si>
  <si>
    <t>1.11</t>
  </si>
  <si>
    <t>LT Debt/Equity</t>
  </si>
  <si>
    <t>1.19</t>
  </si>
  <si>
    <t>1.65</t>
  </si>
  <si>
    <t>1.25</t>
  </si>
  <si>
    <t>0.96</t>
  </si>
  <si>
    <t>Long-Term Debt / Total Capital</t>
  </si>
  <si>
    <t>1.17</t>
  </si>
  <si>
    <t>0.95</t>
  </si>
  <si>
    <t>Total Liabilities / Total Assets</t>
  </si>
  <si>
    <t>62.74</t>
  </si>
  <si>
    <t>33.19</t>
  </si>
  <si>
    <t>35.05</t>
  </si>
  <si>
    <t>21.29</t>
  </si>
  <si>
    <t>15.17</t>
  </si>
  <si>
    <t>18.86</t>
  </si>
  <si>
    <t>22.6</t>
  </si>
  <si>
    <t>18.76</t>
  </si>
  <si>
    <t>18.5</t>
  </si>
  <si>
    <t>19.71</t>
  </si>
  <si>
    <t>EBIT / Interest Expense</t>
  </si>
  <si>
    <t>5.75</t>
  </si>
  <si>
    <t>-0.55</t>
  </si>
  <si>
    <t>EBITDA / Interest Expense</t>
  </si>
  <si>
    <t>3.69</t>
  </si>
  <si>
    <t>(EBITDA - Capex) / Interest Expense</t>
  </si>
  <si>
    <t>4.86</t>
  </si>
  <si>
    <t>-0.34</t>
  </si>
  <si>
    <t>Total Debt / EBITDA</t>
  </si>
  <si>
    <t>0.08</t>
  </si>
  <si>
    <t>0.09</t>
  </si>
  <si>
    <t>0.21</t>
  </si>
  <si>
    <t>0.13</t>
  </si>
  <si>
    <t>Net Debt / EBITDA</t>
  </si>
  <si>
    <t>-0.53</t>
  </si>
  <si>
    <t>-0.28</t>
  </si>
  <si>
    <t>-0.3</t>
  </si>
  <si>
    <t>-0.58</t>
  </si>
  <si>
    <t>-3.49</t>
  </si>
  <si>
    <t>-2.27</t>
  </si>
  <si>
    <t>-2.1</t>
  </si>
  <si>
    <t>-1.57</t>
  </si>
  <si>
    <t>-1.79</t>
  </si>
  <si>
    <t>-2.58</t>
  </si>
  <si>
    <t>Total Debt / (EBITDA - Capex)</t>
  </si>
  <si>
    <t>0.24</t>
  </si>
  <si>
    <t>-2.44</t>
  </si>
  <si>
    <t>Net Debt / (EBITDA - Capex)</t>
  </si>
  <si>
    <t>-0.68</t>
  </si>
  <si>
    <t>-0.37</t>
  </si>
  <si>
    <t>-0.32</t>
  </si>
  <si>
    <t>-0.63</t>
  </si>
  <si>
    <t>-3.89</t>
  </si>
  <si>
    <t>-3.91</t>
  </si>
  <si>
    <t>-2.32</t>
  </si>
  <si>
    <t>-2.35</t>
  </si>
  <si>
    <t>-4.56</t>
  </si>
  <si>
    <t>28.21</t>
  </si>
  <si>
    <t>Growth Over Prior Year</t>
  </si>
  <si>
    <t>Total Revenues, 1 Yr. Growth %</t>
  </si>
  <si>
    <t>22.59</t>
  </si>
  <si>
    <t>18.04</t>
  </si>
  <si>
    <t>22.64</t>
  </si>
  <si>
    <t>9.46</t>
  </si>
  <si>
    <t>58.91</t>
  </si>
  <si>
    <t>-3.69</t>
  </si>
  <si>
    <t>-15.12</t>
  </si>
  <si>
    <t>Gross Profit, 1 Yr. Growth %</t>
  </si>
  <si>
    <t>64.67</t>
  </si>
  <si>
    <t>21.81</t>
  </si>
  <si>
    <t>16.56</t>
  </si>
  <si>
    <t>4.59</t>
  </si>
  <si>
    <t>-4.23</t>
  </si>
  <si>
    <t>-11.03</t>
  </si>
  <si>
    <t>70.83</t>
  </si>
  <si>
    <t>-20.28</t>
  </si>
  <si>
    <t>-22.43</t>
  </si>
  <si>
    <t>EBITDA, 1 Yr. Growth %</t>
  </si>
  <si>
    <t>85.09</t>
  </si>
  <si>
    <t>19.21</t>
  </si>
  <si>
    <t>8.57</t>
  </si>
  <si>
    <t>-41.74</t>
  </si>
  <si>
    <t>20.74</t>
  </si>
  <si>
    <t>-23.72</t>
  </si>
  <si>
    <t>80.4</t>
  </si>
  <si>
    <t>-45.83</t>
  </si>
  <si>
    <t>-72.61</t>
  </si>
  <si>
    <t>EBITA, 1 Yr. Growth %</t>
  </si>
  <si>
    <t>92.2</t>
  </si>
  <si>
    <t>17.89</t>
  </si>
  <si>
    <t>10.62</t>
  </si>
  <si>
    <t>-46.36</t>
  </si>
  <si>
    <t>-29.74</t>
  </si>
  <si>
    <t>94.71</t>
  </si>
  <si>
    <t>-57.91</t>
  </si>
  <si>
    <t>-115.06</t>
  </si>
  <si>
    <t>EBIT, 1 Yr. Growth %</t>
  </si>
  <si>
    <t>Earnings From Cont. Operations, 1 Yr. Growth %</t>
  </si>
  <si>
    <t>91.43</t>
  </si>
  <si>
    <t>18.18</t>
  </si>
  <si>
    <t>-2.3</t>
  </si>
  <si>
    <t>-50.87</t>
  </si>
  <si>
    <t>26.57</t>
  </si>
  <si>
    <t>-35.88</t>
  </si>
  <si>
    <t>90.85</t>
  </si>
  <si>
    <t>-69.45</t>
  </si>
  <si>
    <t>-184.39</t>
  </si>
  <si>
    <t>Net Income, 1 Yr. Growth %</t>
  </si>
  <si>
    <t>90.38</t>
  </si>
  <si>
    <t>17.81</t>
  </si>
  <si>
    <t>-2.64</t>
  </si>
  <si>
    <t>-50.89</t>
  </si>
  <si>
    <t>26.66</t>
  </si>
  <si>
    <t>-35.92</t>
  </si>
  <si>
    <t>-182.9</t>
  </si>
  <si>
    <t>Normalized Net Income, 1 Yr. Growth %</t>
  </si>
  <si>
    <t>89.76</t>
  </si>
  <si>
    <t>17.59</t>
  </si>
  <si>
    <t>10.22</t>
  </si>
  <si>
    <t>-46.05</t>
  </si>
  <si>
    <t>20.08</t>
  </si>
  <si>
    <t>-29.82</t>
  </si>
  <si>
    <t>94.47</t>
  </si>
  <si>
    <t>-60.9</t>
  </si>
  <si>
    <t>-132.12</t>
  </si>
  <si>
    <t>Diluted EPS Before Extra, 1 Yr. Growth %</t>
  </si>
  <si>
    <t>-12.12</t>
  </si>
  <si>
    <t>-57.92</t>
  </si>
  <si>
    <t>26.67</t>
  </si>
  <si>
    <t>-35.72</t>
  </si>
  <si>
    <t>82.83</t>
  </si>
  <si>
    <t>-71.64</t>
  </si>
  <si>
    <t>-185.87</t>
  </si>
  <si>
    <t>Accounts Receivable, 1 Yr. Growth %</t>
  </si>
  <si>
    <t>3.46</t>
  </si>
  <si>
    <t>-24.1</t>
  </si>
  <si>
    <t>32.72</t>
  </si>
  <si>
    <t>125.52</t>
  </si>
  <si>
    <t>-8.18</t>
  </si>
  <si>
    <t>-78.93</t>
  </si>
  <si>
    <t>132.7</t>
  </si>
  <si>
    <t>Inventory, 1 Yr. Growth %</t>
  </si>
  <si>
    <t>21.21</t>
  </si>
  <si>
    <t>5.96</t>
  </si>
  <si>
    <t>3.85</t>
  </si>
  <si>
    <t>7.4</t>
  </si>
  <si>
    <t>10.61</t>
  </si>
  <si>
    <t>12.86</t>
  </si>
  <si>
    <t>15.58</t>
  </si>
  <si>
    <t>-16.58</t>
  </si>
  <si>
    <t>Net Property, Plant and Equip., 1 Yr. Growth %</t>
  </si>
  <si>
    <t>48.93</t>
  </si>
  <si>
    <t>-20.7</t>
  </si>
  <si>
    <t>-10.78</t>
  </si>
  <si>
    <t>-16.44</t>
  </si>
  <si>
    <t>210.71</t>
  </si>
  <si>
    <t>74.88</t>
  </si>
  <si>
    <t>82.85</t>
  </si>
  <si>
    <t>12.55</t>
  </si>
  <si>
    <t>Total Assets, 1 Yr. Growth %</t>
  </si>
  <si>
    <t>21.5</t>
  </si>
  <si>
    <t>35.48</t>
  </si>
  <si>
    <t>27.65</t>
  </si>
  <si>
    <t>36.94</t>
  </si>
  <si>
    <t>13.89</t>
  </si>
  <si>
    <t>8.55</t>
  </si>
  <si>
    <t>16.47</t>
  </si>
  <si>
    <t>-1.87</t>
  </si>
  <si>
    <t>-4.15</t>
  </si>
  <si>
    <t>Tangible Book Value, 1 Yr. Growth %</t>
  </si>
  <si>
    <t>125.72</t>
  </si>
  <si>
    <t>32.69</t>
  </si>
  <si>
    <t>55.51</t>
  </si>
  <si>
    <t>48.02</t>
  </si>
  <si>
    <t>3.57</t>
  </si>
  <si>
    <t>22.01</t>
  </si>
  <si>
    <t>-1.56</t>
  </si>
  <si>
    <t>-5.68</t>
  </si>
  <si>
    <t>Common Equity, 1 Yr. Growth %</t>
  </si>
  <si>
    <t>22.9</t>
  </si>
  <si>
    <t>-1.54</t>
  </si>
  <si>
    <t>-5.64</t>
  </si>
  <si>
    <t>Cash From Operations, 1 Yr. Growth %</t>
  </si>
  <si>
    <t>-21.52</t>
  </si>
  <si>
    <t>231.73</t>
  </si>
  <si>
    <t>-32.74</t>
  </si>
  <si>
    <t>89.31</t>
  </si>
  <si>
    <t>-29.28</t>
  </si>
  <si>
    <t>-121.71</t>
  </si>
  <si>
    <t>-698.11</t>
  </si>
  <si>
    <t>20.57</t>
  </si>
  <si>
    <t>-77.01</t>
  </si>
  <si>
    <t>Capital Expenditures, 1 Yr. Growth %</t>
  </si>
  <si>
    <t>90.24</t>
  </si>
  <si>
    <t>-79.19</t>
  </si>
  <si>
    <t>78.58</t>
  </si>
  <si>
    <t>-9.9</t>
  </si>
  <si>
    <t>491.43</t>
  </si>
  <si>
    <t>-80.97</t>
  </si>
  <si>
    <t>467.53</t>
  </si>
  <si>
    <t>14.9</t>
  </si>
  <si>
    <t>-16.61</t>
  </si>
  <si>
    <t>Levered Free Cash Flow, 1 Yr. Growth %</t>
  </si>
  <si>
    <t>-164.22</t>
  </si>
  <si>
    <t>-42.93</t>
  </si>
  <si>
    <t>539.23</t>
  </si>
  <si>
    <t>-82.63</t>
  </si>
  <si>
    <t>-292.75</t>
  </si>
  <si>
    <t>-259.08</t>
  </si>
  <si>
    <t>40.69</t>
  </si>
  <si>
    <t>-104.92</t>
  </si>
  <si>
    <t>Unlevered Free Cash Flow, 1 Yr. Growth %</t>
  </si>
  <si>
    <t>47.52</t>
  </si>
  <si>
    <t>-92.74</t>
  </si>
  <si>
    <t>Dividend Per Share, 1 Yr. Growth %</t>
  </si>
  <si>
    <t>Compound Annual Growth Rate Over Two Years</t>
  </si>
  <si>
    <t>Total Revenues, 2 Yr. CAGR %</t>
  </si>
  <si>
    <t>20.3</t>
  </si>
  <si>
    <t>14.83</t>
  </si>
  <si>
    <t>17.04</t>
  </si>
  <si>
    <t>15.86</t>
  </si>
  <si>
    <t>3.03</t>
  </si>
  <si>
    <t>24.14</t>
  </si>
  <si>
    <t>23.71</t>
  </si>
  <si>
    <t>-9.59</t>
  </si>
  <si>
    <t>Gross Profit, 2 Yr. CAGR %</t>
  </si>
  <si>
    <t>41.63</t>
  </si>
  <si>
    <t>19.16</t>
  </si>
  <si>
    <t>10.41</t>
  </si>
  <si>
    <t>-7.69</t>
  </si>
  <si>
    <t>23.28</t>
  </si>
  <si>
    <t>16.7</t>
  </si>
  <si>
    <t>-21.36</t>
  </si>
  <si>
    <t>EBITDA, 2 Yr. CAGR %</t>
  </si>
  <si>
    <t>48.54</t>
  </si>
  <si>
    <t>13.77</t>
  </si>
  <si>
    <t>-20.46</t>
  </si>
  <si>
    <t>-16.12</t>
  </si>
  <si>
    <t>-4.03</t>
  </si>
  <si>
    <t>17.32</t>
  </si>
  <si>
    <t>-1.15</t>
  </si>
  <si>
    <t>-61.48</t>
  </si>
  <si>
    <t>EBITA, 2 Yr. CAGR %</t>
  </si>
  <si>
    <t>50.53</t>
  </si>
  <si>
    <t>14.2</t>
  </si>
  <si>
    <t>-22.97</t>
  </si>
  <si>
    <t>-19.52</t>
  </si>
  <si>
    <t>-7.89</t>
  </si>
  <si>
    <t>16.97</t>
  </si>
  <si>
    <t>-9.47</t>
  </si>
  <si>
    <t>-74.82</t>
  </si>
  <si>
    <t>EBIT, 2 Yr. CAGR %</t>
  </si>
  <si>
    <t>Earnings From Cont. Operations, 2 Yr. CAGR %</t>
  </si>
  <si>
    <t>50.41</t>
  </si>
  <si>
    <t>7.46</t>
  </si>
  <si>
    <t>-30.71</t>
  </si>
  <si>
    <t>-21.14</t>
  </si>
  <si>
    <t>-9.91</t>
  </si>
  <si>
    <t>10.64</t>
  </si>
  <si>
    <t>-23.64</t>
  </si>
  <si>
    <t>-49.22</t>
  </si>
  <si>
    <t>Net Income, 2 Yr. CAGR %</t>
  </si>
  <si>
    <t>49.76</t>
  </si>
  <si>
    <t>7.1</t>
  </si>
  <si>
    <t>-30.85</t>
  </si>
  <si>
    <t>-21.13</t>
  </si>
  <si>
    <t>10.59</t>
  </si>
  <si>
    <t>-49.67</t>
  </si>
  <si>
    <t>Normalized Net Income, 2 Yr. CAGR %</t>
  </si>
  <si>
    <t>49.38</t>
  </si>
  <si>
    <t>13.84</t>
  </si>
  <si>
    <t>-22.89</t>
  </si>
  <si>
    <t>-19.51</t>
  </si>
  <si>
    <t>-8.2</t>
  </si>
  <si>
    <t>16.82</t>
  </si>
  <si>
    <t>-12.8</t>
  </si>
  <si>
    <t>-64.56</t>
  </si>
  <si>
    <t>Diluted EPS Before Extra, 2 Yr. CAGR %</t>
  </si>
  <si>
    <t>-39.19</t>
  </si>
  <si>
    <t>-26.99</t>
  </si>
  <si>
    <t>-9.76</t>
  </si>
  <si>
    <t>8.41</t>
  </si>
  <si>
    <t>-27.99</t>
  </si>
  <si>
    <t>-50.65</t>
  </si>
  <si>
    <t>Accounts Receivable, 2 Yr. CAGR %</t>
  </si>
  <si>
    <t>-11.39</t>
  </si>
  <si>
    <t>73.01</t>
  </si>
  <si>
    <t>43.9</t>
  </si>
  <si>
    <t>-56.01</t>
  </si>
  <si>
    <t>-29.98</t>
  </si>
  <si>
    <t>Inventory, 2 Yr. CAGR %</t>
  </si>
  <si>
    <t>18.57</t>
  </si>
  <si>
    <t>10.86</t>
  </si>
  <si>
    <t>4.9</t>
  </si>
  <si>
    <t>5.61</t>
  </si>
  <si>
    <t>8.99</t>
  </si>
  <si>
    <t>11.73</t>
  </si>
  <si>
    <t>14.21</t>
  </si>
  <si>
    <t>-1.81</t>
  </si>
  <si>
    <t>Net Property, Plant and Equip., 2 Yr. CAGR %</t>
  </si>
  <si>
    <t>8.67</t>
  </si>
  <si>
    <t>-15.89</t>
  </si>
  <si>
    <t>-13.65</t>
  </si>
  <si>
    <t>61.14</t>
  </si>
  <si>
    <t>75.97</t>
  </si>
  <si>
    <t>32.01</t>
  </si>
  <si>
    <t>78.82</t>
  </si>
  <si>
    <t>43.45</t>
  </si>
  <si>
    <t>Total Assets, 2 Yr. CAGR %</t>
  </si>
  <si>
    <t>28.3</t>
  </si>
  <si>
    <t>31.5</t>
  </si>
  <si>
    <t>32.21</t>
  </si>
  <si>
    <t>24.88</t>
  </si>
  <si>
    <t>11.19</t>
  </si>
  <si>
    <t>12.44</t>
  </si>
  <si>
    <t>6.91</t>
  </si>
  <si>
    <t>Tangible Book Value, 2 Yr. CAGR %</t>
  </si>
  <si>
    <t>73.06</t>
  </si>
  <si>
    <t>43.64</t>
  </si>
  <si>
    <t>51.72</t>
  </si>
  <si>
    <t>27.02</t>
  </si>
  <si>
    <t>6.25</t>
  </si>
  <si>
    <t>12.41</t>
  </si>
  <si>
    <t>9.6</t>
  </si>
  <si>
    <t>-3.64</t>
  </si>
  <si>
    <t>Common Equity, 2 Yr. CAGR %</t>
  </si>
  <si>
    <t>12.82</t>
  </si>
  <si>
    <t>-3.61</t>
  </si>
  <si>
    <t>Cash From Operations, 2 Yr. CAGR %</t>
  </si>
  <si>
    <t>61.35</t>
  </si>
  <si>
    <t>49.37</t>
  </si>
  <si>
    <t>12.84</t>
  </si>
  <si>
    <t>15.7</t>
  </si>
  <si>
    <t>-60.82</t>
  </si>
  <si>
    <t>13.87</t>
  </si>
  <si>
    <t>168.54</t>
  </si>
  <si>
    <t>-47.35</t>
  </si>
  <si>
    <t>Capital Expenditures, 2 Yr. CAGR %</t>
  </si>
  <si>
    <t>-37.09</t>
  </si>
  <si>
    <t>-39.05</t>
  </si>
  <si>
    <t>26.84</t>
  </si>
  <si>
    <t>130.84</t>
  </si>
  <si>
    <t>6.1</t>
  </si>
  <si>
    <t>3.93</t>
  </si>
  <si>
    <t>155.36</t>
  </si>
  <si>
    <t>-2.11</t>
  </si>
  <si>
    <t>Levered Free Cash Flow, 2 Yr. CAGR %</t>
  </si>
  <si>
    <t>-39.46</t>
  </si>
  <si>
    <t>91.01</t>
  </si>
  <si>
    <t>5.38</t>
  </si>
  <si>
    <t>-42.14</t>
  </si>
  <si>
    <t>75.12</t>
  </si>
  <si>
    <t>47.31</t>
  </si>
  <si>
    <t>-73.69</t>
  </si>
  <si>
    <t>Unlevered Free Cash Flow, 2 Yr. CAGR %</t>
  </si>
  <si>
    <t>53.19</t>
  </si>
  <si>
    <t>-67.27</t>
  </si>
  <si>
    <t>Dividend Per Share, 2 Yr. CAGR %</t>
  </si>
  <si>
    <t>41.42</t>
  </si>
  <si>
    <t>Compound Annual Growth Rate Over Three Years</t>
  </si>
  <si>
    <t>Total Revenues, 3 Yr. CAGR %</t>
  </si>
  <si>
    <t>17.37</t>
  </si>
  <si>
    <t>14.46</t>
  </si>
  <si>
    <t>9.19</t>
  </si>
  <si>
    <t>19.04</t>
  </si>
  <si>
    <t>14.07</t>
  </si>
  <si>
    <t>9.11</t>
  </si>
  <si>
    <t>Gross Profit, 3 Yr. CAGR %</t>
  </si>
  <si>
    <t>14.09</t>
  </si>
  <si>
    <t>5.3</t>
  </si>
  <si>
    <t>-3.77</t>
  </si>
  <si>
    <t>13.33</t>
  </si>
  <si>
    <t>6.61</t>
  </si>
  <si>
    <t>EBITDA, 3 Yr. CAGR %</t>
  </si>
  <si>
    <t>33.8</t>
  </si>
  <si>
    <t>-8.98</t>
  </si>
  <si>
    <t>-8.59</t>
  </si>
  <si>
    <t>-18.74</t>
  </si>
  <si>
    <t>18.45</t>
  </si>
  <si>
    <t>-9.32</t>
  </si>
  <si>
    <t>-35.56</t>
  </si>
  <si>
    <t>EBITA, 3 Yr. CAGR %</t>
  </si>
  <si>
    <t>35.84</t>
  </si>
  <si>
    <t>-11.23</t>
  </si>
  <si>
    <t>-10.52</t>
  </si>
  <si>
    <t>-23.08</t>
  </si>
  <si>
    <t>18.22</t>
  </si>
  <si>
    <t>-16.8</t>
  </si>
  <si>
    <t>-50.21</t>
  </si>
  <si>
    <t>EBIT, 3 Yr. CAGR %</t>
  </si>
  <si>
    <t>Earnings From Cont. Operations, 3 Yr. CAGR %</t>
  </si>
  <si>
    <t>-17.22</t>
  </si>
  <si>
    <t>-15.3</t>
  </si>
  <si>
    <t>-26.39</t>
  </si>
  <si>
    <t>15.71</t>
  </si>
  <si>
    <t>-27.95</t>
  </si>
  <si>
    <t>-21.05</t>
  </si>
  <si>
    <t>Net Income, 3 Yr. CAGR %</t>
  </si>
  <si>
    <t>29.74</t>
  </si>
  <si>
    <t>-17.41</t>
  </si>
  <si>
    <t>-15.39</t>
  </si>
  <si>
    <t>-26.4</t>
  </si>
  <si>
    <t>-27.97</t>
  </si>
  <si>
    <t>Normalized Net Income, 3 Yr. CAGR %</t>
  </si>
  <si>
    <t>-11.24</t>
  </si>
  <si>
    <t>-10.62</t>
  </si>
  <si>
    <t>-23.11</t>
  </si>
  <si>
    <t>-18.89</t>
  </si>
  <si>
    <t>-37.49</t>
  </si>
  <si>
    <t>Diluted EPS Before Extra, 3 Yr. CAGR %</t>
  </si>
  <si>
    <t>25.38</t>
  </si>
  <si>
    <t>-24.19</t>
  </si>
  <si>
    <t>-22.34</t>
  </si>
  <si>
    <t>-30.02</t>
  </si>
  <si>
    <t>14.18</t>
  </si>
  <si>
    <t>-30.66</t>
  </si>
  <si>
    <t>Accounts Receivable, 3 Yr. CAGR %</t>
  </si>
  <si>
    <t>495.04</t>
  </si>
  <si>
    <t>1.38</t>
  </si>
  <si>
    <t>31.46</t>
  </si>
  <si>
    <t>40.07</t>
  </si>
  <si>
    <t>-24.15</t>
  </si>
  <si>
    <t>-23.36</t>
  </si>
  <si>
    <t>Inventory, 3 Yr. CAGR %</t>
  </si>
  <si>
    <t>8.47</t>
  </si>
  <si>
    <t>5.73</t>
  </si>
  <si>
    <t>7.25</t>
  </si>
  <si>
    <t>10.27</t>
  </si>
  <si>
    <t>2.85</t>
  </si>
  <si>
    <t>Net Property, Plant and Equip., 3 Yr. CAGR %</t>
  </si>
  <si>
    <t>1.76</t>
  </si>
  <si>
    <t>-16.07</t>
  </si>
  <si>
    <t>32.32</t>
  </si>
  <si>
    <t>37.29</t>
  </si>
  <si>
    <t>75.6</t>
  </si>
  <si>
    <t>47.16</t>
  </si>
  <si>
    <t>53.25</t>
  </si>
  <si>
    <t>Total Assets, 3 Yr. CAGR %</t>
  </si>
  <si>
    <t>28.08</t>
  </si>
  <si>
    <t>33.29</t>
  </si>
  <si>
    <t>25.8</t>
  </si>
  <si>
    <t>19.18</t>
  </si>
  <si>
    <t>12.92</t>
  </si>
  <si>
    <t>3.09</t>
  </si>
  <si>
    <t>Tangible Book Value, 3 Yr. CAGR %</t>
  </si>
  <si>
    <t>45.09</t>
  </si>
  <si>
    <t>35.88</t>
  </si>
  <si>
    <t>18.67</t>
  </si>
  <si>
    <t>11.26</t>
  </si>
  <si>
    <t>7.55</t>
  </si>
  <si>
    <t>4.25</t>
  </si>
  <si>
    <t>Common Equity, 3 Yr. CAGR %</t>
  </si>
  <si>
    <t>11.53</t>
  </si>
  <si>
    <t>7.81</t>
  </si>
  <si>
    <t>4.52</t>
  </si>
  <si>
    <t>Cash From Operations, 3 Yr. CAGR %</t>
  </si>
  <si>
    <t>20.53</t>
  </si>
  <si>
    <t>61.65</t>
  </si>
  <si>
    <t>-3.44</t>
  </si>
  <si>
    <t>-33.76</t>
  </si>
  <si>
    <t>-2.85</t>
  </si>
  <si>
    <t>18.35</t>
  </si>
  <si>
    <t>Capital Expenditures, 3 Yr. CAGR %</t>
  </si>
  <si>
    <t>-10.92</t>
  </si>
  <si>
    <t>-30.57</t>
  </si>
  <si>
    <t>111.91</t>
  </si>
  <si>
    <t>0.47</t>
  </si>
  <si>
    <t>85.56</t>
  </si>
  <si>
    <t>75.85</t>
  </si>
  <si>
    <t>Levered Free Cash Flow, 3 Yr. CAGR %</t>
  </si>
  <si>
    <t>32.82</t>
  </si>
  <si>
    <t>-14.1</t>
  </si>
  <si>
    <t>28.87</t>
  </si>
  <si>
    <t>-18.93</t>
  </si>
  <si>
    <t>61.13</t>
  </si>
  <si>
    <t>-52.56</t>
  </si>
  <si>
    <t>Unlevered Free Cash Flow, 3 Yr. CAGR %</t>
  </si>
  <si>
    <t>65.39</t>
  </si>
  <si>
    <t>-44.56</t>
  </si>
  <si>
    <t>Dividend Per Share, 3 Yr. CAGR %</t>
  </si>
  <si>
    <t>25.99</t>
  </si>
  <si>
    <t>Compound Annual Growth Rate Over Five Years</t>
  </si>
  <si>
    <t>Total Revenues, 5 Yr. CAGR %</t>
  </si>
  <si>
    <t>16.76</t>
  </si>
  <si>
    <t>11.41</t>
  </si>
  <si>
    <t>14.78</t>
  </si>
  <si>
    <t>6.64</t>
  </si>
  <si>
    <t>Gross Profit, 5 Yr. CAGR %</t>
  </si>
  <si>
    <t>18.55</t>
  </si>
  <si>
    <t>4.82</t>
  </si>
  <si>
    <t>12.15</t>
  </si>
  <si>
    <t>3.95</t>
  </si>
  <si>
    <t>-2.08</t>
  </si>
  <si>
    <t>EBITDA, 5 Yr. CAGR %</t>
  </si>
  <si>
    <t>-7.03</t>
  </si>
  <si>
    <t>1.01</t>
  </si>
  <si>
    <t>-12.11</t>
  </si>
  <si>
    <t>-24.43</t>
  </si>
  <si>
    <t>EBITA, 5 Yr. CAGR %</t>
  </si>
  <si>
    <t>10.18</t>
  </si>
  <si>
    <t>-0.39</t>
  </si>
  <si>
    <t>-17.9</t>
  </si>
  <si>
    <t>-36.32</t>
  </si>
  <si>
    <t>EBIT, 5 Yr. CAGR %</t>
  </si>
  <si>
    <t>Earnings From Cont. Operations, 5 Yr. CAGR %</t>
  </si>
  <si>
    <t>6.57</t>
  </si>
  <si>
    <t>-14.37</t>
  </si>
  <si>
    <t>-5.75</t>
  </si>
  <si>
    <t>-25.3</t>
  </si>
  <si>
    <t>-16.77</t>
  </si>
  <si>
    <t>Net Income, 5 Yr. CAGR %</t>
  </si>
  <si>
    <t>6.32</t>
  </si>
  <si>
    <t>-14.49</t>
  </si>
  <si>
    <t>-5.83</t>
  </si>
  <si>
    <t>-25.31</t>
  </si>
  <si>
    <t>-17.06</t>
  </si>
  <si>
    <t>Normalized Net Income, 5 Yr. CAGR %</t>
  </si>
  <si>
    <t>9.76</t>
  </si>
  <si>
    <t>-10.04</t>
  </si>
  <si>
    <t>-0.52</t>
  </si>
  <si>
    <t>-19.14</t>
  </si>
  <si>
    <t>-27.11</t>
  </si>
  <si>
    <t>Diluted EPS Before Extra, 5 Yr. CAGR %</t>
  </si>
  <si>
    <t>0.99</t>
  </si>
  <si>
    <t>-18.72</t>
  </si>
  <si>
    <t>-11.25</t>
  </si>
  <si>
    <t>-29.22</t>
  </si>
  <si>
    <t>-18.37</t>
  </si>
  <si>
    <t>Accounts Receivable, 5 Yr. CAGR %</t>
  </si>
  <si>
    <t>191.98</t>
  </si>
  <si>
    <t>16.63</t>
  </si>
  <si>
    <t>-15.16</t>
  </si>
  <si>
    <t>6.15</t>
  </si>
  <si>
    <t>Inventory, 5 Yr. CAGR %</t>
  </si>
  <si>
    <t>10.69</t>
  </si>
  <si>
    <t>8.68</t>
  </si>
  <si>
    <t>8.09</t>
  </si>
  <si>
    <t>9.98</t>
  </si>
  <si>
    <t>5.27</t>
  </si>
  <si>
    <t>Net Property, Plant and Equip., 5 Yr. CAGR %</t>
  </si>
  <si>
    <t>22.3</t>
  </si>
  <si>
    <t>32.2</t>
  </si>
  <si>
    <t>52.6</t>
  </si>
  <si>
    <t>61.96</t>
  </si>
  <si>
    <t>Total Assets, 5 Yr. CAGR %</t>
  </si>
  <si>
    <t>26.79</t>
  </si>
  <si>
    <t>23.97</t>
  </si>
  <si>
    <t>20.27</t>
  </si>
  <si>
    <t>14.11</t>
  </si>
  <si>
    <t>Tangible Book Value, 5 Yr. CAGR %</t>
  </si>
  <si>
    <t>49.69</t>
  </si>
  <si>
    <t>28.09</t>
  </si>
  <si>
    <t>25.96</t>
  </si>
  <si>
    <t>14.95</t>
  </si>
  <si>
    <t>5.04</t>
  </si>
  <si>
    <t>Common Equity, 5 Yr. CAGR %</t>
  </si>
  <si>
    <t>26.14</t>
  </si>
  <si>
    <t>15.12</t>
  </si>
  <si>
    <t>5.21</t>
  </si>
  <si>
    <t>Cash From Operations, 5 Yr. CAGR %</t>
  </si>
  <si>
    <t>18.58</t>
  </si>
  <si>
    <t>-8.3</t>
  </si>
  <si>
    <t>3.15</t>
  </si>
  <si>
    <t>15.92</t>
  </si>
  <si>
    <t>-23.96</t>
  </si>
  <si>
    <t>Capital Expenditures, 5 Yr. CAGR %</t>
  </si>
  <si>
    <t>30.37</t>
  </si>
  <si>
    <t>-17.73</t>
  </si>
  <si>
    <t>59.36</t>
  </si>
  <si>
    <t>45.91</t>
  </si>
  <si>
    <t>43.67</t>
  </si>
  <si>
    <t>Levered Free Cash Flow, 5 Yr. CAGR %</t>
  </si>
  <si>
    <t>-4.74</t>
  </si>
  <si>
    <t>35.96</t>
  </si>
  <si>
    <t>-48.64</t>
  </si>
  <si>
    <t>Unlevered Free Cash Flow, 5 Yr. CAGR %</t>
  </si>
  <si>
    <t>38.1</t>
  </si>
  <si>
    <t>-43.6</t>
  </si>
  <si>
    <t>Dividend Per Share, 5 Yr. CAGR %</t>
  </si>
  <si>
    <t>14.87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</si>
  <si>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</si>
  <si>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</si>
  <si>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</si>
  <si>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</si>
  <si>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</si>
  <si>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</si>
  <si>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</si>
  <si>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</si>
  <si>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</si>
  <si>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57.6</t>
  </si>
  <si>
    <t>71.35</t>
  </si>
  <si>
    <t>79.19</t>
  </si>
  <si>
    <t>58.18</t>
  </si>
  <si>
    <t>37.62</t>
  </si>
  <si>
    <t>42.17</t>
  </si>
  <si>
    <t>-</t>
  </si>
  <si>
    <t>Change</t>
  </si>
  <si>
    <t>23.87%</t>
  </si>
  <si>
    <t>10.99%</t>
  </si>
  <si>
    <t>-26.53%</t>
  </si>
  <si>
    <t>-35.33%</t>
  </si>
  <si>
    <t>12.09%</t>
  </si>
  <si>
    <t>Enterprise Value (EV)</t>
  </si>
  <si>
    <t>0%</t>
  </si>
  <si>
    <t>P/E ratio</t>
  </si>
  <si>
    <t>8.92x</t>
  </si>
  <si>
    <t>17x</t>
  </si>
  <si>
    <t>9.58x</t>
  </si>
  <si>
    <t>24.7x</t>
  </si>
  <si>
    <t>-19.1x</t>
  </si>
  <si>
    <t>-24.5x</t>
  </si>
  <si>
    <t>16x</t>
  </si>
  <si>
    <t>7.8x</t>
  </si>
  <si>
    <t>PBR</t>
  </si>
  <si>
    <t>PEG</t>
  </si>
  <si>
    <t>-0.5x</t>
  </si>
  <si>
    <t>0.1x</t>
  </si>
  <si>
    <t>-0.3x</t>
  </si>
  <si>
    <t>0x</t>
  </si>
  <si>
    <t>2x</t>
  </si>
  <si>
    <t>-0x</t>
  </si>
  <si>
    <t>Capitalization / Revenue</t>
  </si>
  <si>
    <t>0.62x</t>
  </si>
  <si>
    <t>0.79x</t>
  </si>
  <si>
    <t>0.55x</t>
  </si>
  <si>
    <t>0.42x</t>
  </si>
  <si>
    <t>0.32x</t>
  </si>
  <si>
    <t>0.27x</t>
  </si>
  <si>
    <t>0.25x</t>
  </si>
  <si>
    <t>0.22x</t>
  </si>
  <si>
    <t>EV / Revenue</t>
  </si>
  <si>
    <t>EV / EBITDA</t>
  </si>
  <si>
    <t>11.6x</t>
  </si>
  <si>
    <t>4.71x</t>
  </si>
  <si>
    <t>3.1x</t>
  </si>
  <si>
    <t>EV / EBIT</t>
  </si>
  <si>
    <t>-84.3x</t>
  </si>
  <si>
    <t>9.48x</t>
  </si>
  <si>
    <t>4.49x</t>
  </si>
  <si>
    <t>EV / FCF</t>
  </si>
  <si>
    <t>FCF Yield</t>
  </si>
  <si>
    <t>Dividend per Share
                                    2</t>
  </si>
  <si>
    <t>Rate of return</t>
  </si>
  <si>
    <t>3.93%</t>
  </si>
  <si>
    <t>3.12%</t>
  </si>
  <si>
    <t>4.26%</t>
  </si>
  <si>
    <t>6.54%</t>
  </si>
  <si>
    <t>EPS
                                    2</t>
  </si>
  <si>
    <t>-0.14</t>
  </si>
  <si>
    <t>0.215</t>
  </si>
  <si>
    <t>0.44</t>
  </si>
  <si>
    <t>Distribution rate</t>
  </si>
  <si>
    <t>35.1%</t>
  </si>
  <si>
    <t>29.9%</t>
  </si>
  <si>
    <t>105%</t>
  </si>
  <si>
    <t>-125%</t>
  </si>
  <si>
    <t>Net sales
                                    1</t>
  </si>
  <si>
    <t>93.02</t>
  </si>
  <si>
    <t>90.21</t>
  </si>
  <si>
    <t>143.4</t>
  </si>
  <si>
    <t>138.1</t>
  </si>
  <si>
    <t>117.2</t>
  </si>
  <si>
    <t>154.2</t>
  </si>
  <si>
    <t>170.1</t>
  </si>
  <si>
    <t>192.7</t>
  </si>
  <si>
    <t>EBITDA
                                    1</t>
  </si>
  <si>
    <t>9.182</t>
  </si>
  <si>
    <t>7.004</t>
  </si>
  <si>
    <t>12.64</t>
  </si>
  <si>
    <t>6.846</t>
  </si>
  <si>
    <t>1.875</t>
  </si>
  <si>
    <t>3.65</t>
  </si>
  <si>
    <t>13.6</t>
  </si>
  <si>
    <t>EBIT
                                    1</t>
  </si>
  <si>
    <t>7.665</t>
  </si>
  <si>
    <t>5.386</t>
  </si>
  <si>
    <t>10.49</t>
  </si>
  <si>
    <t>4.415</t>
  </si>
  <si>
    <t>-0.665</t>
  </si>
  <si>
    <t>-0.5</t>
  </si>
  <si>
    <t>9.4</t>
  </si>
  <si>
    <t>Net income
                                    1</t>
  </si>
  <si>
    <t>6.475</t>
  </si>
  <si>
    <t>4.15</t>
  </si>
  <si>
    <t>7.92</t>
  </si>
  <si>
    <t>2.42</t>
  </si>
  <si>
    <t>-2.006</t>
  </si>
  <si>
    <t>-1.75</t>
  </si>
  <si>
    <t>2.7</t>
  </si>
  <si>
    <t>6.3</t>
  </si>
  <si>
    <t>Reference price
                                    2</t>
  </si>
  <si>
    <t>5.086</t>
  </si>
  <si>
    <t>6.300</t>
  </si>
  <si>
    <t>6.420</t>
  </si>
  <si>
    <t>4.700</t>
  </si>
  <si>
    <t>3.060</t>
  </si>
  <si>
    <t>3.430</t>
  </si>
  <si>
    <t>Nbr of stocks (in thousands)</t>
  </si>
  <si>
    <t>11,325</t>
  </si>
  <si>
    <t>12,334</t>
  </si>
  <si>
    <t>12,378</t>
  </si>
  <si>
    <t>12,295</t>
  </si>
  <si>
    <t>Announcement Date</t>
  </si>
  <si>
    <t>6/29/20</t>
  </si>
  <si>
    <t>6/22/21</t>
  </si>
  <si>
    <t>6/23/22</t>
  </si>
  <si>
    <t>6/27/23</t>
  </si>
  <si>
    <t>6/28/24</t>
  </si>
  <si>
    <t>address1</t>
  </si>
  <si>
    <t>277 Fairfield Road</t>
  </si>
  <si>
    <t>address2</t>
  </si>
  <si>
    <t>Suite 338</t>
  </si>
  <si>
    <t>city</t>
  </si>
  <si>
    <t>Fairfield</t>
  </si>
  <si>
    <t>state</t>
  </si>
  <si>
    <t>NJ</t>
  </si>
  <si>
    <t>zip</t>
  </si>
  <si>
    <t>07004</t>
  </si>
  <si>
    <t>country</t>
  </si>
  <si>
    <t>phone</t>
  </si>
  <si>
    <t>201 285 7973</t>
  </si>
  <si>
    <t>website</t>
  </si>
  <si>
    <t>https://www.jerashholdings.com</t>
  </si>
  <si>
    <t>industry</t>
  </si>
  <si>
    <t>Apparel Manufacturing</t>
  </si>
  <si>
    <t>industryKey</t>
  </si>
  <si>
    <t>apparel-manufacturing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</si>
  <si>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</si>
  <si>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</si>
  <si>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</si>
  <si>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</si>
  <si>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</si>
  <si>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</si>
  <si>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</si>
  <si>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Jerash Holdings (US), Inc., through its subsidiaries, manufactures and exports customized and ready-made sport and outerwear. The company offers t-shirts, jackets, vests, pants and shorts, and polo shirts made from knitted fabric, as well as personal protective equipment. It serves various brand-name retailers in the United States, Hong Kong, Germany, Jordan, and internationally. The company was incorporated in 2016 and is based in Fairfield, New Jersey.</t>
  </si>
  <si>
    <t>fullTimeEmployees</t>
  </si>
  <si>
    <t>companyOfficers</t>
  </si>
  <si>
    <t>[{'maxAge': 1, 'name': 'Mr. Lin Hung  Choi', 'age': 61, 'title': 'Chairman, CEO, President &amp; Treasurer', 'yearBorn': 1962, 'fiscalYear': 2024, 'totalPay': 1455000, 'exercisedValue': 0, 'unexercisedValue': 0}, {'maxAge': 1, 'name': 'Mr. Gilbert Kwong-Yiu Lee', 'age': 65, 'title': 'Chief Financial Officer', 'yearBorn': 1958, 'fiscalYear': 2024, 'totalPay': 159708, 'exercisedValue': 0, 'unexercisedValue': 0}, {'maxAge': 1, 'name': 'Mr. Tsze Lun  Ng', 'age': 68, 'title': 'Head of Marketing', 'yearBorn': 1955, 'fiscalYear': 2024, 'totalPay': 1455000, 'exercisedValue': 0, 'unexercisedValue': 0}, {'maxAge': 1, 'name': 'Ms. Yang  Wei', 'age': 41, 'title': 'VP, Secretary &amp; Director', 'yearBorn': 1982, 'fiscalYear': 2024, 'totalPay': 222505, 'exercisedValue': 0, 'unexercisedValue': 0}, {'maxAge': 1, 'name': 'Mr. Eric  Tang', 'title': 'Executive Director', 'fiscalYear': 2024,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</si>
  <si>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</si>
  <si>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</si>
  <si>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</si>
  <si>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</si>
  <si>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</si>
  <si>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</si>
  <si>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</si>
  <si>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</si>
  <si>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</si>
  <si>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</si>
  <si>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</si>
  <si>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</si>
  <si>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</si>
  <si>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</si>
  <si>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</si>
  <si>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</si>
  <si>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</si>
  <si>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</si>
  <si>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</si>
  <si>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</si>
  <si>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</si>
  <si>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</si>
  <si>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</si>
  <si>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</si>
  <si>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</si>
  <si>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</si>
  <si>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</si>
  <si>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</si>
  <si>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</si>
  <si>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</si>
  <si>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</si>
  <si>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</si>
  <si>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</si>
  <si>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</si>
  <si>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</si>
  <si>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</si>
  <si>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</si>
  <si>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</si>
  <si>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</si>
  <si>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</si>
  <si>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</si>
  <si>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</si>
  <si>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</si>
  <si>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</si>
  <si>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</si>
  <si>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</si>
  <si>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</si>
  <si>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</si>
  <si>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</si>
  <si>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</si>
  <si>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</si>
  <si>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</si>
  <si>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</si>
  <si>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</si>
  <si>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</si>
  <si>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</si>
  <si>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</si>
  <si>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</si>
  <si>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</si>
  <si>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</si>
  <si>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NCM</t>
  </si>
  <si>
    <t>quoteType</t>
  </si>
  <si>
    <t>EQUITY</t>
  </si>
  <si>
    <t>symbol</t>
  </si>
  <si>
    <t>underlyingSymbol</t>
  </si>
  <si>
    <t>shortName</t>
  </si>
  <si>
    <t>Jerash Holdings (US),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</si>
  <si>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</si>
  <si>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</si>
  <si>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</si>
  <si>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</si>
  <si>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</si>
  <si>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</si>
  <si>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</si>
  <si>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3ae7d00b-737f-34b0-a872-2f5249a50f59</t>
  </si>
  <si>
    <t>messageBoardId</t>
  </si>
  <si>
    <t>finmb_418720269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</si>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</sst>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jerashholding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8.14"/>
    <col customWidth="1" min="2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70.12266314888727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4.2171164E7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5.237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12.25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4.0</v>
      </c>
      <c r="C2" s="1">
        <v>9.0</v>
      </c>
      <c r="D2" s="1">
        <v>10.0</v>
      </c>
      <c r="E2" s="1">
        <v>10.0</v>
      </c>
      <c r="F2" s="1">
        <v>5.0</v>
      </c>
      <c r="G2" s="1">
        <v>6.0</v>
      </c>
      <c r="H2" s="1">
        <v>4.0</v>
      </c>
      <c r="I2" s="1">
        <v>7.0</v>
      </c>
      <c r="J2" s="1">
        <v>2.0</v>
      </c>
      <c r="K2" s="1">
        <v>-2.0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72.0</v>
      </c>
      <c r="C3" s="1">
        <v>1.0</v>
      </c>
      <c r="D3" s="1">
        <v>1.0</v>
      </c>
      <c r="E3" s="1">
        <v>1.0</v>
      </c>
      <c r="F3" s="1">
        <v>1.0</v>
      </c>
      <c r="G3" s="1">
        <v>1.0</v>
      </c>
      <c r="H3" s="1">
        <v>2.0</v>
      </c>
      <c r="I3" s="1">
        <v>2.0</v>
      </c>
      <c r="J3" s="1">
        <v>3.0</v>
      </c>
      <c r="K3" s="1">
        <v>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72.0</v>
      </c>
      <c r="C4" s="1">
        <v>1.0</v>
      </c>
      <c r="D4" s="1">
        <v>1.0</v>
      </c>
      <c r="E4" s="1">
        <v>1.0</v>
      </c>
      <c r="F4" s="1">
        <v>1.0</v>
      </c>
      <c r="G4" s="1">
        <v>1.0</v>
      </c>
      <c r="H4" s="1">
        <v>2.0</v>
      </c>
      <c r="I4" s="1">
        <v>2.0</v>
      </c>
      <c r="J4" s="1">
        <v>3.0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-12.0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5.0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0.0</v>
      </c>
      <c r="E7" s="1">
        <v>11.0</v>
      </c>
      <c r="F7" s="1">
        <v>3.0</v>
      </c>
      <c r="G7" s="1">
        <v>27.0</v>
      </c>
      <c r="H7" s="1">
        <v>6.0</v>
      </c>
      <c r="I7" s="1">
        <v>94.0</v>
      </c>
      <c r="J7" s="1">
        <v>41.0</v>
      </c>
      <c r="K7" s="1">
        <v>98.0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22.0</v>
      </c>
      <c r="J8" s="1">
        <v>0.0</v>
      </c>
      <c r="K8" s="1">
        <v>-18.0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-6.0</v>
      </c>
      <c r="C9" s="1">
        <v>-6.0</v>
      </c>
      <c r="D9" s="1">
        <v>-4.0</v>
      </c>
      <c r="E9" s="1">
        <v>0.0</v>
      </c>
      <c r="F9" s="1">
        <v>-754.0</v>
      </c>
      <c r="G9" s="1">
        <v>0.0</v>
      </c>
      <c r="H9" s="1">
        <v>0.0</v>
      </c>
      <c r="I9" s="1">
        <v>0.0</v>
      </c>
      <c r="J9" s="1">
        <v>0.0</v>
      </c>
      <c r="K9" s="1">
        <v>-3.0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7.0</v>
      </c>
      <c r="C10" s="1">
        <v>2.0</v>
      </c>
      <c r="D10" s="1">
        <v>-5.0</v>
      </c>
      <c r="E10" s="1">
        <v>-17.0</v>
      </c>
      <c r="F10" s="1">
        <v>1.0</v>
      </c>
      <c r="G10" s="1">
        <v>-1.0</v>
      </c>
      <c r="H10" s="1">
        <v>-6.0</v>
      </c>
      <c r="I10" s="1">
        <v>76.0</v>
      </c>
      <c r="J10" s="1">
        <v>8.0</v>
      </c>
      <c r="K10" s="1">
        <v>-2.0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-4.0</v>
      </c>
      <c r="C11" s="1">
        <v>-2.0</v>
      </c>
      <c r="D11" s="1">
        <v>-2.0</v>
      </c>
      <c r="E11" s="1">
        <v>-2.0</v>
      </c>
      <c r="F11" s="1">
        <v>-8.0</v>
      </c>
      <c r="G11" s="1">
        <v>-3.0</v>
      </c>
      <c r="H11" s="1">
        <v>-3.0</v>
      </c>
      <c r="I11" s="1">
        <v>-1.0</v>
      </c>
      <c r="J11" s="1">
        <v>-4.0</v>
      </c>
      <c r="K11" s="1">
        <v>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4.0</v>
      </c>
      <c r="C12" s="1">
        <v>-4.0</v>
      </c>
      <c r="D12" s="1">
        <v>4.0</v>
      </c>
      <c r="E12" s="1">
        <v>-5.0</v>
      </c>
      <c r="F12" s="1">
        <v>-1.0</v>
      </c>
      <c r="G12" s="1">
        <v>3.0</v>
      </c>
      <c r="H12" s="1">
        <v>1.0</v>
      </c>
      <c r="I12" s="1">
        <v>-3.0</v>
      </c>
      <c r="J12" s="1">
        <v>94.0</v>
      </c>
      <c r="K12" s="1">
        <v>55.0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92.0</v>
      </c>
      <c r="K13" s="1">
        <v>-91.0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0.0</v>
      </c>
      <c r="C14" s="1">
        <v>0.0</v>
      </c>
      <c r="D14" s="1">
        <v>0.0</v>
      </c>
      <c r="E14" s="1">
        <v>1.0</v>
      </c>
      <c r="F14" s="1">
        <v>1.0</v>
      </c>
      <c r="G14" s="1">
        <v>-25.0</v>
      </c>
      <c r="H14" s="1">
        <v>20.0</v>
      </c>
      <c r="I14" s="1">
        <v>97.0</v>
      </c>
      <c r="J14" s="1">
        <v>9.0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0.0</v>
      </c>
      <c r="C15" s="1">
        <v>0.0</v>
      </c>
      <c r="D15" s="1">
        <v>0.0</v>
      </c>
      <c r="E15" s="1">
        <v>0.0</v>
      </c>
      <c r="F15" s="1">
        <v>-8.0</v>
      </c>
      <c r="G15" s="1">
        <v>-5.0</v>
      </c>
      <c r="H15" s="1">
        <v>0.0</v>
      </c>
      <c r="I15" s="1">
        <v>-20.0</v>
      </c>
      <c r="J15" s="1">
        <v>19.0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-2.0</v>
      </c>
      <c r="C16" s="1">
        <v>-28.0</v>
      </c>
      <c r="D16" s="1">
        <v>-59.0</v>
      </c>
      <c r="E16" s="1">
        <v>-4.0</v>
      </c>
      <c r="F16" s="1">
        <v>-1.0</v>
      </c>
      <c r="G16" s="1">
        <v>2.0</v>
      </c>
      <c r="H16" s="1">
        <v>13.0</v>
      </c>
      <c r="I16" s="1">
        <v>-5.0</v>
      </c>
      <c r="J16" s="1">
        <v>-1.0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2.0</v>
      </c>
      <c r="C17" s="1">
        <v>2.0</v>
      </c>
      <c r="D17" s="1">
        <v>7.0</v>
      </c>
      <c r="E17" s="1">
        <v>5.0</v>
      </c>
      <c r="F17" s="1">
        <v>9.0</v>
      </c>
      <c r="G17" s="1">
        <v>6.0</v>
      </c>
      <c r="H17" s="1">
        <v>-1.0</v>
      </c>
      <c r="I17" s="1">
        <v>8.0</v>
      </c>
      <c r="J17" s="1">
        <v>10.0</v>
      </c>
      <c r="K17" s="1">
        <v>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-1.0</v>
      </c>
      <c r="C18" s="1">
        <v>-2.0</v>
      </c>
      <c r="D18" s="1">
        <v>-49.0</v>
      </c>
      <c r="E18" s="1">
        <v>-87.0</v>
      </c>
      <c r="F18" s="1">
        <v>-79.0</v>
      </c>
      <c r="G18" s="1">
        <v>-4.0</v>
      </c>
      <c r="H18" s="1">
        <v>-89.0</v>
      </c>
      <c r="I18" s="1">
        <v>-5.0</v>
      </c>
      <c r="J18" s="1">
        <v>-5.0</v>
      </c>
      <c r="K18" s="1">
        <v>-4.0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0.0</v>
      </c>
      <c r="D19" s="1">
        <v>0.0</v>
      </c>
      <c r="E19" s="1">
        <v>0.0</v>
      </c>
      <c r="F19" s="1">
        <v>-38.0</v>
      </c>
      <c r="G19" s="1">
        <v>0.0</v>
      </c>
      <c r="H19" s="1">
        <v>0.0</v>
      </c>
      <c r="I19" s="1">
        <v>-3.0</v>
      </c>
      <c r="J19" s="1">
        <v>-7.0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12.0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0.0</v>
      </c>
      <c r="D21" s="1">
        <v>-33.0</v>
      </c>
      <c r="E21" s="1">
        <v>33.0</v>
      </c>
      <c r="F21" s="1">
        <v>-43.0</v>
      </c>
      <c r="G21" s="1">
        <v>-25.0</v>
      </c>
      <c r="H21" s="1">
        <v>-12.0</v>
      </c>
      <c r="I21" s="1">
        <v>-42.0</v>
      </c>
      <c r="J21" s="1">
        <v>-66.0</v>
      </c>
      <c r="K21" s="1">
        <v>-30.0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-1.0</v>
      </c>
      <c r="C22" s="1">
        <v>-2.0</v>
      </c>
      <c r="D22" s="1">
        <v>-82.0</v>
      </c>
      <c r="E22" s="1">
        <v>-54.0</v>
      </c>
      <c r="F22" s="1">
        <v>-1.0</v>
      </c>
      <c r="G22" s="1">
        <v>-4.0</v>
      </c>
      <c r="H22" s="1">
        <v>-89.0</v>
      </c>
      <c r="I22" s="1">
        <v>-8.0</v>
      </c>
      <c r="J22" s="1">
        <v>-13.0</v>
      </c>
      <c r="K22" s="1">
        <v>-5.0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0.0</v>
      </c>
      <c r="E23" s="1">
        <v>98.0</v>
      </c>
      <c r="F23" s="1">
        <v>0.0</v>
      </c>
      <c r="G23" s="1">
        <v>235.0</v>
      </c>
      <c r="H23" s="1">
        <v>61.0</v>
      </c>
      <c r="I23" s="1">
        <v>0.0</v>
      </c>
      <c r="J23" s="1">
        <v>7.0</v>
      </c>
      <c r="K23" s="1">
        <v>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0.0</v>
      </c>
      <c r="D24" s="1">
        <v>0.0</v>
      </c>
      <c r="E24" s="1">
        <v>98.0</v>
      </c>
      <c r="F24" s="1">
        <v>0.0</v>
      </c>
      <c r="G24" s="1">
        <v>235.0</v>
      </c>
      <c r="H24" s="1">
        <v>61.0</v>
      </c>
      <c r="I24" s="1">
        <v>0.0</v>
      </c>
      <c r="J24" s="1">
        <v>7.0</v>
      </c>
      <c r="K24" s="1">
        <v>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0.0</v>
      </c>
      <c r="D25" s="1">
        <v>0.0</v>
      </c>
      <c r="E25" s="1">
        <v>0.0</v>
      </c>
      <c r="F25" s="1">
        <v>-33.0</v>
      </c>
      <c r="G25" s="1">
        <v>-64.0</v>
      </c>
      <c r="H25" s="1">
        <v>-235.0</v>
      </c>
      <c r="I25" s="1">
        <v>-61.0</v>
      </c>
      <c r="J25" s="1">
        <v>-7.0</v>
      </c>
      <c r="K25" s="1">
        <v>-7.0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0.0</v>
      </c>
      <c r="D26" s="1">
        <v>0.0</v>
      </c>
      <c r="E26" s="1">
        <v>0.0</v>
      </c>
      <c r="F26" s="1">
        <v>-33.0</v>
      </c>
      <c r="G26" s="1">
        <v>-64.0</v>
      </c>
      <c r="H26" s="1">
        <v>-235.0</v>
      </c>
      <c r="I26" s="1">
        <v>-61.0</v>
      </c>
      <c r="J26" s="1">
        <v>-7.0</v>
      </c>
      <c r="K26" s="1">
        <v>-7.0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0.0</v>
      </c>
      <c r="D27" s="1">
        <v>0.0</v>
      </c>
      <c r="E27" s="1">
        <v>1.0</v>
      </c>
      <c r="F27" s="1">
        <v>8.0</v>
      </c>
      <c r="G27" s="1">
        <v>0.0</v>
      </c>
      <c r="H27" s="1">
        <v>0.0</v>
      </c>
      <c r="I27" s="1">
        <v>6.0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-1.0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0.0</v>
      </c>
      <c r="D29" s="1">
        <v>-5.0</v>
      </c>
      <c r="E29" s="1">
        <v>0.0</v>
      </c>
      <c r="F29" s="1">
        <v>-1.0</v>
      </c>
      <c r="G29" s="1">
        <v>-2.0</v>
      </c>
      <c r="H29" s="1">
        <v>-2.0</v>
      </c>
      <c r="I29" s="1">
        <v>-2.0</v>
      </c>
      <c r="J29" s="1">
        <v>-2.0</v>
      </c>
      <c r="K29" s="1">
        <v>-2.0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0.0</v>
      </c>
      <c r="D30" s="1">
        <v>-5.0</v>
      </c>
      <c r="E30" s="1">
        <v>0.0</v>
      </c>
      <c r="F30" s="1">
        <v>-1.0</v>
      </c>
      <c r="G30" s="1">
        <v>-2.0</v>
      </c>
      <c r="H30" s="1">
        <v>-2.0</v>
      </c>
      <c r="I30" s="1">
        <v>-2.0</v>
      </c>
      <c r="J30" s="1">
        <v>-2.0</v>
      </c>
      <c r="K30" s="1">
        <v>-2.0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0.0</v>
      </c>
      <c r="D31" s="1">
        <v>-69.0</v>
      </c>
      <c r="E31" s="1">
        <v>-2.0</v>
      </c>
      <c r="F31" s="1">
        <v>30.0</v>
      </c>
      <c r="G31" s="1">
        <v>0.0</v>
      </c>
      <c r="H31" s="1">
        <v>0.0</v>
      </c>
      <c r="I31" s="1">
        <v>0.0</v>
      </c>
      <c r="J31" s="1">
        <v>0.0</v>
      </c>
      <c r="K31" s="1">
        <v>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0.0</v>
      </c>
      <c r="C32" s="1">
        <v>0.0</v>
      </c>
      <c r="D32" s="1">
        <v>-6.0</v>
      </c>
      <c r="E32" s="1">
        <v>32.0</v>
      </c>
      <c r="F32" s="1">
        <v>7.0</v>
      </c>
      <c r="G32" s="1">
        <v>-2.0</v>
      </c>
      <c r="H32" s="1">
        <v>-1.0</v>
      </c>
      <c r="I32" s="1">
        <v>3.0</v>
      </c>
      <c r="J32" s="1">
        <v>-3.0</v>
      </c>
      <c r="K32" s="1">
        <v>-2.0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0.0</v>
      </c>
      <c r="D33" s="1">
        <v>-1.0</v>
      </c>
      <c r="E33" s="1">
        <v>0.0</v>
      </c>
      <c r="F33" s="1">
        <v>0.0</v>
      </c>
      <c r="G33" s="1">
        <v>1.0</v>
      </c>
      <c r="H33" s="1">
        <v>0.0</v>
      </c>
      <c r="I33" s="1">
        <v>14.0</v>
      </c>
      <c r="J33" s="1">
        <v>-25.0</v>
      </c>
      <c r="K33" s="1">
        <v>-28.0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0.0</v>
      </c>
      <c r="C34" s="1">
        <v>0.0</v>
      </c>
      <c r="D34" s="1">
        <v>0.0</v>
      </c>
      <c r="E34" s="1">
        <v>0.0</v>
      </c>
      <c r="F34" s="1">
        <v>-65.0</v>
      </c>
      <c r="G34" s="1">
        <v>-78.0</v>
      </c>
      <c r="H34" s="1">
        <v>-1.0</v>
      </c>
      <c r="I34" s="1">
        <v>-1.0</v>
      </c>
      <c r="J34" s="1">
        <v>-1.0</v>
      </c>
      <c r="K34" s="1">
        <v>-1.0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1.0</v>
      </c>
      <c r="C35" s="1">
        <v>-4.0</v>
      </c>
      <c r="D35" s="1">
        <v>83.0</v>
      </c>
      <c r="E35" s="1">
        <v>4.0</v>
      </c>
      <c r="F35" s="1">
        <v>14.0</v>
      </c>
      <c r="G35" s="1">
        <v>-1.0</v>
      </c>
      <c r="H35" s="1">
        <v>-5.0</v>
      </c>
      <c r="I35" s="1">
        <v>2.0</v>
      </c>
      <c r="J35" s="1">
        <v>-8.0</v>
      </c>
      <c r="K35" s="1">
        <v>-6.0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0.0</v>
      </c>
      <c r="C37" s="1">
        <v>0.0</v>
      </c>
      <c r="D37" s="1">
        <v>0.0</v>
      </c>
      <c r="E37" s="1">
        <v>0.0</v>
      </c>
      <c r="F37" s="1">
        <v>9.0</v>
      </c>
      <c r="G37" s="1">
        <v>0.0</v>
      </c>
      <c r="H37" s="1">
        <v>0.0</v>
      </c>
      <c r="I37" s="1">
        <v>21.0</v>
      </c>
      <c r="J37" s="1">
        <v>76.0</v>
      </c>
      <c r="K37" s="1">
        <v>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0.0</v>
      </c>
      <c r="C38" s="1">
        <v>0.0</v>
      </c>
      <c r="D38" s="1">
        <v>0.0</v>
      </c>
      <c r="E38" s="1">
        <v>0.0</v>
      </c>
      <c r="F38" s="1">
        <v>17.0</v>
      </c>
      <c r="G38" s="1">
        <v>1.0</v>
      </c>
      <c r="H38" s="1">
        <v>77.0</v>
      </c>
      <c r="I38" s="1">
        <v>1.0</v>
      </c>
      <c r="J38" s="1">
        <v>1.0</v>
      </c>
      <c r="K38" s="1">
        <v>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0.0</v>
      </c>
      <c r="C39" s="1">
        <v>-3.0</v>
      </c>
      <c r="D39" s="1">
        <v>2.0</v>
      </c>
      <c r="E39" s="1">
        <v>1.0</v>
      </c>
      <c r="F39" s="1">
        <v>8.0</v>
      </c>
      <c r="G39" s="1">
        <v>1.0</v>
      </c>
      <c r="H39" s="1">
        <v>-2.0</v>
      </c>
      <c r="I39" s="1">
        <v>4.0</v>
      </c>
      <c r="J39" s="1">
        <v>5.0</v>
      </c>
      <c r="K39" s="1">
        <v>-29.0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0.0</v>
      </c>
      <c r="C40" s="1">
        <v>-3.0</v>
      </c>
      <c r="D40" s="1">
        <v>2.0</v>
      </c>
      <c r="E40" s="1">
        <v>1.0</v>
      </c>
      <c r="F40" s="1">
        <v>8.0</v>
      </c>
      <c r="G40" s="1">
        <v>1.0</v>
      </c>
      <c r="H40" s="1">
        <v>-2.0</v>
      </c>
      <c r="I40" s="1">
        <v>4.0</v>
      </c>
      <c r="J40" s="1">
        <v>6.0</v>
      </c>
      <c r="K40" s="1">
        <v>46.0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0.0</v>
      </c>
      <c r="C41" s="1">
        <v>7.0</v>
      </c>
      <c r="D41" s="1">
        <v>5.0</v>
      </c>
      <c r="E41" s="1">
        <v>6.0</v>
      </c>
      <c r="F41" s="1">
        <v>-7.0</v>
      </c>
      <c r="G41" s="1">
        <v>97.0</v>
      </c>
      <c r="H41" s="1">
        <v>7.0</v>
      </c>
      <c r="I41" s="1">
        <v>1.0</v>
      </c>
      <c r="J41" s="1">
        <v>-5.0</v>
      </c>
      <c r="K41" s="1">
        <v>-1.0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0.0</v>
      </c>
      <c r="C42" s="1">
        <v>0.0</v>
      </c>
      <c r="D42" s="1">
        <v>0.0</v>
      </c>
      <c r="E42" s="1">
        <v>98.0</v>
      </c>
      <c r="F42" s="1">
        <v>-33.0</v>
      </c>
      <c r="G42" s="1">
        <v>-64.0</v>
      </c>
      <c r="H42" s="1">
        <v>61.0</v>
      </c>
      <c r="I42" s="1">
        <v>-61.0</v>
      </c>
      <c r="J42" s="1">
        <v>-30.0</v>
      </c>
      <c r="K42" s="1" t="s">
        <v>66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2.0</v>
      </c>
      <c r="C3" s="1">
        <v>2.0</v>
      </c>
      <c r="D3" s="1">
        <v>3.0</v>
      </c>
      <c r="E3" s="1">
        <v>8.0</v>
      </c>
      <c r="F3" s="1">
        <v>27.0</v>
      </c>
      <c r="G3" s="1">
        <v>26.0</v>
      </c>
      <c r="H3" s="1">
        <v>21.0</v>
      </c>
      <c r="I3" s="1">
        <v>25.0</v>
      </c>
      <c r="J3" s="1">
        <v>17.0</v>
      </c>
      <c r="K3" s="1">
        <v>12.0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50.0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2.0</v>
      </c>
      <c r="C5" s="1">
        <v>2.0</v>
      </c>
      <c r="D5" s="1">
        <v>3.0</v>
      </c>
      <c r="E5" s="1">
        <v>8.0</v>
      </c>
      <c r="F5" s="1">
        <v>27.0</v>
      </c>
      <c r="G5" s="1">
        <v>26.0</v>
      </c>
      <c r="H5" s="1">
        <v>21.0</v>
      </c>
      <c r="I5" s="1">
        <v>25.0</v>
      </c>
      <c r="J5" s="1">
        <v>17.0</v>
      </c>
      <c r="K5" s="1">
        <v>12.0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2.0</v>
      </c>
      <c r="C6" s="1">
        <v>0.0</v>
      </c>
      <c r="D6" s="1">
        <v>5.0</v>
      </c>
      <c r="E6" s="1">
        <v>5.0</v>
      </c>
      <c r="F6" s="1">
        <v>4.0</v>
      </c>
      <c r="G6" s="1">
        <v>5.0</v>
      </c>
      <c r="H6" s="1">
        <v>12.0</v>
      </c>
      <c r="I6" s="1">
        <v>11.0</v>
      </c>
      <c r="J6" s="1">
        <v>2.0</v>
      </c>
      <c r="K6" s="1">
        <v>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0.0</v>
      </c>
      <c r="C7" s="1">
        <v>0.0</v>
      </c>
      <c r="D7" s="1">
        <v>1.0</v>
      </c>
      <c r="E7" s="1">
        <v>0.0</v>
      </c>
      <c r="F7" s="1">
        <v>0.0</v>
      </c>
      <c r="G7" s="1">
        <v>0.0</v>
      </c>
      <c r="H7" s="1">
        <v>38.0</v>
      </c>
      <c r="I7" s="1">
        <v>37.0</v>
      </c>
      <c r="J7" s="1">
        <v>1.0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2.0</v>
      </c>
      <c r="C8" s="1">
        <v>0.0</v>
      </c>
      <c r="D8" s="1">
        <v>6.0</v>
      </c>
      <c r="E8" s="1">
        <v>5.0</v>
      </c>
      <c r="F8" s="1">
        <v>4.0</v>
      </c>
      <c r="G8" s="1">
        <v>5.0</v>
      </c>
      <c r="H8" s="1">
        <v>12.0</v>
      </c>
      <c r="I8" s="1">
        <v>11.0</v>
      </c>
      <c r="J8" s="1">
        <v>2.0</v>
      </c>
      <c r="K8" s="1">
        <v>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13.0</v>
      </c>
      <c r="C9" s="1">
        <v>16.0</v>
      </c>
      <c r="D9" s="1">
        <v>19.0</v>
      </c>
      <c r="E9" s="1">
        <v>20.0</v>
      </c>
      <c r="F9" s="1">
        <v>21.0</v>
      </c>
      <c r="G9" s="1">
        <v>22.0</v>
      </c>
      <c r="H9" s="1">
        <v>25.0</v>
      </c>
      <c r="I9" s="1">
        <v>28.0</v>
      </c>
      <c r="J9" s="1">
        <v>32.0</v>
      </c>
      <c r="K9" s="1">
        <v>27.0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92.0</v>
      </c>
      <c r="C10" s="1">
        <v>1.0</v>
      </c>
      <c r="D10" s="1">
        <v>1.0</v>
      </c>
      <c r="E10" s="1">
        <v>1.0</v>
      </c>
      <c r="F10" s="1">
        <v>2.0</v>
      </c>
      <c r="G10" s="1">
        <v>2.0</v>
      </c>
      <c r="H10" s="1">
        <v>2.0</v>
      </c>
      <c r="I10" s="1">
        <v>3.0</v>
      </c>
      <c r="J10" s="1">
        <v>2.0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71.0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0.0</v>
      </c>
      <c r="C12" s="1">
        <v>0.0</v>
      </c>
      <c r="D12" s="1">
        <v>0.0</v>
      </c>
      <c r="E12" s="1">
        <v>1.0</v>
      </c>
      <c r="F12" s="1">
        <v>44.0</v>
      </c>
      <c r="G12" s="1">
        <v>2.0</v>
      </c>
      <c r="H12" s="1">
        <v>3.0</v>
      </c>
      <c r="I12" s="1">
        <v>1.0</v>
      </c>
      <c r="J12" s="1">
        <v>1.0</v>
      </c>
      <c r="K12" s="1">
        <v>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17.0</v>
      </c>
      <c r="C13" s="1">
        <v>20.0</v>
      </c>
      <c r="D13" s="1">
        <v>30.0</v>
      </c>
      <c r="E13" s="1">
        <v>36.0</v>
      </c>
      <c r="F13" s="1">
        <v>55.0</v>
      </c>
      <c r="G13" s="1">
        <v>58.0</v>
      </c>
      <c r="H13" s="1">
        <v>64.0</v>
      </c>
      <c r="I13" s="1">
        <v>69.0</v>
      </c>
      <c r="J13" s="1">
        <v>57.0</v>
      </c>
      <c r="K13" s="1">
        <v>50.0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5.0</v>
      </c>
      <c r="C14" s="1">
        <v>7.0</v>
      </c>
      <c r="D14" s="1">
        <v>7.0</v>
      </c>
      <c r="E14" s="1">
        <v>8.0</v>
      </c>
      <c r="F14" s="1">
        <v>8.0</v>
      </c>
      <c r="G14" s="1">
        <v>15.0</v>
      </c>
      <c r="H14" s="1">
        <v>16.0</v>
      </c>
      <c r="I14" s="1">
        <v>24.0</v>
      </c>
      <c r="J14" s="1">
        <v>37.0</v>
      </c>
      <c r="K14" s="1">
        <v>42.0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-2.0</v>
      </c>
      <c r="C15" s="1">
        <v>-3.0</v>
      </c>
      <c r="D15" s="1">
        <v>-4.0</v>
      </c>
      <c r="E15" s="1">
        <v>-5.0</v>
      </c>
      <c r="F15" s="1">
        <v>-6.0</v>
      </c>
      <c r="G15" s="1">
        <v>-8.0</v>
      </c>
      <c r="H15" s="1">
        <v>-9.0</v>
      </c>
      <c r="I15" s="1">
        <v>-11.0</v>
      </c>
      <c r="J15" s="1">
        <v>-14.0</v>
      </c>
      <c r="K15" s="1">
        <v>-16.0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2.0</v>
      </c>
      <c r="C16" s="1">
        <v>3.0</v>
      </c>
      <c r="D16" s="1">
        <v>3.0</v>
      </c>
      <c r="E16" s="1">
        <v>2.0</v>
      </c>
      <c r="F16" s="1">
        <v>2.0</v>
      </c>
      <c r="G16" s="1">
        <v>7.0</v>
      </c>
      <c r="H16" s="1">
        <v>7.0</v>
      </c>
      <c r="I16" s="1">
        <v>12.0</v>
      </c>
      <c r="J16" s="1">
        <v>23.0</v>
      </c>
      <c r="K16" s="1">
        <v>26.0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49.0</v>
      </c>
      <c r="J17" s="1">
        <v>49.0</v>
      </c>
      <c r="K17" s="1">
        <v>49.0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0.0</v>
      </c>
      <c r="C18" s="1">
        <v>0.0</v>
      </c>
      <c r="D18" s="1">
        <v>0.0</v>
      </c>
      <c r="E18" s="1">
        <v>0.0</v>
      </c>
      <c r="F18" s="1">
        <v>8.0</v>
      </c>
      <c r="G18" s="1">
        <v>14.0</v>
      </c>
      <c r="H18" s="1">
        <v>14.0</v>
      </c>
      <c r="I18" s="1">
        <v>35.0</v>
      </c>
      <c r="J18" s="1">
        <v>15.0</v>
      </c>
      <c r="K18" s="1">
        <v>15.0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47.0</v>
      </c>
      <c r="C19" s="1">
        <v>48.0</v>
      </c>
      <c r="D19" s="1">
        <v>47.0</v>
      </c>
      <c r="E19" s="1">
        <v>3.0</v>
      </c>
      <c r="F19" s="1">
        <v>1.0</v>
      </c>
      <c r="G19" s="1">
        <v>1.0</v>
      </c>
      <c r="H19" s="1">
        <v>1.0</v>
      </c>
      <c r="I19" s="1">
        <v>1.0</v>
      </c>
      <c r="J19" s="1">
        <v>2.0</v>
      </c>
      <c r="K19" s="1">
        <v>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20.0</v>
      </c>
      <c r="C20" s="1">
        <v>25.0</v>
      </c>
      <c r="D20" s="1">
        <v>33.0</v>
      </c>
      <c r="E20" s="1">
        <v>43.0</v>
      </c>
      <c r="F20" s="1">
        <v>59.0</v>
      </c>
      <c r="G20" s="1">
        <v>67.0</v>
      </c>
      <c r="H20" s="1">
        <v>73.0</v>
      </c>
      <c r="I20" s="1">
        <v>85.0</v>
      </c>
      <c r="J20" s="1">
        <v>83.0</v>
      </c>
      <c r="K20" s="1">
        <v>80.0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10.0</v>
      </c>
      <c r="C22" s="1">
        <v>6.0</v>
      </c>
      <c r="D22" s="1">
        <v>10.0</v>
      </c>
      <c r="E22" s="1">
        <v>4.0</v>
      </c>
      <c r="F22" s="1">
        <v>3.0</v>
      </c>
      <c r="G22" s="1">
        <v>6.0</v>
      </c>
      <c r="H22" s="1">
        <v>7.0</v>
      </c>
      <c r="I22" s="1">
        <v>4.0</v>
      </c>
      <c r="J22" s="1">
        <v>5.0</v>
      </c>
      <c r="K22" s="1">
        <v>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58.0</v>
      </c>
      <c r="C23" s="1">
        <v>46.0</v>
      </c>
      <c r="D23" s="1">
        <v>46.0</v>
      </c>
      <c r="E23" s="1">
        <v>1.0</v>
      </c>
      <c r="F23" s="1">
        <v>1.0</v>
      </c>
      <c r="G23" s="1">
        <v>2.0</v>
      </c>
      <c r="H23" s="1">
        <v>2.0</v>
      </c>
      <c r="I23" s="1">
        <v>3.0</v>
      </c>
      <c r="J23" s="1">
        <v>2.0</v>
      </c>
      <c r="K23" s="1">
        <v>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0.0</v>
      </c>
      <c r="C24" s="1">
        <v>0.0</v>
      </c>
      <c r="D24" s="1">
        <v>0.0</v>
      </c>
      <c r="E24" s="1">
        <v>98.0</v>
      </c>
      <c r="F24" s="1">
        <v>64.0</v>
      </c>
      <c r="G24" s="1">
        <v>235.0</v>
      </c>
      <c r="H24" s="1">
        <v>61.0</v>
      </c>
      <c r="I24" s="1">
        <v>30.0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21.0</v>
      </c>
      <c r="H25" s="1">
        <v>40.0</v>
      </c>
      <c r="I25" s="1">
        <v>73.0</v>
      </c>
      <c r="J25" s="1">
        <v>48.0</v>
      </c>
      <c r="K25" s="1">
        <v>37.0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0.0</v>
      </c>
      <c r="C26" s="1">
        <v>0.0</v>
      </c>
      <c r="D26" s="1">
        <v>0.0</v>
      </c>
      <c r="E26" s="1">
        <v>11.0</v>
      </c>
      <c r="F26" s="1">
        <v>1.0</v>
      </c>
      <c r="G26" s="1">
        <v>1.0</v>
      </c>
      <c r="H26" s="1">
        <v>1.0</v>
      </c>
      <c r="I26" s="1">
        <v>2.0</v>
      </c>
      <c r="J26" s="1">
        <v>2.0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92.0</v>
      </c>
      <c r="K27" s="1">
        <v>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1.0</v>
      </c>
      <c r="C28" s="1">
        <v>1.0</v>
      </c>
      <c r="D28" s="1">
        <v>1.0</v>
      </c>
      <c r="E28" s="1">
        <v>87.0</v>
      </c>
      <c r="F28" s="1">
        <v>85.0</v>
      </c>
      <c r="G28" s="1">
        <v>93.0</v>
      </c>
      <c r="H28" s="1">
        <v>1.0</v>
      </c>
      <c r="I28" s="1">
        <v>2.0</v>
      </c>
      <c r="J28" s="1">
        <v>1.0</v>
      </c>
      <c r="K28" s="1">
        <v>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12.0</v>
      </c>
      <c r="C29" s="1">
        <v>8.0</v>
      </c>
      <c r="D29" s="1">
        <v>11.0</v>
      </c>
      <c r="E29" s="1">
        <v>7.0</v>
      </c>
      <c r="F29" s="1">
        <v>7.0</v>
      </c>
      <c r="G29" s="1">
        <v>10.0</v>
      </c>
      <c r="H29" s="1">
        <v>14.0</v>
      </c>
      <c r="I29" s="1">
        <v>14.0</v>
      </c>
      <c r="J29" s="1">
        <v>14.0</v>
      </c>
      <c r="K29" s="1">
        <v>14.0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65.0</v>
      </c>
      <c r="H30" s="1">
        <v>93.0</v>
      </c>
      <c r="I30" s="1">
        <v>86.0</v>
      </c>
      <c r="J30" s="1">
        <v>28.0</v>
      </c>
      <c r="K30" s="1">
        <v>61.0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0.0</v>
      </c>
      <c r="C31" s="1">
        <v>0.0</v>
      </c>
      <c r="D31" s="1">
        <v>0.0</v>
      </c>
      <c r="E31" s="1">
        <v>1.0</v>
      </c>
      <c r="F31" s="1">
        <v>1.0</v>
      </c>
      <c r="G31" s="1">
        <v>1.0</v>
      </c>
      <c r="H31" s="1">
        <v>1.0</v>
      </c>
      <c r="I31" s="1">
        <v>1.0</v>
      </c>
      <c r="J31" s="1">
        <v>75.0</v>
      </c>
      <c r="K31" s="1">
        <v>41.0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12.0</v>
      </c>
      <c r="C32" s="1">
        <v>8.0</v>
      </c>
      <c r="D32" s="1">
        <v>11.0</v>
      </c>
      <c r="E32" s="1">
        <v>9.0</v>
      </c>
      <c r="F32" s="1">
        <v>8.0</v>
      </c>
      <c r="G32" s="1">
        <v>12.0</v>
      </c>
      <c r="H32" s="1">
        <v>16.0</v>
      </c>
      <c r="I32" s="1">
        <v>16.0</v>
      </c>
      <c r="J32" s="1">
        <v>15.0</v>
      </c>
      <c r="K32" s="1">
        <v>15.0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0.0</v>
      </c>
      <c r="C33" s="1">
        <v>0.0</v>
      </c>
      <c r="D33" s="1">
        <v>0.0</v>
      </c>
      <c r="E33" s="1">
        <v>0.0</v>
      </c>
      <c r="F33" s="1">
        <v>1.0</v>
      </c>
      <c r="G33" s="1">
        <v>1.0</v>
      </c>
      <c r="H33" s="1">
        <v>1.0</v>
      </c>
      <c r="I33" s="1">
        <v>1.0</v>
      </c>
      <c r="J33" s="1">
        <v>1.0</v>
      </c>
      <c r="K33" s="1">
        <v>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1.0</v>
      </c>
      <c r="C34" s="1">
        <v>1.0</v>
      </c>
      <c r="D34" s="1">
        <v>1.0</v>
      </c>
      <c r="E34" s="1">
        <v>2.0</v>
      </c>
      <c r="F34" s="1">
        <v>14.0</v>
      </c>
      <c r="G34" s="1">
        <v>15.0</v>
      </c>
      <c r="H34" s="1">
        <v>15.0</v>
      </c>
      <c r="I34" s="1">
        <v>22.0</v>
      </c>
      <c r="J34" s="1">
        <v>22.0</v>
      </c>
      <c r="K34" s="1">
        <v>23.0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6.0</v>
      </c>
      <c r="C35" s="1">
        <v>15.0</v>
      </c>
      <c r="D35" s="1">
        <v>20.0</v>
      </c>
      <c r="E35" s="1">
        <v>31.0</v>
      </c>
      <c r="F35" s="1">
        <v>35.0</v>
      </c>
      <c r="G35" s="1">
        <v>39.0</v>
      </c>
      <c r="H35" s="1">
        <v>41.0</v>
      </c>
      <c r="I35" s="1">
        <v>46.0</v>
      </c>
      <c r="J35" s="1">
        <v>46.0</v>
      </c>
      <c r="K35" s="1">
        <v>42.0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-1.0</v>
      </c>
      <c r="K36" s="1">
        <v>-1.0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0.0</v>
      </c>
      <c r="C37" s="1">
        <v>3.0</v>
      </c>
      <c r="D37" s="1">
        <v>0.0</v>
      </c>
      <c r="E37" s="1">
        <v>-2.0</v>
      </c>
      <c r="F37" s="1">
        <v>-1.0</v>
      </c>
      <c r="G37" s="1">
        <v>0.0</v>
      </c>
      <c r="H37" s="1">
        <v>-1.0</v>
      </c>
      <c r="I37" s="1">
        <v>12.0</v>
      </c>
      <c r="J37" s="1">
        <v>-12.0</v>
      </c>
      <c r="K37" s="1">
        <v>-49.0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7.0</v>
      </c>
      <c r="C38" s="1">
        <v>16.0</v>
      </c>
      <c r="D38" s="1">
        <v>21.0</v>
      </c>
      <c r="E38" s="1">
        <v>33.0</v>
      </c>
      <c r="F38" s="1">
        <v>49.0</v>
      </c>
      <c r="G38" s="1">
        <v>54.0</v>
      </c>
      <c r="H38" s="1">
        <v>56.0</v>
      </c>
      <c r="I38" s="1">
        <v>69.0</v>
      </c>
      <c r="J38" s="1">
        <v>68.0</v>
      </c>
      <c r="K38" s="1">
        <v>64.0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42.0</v>
      </c>
      <c r="C39" s="1">
        <v>36.0</v>
      </c>
      <c r="D39" s="1">
        <v>31.0</v>
      </c>
      <c r="E39" s="1">
        <v>31.0</v>
      </c>
      <c r="F39" s="1">
        <v>30.0</v>
      </c>
      <c r="G39" s="1">
        <v>30.0</v>
      </c>
      <c r="H39" s="1">
        <v>30.0</v>
      </c>
      <c r="I39" s="1">
        <v>0.0</v>
      </c>
      <c r="J39" s="1">
        <v>0.0</v>
      </c>
      <c r="K39" s="1">
        <v>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7.0</v>
      </c>
      <c r="C40" s="1">
        <v>16.0</v>
      </c>
      <c r="D40" s="1">
        <v>22.0</v>
      </c>
      <c r="E40" s="1">
        <v>34.0</v>
      </c>
      <c r="F40" s="1">
        <v>50.0</v>
      </c>
      <c r="G40" s="1">
        <v>54.0</v>
      </c>
      <c r="H40" s="1">
        <v>56.0</v>
      </c>
      <c r="I40" s="1">
        <v>69.0</v>
      </c>
      <c r="J40" s="1">
        <v>68.0</v>
      </c>
      <c r="K40" s="1">
        <v>64.0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20.0</v>
      </c>
      <c r="C41" s="1">
        <v>25.0</v>
      </c>
      <c r="D41" s="1">
        <v>33.0</v>
      </c>
      <c r="E41" s="1">
        <v>43.0</v>
      </c>
      <c r="F41" s="1">
        <v>59.0</v>
      </c>
      <c r="G41" s="1">
        <v>67.0</v>
      </c>
      <c r="H41" s="1">
        <v>73.0</v>
      </c>
      <c r="I41" s="1">
        <v>85.0</v>
      </c>
      <c r="J41" s="1">
        <v>83.0</v>
      </c>
      <c r="K41" s="1">
        <v>80.0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8.0</v>
      </c>
      <c r="C43" s="1">
        <v>8.0</v>
      </c>
      <c r="D43" s="1">
        <v>9.0</v>
      </c>
      <c r="E43" s="1">
        <v>11.0</v>
      </c>
      <c r="F43" s="1">
        <v>11.0</v>
      </c>
      <c r="G43" s="1">
        <v>11.0</v>
      </c>
      <c r="H43" s="1">
        <v>11.0</v>
      </c>
      <c r="I43" s="1">
        <v>12.0</v>
      </c>
      <c r="J43" s="1">
        <v>12.0</v>
      </c>
      <c r="K43" s="1">
        <v>12.0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8.0</v>
      </c>
      <c r="C44" s="1">
        <v>8.0</v>
      </c>
      <c r="D44" s="1">
        <v>8.0</v>
      </c>
      <c r="E44" s="1">
        <v>9.0</v>
      </c>
      <c r="F44" s="1">
        <v>11.0</v>
      </c>
      <c r="G44" s="1">
        <v>11.0</v>
      </c>
      <c r="H44" s="1">
        <v>11.0</v>
      </c>
      <c r="I44" s="1">
        <v>12.0</v>
      </c>
      <c r="J44" s="1">
        <v>12.0</v>
      </c>
      <c r="K44" s="1">
        <v>12.0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 t="s">
        <v>110</v>
      </c>
      <c r="C45" s="1" t="s">
        <v>111</v>
      </c>
      <c r="D45" s="1" t="s">
        <v>112</v>
      </c>
      <c r="E45" s="1" t="s">
        <v>113</v>
      </c>
      <c r="F45" s="1" t="s">
        <v>114</v>
      </c>
      <c r="G45" s="1" t="s">
        <v>115</v>
      </c>
      <c r="H45" s="1" t="s">
        <v>116</v>
      </c>
      <c r="I45" s="1" t="s">
        <v>117</v>
      </c>
      <c r="J45" s="1" t="s">
        <v>118</v>
      </c>
      <c r="K45" s="1" t="s">
        <v>119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120</v>
      </c>
      <c r="B46" s="1">
        <v>7.0</v>
      </c>
      <c r="C46" s="1">
        <v>16.0</v>
      </c>
      <c r="D46" s="1">
        <v>21.0</v>
      </c>
      <c r="E46" s="1">
        <v>33.0</v>
      </c>
      <c r="F46" s="1">
        <v>49.0</v>
      </c>
      <c r="G46" s="1">
        <v>54.0</v>
      </c>
      <c r="H46" s="1">
        <v>56.0</v>
      </c>
      <c r="I46" s="1">
        <v>68.0</v>
      </c>
      <c r="J46" s="1">
        <v>67.0</v>
      </c>
      <c r="K46" s="1">
        <v>63.0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121</v>
      </c>
      <c r="B47" s="1" t="s">
        <v>110</v>
      </c>
      <c r="C47" s="1" t="s">
        <v>111</v>
      </c>
      <c r="D47" s="1" t="s">
        <v>112</v>
      </c>
      <c r="E47" s="1" t="s">
        <v>113</v>
      </c>
      <c r="F47" s="1" t="s">
        <v>114</v>
      </c>
      <c r="G47" s="1" t="s">
        <v>115</v>
      </c>
      <c r="H47" s="1" t="s">
        <v>116</v>
      </c>
      <c r="I47" s="1" t="s">
        <v>122</v>
      </c>
      <c r="J47" s="1" t="s">
        <v>123</v>
      </c>
      <c r="K47" s="1" t="s">
        <v>124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125</v>
      </c>
      <c r="B48" s="1" t="s">
        <v>66</v>
      </c>
      <c r="C48" s="1" t="s">
        <v>66</v>
      </c>
      <c r="D48" s="1" t="s">
        <v>66</v>
      </c>
      <c r="E48" s="1">
        <v>98.0</v>
      </c>
      <c r="F48" s="1">
        <v>64.0</v>
      </c>
      <c r="G48" s="1">
        <v>86.0</v>
      </c>
      <c r="H48" s="1">
        <v>1.0</v>
      </c>
      <c r="I48" s="1">
        <v>1.0</v>
      </c>
      <c r="J48" s="1">
        <v>76.0</v>
      </c>
      <c r="K48" s="1">
        <v>98.0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126</v>
      </c>
      <c r="B49" s="1">
        <v>-2.0</v>
      </c>
      <c r="C49" s="1">
        <v>-2.0</v>
      </c>
      <c r="D49" s="1">
        <v>-3.0</v>
      </c>
      <c r="E49" s="1">
        <v>-7.0</v>
      </c>
      <c r="F49" s="1">
        <v>-26.0</v>
      </c>
      <c r="G49" s="1">
        <v>-25.0</v>
      </c>
      <c r="H49" s="1">
        <v>-19.0</v>
      </c>
      <c r="I49" s="1">
        <v>-23.0</v>
      </c>
      <c r="J49" s="1">
        <v>-17.0</v>
      </c>
      <c r="K49" s="1">
        <v>-11.0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127</v>
      </c>
      <c r="B50" s="1">
        <v>5.0</v>
      </c>
      <c r="C50" s="1">
        <v>7.0</v>
      </c>
      <c r="D50" s="1">
        <v>9.0</v>
      </c>
      <c r="E50" s="1">
        <v>10.0</v>
      </c>
      <c r="F50" s="1">
        <v>12.0</v>
      </c>
      <c r="G50" s="1">
        <v>15.0</v>
      </c>
      <c r="H50" s="1">
        <v>17.0</v>
      </c>
      <c r="I50" s="1">
        <v>20.0</v>
      </c>
      <c r="J50" s="1">
        <v>21.0</v>
      </c>
      <c r="K50" s="1">
        <v>20.0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128</v>
      </c>
      <c r="B51" s="1">
        <v>42.0</v>
      </c>
      <c r="C51" s="1">
        <v>36.0</v>
      </c>
      <c r="D51" s="1">
        <v>31.0</v>
      </c>
      <c r="E51" s="1">
        <v>31.0</v>
      </c>
      <c r="F51" s="1">
        <v>30.0</v>
      </c>
      <c r="G51" s="1">
        <v>30.0</v>
      </c>
      <c r="H51" s="1">
        <v>30.0</v>
      </c>
      <c r="I51" s="1">
        <v>0.0</v>
      </c>
      <c r="J51" s="1">
        <v>0.0</v>
      </c>
      <c r="K51" s="1">
        <v>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129</v>
      </c>
      <c r="B52" s="1">
        <v>0.0</v>
      </c>
      <c r="C52" s="1">
        <v>5.0</v>
      </c>
      <c r="D52" s="1">
        <v>5.0</v>
      </c>
      <c r="E52" s="1">
        <v>5.0</v>
      </c>
      <c r="F52" s="1">
        <v>5.0</v>
      </c>
      <c r="G52" s="1">
        <v>5.0</v>
      </c>
      <c r="H52" s="1">
        <v>5.0</v>
      </c>
      <c r="I52" s="1">
        <v>5.0</v>
      </c>
      <c r="J52" s="1">
        <v>5.0</v>
      </c>
      <c r="K52" s="1">
        <v>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130</v>
      </c>
      <c r="B53" s="1">
        <v>5.0</v>
      </c>
      <c r="C53" s="1">
        <v>6.0</v>
      </c>
      <c r="D53" s="1">
        <v>9.0</v>
      </c>
      <c r="E53" s="1">
        <v>11.0</v>
      </c>
      <c r="F53" s="1">
        <v>11.0</v>
      </c>
      <c r="G53" s="1">
        <v>12.0</v>
      </c>
      <c r="H53" s="1">
        <v>13.0</v>
      </c>
      <c r="I53" s="1">
        <v>17.0</v>
      </c>
      <c r="J53" s="1">
        <v>15.0</v>
      </c>
      <c r="K53" s="1">
        <v>14.0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131</v>
      </c>
      <c r="B54" s="1">
        <v>89.0</v>
      </c>
      <c r="C54" s="1">
        <v>1.0</v>
      </c>
      <c r="D54" s="1">
        <v>1.0</v>
      </c>
      <c r="E54" s="1">
        <v>2.0</v>
      </c>
      <c r="F54" s="1">
        <v>1.0</v>
      </c>
      <c r="G54" s="1">
        <v>1.0</v>
      </c>
      <c r="H54" s="1">
        <v>2.0</v>
      </c>
      <c r="I54" s="1">
        <v>2.0</v>
      </c>
      <c r="J54" s="1">
        <v>2.0</v>
      </c>
      <c r="K54" s="1">
        <v>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132</v>
      </c>
      <c r="B55" s="1">
        <v>6.0</v>
      </c>
      <c r="C55" s="1">
        <v>9.0</v>
      </c>
      <c r="D55" s="1">
        <v>8.0</v>
      </c>
      <c r="E55" s="1">
        <v>6.0</v>
      </c>
      <c r="F55" s="1">
        <v>7.0</v>
      </c>
      <c r="G55" s="1">
        <v>8.0</v>
      </c>
      <c r="H55" s="1">
        <v>9.0</v>
      </c>
      <c r="I55" s="1">
        <v>8.0</v>
      </c>
      <c r="J55" s="1">
        <v>14.0</v>
      </c>
      <c r="K55" s="1">
        <v>9.0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133</v>
      </c>
      <c r="B56" s="1">
        <v>6.0</v>
      </c>
      <c r="C56" s="1">
        <v>6.0</v>
      </c>
      <c r="D56" s="1">
        <v>0.0</v>
      </c>
      <c r="E56" s="1">
        <v>6.0</v>
      </c>
      <c r="F56" s="1">
        <v>6.0</v>
      </c>
      <c r="G56" s="1">
        <v>1.0</v>
      </c>
      <c r="H56" s="1">
        <v>1.0</v>
      </c>
      <c r="I56" s="1">
        <v>1.0</v>
      </c>
      <c r="J56" s="1">
        <v>2.0</v>
      </c>
      <c r="K56" s="1">
        <v>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134</v>
      </c>
      <c r="B57" s="1">
        <v>4.0</v>
      </c>
      <c r="C57" s="1">
        <v>5.0</v>
      </c>
      <c r="D57" s="1">
        <v>0.0</v>
      </c>
      <c r="E57" s="1">
        <v>5.0</v>
      </c>
      <c r="F57" s="1">
        <v>6.0</v>
      </c>
      <c r="G57" s="1">
        <v>8.0</v>
      </c>
      <c r="H57" s="1">
        <v>9.0</v>
      </c>
      <c r="I57" s="1">
        <v>12.0</v>
      </c>
      <c r="J57" s="1">
        <v>13.0</v>
      </c>
      <c r="K57" s="1">
        <v>14.0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135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136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22.0</v>
      </c>
      <c r="J59" s="1">
        <v>22.0</v>
      </c>
      <c r="K59" s="1">
        <v>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137</v>
      </c>
      <c r="B2" s="1">
        <v>42.0</v>
      </c>
      <c r="C2" s="1">
        <v>52.0</v>
      </c>
      <c r="D2" s="1">
        <v>62.0</v>
      </c>
      <c r="E2" s="1">
        <v>69.0</v>
      </c>
      <c r="F2" s="1">
        <v>84.0</v>
      </c>
      <c r="G2" s="1">
        <v>93.0</v>
      </c>
      <c r="H2" s="1">
        <v>90.0</v>
      </c>
      <c r="I2" s="1">
        <v>143.0</v>
      </c>
      <c r="J2" s="1">
        <v>138.0</v>
      </c>
      <c r="K2" s="1">
        <v>117.0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138</v>
      </c>
      <c r="B3" s="1">
        <v>42.0</v>
      </c>
      <c r="C3" s="1">
        <v>52.0</v>
      </c>
      <c r="D3" s="1">
        <v>62.0</v>
      </c>
      <c r="E3" s="1">
        <v>69.0</v>
      </c>
      <c r="F3" s="1">
        <v>84.0</v>
      </c>
      <c r="G3" s="1">
        <v>93.0</v>
      </c>
      <c r="H3" s="1">
        <v>90.0</v>
      </c>
      <c r="I3" s="1">
        <v>143.0</v>
      </c>
      <c r="J3" s="1">
        <v>138.0</v>
      </c>
      <c r="K3" s="1">
        <v>117.0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139</v>
      </c>
      <c r="B4" s="1">
        <v>35.0</v>
      </c>
      <c r="C4" s="1">
        <v>39.0</v>
      </c>
      <c r="D4" s="1">
        <v>46.0</v>
      </c>
      <c r="E4" s="1">
        <v>51.0</v>
      </c>
      <c r="F4" s="1">
        <v>66.0</v>
      </c>
      <c r="G4" s="1">
        <v>75.0</v>
      </c>
      <c r="H4" s="1">
        <v>74.0</v>
      </c>
      <c r="I4" s="1">
        <v>116.0</v>
      </c>
      <c r="J4" s="1">
        <v>116.0</v>
      </c>
      <c r="K4" s="1">
        <v>100.0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140</v>
      </c>
      <c r="B5" s="1">
        <v>7.0</v>
      </c>
      <c r="C5" s="1">
        <v>12.0</v>
      </c>
      <c r="D5" s="1">
        <v>15.0</v>
      </c>
      <c r="E5" s="1">
        <v>17.0</v>
      </c>
      <c r="F5" s="1">
        <v>18.0</v>
      </c>
      <c r="G5" s="1">
        <v>17.0</v>
      </c>
      <c r="H5" s="1">
        <v>16.0</v>
      </c>
      <c r="I5" s="1">
        <v>27.0</v>
      </c>
      <c r="J5" s="1">
        <v>21.0</v>
      </c>
      <c r="K5" s="1">
        <v>16.0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141</v>
      </c>
      <c r="B6" s="1">
        <v>2.0</v>
      </c>
      <c r="C6" s="1">
        <v>3.0</v>
      </c>
      <c r="D6" s="1">
        <v>4.0</v>
      </c>
      <c r="E6" s="1">
        <v>6.0</v>
      </c>
      <c r="F6" s="1">
        <v>12.0</v>
      </c>
      <c r="G6" s="1">
        <v>10.0</v>
      </c>
      <c r="H6" s="1">
        <v>10.0</v>
      </c>
      <c r="I6" s="1">
        <v>15.0</v>
      </c>
      <c r="J6" s="1">
        <v>16.0</v>
      </c>
      <c r="K6" s="1">
        <v>16.0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6.0</v>
      </c>
      <c r="I7" s="1">
        <v>94.0</v>
      </c>
      <c r="J7" s="1">
        <v>41.0</v>
      </c>
      <c r="K7" s="1">
        <v>98.0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143</v>
      </c>
      <c r="B8" s="1">
        <v>2.0</v>
      </c>
      <c r="C8" s="1">
        <v>3.0</v>
      </c>
      <c r="D8" s="1">
        <v>4.0</v>
      </c>
      <c r="E8" s="1">
        <v>6.0</v>
      </c>
      <c r="F8" s="1">
        <v>12.0</v>
      </c>
      <c r="G8" s="1">
        <v>10.0</v>
      </c>
      <c r="H8" s="1">
        <v>10.0</v>
      </c>
      <c r="I8" s="1">
        <v>16.0</v>
      </c>
      <c r="J8" s="1">
        <v>17.0</v>
      </c>
      <c r="K8" s="1">
        <v>17.0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144</v>
      </c>
      <c r="B9" s="1">
        <v>4.0</v>
      </c>
      <c r="C9" s="1">
        <v>9.0</v>
      </c>
      <c r="D9" s="1">
        <v>10.0</v>
      </c>
      <c r="E9" s="1">
        <v>11.0</v>
      </c>
      <c r="F9" s="1">
        <v>6.0</v>
      </c>
      <c r="G9" s="1">
        <v>7.0</v>
      </c>
      <c r="H9" s="1">
        <v>5.0</v>
      </c>
      <c r="I9" s="1">
        <v>10.0</v>
      </c>
      <c r="J9" s="1">
        <v>4.0</v>
      </c>
      <c r="K9" s="1">
        <v>-66.0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145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-76.0</v>
      </c>
      <c r="K10" s="1">
        <v>-1.0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146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-76.0</v>
      </c>
      <c r="K11" s="1">
        <v>-1.0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147</v>
      </c>
      <c r="B12" s="1">
        <v>0.0</v>
      </c>
      <c r="C12" s="1">
        <v>0.0</v>
      </c>
      <c r="D12" s="1">
        <v>0.0</v>
      </c>
      <c r="E12" s="1">
        <v>0.0</v>
      </c>
      <c r="F12" s="1">
        <v>2.0</v>
      </c>
      <c r="G12" s="1">
        <v>-2.0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148</v>
      </c>
      <c r="B13" s="1">
        <v>-1.0</v>
      </c>
      <c r="C13" s="1">
        <v>-6.0</v>
      </c>
      <c r="D13" s="1">
        <v>-5.0</v>
      </c>
      <c r="E13" s="1">
        <v>-3.0</v>
      </c>
      <c r="F13" s="1">
        <v>0.0</v>
      </c>
      <c r="G13" s="1">
        <v>0.0</v>
      </c>
      <c r="H13" s="1">
        <v>-1.0</v>
      </c>
      <c r="I13" s="1">
        <v>-4.0</v>
      </c>
      <c r="J13" s="1">
        <v>43.0</v>
      </c>
      <c r="K13" s="1">
        <v>49.0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149</v>
      </c>
      <c r="B14" s="1">
        <v>4.0</v>
      </c>
      <c r="C14" s="1">
        <v>9.0</v>
      </c>
      <c r="D14" s="1">
        <v>10.0</v>
      </c>
      <c r="E14" s="1">
        <v>11.0</v>
      </c>
      <c r="F14" s="1">
        <v>6.0</v>
      </c>
      <c r="G14" s="1">
        <v>7.0</v>
      </c>
      <c r="H14" s="1">
        <v>5.0</v>
      </c>
      <c r="I14" s="1">
        <v>10.0</v>
      </c>
      <c r="J14" s="1">
        <v>4.0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150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12.0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151</v>
      </c>
      <c r="B16" s="1">
        <v>4.0</v>
      </c>
      <c r="C16" s="1">
        <v>9.0</v>
      </c>
      <c r="D16" s="1">
        <v>10.0</v>
      </c>
      <c r="E16" s="1">
        <v>11.0</v>
      </c>
      <c r="F16" s="1">
        <v>6.0</v>
      </c>
      <c r="G16" s="1">
        <v>7.0</v>
      </c>
      <c r="H16" s="1">
        <v>5.0</v>
      </c>
      <c r="I16" s="1">
        <v>10.0</v>
      </c>
      <c r="J16" s="1">
        <v>4.0</v>
      </c>
      <c r="K16" s="1">
        <v>-1.0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152</v>
      </c>
      <c r="B17" s="1">
        <v>0.0</v>
      </c>
      <c r="C17" s="1">
        <v>0.0</v>
      </c>
      <c r="D17" s="1">
        <v>0.0</v>
      </c>
      <c r="E17" s="1">
        <v>1.0</v>
      </c>
      <c r="F17" s="1">
        <v>1.0</v>
      </c>
      <c r="G17" s="1">
        <v>1.0</v>
      </c>
      <c r="H17" s="1">
        <v>1.0</v>
      </c>
      <c r="I17" s="1">
        <v>2.0</v>
      </c>
      <c r="J17" s="1">
        <v>1.0</v>
      </c>
      <c r="K17" s="1">
        <v>67.0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153</v>
      </c>
      <c r="B18" s="1">
        <v>4.0</v>
      </c>
      <c r="C18" s="1">
        <v>9.0</v>
      </c>
      <c r="D18" s="1">
        <v>10.0</v>
      </c>
      <c r="E18" s="1">
        <v>10.0</v>
      </c>
      <c r="F18" s="1">
        <v>5.0</v>
      </c>
      <c r="G18" s="1">
        <v>6.0</v>
      </c>
      <c r="H18" s="1">
        <v>4.0</v>
      </c>
      <c r="I18" s="1">
        <v>7.0</v>
      </c>
      <c r="J18" s="1">
        <v>2.0</v>
      </c>
      <c r="K18" s="1">
        <v>-2.0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</v>
      </c>
      <c r="B19" s="1">
        <v>4.0</v>
      </c>
      <c r="C19" s="1">
        <v>9.0</v>
      </c>
      <c r="D19" s="1">
        <v>10.0</v>
      </c>
      <c r="E19" s="1">
        <v>10.0</v>
      </c>
      <c r="F19" s="1">
        <v>5.0</v>
      </c>
      <c r="G19" s="1">
        <v>6.0</v>
      </c>
      <c r="H19" s="1">
        <v>4.0</v>
      </c>
      <c r="I19" s="1">
        <v>7.0</v>
      </c>
      <c r="J19" s="1">
        <v>2.0</v>
      </c>
      <c r="K19" s="1">
        <v>-2.0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104</v>
      </c>
      <c r="B20" s="1">
        <v>6.0</v>
      </c>
      <c r="C20" s="1">
        <v>6.0</v>
      </c>
      <c r="D20" s="1">
        <v>4.0</v>
      </c>
      <c r="E20" s="1">
        <v>0.0</v>
      </c>
      <c r="F20" s="1">
        <v>754.0</v>
      </c>
      <c r="G20" s="1">
        <v>0.0</v>
      </c>
      <c r="H20" s="1">
        <v>0.0</v>
      </c>
      <c r="I20" s="1">
        <v>0.0</v>
      </c>
      <c r="J20" s="1">
        <v>0.0</v>
      </c>
      <c r="K20" s="1">
        <v>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155</v>
      </c>
      <c r="B21" s="1">
        <v>4.0</v>
      </c>
      <c r="C21" s="1">
        <v>9.0</v>
      </c>
      <c r="D21" s="1">
        <v>10.0</v>
      </c>
      <c r="E21" s="1">
        <v>10.0</v>
      </c>
      <c r="F21" s="1">
        <v>5.0</v>
      </c>
      <c r="G21" s="1">
        <v>6.0</v>
      </c>
      <c r="H21" s="1">
        <v>4.0</v>
      </c>
      <c r="I21" s="1">
        <v>7.0</v>
      </c>
      <c r="J21" s="1">
        <v>2.0</v>
      </c>
      <c r="K21" s="1">
        <v>-2.0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</v>
      </c>
      <c r="B22" s="1">
        <v>4.0</v>
      </c>
      <c r="C22" s="1">
        <v>9.0</v>
      </c>
      <c r="D22" s="1">
        <v>10.0</v>
      </c>
      <c r="E22" s="1">
        <v>10.0</v>
      </c>
      <c r="F22" s="1">
        <v>5.0</v>
      </c>
      <c r="G22" s="1">
        <v>6.0</v>
      </c>
      <c r="H22" s="1">
        <v>4.0</v>
      </c>
      <c r="I22" s="1">
        <v>7.0</v>
      </c>
      <c r="J22" s="1">
        <v>2.0</v>
      </c>
      <c r="K22" s="1">
        <v>-2.0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</v>
      </c>
      <c r="B23" s="1">
        <v>4.0</v>
      </c>
      <c r="C23" s="1">
        <v>9.0</v>
      </c>
      <c r="D23" s="1">
        <v>10.0</v>
      </c>
      <c r="E23" s="1">
        <v>10.0</v>
      </c>
      <c r="F23" s="1">
        <v>5.0</v>
      </c>
      <c r="G23" s="1">
        <v>6.0</v>
      </c>
      <c r="H23" s="1">
        <v>4.0</v>
      </c>
      <c r="I23" s="1">
        <v>7.0</v>
      </c>
      <c r="J23" s="1">
        <v>2.0</v>
      </c>
      <c r="K23" s="1">
        <v>-2.0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</v>
      </c>
      <c r="B25" s="1" t="s">
        <v>160</v>
      </c>
      <c r="C25" s="1" t="s">
        <v>161</v>
      </c>
      <c r="D25" s="1" t="s">
        <v>162</v>
      </c>
      <c r="E25" s="1" t="s">
        <v>163</v>
      </c>
      <c r="F25" s="1" t="s">
        <v>164</v>
      </c>
      <c r="G25" s="1" t="s">
        <v>165</v>
      </c>
      <c r="H25" s="1" t="s">
        <v>166</v>
      </c>
      <c r="I25" s="1" t="s">
        <v>167</v>
      </c>
      <c r="J25" s="1" t="s">
        <v>168</v>
      </c>
      <c r="K25" s="1" t="s">
        <v>169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170</v>
      </c>
      <c r="B26" s="1" t="s">
        <v>160</v>
      </c>
      <c r="C26" s="1" t="s">
        <v>161</v>
      </c>
      <c r="D26" s="1" t="s">
        <v>162</v>
      </c>
      <c r="E26" s="1" t="s">
        <v>163</v>
      </c>
      <c r="F26" s="1" t="s">
        <v>164</v>
      </c>
      <c r="G26" s="1" t="s">
        <v>165</v>
      </c>
      <c r="H26" s="1" t="s">
        <v>166</v>
      </c>
      <c r="I26" s="1" t="s">
        <v>167</v>
      </c>
      <c r="J26" s="1" t="s">
        <v>168</v>
      </c>
      <c r="K26" s="1" t="s">
        <v>169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171</v>
      </c>
      <c r="B27" s="1">
        <v>8.0</v>
      </c>
      <c r="C27" s="1">
        <v>8.0</v>
      </c>
      <c r="D27" s="1">
        <v>8.0</v>
      </c>
      <c r="E27" s="1">
        <v>9.0</v>
      </c>
      <c r="F27" s="1">
        <v>11.0</v>
      </c>
      <c r="G27" s="1">
        <v>11.0</v>
      </c>
      <c r="H27" s="1">
        <v>11.0</v>
      </c>
      <c r="I27" s="1">
        <v>11.0</v>
      </c>
      <c r="J27" s="1">
        <v>12.0</v>
      </c>
      <c r="K27" s="1">
        <v>12.0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172</v>
      </c>
      <c r="B28" s="1" t="s">
        <v>160</v>
      </c>
      <c r="C28" s="1" t="s">
        <v>161</v>
      </c>
      <c r="D28" s="1" t="s">
        <v>162</v>
      </c>
      <c r="E28" s="1" t="s">
        <v>163</v>
      </c>
      <c r="F28" s="1" t="s">
        <v>173</v>
      </c>
      <c r="G28" s="1" t="s">
        <v>165</v>
      </c>
      <c r="H28" s="1" t="s">
        <v>166</v>
      </c>
      <c r="I28" s="1" t="s">
        <v>167</v>
      </c>
      <c r="J28" s="1" t="s">
        <v>168</v>
      </c>
      <c r="K28" s="1" t="s">
        <v>169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174</v>
      </c>
      <c r="B29" s="1" t="s">
        <v>160</v>
      </c>
      <c r="C29" s="1" t="s">
        <v>161</v>
      </c>
      <c r="D29" s="1" t="s">
        <v>162</v>
      </c>
      <c r="E29" s="1" t="s">
        <v>163</v>
      </c>
      <c r="F29" s="1" t="s">
        <v>173</v>
      </c>
      <c r="G29" s="1" t="s">
        <v>165</v>
      </c>
      <c r="H29" s="1" t="s">
        <v>166</v>
      </c>
      <c r="I29" s="1" t="s">
        <v>167</v>
      </c>
      <c r="J29" s="1" t="s">
        <v>168</v>
      </c>
      <c r="K29" s="1" t="s">
        <v>169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175</v>
      </c>
      <c r="B30" s="1">
        <v>8.0</v>
      </c>
      <c r="C30" s="1">
        <v>8.0</v>
      </c>
      <c r="D30" s="1">
        <v>8.0</v>
      </c>
      <c r="E30" s="1">
        <v>9.0</v>
      </c>
      <c r="F30" s="1">
        <v>11.0</v>
      </c>
      <c r="G30" s="1">
        <v>11.0</v>
      </c>
      <c r="H30" s="1">
        <v>11.0</v>
      </c>
      <c r="I30" s="1">
        <v>11.0</v>
      </c>
      <c r="J30" s="1">
        <v>12.0</v>
      </c>
      <c r="K30" s="1">
        <v>12.0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176</v>
      </c>
      <c r="B31" s="1" t="s">
        <v>177</v>
      </c>
      <c r="C31" s="1" t="s">
        <v>178</v>
      </c>
      <c r="D31" s="1" t="s">
        <v>179</v>
      </c>
      <c r="E31" s="1" t="s">
        <v>179</v>
      </c>
      <c r="F31" s="1" t="s">
        <v>180</v>
      </c>
      <c r="G31" s="1" t="s">
        <v>181</v>
      </c>
      <c r="H31" s="1" t="s">
        <v>182</v>
      </c>
      <c r="I31" s="1" t="s">
        <v>183</v>
      </c>
      <c r="J31" s="1" t="s">
        <v>184</v>
      </c>
      <c r="K31" s="1" t="s">
        <v>185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186</v>
      </c>
      <c r="B32" s="1" t="s">
        <v>177</v>
      </c>
      <c r="C32" s="1" t="s">
        <v>178</v>
      </c>
      <c r="D32" s="1" t="s">
        <v>179</v>
      </c>
      <c r="E32" s="1" t="s">
        <v>179</v>
      </c>
      <c r="F32" s="1" t="s">
        <v>187</v>
      </c>
      <c r="G32" s="1" t="s">
        <v>181</v>
      </c>
      <c r="H32" s="1" t="s">
        <v>182</v>
      </c>
      <c r="I32" s="1" t="s">
        <v>183</v>
      </c>
      <c r="J32" s="1" t="s">
        <v>184</v>
      </c>
      <c r="K32" s="1" t="s">
        <v>185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188</v>
      </c>
      <c r="B33" s="1">
        <v>0.0</v>
      </c>
      <c r="C33" s="1">
        <v>0.0</v>
      </c>
      <c r="D33" s="1">
        <v>0.0</v>
      </c>
      <c r="E33" s="1">
        <v>0.0</v>
      </c>
      <c r="F33" s="1" t="s">
        <v>189</v>
      </c>
      <c r="G33" s="1" t="s">
        <v>184</v>
      </c>
      <c r="H33" s="1" t="s">
        <v>184</v>
      </c>
      <c r="I33" s="1" t="s">
        <v>184</v>
      </c>
      <c r="J33" s="1" t="s">
        <v>184</v>
      </c>
      <c r="K33" s="1" t="s">
        <v>184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190</v>
      </c>
      <c r="B34" s="1">
        <v>0.0</v>
      </c>
      <c r="C34" s="1">
        <v>0.0</v>
      </c>
      <c r="D34" s="1" t="s">
        <v>191</v>
      </c>
      <c r="E34" s="1">
        <v>0.0</v>
      </c>
      <c r="F34" s="1" t="s">
        <v>192</v>
      </c>
      <c r="G34" s="1" t="s">
        <v>193</v>
      </c>
      <c r="H34" s="1" t="s">
        <v>194</v>
      </c>
      <c r="I34" s="1" t="s">
        <v>195</v>
      </c>
      <c r="J34" s="1" t="s">
        <v>196</v>
      </c>
      <c r="K34" s="1" t="s">
        <v>197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198</v>
      </c>
      <c r="B36" s="1">
        <v>5.0</v>
      </c>
      <c r="C36" s="1">
        <v>10.0</v>
      </c>
      <c r="D36" s="1">
        <v>12.0</v>
      </c>
      <c r="E36" s="1">
        <v>13.0</v>
      </c>
      <c r="F36" s="1">
        <v>7.0</v>
      </c>
      <c r="G36" s="1">
        <v>9.0</v>
      </c>
      <c r="H36" s="1">
        <v>7.0</v>
      </c>
      <c r="I36" s="1">
        <v>12.0</v>
      </c>
      <c r="J36" s="1">
        <v>6.0</v>
      </c>
      <c r="K36" s="1">
        <v>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199</v>
      </c>
      <c r="B37" s="1">
        <v>4.0</v>
      </c>
      <c r="C37" s="1">
        <v>9.0</v>
      </c>
      <c r="D37" s="1">
        <v>10.0</v>
      </c>
      <c r="E37" s="1">
        <v>11.0</v>
      </c>
      <c r="F37" s="1">
        <v>6.0</v>
      </c>
      <c r="G37" s="1">
        <v>7.0</v>
      </c>
      <c r="H37" s="1">
        <v>5.0</v>
      </c>
      <c r="I37" s="1">
        <v>10.0</v>
      </c>
      <c r="J37" s="1">
        <v>4.0</v>
      </c>
      <c r="K37" s="1">
        <v>-66.0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200</v>
      </c>
      <c r="B38" s="1">
        <v>4.0</v>
      </c>
      <c r="C38" s="1">
        <v>9.0</v>
      </c>
      <c r="D38" s="1">
        <v>10.0</v>
      </c>
      <c r="E38" s="1">
        <v>11.0</v>
      </c>
      <c r="F38" s="1">
        <v>6.0</v>
      </c>
      <c r="G38" s="1">
        <v>7.0</v>
      </c>
      <c r="H38" s="1">
        <v>5.0</v>
      </c>
      <c r="I38" s="1">
        <v>10.0</v>
      </c>
      <c r="J38" s="1">
        <v>4.0</v>
      </c>
      <c r="K38" s="1">
        <v>-66.0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201</v>
      </c>
      <c r="B39" s="1">
        <v>6.0</v>
      </c>
      <c r="C39" s="1">
        <v>11.0</v>
      </c>
      <c r="D39" s="1">
        <v>13.0</v>
      </c>
      <c r="E39" s="1">
        <v>14.0</v>
      </c>
      <c r="F39" s="1">
        <v>9.0</v>
      </c>
      <c r="G39" s="1">
        <v>11.0</v>
      </c>
      <c r="H39" s="1">
        <v>9.0</v>
      </c>
      <c r="I39" s="1">
        <v>15.0</v>
      </c>
      <c r="J39" s="1">
        <v>9.0</v>
      </c>
      <c r="K39" s="1">
        <v>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202</v>
      </c>
      <c r="B40" s="1">
        <v>42.0</v>
      </c>
      <c r="C40" s="1">
        <v>52.0</v>
      </c>
      <c r="D40" s="1">
        <v>62.0</v>
      </c>
      <c r="E40" s="1">
        <v>69.0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203</v>
      </c>
      <c r="B41" s="1">
        <v>0.0</v>
      </c>
      <c r="C41" s="1">
        <v>0.0</v>
      </c>
      <c r="D41" s="1">
        <v>0.0</v>
      </c>
      <c r="E41" s="1" t="s">
        <v>204</v>
      </c>
      <c r="F41" s="1" t="s">
        <v>205</v>
      </c>
      <c r="G41" s="1" t="s">
        <v>206</v>
      </c>
      <c r="H41" s="1" t="s">
        <v>207</v>
      </c>
      <c r="I41" s="1" t="s">
        <v>208</v>
      </c>
      <c r="J41" s="1" t="s">
        <v>209</v>
      </c>
      <c r="K41" s="1" t="s">
        <v>210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211</v>
      </c>
      <c r="B42" s="1">
        <v>0.0</v>
      </c>
      <c r="C42" s="1">
        <v>0.0</v>
      </c>
      <c r="D42" s="1">
        <v>0.0</v>
      </c>
      <c r="E42" s="1">
        <v>0.0</v>
      </c>
      <c r="F42" s="1">
        <v>1.0</v>
      </c>
      <c r="G42" s="1">
        <v>0.0</v>
      </c>
      <c r="H42" s="1">
        <v>1.0</v>
      </c>
      <c r="I42" s="1">
        <v>553.0</v>
      </c>
      <c r="J42" s="1">
        <v>750.0</v>
      </c>
      <c r="K42" s="1">
        <v>750.0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212</v>
      </c>
      <c r="B43" s="1">
        <v>0.0</v>
      </c>
      <c r="C43" s="1">
        <v>0.0</v>
      </c>
      <c r="D43" s="1">
        <v>0.0</v>
      </c>
      <c r="E43" s="1">
        <v>0.0</v>
      </c>
      <c r="F43" s="1">
        <v>4.0</v>
      </c>
      <c r="G43" s="1">
        <v>1.0</v>
      </c>
      <c r="H43" s="1">
        <v>1.0</v>
      </c>
      <c r="I43" s="1">
        <v>2.0</v>
      </c>
      <c r="J43" s="1">
        <v>1.0</v>
      </c>
      <c r="K43" s="1">
        <v>67.0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213</v>
      </c>
      <c r="B44" s="1">
        <v>0.0</v>
      </c>
      <c r="C44" s="1">
        <v>0.0</v>
      </c>
      <c r="D44" s="1">
        <v>0.0</v>
      </c>
      <c r="E44" s="1">
        <v>0.0</v>
      </c>
      <c r="F44" s="1">
        <v>1.0</v>
      </c>
      <c r="G44" s="1">
        <v>1.0</v>
      </c>
      <c r="H44" s="1">
        <v>1.0</v>
      </c>
      <c r="I44" s="1">
        <v>2.0</v>
      </c>
      <c r="J44" s="1">
        <v>1.0</v>
      </c>
      <c r="K44" s="1">
        <v>67.0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214</v>
      </c>
      <c r="B45" s="1">
        <v>0.0</v>
      </c>
      <c r="C45" s="1">
        <v>0.0</v>
      </c>
      <c r="D45" s="1">
        <v>0.0</v>
      </c>
      <c r="E45" s="1">
        <v>0.0</v>
      </c>
      <c r="F45" s="1">
        <v>-8.0</v>
      </c>
      <c r="G45" s="1">
        <v>-5.0</v>
      </c>
      <c r="H45" s="1">
        <v>0.0</v>
      </c>
      <c r="I45" s="1">
        <v>-20.0</v>
      </c>
      <c r="J45" s="1">
        <v>19.0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215</v>
      </c>
      <c r="B46" s="1">
        <v>0.0</v>
      </c>
      <c r="C46" s="1">
        <v>0.0</v>
      </c>
      <c r="D46" s="1">
        <v>0.0</v>
      </c>
      <c r="E46" s="1">
        <v>0.0</v>
      </c>
      <c r="F46" s="1">
        <v>-8.0</v>
      </c>
      <c r="G46" s="1">
        <v>-5.0</v>
      </c>
      <c r="H46" s="1">
        <v>0.0</v>
      </c>
      <c r="I46" s="1">
        <v>-20.0</v>
      </c>
      <c r="J46" s="1">
        <v>19.0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216</v>
      </c>
      <c r="B47" s="1">
        <v>3.0</v>
      </c>
      <c r="C47" s="1">
        <v>5.0</v>
      </c>
      <c r="D47" s="1">
        <v>6.0</v>
      </c>
      <c r="E47" s="1">
        <v>7.0</v>
      </c>
      <c r="F47" s="1">
        <v>3.0</v>
      </c>
      <c r="G47" s="1">
        <v>4.0</v>
      </c>
      <c r="H47" s="1">
        <v>3.0</v>
      </c>
      <c r="I47" s="1">
        <v>6.0</v>
      </c>
      <c r="J47" s="1">
        <v>2.0</v>
      </c>
      <c r="K47" s="1">
        <v>-82.0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217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218</v>
      </c>
      <c r="B49" s="1">
        <v>0.0</v>
      </c>
      <c r="C49" s="1">
        <v>0.0</v>
      </c>
      <c r="D49" s="1">
        <v>598.0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219</v>
      </c>
      <c r="B50" s="1">
        <v>47.0</v>
      </c>
      <c r="C50" s="1">
        <v>40.0</v>
      </c>
      <c r="D50" s="1">
        <v>50.0</v>
      </c>
      <c r="E50" s="1">
        <v>61.0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220</v>
      </c>
      <c r="B51" s="1">
        <v>67.0</v>
      </c>
      <c r="C51" s="1">
        <v>93.0</v>
      </c>
      <c r="D51" s="1">
        <v>1.0</v>
      </c>
      <c r="E51" s="1">
        <v>1.0</v>
      </c>
      <c r="F51" s="1">
        <v>1.0</v>
      </c>
      <c r="G51" s="1">
        <v>1.0</v>
      </c>
      <c r="H51" s="1">
        <v>2.0</v>
      </c>
      <c r="I51" s="1">
        <v>2.0</v>
      </c>
      <c r="J51" s="1">
        <v>2.0</v>
      </c>
      <c r="K51" s="1">
        <v>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221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12.0</v>
      </c>
      <c r="K52" s="1">
        <v>28.0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222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-9.0</v>
      </c>
      <c r="K53" s="1">
        <v>-25.0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223</v>
      </c>
      <c r="B54" s="1">
        <v>0.0</v>
      </c>
      <c r="C54" s="1">
        <v>0.0</v>
      </c>
      <c r="D54" s="1">
        <v>0.0</v>
      </c>
      <c r="E54" s="1">
        <v>11.0</v>
      </c>
      <c r="F54" s="1">
        <v>3.0</v>
      </c>
      <c r="G54" s="1">
        <v>27.0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224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6.0</v>
      </c>
      <c r="I55" s="1">
        <v>94.0</v>
      </c>
      <c r="J55" s="1">
        <v>41.0</v>
      </c>
      <c r="K55" s="1">
        <v>98.0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225</v>
      </c>
      <c r="B56" s="1">
        <v>0.0</v>
      </c>
      <c r="C56" s="1">
        <v>0.0</v>
      </c>
      <c r="D56" s="1">
        <v>0.0</v>
      </c>
      <c r="E56" s="1">
        <v>11.0</v>
      </c>
      <c r="F56" s="1">
        <v>3.0</v>
      </c>
      <c r="G56" s="1">
        <v>27.0</v>
      </c>
      <c r="H56" s="1">
        <v>6.0</v>
      </c>
      <c r="I56" s="1">
        <v>94.0</v>
      </c>
      <c r="J56" s="1">
        <v>41.0</v>
      </c>
      <c r="K56" s="1">
        <v>98.0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227</v>
      </c>
      <c r="B3" s="1">
        <v>0.0</v>
      </c>
      <c r="C3" s="1" t="s">
        <v>228</v>
      </c>
      <c r="D3" s="1" t="s">
        <v>229</v>
      </c>
      <c r="E3" s="1" t="s">
        <v>230</v>
      </c>
      <c r="F3" s="1" t="s">
        <v>231</v>
      </c>
      <c r="G3" s="1" t="s">
        <v>232</v>
      </c>
      <c r="H3" s="1" t="s">
        <v>233</v>
      </c>
      <c r="I3" s="1" t="s">
        <v>234</v>
      </c>
      <c r="J3" s="1" t="s">
        <v>235</v>
      </c>
      <c r="K3" s="1" t="s">
        <v>236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237</v>
      </c>
      <c r="B4" s="1">
        <v>0.0</v>
      </c>
      <c r="C4" s="1" t="s">
        <v>238</v>
      </c>
      <c r="D4" s="1" t="s">
        <v>239</v>
      </c>
      <c r="E4" s="1" t="s">
        <v>240</v>
      </c>
      <c r="F4" s="1" t="s">
        <v>241</v>
      </c>
      <c r="G4" s="1">
        <v>9.0</v>
      </c>
      <c r="H4" s="1" t="s">
        <v>242</v>
      </c>
      <c r="I4" s="1" t="s">
        <v>243</v>
      </c>
      <c r="J4" s="1" t="s">
        <v>244</v>
      </c>
      <c r="K4" s="1" t="s">
        <v>245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246</v>
      </c>
      <c r="B5" s="1">
        <v>0.0</v>
      </c>
      <c r="C5" s="1" t="s">
        <v>247</v>
      </c>
      <c r="D5" s="1" t="s">
        <v>248</v>
      </c>
      <c r="E5" s="1" t="s">
        <v>249</v>
      </c>
      <c r="F5" s="1" t="s">
        <v>250</v>
      </c>
      <c r="G5" s="1" t="s">
        <v>251</v>
      </c>
      <c r="H5" s="1" t="s">
        <v>252</v>
      </c>
      <c r="I5" s="1" t="s">
        <v>253</v>
      </c>
      <c r="J5" s="1" t="s">
        <v>254</v>
      </c>
      <c r="K5" s="1" t="s">
        <v>255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256</v>
      </c>
      <c r="B6" s="1">
        <v>0.0</v>
      </c>
      <c r="C6" s="1" t="s">
        <v>257</v>
      </c>
      <c r="D6" s="1" t="s">
        <v>258</v>
      </c>
      <c r="E6" s="1" t="s">
        <v>259</v>
      </c>
      <c r="F6" s="1" t="s">
        <v>260</v>
      </c>
      <c r="G6" s="1" t="s">
        <v>261</v>
      </c>
      <c r="H6" s="1" t="s">
        <v>262</v>
      </c>
      <c r="I6" s="1" t="s">
        <v>253</v>
      </c>
      <c r="J6" s="1" t="s">
        <v>254</v>
      </c>
      <c r="K6" s="1" t="s">
        <v>263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265</v>
      </c>
      <c r="B8" s="1" t="s">
        <v>266</v>
      </c>
      <c r="C8" s="1" t="s">
        <v>267</v>
      </c>
      <c r="D8" s="1" t="s">
        <v>268</v>
      </c>
      <c r="E8" s="1" t="s">
        <v>269</v>
      </c>
      <c r="F8" s="1" t="s">
        <v>270</v>
      </c>
      <c r="G8" s="1" t="s">
        <v>271</v>
      </c>
      <c r="H8" s="1" t="s">
        <v>272</v>
      </c>
      <c r="I8" s="1" t="s">
        <v>273</v>
      </c>
      <c r="J8" s="1" t="s">
        <v>274</v>
      </c>
      <c r="K8" s="1" t="s">
        <v>275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276</v>
      </c>
      <c r="B9" s="1" t="s">
        <v>277</v>
      </c>
      <c r="C9" s="1" t="s">
        <v>278</v>
      </c>
      <c r="D9" s="1" t="s">
        <v>279</v>
      </c>
      <c r="E9" s="1" t="s">
        <v>280</v>
      </c>
      <c r="F9" s="1" t="s">
        <v>281</v>
      </c>
      <c r="G9" s="1" t="s">
        <v>282</v>
      </c>
      <c r="H9" s="1" t="s">
        <v>283</v>
      </c>
      <c r="I9" s="1" t="s">
        <v>282</v>
      </c>
      <c r="J9" s="1" t="s">
        <v>284</v>
      </c>
      <c r="K9" s="1" t="s">
        <v>285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286</v>
      </c>
      <c r="B10" s="1" t="s">
        <v>287</v>
      </c>
      <c r="C10" s="1" t="s">
        <v>288</v>
      </c>
      <c r="D10" s="1" t="s">
        <v>289</v>
      </c>
      <c r="E10" s="1" t="s">
        <v>290</v>
      </c>
      <c r="F10" s="1" t="s">
        <v>291</v>
      </c>
      <c r="G10" s="1" t="s">
        <v>292</v>
      </c>
      <c r="H10" s="1" t="s">
        <v>293</v>
      </c>
      <c r="I10" s="1" t="s">
        <v>294</v>
      </c>
      <c r="J10" s="1" t="s">
        <v>295</v>
      </c>
      <c r="K10" s="1" t="s">
        <v>296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297</v>
      </c>
      <c r="B11" s="1" t="s">
        <v>298</v>
      </c>
      <c r="C11" s="1" t="s">
        <v>299</v>
      </c>
      <c r="D11" s="1" t="s">
        <v>300</v>
      </c>
      <c r="E11" s="1" t="s">
        <v>301</v>
      </c>
      <c r="F11" s="1" t="s">
        <v>302</v>
      </c>
      <c r="G11" s="1" t="s">
        <v>303</v>
      </c>
      <c r="H11" s="1" t="s">
        <v>304</v>
      </c>
      <c r="I11" s="1" t="s">
        <v>305</v>
      </c>
      <c r="J11" s="1" t="s">
        <v>306</v>
      </c>
      <c r="K11" s="1" t="s">
        <v>307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308</v>
      </c>
      <c r="B12" s="1" t="s">
        <v>298</v>
      </c>
      <c r="C12" s="1" t="s">
        <v>299</v>
      </c>
      <c r="D12" s="1" t="s">
        <v>300</v>
      </c>
      <c r="E12" s="1" t="s">
        <v>301</v>
      </c>
      <c r="F12" s="1" t="s">
        <v>302</v>
      </c>
      <c r="G12" s="1" t="s">
        <v>303</v>
      </c>
      <c r="H12" s="1" t="s">
        <v>304</v>
      </c>
      <c r="I12" s="1" t="s">
        <v>305</v>
      </c>
      <c r="J12" s="1" t="s">
        <v>306</v>
      </c>
      <c r="K12" s="1" t="s">
        <v>307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309</v>
      </c>
      <c r="B13" s="1" t="s">
        <v>310</v>
      </c>
      <c r="C13" s="1" t="s">
        <v>311</v>
      </c>
      <c r="D13" s="1" t="s">
        <v>312</v>
      </c>
      <c r="E13" s="1" t="s">
        <v>313</v>
      </c>
      <c r="F13" s="1" t="s">
        <v>314</v>
      </c>
      <c r="G13" s="1" t="s">
        <v>315</v>
      </c>
      <c r="H13" s="1" t="s">
        <v>316</v>
      </c>
      <c r="I13" s="1" t="s">
        <v>317</v>
      </c>
      <c r="J13" s="1" t="s">
        <v>318</v>
      </c>
      <c r="K13" s="1" t="s">
        <v>319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320</v>
      </c>
      <c r="B14" s="1" t="s">
        <v>321</v>
      </c>
      <c r="C14" s="1" t="s">
        <v>299</v>
      </c>
      <c r="D14" s="1" t="s">
        <v>322</v>
      </c>
      <c r="E14" s="1" t="s">
        <v>323</v>
      </c>
      <c r="F14" s="1" t="s">
        <v>324</v>
      </c>
      <c r="G14" s="1" t="s">
        <v>325</v>
      </c>
      <c r="H14" s="1" t="s">
        <v>316</v>
      </c>
      <c r="I14" s="1" t="s">
        <v>317</v>
      </c>
      <c r="J14" s="1" t="s">
        <v>318</v>
      </c>
      <c r="K14" s="1" t="s">
        <v>326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327</v>
      </c>
      <c r="B15" s="1" t="s">
        <v>321</v>
      </c>
      <c r="C15" s="1" t="s">
        <v>299</v>
      </c>
      <c r="D15" s="1" t="s">
        <v>322</v>
      </c>
      <c r="E15" s="1" t="s">
        <v>323</v>
      </c>
      <c r="F15" s="1" t="s">
        <v>324</v>
      </c>
      <c r="G15" s="1" t="s">
        <v>325</v>
      </c>
      <c r="H15" s="1" t="s">
        <v>316</v>
      </c>
      <c r="I15" s="1" t="s">
        <v>317</v>
      </c>
      <c r="J15" s="1" t="s">
        <v>318</v>
      </c>
      <c r="K15" s="1" t="s">
        <v>326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328</v>
      </c>
      <c r="B16" s="1">
        <v>7.0</v>
      </c>
      <c r="C16" s="1" t="s">
        <v>329</v>
      </c>
      <c r="D16" s="1" t="s">
        <v>330</v>
      </c>
      <c r="E16" s="1" t="s">
        <v>331</v>
      </c>
      <c r="F16" s="1" t="s">
        <v>332</v>
      </c>
      <c r="G16" s="1" t="s">
        <v>333</v>
      </c>
      <c r="H16" s="1" t="s">
        <v>334</v>
      </c>
      <c r="I16" s="1" t="s">
        <v>335</v>
      </c>
      <c r="J16" s="1" t="s">
        <v>336</v>
      </c>
      <c r="K16" s="1" t="s">
        <v>337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338</v>
      </c>
      <c r="B17" s="1">
        <v>0.0</v>
      </c>
      <c r="C17" s="1" t="s">
        <v>339</v>
      </c>
      <c r="D17" s="1" t="s">
        <v>340</v>
      </c>
      <c r="E17" s="1" t="s">
        <v>341</v>
      </c>
      <c r="F17" s="1" t="s">
        <v>342</v>
      </c>
      <c r="G17" s="1" t="s">
        <v>343</v>
      </c>
      <c r="H17" s="1" t="s">
        <v>344</v>
      </c>
      <c r="I17" s="1" t="s">
        <v>345</v>
      </c>
      <c r="J17" s="1" t="s">
        <v>346</v>
      </c>
      <c r="K17" s="1" t="s">
        <v>347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348</v>
      </c>
      <c r="B18" s="1">
        <v>0.0</v>
      </c>
      <c r="C18" s="1" t="s">
        <v>339</v>
      </c>
      <c r="D18" s="1" t="s">
        <v>340</v>
      </c>
      <c r="E18" s="1" t="s">
        <v>341</v>
      </c>
      <c r="F18" s="1" t="s">
        <v>342</v>
      </c>
      <c r="G18" s="1" t="s">
        <v>343</v>
      </c>
      <c r="H18" s="1" t="s">
        <v>344</v>
      </c>
      <c r="I18" s="1" t="s">
        <v>345</v>
      </c>
      <c r="J18" s="1" t="s">
        <v>349</v>
      </c>
      <c r="K18" s="1" t="s">
        <v>350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351</v>
      </c>
      <c r="B20" s="1">
        <v>0.0</v>
      </c>
      <c r="C20" s="1" t="s">
        <v>352</v>
      </c>
      <c r="D20" s="1" t="s">
        <v>353</v>
      </c>
      <c r="E20" s="1" t="s">
        <v>354</v>
      </c>
      <c r="F20" s="1" t="s">
        <v>355</v>
      </c>
      <c r="G20" s="1" t="s">
        <v>356</v>
      </c>
      <c r="H20" s="1" t="s">
        <v>357</v>
      </c>
      <c r="I20" s="1" t="s">
        <v>358</v>
      </c>
      <c r="J20" s="1" t="s">
        <v>359</v>
      </c>
      <c r="K20" s="1" t="s">
        <v>360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361</v>
      </c>
      <c r="B21" s="1">
        <v>0.0</v>
      </c>
      <c r="C21" s="1" t="s">
        <v>274</v>
      </c>
      <c r="D21" s="1" t="s">
        <v>362</v>
      </c>
      <c r="E21" s="1" t="s">
        <v>363</v>
      </c>
      <c r="F21" s="1" t="s">
        <v>364</v>
      </c>
      <c r="G21" s="1" t="s">
        <v>365</v>
      </c>
      <c r="H21" s="1" t="s">
        <v>366</v>
      </c>
      <c r="I21" s="1" t="s">
        <v>367</v>
      </c>
      <c r="J21" s="1" t="s">
        <v>368</v>
      </c>
      <c r="K21" s="1" t="s">
        <v>369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370</v>
      </c>
      <c r="B22" s="1">
        <v>0.0</v>
      </c>
      <c r="C22" s="1">
        <v>0.0</v>
      </c>
      <c r="D22" s="1">
        <v>0.0</v>
      </c>
      <c r="E22" s="1" t="s">
        <v>371</v>
      </c>
      <c r="F22" s="1" t="s">
        <v>372</v>
      </c>
      <c r="G22" s="1" t="s">
        <v>373</v>
      </c>
      <c r="H22" s="1" t="s">
        <v>374</v>
      </c>
      <c r="I22" s="1" t="s">
        <v>375</v>
      </c>
      <c r="J22" s="1" t="s">
        <v>376</v>
      </c>
      <c r="K22" s="1" t="s">
        <v>377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378</v>
      </c>
      <c r="B23" s="1">
        <v>0.0</v>
      </c>
      <c r="C23" s="1" t="s">
        <v>379</v>
      </c>
      <c r="D23" s="1" t="s">
        <v>380</v>
      </c>
      <c r="E23" s="1" t="s">
        <v>381</v>
      </c>
      <c r="F23" s="1" t="s">
        <v>306</v>
      </c>
      <c r="G23" s="1" t="s">
        <v>382</v>
      </c>
      <c r="H23" s="1" t="s">
        <v>383</v>
      </c>
      <c r="I23" s="1" t="s">
        <v>384</v>
      </c>
      <c r="J23" s="1" t="s">
        <v>385</v>
      </c>
      <c r="K23" s="1" t="s">
        <v>386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388</v>
      </c>
      <c r="B25" s="1" t="s">
        <v>389</v>
      </c>
      <c r="C25" s="1" t="s">
        <v>390</v>
      </c>
      <c r="D25" s="1" t="s">
        <v>391</v>
      </c>
      <c r="E25" s="1" t="s">
        <v>392</v>
      </c>
      <c r="F25" s="1" t="s">
        <v>393</v>
      </c>
      <c r="G25" s="1" t="s">
        <v>394</v>
      </c>
      <c r="H25" s="1" t="s">
        <v>395</v>
      </c>
      <c r="I25" s="1" t="s">
        <v>396</v>
      </c>
      <c r="J25" s="1" t="s">
        <v>397</v>
      </c>
      <c r="K25" s="1" t="s">
        <v>398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399</v>
      </c>
      <c r="B26" s="1" t="s">
        <v>400</v>
      </c>
      <c r="C26" s="1" t="s">
        <v>177</v>
      </c>
      <c r="D26" s="1" t="s">
        <v>401</v>
      </c>
      <c r="E26" s="1" t="s">
        <v>318</v>
      </c>
      <c r="F26" s="1" t="s">
        <v>402</v>
      </c>
      <c r="G26" s="1" t="s">
        <v>403</v>
      </c>
      <c r="H26" s="1" t="s">
        <v>404</v>
      </c>
      <c r="I26" s="1" t="s">
        <v>380</v>
      </c>
      <c r="J26" s="1" t="s">
        <v>405</v>
      </c>
      <c r="K26" s="1" t="s">
        <v>406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407</v>
      </c>
      <c r="B27" s="1" t="s">
        <v>408</v>
      </c>
      <c r="C27" s="1" t="s">
        <v>409</v>
      </c>
      <c r="D27" s="1" t="s">
        <v>178</v>
      </c>
      <c r="E27" s="1" t="s">
        <v>178</v>
      </c>
      <c r="F27" s="1" t="s">
        <v>410</v>
      </c>
      <c r="G27" s="1" t="s">
        <v>411</v>
      </c>
      <c r="H27" s="1" t="s">
        <v>412</v>
      </c>
      <c r="I27" s="1" t="s">
        <v>413</v>
      </c>
      <c r="J27" s="1" t="s">
        <v>414</v>
      </c>
      <c r="K27" s="1" t="s">
        <v>415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416</v>
      </c>
      <c r="B28" s="1">
        <v>0.0</v>
      </c>
      <c r="C28" s="1">
        <v>0.0</v>
      </c>
      <c r="D28" s="1">
        <v>0.0</v>
      </c>
      <c r="E28" s="1" t="s">
        <v>417</v>
      </c>
      <c r="F28" s="1" t="s">
        <v>418</v>
      </c>
      <c r="G28" s="1" t="s">
        <v>419</v>
      </c>
      <c r="H28" s="1" t="s">
        <v>420</v>
      </c>
      <c r="I28" s="1" t="s">
        <v>421</v>
      </c>
      <c r="J28" s="1" t="s">
        <v>422</v>
      </c>
      <c r="K28" s="1" t="s">
        <v>423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424</v>
      </c>
      <c r="B29" s="1">
        <v>0.0</v>
      </c>
      <c r="C29" s="1" t="s">
        <v>425</v>
      </c>
      <c r="D29" s="1" t="s">
        <v>426</v>
      </c>
      <c r="E29" s="1" t="s">
        <v>427</v>
      </c>
      <c r="F29" s="1" t="s">
        <v>428</v>
      </c>
      <c r="G29" s="1" t="s">
        <v>429</v>
      </c>
      <c r="H29" s="1" t="s">
        <v>430</v>
      </c>
      <c r="I29" s="1" t="s">
        <v>431</v>
      </c>
      <c r="J29" s="1" t="s">
        <v>432</v>
      </c>
      <c r="K29" s="1" t="s">
        <v>433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434</v>
      </c>
      <c r="B30" s="1">
        <v>0.0</v>
      </c>
      <c r="C30" s="1" t="s">
        <v>435</v>
      </c>
      <c r="D30" s="1" t="s">
        <v>436</v>
      </c>
      <c r="E30" s="1" t="s">
        <v>437</v>
      </c>
      <c r="F30" s="1" t="s">
        <v>438</v>
      </c>
      <c r="G30" s="1" t="s">
        <v>439</v>
      </c>
      <c r="H30" s="1" t="s">
        <v>440</v>
      </c>
      <c r="I30" s="1" t="s">
        <v>441</v>
      </c>
      <c r="J30" s="1" t="s">
        <v>442</v>
      </c>
      <c r="K30" s="1" t="s">
        <v>443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444</v>
      </c>
      <c r="B31" s="1">
        <v>0.0</v>
      </c>
      <c r="C31" s="1">
        <v>0.0</v>
      </c>
      <c r="D31" s="1">
        <v>0.0</v>
      </c>
      <c r="E31" s="1" t="s">
        <v>445</v>
      </c>
      <c r="F31" s="1" t="s">
        <v>446</v>
      </c>
      <c r="G31" s="1" t="s">
        <v>447</v>
      </c>
      <c r="H31" s="1" t="s">
        <v>448</v>
      </c>
      <c r="I31" s="1" t="s">
        <v>449</v>
      </c>
      <c r="J31" s="1" t="s">
        <v>450</v>
      </c>
      <c r="K31" s="1" t="s">
        <v>451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452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453</v>
      </c>
      <c r="B33" s="1">
        <v>0.0</v>
      </c>
      <c r="C33" s="1">
        <v>0.0</v>
      </c>
      <c r="D33" s="1">
        <v>0.0</v>
      </c>
      <c r="E33" s="1" t="s">
        <v>454</v>
      </c>
      <c r="F33" s="1" t="s">
        <v>410</v>
      </c>
      <c r="G33" s="1" t="s">
        <v>455</v>
      </c>
      <c r="H33" s="1" t="s">
        <v>456</v>
      </c>
      <c r="I33" s="1" t="s">
        <v>457</v>
      </c>
      <c r="J33" s="1" t="s">
        <v>458</v>
      </c>
      <c r="K33" s="1" t="s">
        <v>459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460</v>
      </c>
      <c r="B34" s="1">
        <v>0.0</v>
      </c>
      <c r="C34" s="1">
        <v>0.0</v>
      </c>
      <c r="D34" s="1">
        <v>0.0</v>
      </c>
      <c r="E34" s="1" t="s">
        <v>461</v>
      </c>
      <c r="F34" s="1" t="s">
        <v>462</v>
      </c>
      <c r="G34" s="1" t="s">
        <v>463</v>
      </c>
      <c r="H34" s="1" t="s">
        <v>464</v>
      </c>
      <c r="I34" s="1" t="s">
        <v>465</v>
      </c>
      <c r="J34" s="1" t="s">
        <v>466</v>
      </c>
      <c r="K34" s="1" t="s">
        <v>343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467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468</v>
      </c>
      <c r="H35" s="1" t="s">
        <v>469</v>
      </c>
      <c r="I35" s="1" t="s">
        <v>470</v>
      </c>
      <c r="J35" s="1" t="s">
        <v>181</v>
      </c>
      <c r="K35" s="1" t="s">
        <v>471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472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473</v>
      </c>
      <c r="H36" s="1" t="s">
        <v>296</v>
      </c>
      <c r="I36" s="1" t="s">
        <v>162</v>
      </c>
      <c r="J36" s="1" t="s">
        <v>181</v>
      </c>
      <c r="K36" s="1" t="s">
        <v>474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475</v>
      </c>
      <c r="B37" s="1" t="s">
        <v>476</v>
      </c>
      <c r="C37" s="1" t="s">
        <v>477</v>
      </c>
      <c r="D37" s="1" t="s">
        <v>478</v>
      </c>
      <c r="E37" s="1" t="s">
        <v>479</v>
      </c>
      <c r="F37" s="1" t="s">
        <v>480</v>
      </c>
      <c r="G37" s="1" t="s">
        <v>481</v>
      </c>
      <c r="H37" s="1" t="s">
        <v>482</v>
      </c>
      <c r="I37" s="1" t="s">
        <v>483</v>
      </c>
      <c r="J37" s="1" t="s">
        <v>484</v>
      </c>
      <c r="K37" s="1" t="s">
        <v>485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486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 t="s">
        <v>487</v>
      </c>
      <c r="K38" s="1" t="s">
        <v>488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489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 t="s">
        <v>375</v>
      </c>
      <c r="K39" s="1" t="s">
        <v>490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491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 t="s">
        <v>492</v>
      </c>
      <c r="K40" s="1" t="s">
        <v>493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494</v>
      </c>
      <c r="B41" s="1">
        <v>0.0</v>
      </c>
      <c r="C41" s="1">
        <v>0.0</v>
      </c>
      <c r="D41" s="1">
        <v>0.0</v>
      </c>
      <c r="E41" s="1" t="s">
        <v>495</v>
      </c>
      <c r="F41" s="1" t="s">
        <v>496</v>
      </c>
      <c r="G41" s="1" t="s">
        <v>495</v>
      </c>
      <c r="H41" s="1" t="s">
        <v>497</v>
      </c>
      <c r="I41" s="1" t="s">
        <v>498</v>
      </c>
      <c r="J41" s="1" t="s">
        <v>495</v>
      </c>
      <c r="K41" s="1" t="s">
        <v>400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499</v>
      </c>
      <c r="B42" s="1" t="s">
        <v>500</v>
      </c>
      <c r="C42" s="1" t="s">
        <v>501</v>
      </c>
      <c r="D42" s="1" t="s">
        <v>502</v>
      </c>
      <c r="E42" s="1" t="s">
        <v>503</v>
      </c>
      <c r="F42" s="1" t="s">
        <v>504</v>
      </c>
      <c r="G42" s="1" t="s">
        <v>505</v>
      </c>
      <c r="H42" s="1" t="s">
        <v>506</v>
      </c>
      <c r="I42" s="1" t="s">
        <v>507</v>
      </c>
      <c r="J42" s="1" t="s">
        <v>508</v>
      </c>
      <c r="K42" s="1" t="s">
        <v>509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510</v>
      </c>
      <c r="B43" s="1">
        <v>0.0</v>
      </c>
      <c r="C43" s="1">
        <v>0.0</v>
      </c>
      <c r="D43" s="1">
        <v>0.0</v>
      </c>
      <c r="E43" s="1" t="s">
        <v>495</v>
      </c>
      <c r="F43" s="1" t="s">
        <v>189</v>
      </c>
      <c r="G43" s="1" t="s">
        <v>498</v>
      </c>
      <c r="H43" s="1" t="s">
        <v>511</v>
      </c>
      <c r="I43" s="1" t="s">
        <v>168</v>
      </c>
      <c r="J43" s="1" t="s">
        <v>497</v>
      </c>
      <c r="K43" s="1" t="s">
        <v>512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513</v>
      </c>
      <c r="B44" s="1" t="s">
        <v>514</v>
      </c>
      <c r="C44" s="1" t="s">
        <v>515</v>
      </c>
      <c r="D44" s="1" t="s">
        <v>516</v>
      </c>
      <c r="E44" s="1" t="s">
        <v>517</v>
      </c>
      <c r="F44" s="1" t="s">
        <v>518</v>
      </c>
      <c r="G44" s="1" t="s">
        <v>519</v>
      </c>
      <c r="H44" s="1" t="s">
        <v>520</v>
      </c>
      <c r="I44" s="1" t="s">
        <v>521</v>
      </c>
      <c r="J44" s="1" t="s">
        <v>522</v>
      </c>
      <c r="K44" s="1" t="s">
        <v>523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524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525</v>
      </c>
      <c r="B46" s="1">
        <v>0.0</v>
      </c>
      <c r="C46" s="1" t="s">
        <v>526</v>
      </c>
      <c r="D46" s="1" t="s">
        <v>527</v>
      </c>
      <c r="E46" s="1" t="s">
        <v>283</v>
      </c>
      <c r="F46" s="1" t="s">
        <v>528</v>
      </c>
      <c r="G46" s="1" t="s">
        <v>529</v>
      </c>
      <c r="H46" s="1" t="s">
        <v>263</v>
      </c>
      <c r="I46" s="1" t="s">
        <v>530</v>
      </c>
      <c r="J46" s="1" t="s">
        <v>531</v>
      </c>
      <c r="K46" s="1" t="s">
        <v>532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533</v>
      </c>
      <c r="B47" s="1">
        <v>0.0</v>
      </c>
      <c r="C47" s="1" t="s">
        <v>534</v>
      </c>
      <c r="D47" s="1" t="s">
        <v>535</v>
      </c>
      <c r="E47" s="1" t="s">
        <v>536</v>
      </c>
      <c r="F47" s="1" t="s">
        <v>537</v>
      </c>
      <c r="G47" s="1" t="s">
        <v>538</v>
      </c>
      <c r="H47" s="1" t="s">
        <v>539</v>
      </c>
      <c r="I47" s="1" t="s">
        <v>540</v>
      </c>
      <c r="J47" s="1" t="s">
        <v>541</v>
      </c>
      <c r="K47" s="1" t="s">
        <v>542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543</v>
      </c>
      <c r="B48" s="1">
        <v>0.0</v>
      </c>
      <c r="C48" s="1" t="s">
        <v>544</v>
      </c>
      <c r="D48" s="1" t="s">
        <v>545</v>
      </c>
      <c r="E48" s="1" t="s">
        <v>546</v>
      </c>
      <c r="F48" s="1" t="s">
        <v>547</v>
      </c>
      <c r="G48" s="1" t="s">
        <v>548</v>
      </c>
      <c r="H48" s="1" t="s">
        <v>549</v>
      </c>
      <c r="I48" s="1" t="s">
        <v>550</v>
      </c>
      <c r="J48" s="1" t="s">
        <v>551</v>
      </c>
      <c r="K48" s="1" t="s">
        <v>552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553</v>
      </c>
      <c r="B49" s="1">
        <v>0.0</v>
      </c>
      <c r="C49" s="1" t="s">
        <v>554</v>
      </c>
      <c r="D49" s="1" t="s">
        <v>555</v>
      </c>
      <c r="E49" s="1" t="s">
        <v>556</v>
      </c>
      <c r="F49" s="1" t="s">
        <v>557</v>
      </c>
      <c r="G49" s="1" t="s">
        <v>548</v>
      </c>
      <c r="H49" s="1" t="s">
        <v>558</v>
      </c>
      <c r="I49" s="1" t="s">
        <v>559</v>
      </c>
      <c r="J49" s="1" t="s">
        <v>560</v>
      </c>
      <c r="K49" s="1" t="s">
        <v>561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562</v>
      </c>
      <c r="B50" s="1">
        <v>0.0</v>
      </c>
      <c r="C50" s="1" t="s">
        <v>554</v>
      </c>
      <c r="D50" s="1" t="s">
        <v>555</v>
      </c>
      <c r="E50" s="1" t="s">
        <v>556</v>
      </c>
      <c r="F50" s="1" t="s">
        <v>557</v>
      </c>
      <c r="G50" s="1" t="s">
        <v>548</v>
      </c>
      <c r="H50" s="1" t="s">
        <v>558</v>
      </c>
      <c r="I50" s="1" t="s">
        <v>559</v>
      </c>
      <c r="J50" s="1" t="s">
        <v>560</v>
      </c>
      <c r="K50" s="1" t="s">
        <v>561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563</v>
      </c>
      <c r="B51" s="1">
        <v>0.0</v>
      </c>
      <c r="C51" s="1" t="s">
        <v>564</v>
      </c>
      <c r="D51" s="1" t="s">
        <v>565</v>
      </c>
      <c r="E51" s="1" t="s">
        <v>566</v>
      </c>
      <c r="F51" s="1" t="s">
        <v>567</v>
      </c>
      <c r="G51" s="1" t="s">
        <v>568</v>
      </c>
      <c r="H51" s="1" t="s">
        <v>569</v>
      </c>
      <c r="I51" s="1" t="s">
        <v>570</v>
      </c>
      <c r="J51" s="1" t="s">
        <v>571</v>
      </c>
      <c r="K51" s="1" t="s">
        <v>572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573</v>
      </c>
      <c r="B52" s="1">
        <v>0.0</v>
      </c>
      <c r="C52" s="1" t="s">
        <v>574</v>
      </c>
      <c r="D52" s="1" t="s">
        <v>575</v>
      </c>
      <c r="E52" s="1" t="s">
        <v>576</v>
      </c>
      <c r="F52" s="1" t="s">
        <v>577</v>
      </c>
      <c r="G52" s="1" t="s">
        <v>578</v>
      </c>
      <c r="H52" s="1" t="s">
        <v>579</v>
      </c>
      <c r="I52" s="1" t="s">
        <v>570</v>
      </c>
      <c r="J52" s="1" t="s">
        <v>571</v>
      </c>
      <c r="K52" s="1" t="s">
        <v>580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581</v>
      </c>
      <c r="B53" s="1">
        <v>0.0</v>
      </c>
      <c r="C53" s="1" t="s">
        <v>582</v>
      </c>
      <c r="D53" s="1" t="s">
        <v>583</v>
      </c>
      <c r="E53" s="1" t="s">
        <v>584</v>
      </c>
      <c r="F53" s="1" t="s">
        <v>585</v>
      </c>
      <c r="G53" s="1" t="s">
        <v>586</v>
      </c>
      <c r="H53" s="1" t="s">
        <v>587</v>
      </c>
      <c r="I53" s="1" t="s">
        <v>588</v>
      </c>
      <c r="J53" s="1" t="s">
        <v>589</v>
      </c>
      <c r="K53" s="1" t="s">
        <v>590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591</v>
      </c>
      <c r="B54" s="1">
        <v>0.0</v>
      </c>
      <c r="C54" s="1" t="s">
        <v>574</v>
      </c>
      <c r="D54" s="1" t="s">
        <v>575</v>
      </c>
      <c r="E54" s="1" t="s">
        <v>592</v>
      </c>
      <c r="F54" s="1" t="s">
        <v>593</v>
      </c>
      <c r="G54" s="1" t="s">
        <v>594</v>
      </c>
      <c r="H54" s="1" t="s">
        <v>595</v>
      </c>
      <c r="I54" s="1" t="s">
        <v>596</v>
      </c>
      <c r="J54" s="1" t="s">
        <v>597</v>
      </c>
      <c r="K54" s="1" t="s">
        <v>598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599</v>
      </c>
      <c r="B55" s="1">
        <v>0.0</v>
      </c>
      <c r="C55" s="1">
        <v>0.0</v>
      </c>
      <c r="D55" s="1">
        <v>0.0</v>
      </c>
      <c r="E55" s="1" t="s">
        <v>600</v>
      </c>
      <c r="F55" s="1" t="s">
        <v>601</v>
      </c>
      <c r="G55" s="1" t="s">
        <v>602</v>
      </c>
      <c r="H55" s="1" t="s">
        <v>603</v>
      </c>
      <c r="I55" s="1" t="s">
        <v>604</v>
      </c>
      <c r="J55" s="1" t="s">
        <v>605</v>
      </c>
      <c r="K55" s="1" t="s">
        <v>606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607</v>
      </c>
      <c r="B56" s="1">
        <v>0.0</v>
      </c>
      <c r="C56" s="1" t="s">
        <v>608</v>
      </c>
      <c r="D56" s="1">
        <v>16.0</v>
      </c>
      <c r="E56" s="1" t="s">
        <v>609</v>
      </c>
      <c r="F56" s="1" t="s">
        <v>610</v>
      </c>
      <c r="G56" s="1" t="s">
        <v>611</v>
      </c>
      <c r="H56" s="1" t="s">
        <v>612</v>
      </c>
      <c r="I56" s="1" t="s">
        <v>613</v>
      </c>
      <c r="J56" s="1" t="s">
        <v>614</v>
      </c>
      <c r="K56" s="1" t="s">
        <v>615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616</v>
      </c>
      <c r="B57" s="1">
        <v>0.0</v>
      </c>
      <c r="C57" s="1" t="s">
        <v>617</v>
      </c>
      <c r="D57" s="1" t="s">
        <v>618</v>
      </c>
      <c r="E57" s="1" t="s">
        <v>619</v>
      </c>
      <c r="F57" s="1" t="s">
        <v>620</v>
      </c>
      <c r="G57" s="1" t="s">
        <v>621</v>
      </c>
      <c r="H57" s="1" t="s">
        <v>493</v>
      </c>
      <c r="I57" s="1" t="s">
        <v>622</v>
      </c>
      <c r="J57" s="1" t="s">
        <v>623</v>
      </c>
      <c r="K57" s="1" t="s">
        <v>624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625</v>
      </c>
      <c r="B58" s="1">
        <v>0.0</v>
      </c>
      <c r="C58" s="1" t="s">
        <v>626</v>
      </c>
      <c r="D58" s="1" t="s">
        <v>627</v>
      </c>
      <c r="E58" s="1" t="s">
        <v>628</v>
      </c>
      <c r="F58" s="1" t="s">
        <v>629</v>
      </c>
      <c r="G58" s="1" t="s">
        <v>630</v>
      </c>
      <c r="H58" s="1" t="s">
        <v>631</v>
      </c>
      <c r="I58" s="1" t="s">
        <v>632</v>
      </c>
      <c r="J58" s="1" t="s">
        <v>633</v>
      </c>
      <c r="K58" s="1" t="s">
        <v>634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635</v>
      </c>
      <c r="B59" s="1">
        <v>0.0</v>
      </c>
      <c r="C59" s="1" t="s">
        <v>636</v>
      </c>
      <c r="D59" s="1" t="s">
        <v>637</v>
      </c>
      <c r="E59" s="1" t="s">
        <v>638</v>
      </c>
      <c r="F59" s="1" t="s">
        <v>639</v>
      </c>
      <c r="G59" s="1">
        <v>9.0</v>
      </c>
      <c r="H59" s="1" t="s">
        <v>640</v>
      </c>
      <c r="I59" s="1" t="s">
        <v>641</v>
      </c>
      <c r="J59" s="1" t="s">
        <v>642</v>
      </c>
      <c r="K59" s="1" t="s">
        <v>643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644</v>
      </c>
      <c r="B60" s="1">
        <v>0.0</v>
      </c>
      <c r="C60" s="1" t="s">
        <v>636</v>
      </c>
      <c r="D60" s="1" t="s">
        <v>637</v>
      </c>
      <c r="E60" s="1" t="s">
        <v>638</v>
      </c>
      <c r="F60" s="1" t="s">
        <v>639</v>
      </c>
      <c r="G60" s="1">
        <v>9.0</v>
      </c>
      <c r="H60" s="1" t="s">
        <v>640</v>
      </c>
      <c r="I60" s="1" t="s">
        <v>645</v>
      </c>
      <c r="J60" s="1" t="s">
        <v>646</v>
      </c>
      <c r="K60" s="1" t="s">
        <v>647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648</v>
      </c>
      <c r="B61" s="1">
        <v>0.0</v>
      </c>
      <c r="C61" s="1" t="s">
        <v>649</v>
      </c>
      <c r="D61" s="1" t="s">
        <v>650</v>
      </c>
      <c r="E61" s="1" t="s">
        <v>651</v>
      </c>
      <c r="F61" s="1" t="s">
        <v>652</v>
      </c>
      <c r="G61" s="1" t="s">
        <v>653</v>
      </c>
      <c r="H61" s="1" t="s">
        <v>654</v>
      </c>
      <c r="I61" s="1" t="s">
        <v>655</v>
      </c>
      <c r="J61" s="1" t="s">
        <v>656</v>
      </c>
      <c r="K61" s="1" t="s">
        <v>657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658</v>
      </c>
      <c r="B62" s="1">
        <v>0.0</v>
      </c>
      <c r="C62" s="1" t="s">
        <v>659</v>
      </c>
      <c r="D62" s="1" t="s">
        <v>660</v>
      </c>
      <c r="E62" s="1" t="s">
        <v>661</v>
      </c>
      <c r="F62" s="1" t="s">
        <v>662</v>
      </c>
      <c r="G62" s="1" t="s">
        <v>663</v>
      </c>
      <c r="H62" s="1" t="s">
        <v>664</v>
      </c>
      <c r="I62" s="1" t="s">
        <v>665</v>
      </c>
      <c r="J62" s="1" t="s">
        <v>666</v>
      </c>
      <c r="K62" s="1" t="s">
        <v>667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668</v>
      </c>
      <c r="B63" s="1">
        <v>0.0</v>
      </c>
      <c r="C63" s="1">
        <v>0.0</v>
      </c>
      <c r="D63" s="1" t="s">
        <v>669</v>
      </c>
      <c r="E63" s="1" t="s">
        <v>670</v>
      </c>
      <c r="F63" s="1" t="s">
        <v>671</v>
      </c>
      <c r="G63" s="1" t="s">
        <v>672</v>
      </c>
      <c r="H63" s="1" t="s">
        <v>673</v>
      </c>
      <c r="I63" s="1" t="s">
        <v>674</v>
      </c>
      <c r="J63" s="1" t="s">
        <v>675</v>
      </c>
      <c r="K63" s="1" t="s">
        <v>676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677</v>
      </c>
      <c r="B64" s="1">
        <v>0.0</v>
      </c>
      <c r="C64" s="1">
        <v>0.0</v>
      </c>
      <c r="D64" s="1" t="s">
        <v>669</v>
      </c>
      <c r="E64" s="1" t="s">
        <v>670</v>
      </c>
      <c r="F64" s="1" t="s">
        <v>671</v>
      </c>
      <c r="G64" s="1" t="s">
        <v>672</v>
      </c>
      <c r="H64" s="1" t="s">
        <v>673</v>
      </c>
      <c r="I64" s="1" t="s">
        <v>674</v>
      </c>
      <c r="J64" s="1" t="s">
        <v>678</v>
      </c>
      <c r="K64" s="1" t="s">
        <v>679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680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100.0</v>
      </c>
      <c r="H65" s="1" t="s">
        <v>66</v>
      </c>
      <c r="I65" s="1" t="s">
        <v>66</v>
      </c>
      <c r="J65" s="1" t="s">
        <v>66</v>
      </c>
      <c r="K65" s="1" t="s">
        <v>66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681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682</v>
      </c>
      <c r="B67" s="1">
        <v>0.0</v>
      </c>
      <c r="C67" s="1">
        <v>0.0</v>
      </c>
      <c r="D67" s="1" t="s">
        <v>683</v>
      </c>
      <c r="E67" s="1" t="s">
        <v>684</v>
      </c>
      <c r="F67" s="1" t="s">
        <v>685</v>
      </c>
      <c r="G67" s="1" t="s">
        <v>686</v>
      </c>
      <c r="H67" s="1" t="s">
        <v>687</v>
      </c>
      <c r="I67" s="1" t="s">
        <v>688</v>
      </c>
      <c r="J67" s="1" t="s">
        <v>689</v>
      </c>
      <c r="K67" s="1" t="s">
        <v>690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691</v>
      </c>
      <c r="B68" s="1">
        <v>0.0</v>
      </c>
      <c r="C68" s="1">
        <v>0.0</v>
      </c>
      <c r="D68" s="1" t="s">
        <v>692</v>
      </c>
      <c r="E68" s="1" t="s">
        <v>693</v>
      </c>
      <c r="F68" s="1" t="s">
        <v>694</v>
      </c>
      <c r="G68" s="1" t="s">
        <v>495</v>
      </c>
      <c r="H68" s="1" t="s">
        <v>695</v>
      </c>
      <c r="I68" s="1" t="s">
        <v>696</v>
      </c>
      <c r="J68" s="1" t="s">
        <v>697</v>
      </c>
      <c r="K68" s="1" t="s">
        <v>698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699</v>
      </c>
      <c r="B69" s="1">
        <v>0.0</v>
      </c>
      <c r="C69" s="1">
        <v>0.0</v>
      </c>
      <c r="D69" s="1" t="s">
        <v>700</v>
      </c>
      <c r="E69" s="1" t="s">
        <v>701</v>
      </c>
      <c r="F69" s="1" t="s">
        <v>702</v>
      </c>
      <c r="G69" s="1" t="s">
        <v>703</v>
      </c>
      <c r="H69" s="1" t="s">
        <v>704</v>
      </c>
      <c r="I69" s="1" t="s">
        <v>705</v>
      </c>
      <c r="J69" s="1" t="s">
        <v>706</v>
      </c>
      <c r="K69" s="1" t="s">
        <v>707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708</v>
      </c>
      <c r="B70" s="1">
        <v>0.0</v>
      </c>
      <c r="C70" s="1">
        <v>0.0</v>
      </c>
      <c r="D70" s="1" t="s">
        <v>709</v>
      </c>
      <c r="E70" s="1" t="s">
        <v>710</v>
      </c>
      <c r="F70" s="1" t="s">
        <v>711</v>
      </c>
      <c r="G70" s="1" t="s">
        <v>712</v>
      </c>
      <c r="H70" s="1" t="s">
        <v>713</v>
      </c>
      <c r="I70" s="1" t="s">
        <v>714</v>
      </c>
      <c r="J70" s="1" t="s">
        <v>715</v>
      </c>
      <c r="K70" s="1" t="s">
        <v>716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717</v>
      </c>
      <c r="B71" s="1">
        <v>0.0</v>
      </c>
      <c r="C71" s="1">
        <v>0.0</v>
      </c>
      <c r="D71" s="1" t="s">
        <v>709</v>
      </c>
      <c r="E71" s="1" t="s">
        <v>710</v>
      </c>
      <c r="F71" s="1" t="s">
        <v>711</v>
      </c>
      <c r="G71" s="1" t="s">
        <v>712</v>
      </c>
      <c r="H71" s="1" t="s">
        <v>713</v>
      </c>
      <c r="I71" s="1" t="s">
        <v>714</v>
      </c>
      <c r="J71" s="1" t="s">
        <v>715</v>
      </c>
      <c r="K71" s="1" t="s">
        <v>716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718</v>
      </c>
      <c r="B72" s="1">
        <v>0.0</v>
      </c>
      <c r="C72" s="1">
        <v>0.0</v>
      </c>
      <c r="D72" s="1" t="s">
        <v>719</v>
      </c>
      <c r="E72" s="1" t="s">
        <v>720</v>
      </c>
      <c r="F72" s="1" t="s">
        <v>721</v>
      </c>
      <c r="G72" s="1" t="s">
        <v>722</v>
      </c>
      <c r="H72" s="1" t="s">
        <v>723</v>
      </c>
      <c r="I72" s="1" t="s">
        <v>724</v>
      </c>
      <c r="J72" s="1" t="s">
        <v>725</v>
      </c>
      <c r="K72" s="1" t="s">
        <v>726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727</v>
      </c>
      <c r="B73" s="1">
        <v>0.0</v>
      </c>
      <c r="C73" s="1">
        <v>0.0</v>
      </c>
      <c r="D73" s="1" t="s">
        <v>728</v>
      </c>
      <c r="E73" s="1" t="s">
        <v>729</v>
      </c>
      <c r="F73" s="1" t="s">
        <v>730</v>
      </c>
      <c r="G73" s="1" t="s">
        <v>731</v>
      </c>
      <c r="H73" s="1" t="s">
        <v>662</v>
      </c>
      <c r="I73" s="1" t="s">
        <v>732</v>
      </c>
      <c r="J73" s="1" t="s">
        <v>725</v>
      </c>
      <c r="K73" s="1" t="s">
        <v>733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734</v>
      </c>
      <c r="B74" s="1">
        <v>0.0</v>
      </c>
      <c r="C74" s="1">
        <v>0.0</v>
      </c>
      <c r="D74" s="1" t="s">
        <v>735</v>
      </c>
      <c r="E74" s="1" t="s">
        <v>736</v>
      </c>
      <c r="F74" s="1" t="s">
        <v>737</v>
      </c>
      <c r="G74" s="1" t="s">
        <v>738</v>
      </c>
      <c r="H74" s="1" t="s">
        <v>739</v>
      </c>
      <c r="I74" s="1" t="s">
        <v>740</v>
      </c>
      <c r="J74" s="1" t="s">
        <v>741</v>
      </c>
      <c r="K74" s="1" t="s">
        <v>742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743</v>
      </c>
      <c r="B75" s="1">
        <v>0.0</v>
      </c>
      <c r="C75" s="1">
        <v>0.0</v>
      </c>
      <c r="D75" s="1" t="s">
        <v>728</v>
      </c>
      <c r="E75" s="1" t="s">
        <v>318</v>
      </c>
      <c r="F75" s="1" t="s">
        <v>744</v>
      </c>
      <c r="G75" s="1" t="s">
        <v>745</v>
      </c>
      <c r="H75" s="1" t="s">
        <v>746</v>
      </c>
      <c r="I75" s="1" t="s">
        <v>747</v>
      </c>
      <c r="J75" s="1" t="s">
        <v>748</v>
      </c>
      <c r="K75" s="1" t="s">
        <v>749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750</v>
      </c>
      <c r="B76" s="1">
        <v>0.0</v>
      </c>
      <c r="C76" s="1">
        <v>0.0</v>
      </c>
      <c r="D76" s="1">
        <v>0.0</v>
      </c>
      <c r="E76" s="1">
        <v>0.0</v>
      </c>
      <c r="F76" s="1" t="s">
        <v>751</v>
      </c>
      <c r="G76" s="1" t="s">
        <v>180</v>
      </c>
      <c r="H76" s="1" t="s">
        <v>752</v>
      </c>
      <c r="I76" s="1" t="s">
        <v>753</v>
      </c>
      <c r="J76" s="1" t="s">
        <v>754</v>
      </c>
      <c r="K76" s="1" t="s">
        <v>755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756</v>
      </c>
      <c r="B77" s="1">
        <v>0.0</v>
      </c>
      <c r="C77" s="1">
        <v>0.0</v>
      </c>
      <c r="D77" s="1" t="s">
        <v>757</v>
      </c>
      <c r="E77" s="1" t="s">
        <v>758</v>
      </c>
      <c r="F77" s="1" t="s">
        <v>759</v>
      </c>
      <c r="G77" s="1" t="s">
        <v>760</v>
      </c>
      <c r="H77" s="1" t="s">
        <v>761</v>
      </c>
      <c r="I77" s="1" t="s">
        <v>762</v>
      </c>
      <c r="J77" s="1" t="s">
        <v>763</v>
      </c>
      <c r="K77" s="1" t="s">
        <v>764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765</v>
      </c>
      <c r="B78" s="1">
        <v>0.0</v>
      </c>
      <c r="C78" s="1">
        <v>0.0</v>
      </c>
      <c r="D78" s="1" t="s">
        <v>766</v>
      </c>
      <c r="E78" s="1" t="s">
        <v>767</v>
      </c>
      <c r="F78" s="1" t="s">
        <v>768</v>
      </c>
      <c r="G78" s="1" t="s">
        <v>769</v>
      </c>
      <c r="H78" s="1" t="s">
        <v>770</v>
      </c>
      <c r="I78" s="1" t="s">
        <v>771</v>
      </c>
      <c r="J78" s="1" t="s">
        <v>772</v>
      </c>
      <c r="K78" s="1" t="s">
        <v>773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774</v>
      </c>
      <c r="B79" s="1">
        <v>0.0</v>
      </c>
      <c r="C79" s="1">
        <v>0.0</v>
      </c>
      <c r="D79" s="1" t="s">
        <v>775</v>
      </c>
      <c r="E79" s="1" t="s">
        <v>776</v>
      </c>
      <c r="F79" s="1" t="s">
        <v>777</v>
      </c>
      <c r="G79" s="1" t="s">
        <v>778</v>
      </c>
      <c r="H79" s="1" t="s">
        <v>779</v>
      </c>
      <c r="I79" s="1" t="s">
        <v>780</v>
      </c>
      <c r="J79" s="1" t="s">
        <v>781</v>
      </c>
      <c r="K79" s="1" t="s">
        <v>344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782</v>
      </c>
      <c r="B80" s="1">
        <v>0.0</v>
      </c>
      <c r="C80" s="1">
        <v>0.0</v>
      </c>
      <c r="D80" s="1" t="s">
        <v>783</v>
      </c>
      <c r="E80" s="1" t="s">
        <v>784</v>
      </c>
      <c r="F80" s="1" t="s">
        <v>785</v>
      </c>
      <c r="G80" s="1" t="s">
        <v>786</v>
      </c>
      <c r="H80" s="1" t="s">
        <v>787</v>
      </c>
      <c r="I80" s="1" t="s">
        <v>788</v>
      </c>
      <c r="J80" s="1" t="s">
        <v>789</v>
      </c>
      <c r="K80" s="1" t="s">
        <v>790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791</v>
      </c>
      <c r="B81" s="1">
        <v>0.0</v>
      </c>
      <c r="C81" s="1">
        <v>0.0</v>
      </c>
      <c r="D81" s="1" t="s">
        <v>783</v>
      </c>
      <c r="E81" s="1" t="s">
        <v>784</v>
      </c>
      <c r="F81" s="1" t="s">
        <v>785</v>
      </c>
      <c r="G81" s="1" t="s">
        <v>786</v>
      </c>
      <c r="H81" s="1" t="s">
        <v>787</v>
      </c>
      <c r="I81" s="1" t="s">
        <v>792</v>
      </c>
      <c r="J81" s="1">
        <v>10.0</v>
      </c>
      <c r="K81" s="1" t="s">
        <v>793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794</v>
      </c>
      <c r="B82" s="1">
        <v>0.0</v>
      </c>
      <c r="C82" s="1">
        <v>0.0</v>
      </c>
      <c r="D82" s="1" t="s">
        <v>795</v>
      </c>
      <c r="E82" s="1" t="s">
        <v>796</v>
      </c>
      <c r="F82" s="1" t="s">
        <v>797</v>
      </c>
      <c r="G82" s="1" t="s">
        <v>798</v>
      </c>
      <c r="H82" s="1" t="s">
        <v>799</v>
      </c>
      <c r="I82" s="1" t="s">
        <v>800</v>
      </c>
      <c r="J82" s="1" t="s">
        <v>801</v>
      </c>
      <c r="K82" s="1" t="s">
        <v>802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803</v>
      </c>
      <c r="B83" s="1">
        <v>0.0</v>
      </c>
      <c r="C83" s="1">
        <v>0.0</v>
      </c>
      <c r="D83" s="1" t="s">
        <v>804</v>
      </c>
      <c r="E83" s="1" t="s">
        <v>805</v>
      </c>
      <c r="F83" s="1" t="s">
        <v>806</v>
      </c>
      <c r="G83" s="1" t="s">
        <v>807</v>
      </c>
      <c r="H83" s="1" t="s">
        <v>808</v>
      </c>
      <c r="I83" s="1" t="s">
        <v>809</v>
      </c>
      <c r="J83" s="1" t="s">
        <v>810</v>
      </c>
      <c r="K83" s="1" t="s">
        <v>811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812</v>
      </c>
      <c r="B84" s="1">
        <v>0.0</v>
      </c>
      <c r="C84" s="1">
        <v>0.0</v>
      </c>
      <c r="D84" s="1">
        <v>0.0</v>
      </c>
      <c r="E84" s="1" t="s">
        <v>813</v>
      </c>
      <c r="F84" s="1" t="s">
        <v>814</v>
      </c>
      <c r="G84" s="1" t="s">
        <v>815</v>
      </c>
      <c r="H84" s="1" t="s">
        <v>816</v>
      </c>
      <c r="I84" s="1" t="s">
        <v>817</v>
      </c>
      <c r="J84" s="1" t="s">
        <v>818</v>
      </c>
      <c r="K84" s="1" t="s">
        <v>819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820</v>
      </c>
      <c r="B85" s="1">
        <v>0.0</v>
      </c>
      <c r="C85" s="1">
        <v>0.0</v>
      </c>
      <c r="D85" s="1">
        <v>0.0</v>
      </c>
      <c r="E85" s="1" t="s">
        <v>813</v>
      </c>
      <c r="F85" s="1" t="s">
        <v>814</v>
      </c>
      <c r="G85" s="1" t="s">
        <v>815</v>
      </c>
      <c r="H85" s="1" t="s">
        <v>816</v>
      </c>
      <c r="I85" s="1" t="s">
        <v>817</v>
      </c>
      <c r="J85" s="1" t="s">
        <v>821</v>
      </c>
      <c r="K85" s="1" t="s">
        <v>822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823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 t="s">
        <v>824</v>
      </c>
      <c r="I86" s="1" t="s">
        <v>66</v>
      </c>
      <c r="J86" s="1" t="s">
        <v>66</v>
      </c>
      <c r="K86" s="1" t="s">
        <v>66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825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826</v>
      </c>
      <c r="B88" s="1">
        <v>0.0</v>
      </c>
      <c r="C88" s="1">
        <v>0.0</v>
      </c>
      <c r="D88" s="1">
        <v>0.0</v>
      </c>
      <c r="E88" s="1" t="s">
        <v>362</v>
      </c>
      <c r="F88" s="1" t="s">
        <v>827</v>
      </c>
      <c r="G88" s="1" t="s">
        <v>828</v>
      </c>
      <c r="H88" s="1" t="s">
        <v>829</v>
      </c>
      <c r="I88" s="1" t="s">
        <v>830</v>
      </c>
      <c r="J88" s="1" t="s">
        <v>831</v>
      </c>
      <c r="K88" s="1" t="s">
        <v>832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833</v>
      </c>
      <c r="B89" s="1">
        <v>0.0</v>
      </c>
      <c r="C89" s="1">
        <v>0.0</v>
      </c>
      <c r="D89" s="1">
        <v>0.0</v>
      </c>
      <c r="E89" s="1" t="s">
        <v>602</v>
      </c>
      <c r="F89" s="1" t="s">
        <v>834</v>
      </c>
      <c r="G89" s="1" t="s">
        <v>835</v>
      </c>
      <c r="H89" s="1" t="s">
        <v>836</v>
      </c>
      <c r="I89" s="1" t="s">
        <v>837</v>
      </c>
      <c r="J89" s="1" t="s">
        <v>838</v>
      </c>
      <c r="K89" s="1" t="s">
        <v>336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839</v>
      </c>
      <c r="B90" s="1">
        <v>0.0</v>
      </c>
      <c r="C90" s="1">
        <v>0.0</v>
      </c>
      <c r="D90" s="1">
        <v>0.0</v>
      </c>
      <c r="E90" s="1" t="s">
        <v>840</v>
      </c>
      <c r="F90" s="1" t="s">
        <v>841</v>
      </c>
      <c r="G90" s="1" t="s">
        <v>842</v>
      </c>
      <c r="H90" s="1" t="s">
        <v>843</v>
      </c>
      <c r="I90" s="1" t="s">
        <v>844</v>
      </c>
      <c r="J90" s="1" t="s">
        <v>845</v>
      </c>
      <c r="K90" s="1" t="s">
        <v>846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847</v>
      </c>
      <c r="B91" s="1">
        <v>0.0</v>
      </c>
      <c r="C91" s="1">
        <v>0.0</v>
      </c>
      <c r="D91" s="1">
        <v>0.0</v>
      </c>
      <c r="E91" s="1" t="s">
        <v>848</v>
      </c>
      <c r="F91" s="1" t="s">
        <v>849</v>
      </c>
      <c r="G91" s="1" t="s">
        <v>850</v>
      </c>
      <c r="H91" s="1" t="s">
        <v>851</v>
      </c>
      <c r="I91" s="1" t="s">
        <v>852</v>
      </c>
      <c r="J91" s="1" t="s">
        <v>853</v>
      </c>
      <c r="K91" s="1" t="s">
        <v>854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855</v>
      </c>
      <c r="B92" s="1">
        <v>0.0</v>
      </c>
      <c r="C92" s="1">
        <v>0.0</v>
      </c>
      <c r="D92" s="1">
        <v>0.0</v>
      </c>
      <c r="E92" s="1" t="s">
        <v>848</v>
      </c>
      <c r="F92" s="1" t="s">
        <v>849</v>
      </c>
      <c r="G92" s="1" t="s">
        <v>850</v>
      </c>
      <c r="H92" s="1" t="s">
        <v>851</v>
      </c>
      <c r="I92" s="1" t="s">
        <v>852</v>
      </c>
      <c r="J92" s="1" t="s">
        <v>853</v>
      </c>
      <c r="K92" s="1" t="s">
        <v>854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856</v>
      </c>
      <c r="B93" s="1">
        <v>0.0</v>
      </c>
      <c r="C93" s="1">
        <v>0.0</v>
      </c>
      <c r="D93" s="1">
        <v>0.0</v>
      </c>
      <c r="E93" s="1" t="s">
        <v>377</v>
      </c>
      <c r="F93" s="1" t="s">
        <v>857</v>
      </c>
      <c r="G93" s="1" t="s">
        <v>858</v>
      </c>
      <c r="H93" s="1" t="s">
        <v>859</v>
      </c>
      <c r="I93" s="1" t="s">
        <v>860</v>
      </c>
      <c r="J93" s="1" t="s">
        <v>861</v>
      </c>
      <c r="K93" s="1" t="s">
        <v>862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863</v>
      </c>
      <c r="B94" s="1">
        <v>0.0</v>
      </c>
      <c r="C94" s="1">
        <v>0.0</v>
      </c>
      <c r="D94" s="1">
        <v>0.0</v>
      </c>
      <c r="E94" s="1" t="s">
        <v>864</v>
      </c>
      <c r="F94" s="1" t="s">
        <v>865</v>
      </c>
      <c r="G94" s="1" t="s">
        <v>866</v>
      </c>
      <c r="H94" s="1" t="s">
        <v>867</v>
      </c>
      <c r="I94" s="1" t="s">
        <v>860</v>
      </c>
      <c r="J94" s="1" t="s">
        <v>868</v>
      </c>
      <c r="K94" s="1" t="s">
        <v>649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869</v>
      </c>
      <c r="B95" s="1">
        <v>0.0</v>
      </c>
      <c r="C95" s="1">
        <v>0.0</v>
      </c>
      <c r="D95" s="1">
        <v>0.0</v>
      </c>
      <c r="E95" s="1" t="s">
        <v>193</v>
      </c>
      <c r="F95" s="1" t="s">
        <v>870</v>
      </c>
      <c r="G95" s="1" t="s">
        <v>871</v>
      </c>
      <c r="H95" s="1" t="s">
        <v>872</v>
      </c>
      <c r="I95" s="1" t="s">
        <v>555</v>
      </c>
      <c r="J95" s="1" t="s">
        <v>873</v>
      </c>
      <c r="K95" s="1" t="s">
        <v>874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875</v>
      </c>
      <c r="B96" s="1">
        <v>0.0</v>
      </c>
      <c r="C96" s="1">
        <v>0.0</v>
      </c>
      <c r="D96" s="1">
        <v>0.0</v>
      </c>
      <c r="E96" s="1" t="s">
        <v>876</v>
      </c>
      <c r="F96" s="1" t="s">
        <v>877</v>
      </c>
      <c r="G96" s="1" t="s">
        <v>878</v>
      </c>
      <c r="H96" s="1" t="s">
        <v>879</v>
      </c>
      <c r="I96" s="1" t="s">
        <v>880</v>
      </c>
      <c r="J96" s="1" t="s">
        <v>881</v>
      </c>
      <c r="K96" s="1" t="s">
        <v>725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882</v>
      </c>
      <c r="B97" s="1">
        <v>0.0</v>
      </c>
      <c r="C97" s="1">
        <v>0.0</v>
      </c>
      <c r="D97" s="1">
        <v>0.0</v>
      </c>
      <c r="E97" s="1" t="s">
        <v>883</v>
      </c>
      <c r="F97" s="1">
        <v>0.0</v>
      </c>
      <c r="G97" s="1" t="s">
        <v>884</v>
      </c>
      <c r="H97" s="1" t="s">
        <v>885</v>
      </c>
      <c r="I97" s="1" t="s">
        <v>886</v>
      </c>
      <c r="J97" s="1" t="s">
        <v>887</v>
      </c>
      <c r="K97" s="1" t="s">
        <v>888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889</v>
      </c>
      <c r="B98" s="1">
        <v>0.0</v>
      </c>
      <c r="C98" s="1">
        <v>0.0</v>
      </c>
      <c r="D98" s="1">
        <v>0.0</v>
      </c>
      <c r="E98" s="1" t="s">
        <v>763</v>
      </c>
      <c r="F98" s="1" t="s">
        <v>890</v>
      </c>
      <c r="G98" s="1" t="s">
        <v>891</v>
      </c>
      <c r="H98" s="1" t="s">
        <v>892</v>
      </c>
      <c r="I98" s="1" t="s">
        <v>893</v>
      </c>
      <c r="J98" s="1">
        <v>13.0</v>
      </c>
      <c r="K98" s="1" t="s">
        <v>894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895</v>
      </c>
      <c r="B99" s="1">
        <v>0.0</v>
      </c>
      <c r="C99" s="1">
        <v>0.0</v>
      </c>
      <c r="D99" s="1">
        <v>0.0</v>
      </c>
      <c r="E99" s="1" t="s">
        <v>896</v>
      </c>
      <c r="F99" s="1" t="s">
        <v>897</v>
      </c>
      <c r="G99" s="1" t="s">
        <v>898</v>
      </c>
      <c r="H99" s="1" t="s">
        <v>899</v>
      </c>
      <c r="I99" s="1" t="s">
        <v>900</v>
      </c>
      <c r="J99" s="1" t="s">
        <v>901</v>
      </c>
      <c r="K99" s="1" t="s">
        <v>902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903</v>
      </c>
      <c r="B100" s="1">
        <v>0.0</v>
      </c>
      <c r="C100" s="1">
        <v>0.0</v>
      </c>
      <c r="D100" s="1">
        <v>0.0</v>
      </c>
      <c r="E100" s="1" t="s">
        <v>904</v>
      </c>
      <c r="F100" s="1" t="s">
        <v>905</v>
      </c>
      <c r="G100" s="1" t="s">
        <v>906</v>
      </c>
      <c r="H100" s="1" t="s">
        <v>907</v>
      </c>
      <c r="I100" s="1" t="s">
        <v>908</v>
      </c>
      <c r="J100" s="1" t="s">
        <v>252</v>
      </c>
      <c r="K100" s="1" t="s">
        <v>909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910</v>
      </c>
      <c r="B101" s="1">
        <v>0.0</v>
      </c>
      <c r="C101" s="1">
        <v>0.0</v>
      </c>
      <c r="D101" s="1">
        <v>0.0</v>
      </c>
      <c r="E101" s="1">
        <v>67.0</v>
      </c>
      <c r="F101" s="1" t="s">
        <v>911</v>
      </c>
      <c r="G101" s="1" t="s">
        <v>912</v>
      </c>
      <c r="H101" s="1" t="s">
        <v>913</v>
      </c>
      <c r="I101" s="1" t="s">
        <v>914</v>
      </c>
      <c r="J101" s="1" t="s">
        <v>915</v>
      </c>
      <c r="K101" s="1" t="s">
        <v>916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917</v>
      </c>
      <c r="B102" s="1">
        <v>0.0</v>
      </c>
      <c r="C102" s="1">
        <v>0.0</v>
      </c>
      <c r="D102" s="1">
        <v>0.0</v>
      </c>
      <c r="E102" s="1">
        <v>67.0</v>
      </c>
      <c r="F102" s="1" t="s">
        <v>911</v>
      </c>
      <c r="G102" s="1" t="s">
        <v>912</v>
      </c>
      <c r="H102" s="1" t="s">
        <v>913</v>
      </c>
      <c r="I102" s="1" t="s">
        <v>918</v>
      </c>
      <c r="J102" s="1" t="s">
        <v>919</v>
      </c>
      <c r="K102" s="1" t="s">
        <v>920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921</v>
      </c>
      <c r="B103" s="1">
        <v>0.0</v>
      </c>
      <c r="C103" s="1">
        <v>0.0</v>
      </c>
      <c r="D103" s="1">
        <v>0.0</v>
      </c>
      <c r="E103" s="1" t="s">
        <v>922</v>
      </c>
      <c r="F103" s="1" t="s">
        <v>923</v>
      </c>
      <c r="G103" s="1" t="s">
        <v>924</v>
      </c>
      <c r="H103" s="1" t="s">
        <v>925</v>
      </c>
      <c r="I103" s="1" t="s">
        <v>926</v>
      </c>
      <c r="J103" s="1" t="s">
        <v>442</v>
      </c>
      <c r="K103" s="1" t="s">
        <v>927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928</v>
      </c>
      <c r="B104" s="1">
        <v>0.0</v>
      </c>
      <c r="C104" s="1">
        <v>0.0</v>
      </c>
      <c r="D104" s="1">
        <v>0.0</v>
      </c>
      <c r="E104" s="1" t="s">
        <v>929</v>
      </c>
      <c r="F104" s="1" t="s">
        <v>930</v>
      </c>
      <c r="G104" s="1" t="s">
        <v>931</v>
      </c>
      <c r="H104" s="1" t="s">
        <v>932</v>
      </c>
      <c r="I104" s="1" t="s">
        <v>933</v>
      </c>
      <c r="J104" s="1" t="s">
        <v>302</v>
      </c>
      <c r="K104" s="1" t="s">
        <v>934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935</v>
      </c>
      <c r="B105" s="1">
        <v>0.0</v>
      </c>
      <c r="C105" s="1">
        <v>0.0</v>
      </c>
      <c r="D105" s="1">
        <v>0.0</v>
      </c>
      <c r="E105" s="1">
        <v>0.0</v>
      </c>
      <c r="F105" s="1" t="s">
        <v>936</v>
      </c>
      <c r="G105" s="1" t="s">
        <v>937</v>
      </c>
      <c r="H105" s="1" t="s">
        <v>938</v>
      </c>
      <c r="I105" s="1" t="s">
        <v>939</v>
      </c>
      <c r="J105" s="1" t="s">
        <v>940</v>
      </c>
      <c r="K105" s="1" t="s">
        <v>941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942</v>
      </c>
      <c r="B106" s="1">
        <v>0.0</v>
      </c>
      <c r="C106" s="1">
        <v>0.0</v>
      </c>
      <c r="D106" s="1">
        <v>0.0</v>
      </c>
      <c r="E106" s="1">
        <v>0.0</v>
      </c>
      <c r="F106" s="1" t="s">
        <v>936</v>
      </c>
      <c r="G106" s="1" t="s">
        <v>937</v>
      </c>
      <c r="H106" s="1" t="s">
        <v>938</v>
      </c>
      <c r="I106" s="1" t="s">
        <v>939</v>
      </c>
      <c r="J106" s="1" t="s">
        <v>943</v>
      </c>
      <c r="K106" s="1" t="s">
        <v>944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945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>
        <v>0.0</v>
      </c>
      <c r="I107" s="1" t="s">
        <v>946</v>
      </c>
      <c r="J107" s="1" t="s">
        <v>66</v>
      </c>
      <c r="K107" s="1" t="s">
        <v>66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947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948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949</v>
      </c>
      <c r="H109" s="1" t="s">
        <v>950</v>
      </c>
      <c r="I109" s="1" t="s">
        <v>372</v>
      </c>
      <c r="J109" s="1" t="s">
        <v>951</v>
      </c>
      <c r="K109" s="1" t="s">
        <v>952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953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954</v>
      </c>
      <c r="H110" s="1" t="s">
        <v>955</v>
      </c>
      <c r="I110" s="1" t="s">
        <v>956</v>
      </c>
      <c r="J110" s="1" t="s">
        <v>957</v>
      </c>
      <c r="K110" s="1" t="s">
        <v>958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959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11.0</v>
      </c>
      <c r="H111" s="1" t="s">
        <v>960</v>
      </c>
      <c r="I111" s="1" t="s">
        <v>961</v>
      </c>
      <c r="J111" s="1" t="s">
        <v>962</v>
      </c>
      <c r="K111" s="1" t="s">
        <v>963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964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965</v>
      </c>
      <c r="H112" s="1" t="s">
        <v>723</v>
      </c>
      <c r="I112" s="1" t="s">
        <v>966</v>
      </c>
      <c r="J112" s="1" t="s">
        <v>967</v>
      </c>
      <c r="K112" s="1" t="s">
        <v>968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969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965</v>
      </c>
      <c r="H113" s="1" t="s">
        <v>723</v>
      </c>
      <c r="I113" s="1" t="s">
        <v>966</v>
      </c>
      <c r="J113" s="1" t="s">
        <v>967</v>
      </c>
      <c r="K113" s="1" t="s">
        <v>968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970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971</v>
      </c>
      <c r="H114" s="1" t="s">
        <v>972</v>
      </c>
      <c r="I114" s="1" t="s">
        <v>973</v>
      </c>
      <c r="J114" s="1" t="s">
        <v>974</v>
      </c>
      <c r="K114" s="1" t="s">
        <v>975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976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977</v>
      </c>
      <c r="H115" s="1" t="s">
        <v>978</v>
      </c>
      <c r="I115" s="1" t="s">
        <v>979</v>
      </c>
      <c r="J115" s="1" t="s">
        <v>980</v>
      </c>
      <c r="K115" s="1" t="s">
        <v>981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982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983</v>
      </c>
      <c r="H116" s="1" t="s">
        <v>984</v>
      </c>
      <c r="I116" s="1" t="s">
        <v>985</v>
      </c>
      <c r="J116" s="1" t="s">
        <v>986</v>
      </c>
      <c r="K116" s="1" t="s">
        <v>987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988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989</v>
      </c>
      <c r="H117" s="1" t="s">
        <v>990</v>
      </c>
      <c r="I117" s="1" t="s">
        <v>991</v>
      </c>
      <c r="J117" s="1" t="s">
        <v>992</v>
      </c>
      <c r="K117" s="1" t="s">
        <v>993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994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995</v>
      </c>
      <c r="H118" s="1">
        <v>0.0</v>
      </c>
      <c r="I118" s="1" t="s">
        <v>996</v>
      </c>
      <c r="J118" s="1" t="s">
        <v>997</v>
      </c>
      <c r="K118" s="1" t="s">
        <v>998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999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1000</v>
      </c>
      <c r="H119" s="1" t="s">
        <v>1001</v>
      </c>
      <c r="I119" s="1" t="s">
        <v>1002</v>
      </c>
      <c r="J119" s="1" t="s">
        <v>1003</v>
      </c>
      <c r="K119" s="1" t="s">
        <v>1004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1005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1006</v>
      </c>
      <c r="H120" s="1" t="s">
        <v>613</v>
      </c>
      <c r="I120" s="1" t="s">
        <v>1007</v>
      </c>
      <c r="J120" s="1" t="s">
        <v>1008</v>
      </c>
      <c r="K120" s="1" t="s">
        <v>1009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1010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1011</v>
      </c>
      <c r="H121" s="1" t="s">
        <v>1012</v>
      </c>
      <c r="I121" s="1" t="s">
        <v>1013</v>
      </c>
      <c r="J121" s="1" t="s">
        <v>1014</v>
      </c>
      <c r="K121" s="1" t="s">
        <v>787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1015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1016</v>
      </c>
      <c r="H122" s="1" t="s">
        <v>1017</v>
      </c>
      <c r="I122" s="1" t="s">
        <v>1018</v>
      </c>
      <c r="J122" s="1" t="s">
        <v>1019</v>
      </c>
      <c r="K122" s="1" t="s">
        <v>1020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1021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 t="s">
        <v>1016</v>
      </c>
      <c r="H123" s="1" t="s">
        <v>1017</v>
      </c>
      <c r="I123" s="1" t="s">
        <v>1022</v>
      </c>
      <c r="J123" s="1" t="s">
        <v>1023</v>
      </c>
      <c r="K123" s="1" t="s">
        <v>1024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1025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 t="s">
        <v>1026</v>
      </c>
      <c r="H124" s="1" t="s">
        <v>1027</v>
      </c>
      <c r="I124" s="1" t="s">
        <v>1028</v>
      </c>
      <c r="J124" s="1" t="s">
        <v>1029</v>
      </c>
      <c r="K124" s="1" t="s">
        <v>1030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1031</v>
      </c>
      <c r="B125" s="1">
        <v>0.0</v>
      </c>
      <c r="C125" s="1">
        <v>0.0</v>
      </c>
      <c r="D125" s="1">
        <v>0.0</v>
      </c>
      <c r="E125" s="1">
        <v>0.0</v>
      </c>
      <c r="F125" s="1">
        <v>0.0</v>
      </c>
      <c r="G125" s="1" t="s">
        <v>1032</v>
      </c>
      <c r="H125" s="1" t="s">
        <v>1033</v>
      </c>
      <c r="I125" s="1" t="s">
        <v>1034</v>
      </c>
      <c r="J125" s="1" t="s">
        <v>1035</v>
      </c>
      <c r="K125" s="1" t="s">
        <v>1036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1037</v>
      </c>
      <c r="B126" s="1">
        <v>0.0</v>
      </c>
      <c r="C126" s="1">
        <v>0.0</v>
      </c>
      <c r="D126" s="1">
        <v>0.0</v>
      </c>
      <c r="E126" s="1">
        <v>0.0</v>
      </c>
      <c r="F126" s="1">
        <v>0.0</v>
      </c>
      <c r="G126" s="1">
        <v>0.0</v>
      </c>
      <c r="H126" s="1" t="s">
        <v>1038</v>
      </c>
      <c r="I126" s="1" t="s">
        <v>763</v>
      </c>
      <c r="J126" s="1" t="s">
        <v>1039</v>
      </c>
      <c r="K126" s="1" t="s">
        <v>1040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1041</v>
      </c>
      <c r="B127" s="1">
        <v>0.0</v>
      </c>
      <c r="C127" s="1">
        <v>0.0</v>
      </c>
      <c r="D127" s="1">
        <v>0.0</v>
      </c>
      <c r="E127" s="1">
        <v>0.0</v>
      </c>
      <c r="F127" s="1">
        <v>0.0</v>
      </c>
      <c r="G127" s="1">
        <v>0.0</v>
      </c>
      <c r="H127" s="1" t="s">
        <v>1038</v>
      </c>
      <c r="I127" s="1" t="s">
        <v>763</v>
      </c>
      <c r="J127" s="1" t="s">
        <v>1042</v>
      </c>
      <c r="K127" s="1" t="s">
        <v>1043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1044</v>
      </c>
      <c r="B128" s="1">
        <v>0.0</v>
      </c>
      <c r="C128" s="1">
        <v>0.0</v>
      </c>
      <c r="D128" s="1">
        <v>0.0</v>
      </c>
      <c r="E128" s="1">
        <v>0.0</v>
      </c>
      <c r="F128" s="1">
        <v>0.0</v>
      </c>
      <c r="G128" s="1">
        <v>0.0</v>
      </c>
      <c r="H128" s="1">
        <v>0.0</v>
      </c>
      <c r="I128" s="1">
        <v>0.0</v>
      </c>
      <c r="J128" s="1">
        <v>0.0</v>
      </c>
      <c r="K128" s="1" t="s">
        <v>1045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1046</v>
      </c>
      <c r="C1" s="1" t="s">
        <v>1047</v>
      </c>
      <c r="D1" s="1" t="s">
        <v>1048</v>
      </c>
      <c r="E1" s="1" t="s">
        <v>1049</v>
      </c>
      <c r="F1" s="1" t="s">
        <v>1050</v>
      </c>
      <c r="G1" s="1" t="s">
        <v>1051</v>
      </c>
      <c r="H1" s="1" t="s">
        <v>1052</v>
      </c>
      <c r="I1" s="1" t="s">
        <v>1053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1054</v>
      </c>
      <c r="B2" s="1" t="s">
        <v>1055</v>
      </c>
      <c r="C2" s="1" t="s">
        <v>1056</v>
      </c>
      <c r="D2" s="1" t="s">
        <v>1057</v>
      </c>
      <c r="E2" s="1" t="s">
        <v>1058</v>
      </c>
      <c r="F2" s="1" t="s">
        <v>1059</v>
      </c>
      <c r="G2" s="1" t="s">
        <v>1060</v>
      </c>
      <c r="H2" s="1" t="s">
        <v>1061</v>
      </c>
      <c r="I2" s="1" t="s">
        <v>1061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1062</v>
      </c>
      <c r="B3" s="1" t="s">
        <v>1061</v>
      </c>
      <c r="C3" s="1" t="s">
        <v>1063</v>
      </c>
      <c r="D3" s="1" t="s">
        <v>1064</v>
      </c>
      <c r="E3" s="1" t="s">
        <v>1065</v>
      </c>
      <c r="F3" s="1" t="s">
        <v>1066</v>
      </c>
      <c r="G3" s="1" t="s">
        <v>1067</v>
      </c>
      <c r="H3" s="1" t="s">
        <v>1061</v>
      </c>
      <c r="I3" s="1" t="s">
        <v>1061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1068</v>
      </c>
      <c r="B4" s="1" t="s">
        <v>1055</v>
      </c>
      <c r="C4" s="1" t="s">
        <v>1056</v>
      </c>
      <c r="D4" s="1" t="s">
        <v>1057</v>
      </c>
      <c r="E4" s="1" t="s">
        <v>1058</v>
      </c>
      <c r="F4" s="1" t="s">
        <v>1059</v>
      </c>
      <c r="G4" s="1" t="s">
        <v>1060</v>
      </c>
      <c r="H4" s="1" t="s">
        <v>1060</v>
      </c>
      <c r="I4" s="1" t="s">
        <v>1060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1062</v>
      </c>
      <c r="B5" s="1" t="s">
        <v>1061</v>
      </c>
      <c r="C5" s="1" t="s">
        <v>1063</v>
      </c>
      <c r="D5" s="1" t="s">
        <v>1064</v>
      </c>
      <c r="E5" s="1" t="s">
        <v>1065</v>
      </c>
      <c r="F5" s="1" t="s">
        <v>1066</v>
      </c>
      <c r="G5" s="1" t="s">
        <v>1067</v>
      </c>
      <c r="H5" s="1" t="s">
        <v>1069</v>
      </c>
      <c r="I5" s="1" t="s">
        <v>1069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1070</v>
      </c>
      <c r="B6" s="1" t="s">
        <v>1071</v>
      </c>
      <c r="C6" s="1" t="s">
        <v>1072</v>
      </c>
      <c r="D6" s="1" t="s">
        <v>1073</v>
      </c>
      <c r="E6" s="1" t="s">
        <v>1074</v>
      </c>
      <c r="F6" s="1" t="s">
        <v>1075</v>
      </c>
      <c r="G6" s="1" t="s">
        <v>1076</v>
      </c>
      <c r="H6" s="1" t="s">
        <v>1077</v>
      </c>
      <c r="I6" s="1" t="s">
        <v>1078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1079</v>
      </c>
      <c r="B7" s="1" t="s">
        <v>1061</v>
      </c>
      <c r="C7" s="1" t="s">
        <v>1061</v>
      </c>
      <c r="D7" s="1" t="s">
        <v>1061</v>
      </c>
      <c r="E7" s="1" t="s">
        <v>1061</v>
      </c>
      <c r="F7" s="1" t="s">
        <v>1061</v>
      </c>
      <c r="G7" s="1" t="s">
        <v>1061</v>
      </c>
      <c r="H7" s="1" t="s">
        <v>1061</v>
      </c>
      <c r="I7" s="1" t="s">
        <v>1061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1080</v>
      </c>
      <c r="B8" s="1" t="s">
        <v>1061</v>
      </c>
      <c r="C8" s="1" t="s">
        <v>1081</v>
      </c>
      <c r="D8" s="1" t="s">
        <v>1082</v>
      </c>
      <c r="E8" s="1" t="s">
        <v>1083</v>
      </c>
      <c r="F8" s="1" t="s">
        <v>1084</v>
      </c>
      <c r="G8" s="1" t="s">
        <v>1085</v>
      </c>
      <c r="H8" s="1" t="s">
        <v>1086</v>
      </c>
      <c r="I8" s="1" t="s">
        <v>1084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1087</v>
      </c>
      <c r="B9" s="1" t="s">
        <v>1088</v>
      </c>
      <c r="C9" s="1" t="s">
        <v>1089</v>
      </c>
      <c r="D9" s="1" t="s">
        <v>1090</v>
      </c>
      <c r="E9" s="1" t="s">
        <v>1091</v>
      </c>
      <c r="F9" s="1" t="s">
        <v>1092</v>
      </c>
      <c r="G9" s="1" t="s">
        <v>1093</v>
      </c>
      <c r="H9" s="1" t="s">
        <v>1094</v>
      </c>
      <c r="I9" s="1" t="s">
        <v>1095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1096</v>
      </c>
      <c r="B10" s="1" t="s">
        <v>1084</v>
      </c>
      <c r="C10" s="1" t="s">
        <v>1084</v>
      </c>
      <c r="D10" s="1" t="s">
        <v>1084</v>
      </c>
      <c r="E10" s="1" t="s">
        <v>1084</v>
      </c>
      <c r="F10" s="1" t="s">
        <v>1084</v>
      </c>
      <c r="G10" s="1" t="s">
        <v>1093</v>
      </c>
      <c r="H10" s="1" t="s">
        <v>1094</v>
      </c>
      <c r="I10" s="1" t="s">
        <v>1095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1097</v>
      </c>
      <c r="B11" s="1" t="s">
        <v>1084</v>
      </c>
      <c r="C11" s="1" t="s">
        <v>1084</v>
      </c>
      <c r="D11" s="1" t="s">
        <v>1084</v>
      </c>
      <c r="E11" s="1" t="s">
        <v>1084</v>
      </c>
      <c r="F11" s="1" t="s">
        <v>1084</v>
      </c>
      <c r="G11" s="1" t="s">
        <v>1098</v>
      </c>
      <c r="H11" s="1" t="s">
        <v>1099</v>
      </c>
      <c r="I11" s="1" t="s">
        <v>1100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1101</v>
      </c>
      <c r="B12" s="1" t="s">
        <v>1084</v>
      </c>
      <c r="C12" s="1" t="s">
        <v>1084</v>
      </c>
      <c r="D12" s="1" t="s">
        <v>1084</v>
      </c>
      <c r="E12" s="1" t="s">
        <v>1084</v>
      </c>
      <c r="F12" s="1" t="s">
        <v>1086</v>
      </c>
      <c r="G12" s="1" t="s">
        <v>1102</v>
      </c>
      <c r="H12" s="1" t="s">
        <v>1103</v>
      </c>
      <c r="I12" s="1" t="s">
        <v>1104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1105</v>
      </c>
      <c r="B13" s="1" t="s">
        <v>1061</v>
      </c>
      <c r="C13" s="1" t="s">
        <v>1061</v>
      </c>
      <c r="D13" s="1" t="s">
        <v>1061</v>
      </c>
      <c r="E13" s="1" t="s">
        <v>1061</v>
      </c>
      <c r="F13" s="1" t="s">
        <v>1061</v>
      </c>
      <c r="G13" s="1" t="s">
        <v>1061</v>
      </c>
      <c r="H13" s="1" t="s">
        <v>1061</v>
      </c>
      <c r="I13" s="1" t="s">
        <v>1061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1106</v>
      </c>
      <c r="B14" s="1" t="s">
        <v>1061</v>
      </c>
      <c r="C14" s="1" t="s">
        <v>1061</v>
      </c>
      <c r="D14" s="1" t="s">
        <v>1061</v>
      </c>
      <c r="E14" s="1" t="s">
        <v>1061</v>
      </c>
      <c r="F14" s="1" t="s">
        <v>1061</v>
      </c>
      <c r="G14" s="1" t="s">
        <v>1061</v>
      </c>
      <c r="H14" s="1" t="s">
        <v>1061</v>
      </c>
      <c r="I14" s="1" t="s">
        <v>1061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1107</v>
      </c>
      <c r="B15" s="1" t="s">
        <v>184</v>
      </c>
      <c r="C15" s="1" t="s">
        <v>1061</v>
      </c>
      <c r="D15" s="1" t="s">
        <v>184</v>
      </c>
      <c r="E15" s="1" t="s">
        <v>184</v>
      </c>
      <c r="F15" s="1" t="s">
        <v>184</v>
      </c>
      <c r="G15" s="1" t="s">
        <v>1061</v>
      </c>
      <c r="H15" s="1" t="s">
        <v>1061</v>
      </c>
      <c r="I15" s="1" t="s">
        <v>1061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1108</v>
      </c>
      <c r="B16" s="1" t="s">
        <v>1109</v>
      </c>
      <c r="C16" s="1" t="s">
        <v>1061</v>
      </c>
      <c r="D16" s="1" t="s">
        <v>1110</v>
      </c>
      <c r="E16" s="1" t="s">
        <v>1111</v>
      </c>
      <c r="F16" s="1" t="s">
        <v>1112</v>
      </c>
      <c r="G16" s="1" t="s">
        <v>1061</v>
      </c>
      <c r="H16" s="1" t="s">
        <v>1061</v>
      </c>
      <c r="I16" s="1" t="s">
        <v>1061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1113</v>
      </c>
      <c r="B17" s="1" t="s">
        <v>165</v>
      </c>
      <c r="C17" s="1" t="s">
        <v>166</v>
      </c>
      <c r="D17" s="1" t="s">
        <v>167</v>
      </c>
      <c r="E17" s="1" t="s">
        <v>168</v>
      </c>
      <c r="F17" s="1" t="s">
        <v>169</v>
      </c>
      <c r="G17" s="1" t="s">
        <v>1114</v>
      </c>
      <c r="H17" s="1" t="s">
        <v>1115</v>
      </c>
      <c r="I17" s="1" t="s">
        <v>1116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1117</v>
      </c>
      <c r="B18" s="1" t="s">
        <v>1118</v>
      </c>
      <c r="C18" s="1" t="s">
        <v>1061</v>
      </c>
      <c r="D18" s="1" t="s">
        <v>1119</v>
      </c>
      <c r="E18" s="1" t="s">
        <v>1120</v>
      </c>
      <c r="F18" s="1" t="s">
        <v>1121</v>
      </c>
      <c r="G18" s="1" t="s">
        <v>1061</v>
      </c>
      <c r="H18" s="1" t="s">
        <v>1061</v>
      </c>
      <c r="I18" s="1" t="s">
        <v>1061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1122</v>
      </c>
      <c r="B19" s="1" t="s">
        <v>1123</v>
      </c>
      <c r="C19" s="1" t="s">
        <v>1124</v>
      </c>
      <c r="D19" s="1" t="s">
        <v>1125</v>
      </c>
      <c r="E19" s="1" t="s">
        <v>1126</v>
      </c>
      <c r="F19" s="1" t="s">
        <v>1127</v>
      </c>
      <c r="G19" s="1" t="s">
        <v>1128</v>
      </c>
      <c r="H19" s="1" t="s">
        <v>1129</v>
      </c>
      <c r="I19" s="1" t="s">
        <v>1130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1131</v>
      </c>
      <c r="B20" s="1" t="s">
        <v>1132</v>
      </c>
      <c r="C20" s="1" t="s">
        <v>1133</v>
      </c>
      <c r="D20" s="1" t="s">
        <v>1134</v>
      </c>
      <c r="E20" s="1" t="s">
        <v>1135</v>
      </c>
      <c r="F20" s="1" t="s">
        <v>1136</v>
      </c>
      <c r="G20" s="1" t="s">
        <v>1137</v>
      </c>
      <c r="H20" s="1" t="s">
        <v>291</v>
      </c>
      <c r="I20" s="1" t="s">
        <v>1138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1139</v>
      </c>
      <c r="B21" s="1" t="s">
        <v>1140</v>
      </c>
      <c r="C21" s="1" t="s">
        <v>1141</v>
      </c>
      <c r="D21" s="1" t="s">
        <v>1142</v>
      </c>
      <c r="E21" s="1" t="s">
        <v>1143</v>
      </c>
      <c r="F21" s="1" t="s">
        <v>1144</v>
      </c>
      <c r="G21" s="1" t="s">
        <v>1145</v>
      </c>
      <c r="H21" s="1" t="s">
        <v>395</v>
      </c>
      <c r="I21" s="1" t="s">
        <v>1146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1147</v>
      </c>
      <c r="B22" s="1" t="s">
        <v>1148</v>
      </c>
      <c r="C22" s="1" t="s">
        <v>1149</v>
      </c>
      <c r="D22" s="1" t="s">
        <v>1150</v>
      </c>
      <c r="E22" s="1" t="s">
        <v>1151</v>
      </c>
      <c r="F22" s="1" t="s">
        <v>1152</v>
      </c>
      <c r="G22" s="1" t="s">
        <v>1153</v>
      </c>
      <c r="H22" s="1" t="s">
        <v>1154</v>
      </c>
      <c r="I22" s="1" t="s">
        <v>1155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126</v>
      </c>
      <c r="B23" s="1" t="s">
        <v>1061</v>
      </c>
      <c r="C23" s="1" t="s">
        <v>1061</v>
      </c>
      <c r="D23" s="1" t="s">
        <v>1061</v>
      </c>
      <c r="E23" s="1" t="s">
        <v>1061</v>
      </c>
      <c r="F23" s="1" t="s">
        <v>1061</v>
      </c>
      <c r="G23" s="1" t="s">
        <v>1061</v>
      </c>
      <c r="H23" s="1" t="s">
        <v>1061</v>
      </c>
      <c r="I23" s="1" t="s">
        <v>1061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1156</v>
      </c>
      <c r="B24" s="1" t="s">
        <v>1157</v>
      </c>
      <c r="C24" s="1" t="s">
        <v>1158</v>
      </c>
      <c r="D24" s="1" t="s">
        <v>1159</v>
      </c>
      <c r="E24" s="1" t="s">
        <v>1160</v>
      </c>
      <c r="F24" s="1" t="s">
        <v>1161</v>
      </c>
      <c r="G24" s="1" t="s">
        <v>1162</v>
      </c>
      <c r="H24" s="1" t="s">
        <v>1162</v>
      </c>
      <c r="I24" s="1" t="s">
        <v>1162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1163</v>
      </c>
      <c r="B25" s="1" t="s">
        <v>1164</v>
      </c>
      <c r="C25" s="1" t="s">
        <v>1164</v>
      </c>
      <c r="D25" s="1" t="s">
        <v>1165</v>
      </c>
      <c r="E25" s="1" t="s">
        <v>1166</v>
      </c>
      <c r="F25" s="1" t="s">
        <v>1167</v>
      </c>
      <c r="G25" s="1" t="s">
        <v>1167</v>
      </c>
      <c r="H25" s="1" t="s">
        <v>1061</v>
      </c>
      <c r="I25" s="1" t="s">
        <v>1061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1168</v>
      </c>
      <c r="B26" s="1" t="s">
        <v>1169</v>
      </c>
      <c r="C26" s="1" t="s">
        <v>1170</v>
      </c>
      <c r="D26" s="1" t="s">
        <v>1171</v>
      </c>
      <c r="E26" s="1" t="s">
        <v>1172</v>
      </c>
      <c r="F26" s="1" t="s">
        <v>1173</v>
      </c>
      <c r="G26" s="1" t="s">
        <v>1061</v>
      </c>
      <c r="H26" s="1" t="s">
        <v>1061</v>
      </c>
      <c r="I26" s="1" t="s">
        <v>1061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1174</v>
      </c>
      <c r="B2" s="1" t="s">
        <v>1175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1176</v>
      </c>
      <c r="B3" s="1" t="s">
        <v>1177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1178</v>
      </c>
      <c r="B4" s="1" t="s">
        <v>1179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1180</v>
      </c>
      <c r="B5" s="1" t="s">
        <v>1181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1182</v>
      </c>
      <c r="B6" s="1" t="s">
        <v>1183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1184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1185</v>
      </c>
      <c r="B8" s="1" t="s">
        <v>1186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1187</v>
      </c>
      <c r="B9" s="4" t="s">
        <v>1188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1189</v>
      </c>
      <c r="B10" s="1" t="s">
        <v>1190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1191</v>
      </c>
      <c r="B11" s="1" t="s">
        <v>1192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1193</v>
      </c>
      <c r="B12" s="1" t="s">
        <v>1190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1194</v>
      </c>
      <c r="B13" s="1" t="s">
        <v>1195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1196</v>
      </c>
      <c r="B14" s="1" t="s">
        <v>1197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1198</v>
      </c>
      <c r="B15" s="1" t="s">
        <v>1195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1199</v>
      </c>
      <c r="B16" s="1" t="s">
        <v>1200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1201</v>
      </c>
      <c r="B17" s="1">
        <v>5000.0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1202</v>
      </c>
      <c r="B18" s="1" t="s">
        <v>1203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1204</v>
      </c>
      <c r="B19" s="1">
        <v>1.7356032E9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1205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1206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1207</v>
      </c>
      <c r="B22" s="1">
        <v>3.41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1208</v>
      </c>
      <c r="B23" s="1">
        <v>3.4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1209</v>
      </c>
      <c r="B24" s="1">
        <v>3.253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1210</v>
      </c>
      <c r="B25" s="1">
        <v>3.43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1211</v>
      </c>
      <c r="B26" s="1">
        <v>3.41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1212</v>
      </c>
      <c r="B27" s="1">
        <v>3.4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1213</v>
      </c>
      <c r="B28" s="1">
        <v>3.253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1214</v>
      </c>
      <c r="B29" s="1">
        <v>3.43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1215</v>
      </c>
      <c r="B30" s="1">
        <v>0.2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1216</v>
      </c>
      <c r="B31" s="1">
        <v>0.061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1217</v>
      </c>
      <c r="B32" s="1">
        <v>1.7322336E9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1218</v>
      </c>
      <c r="B33" s="1">
        <v>2.2222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1219</v>
      </c>
      <c r="B34" s="1">
        <v>4.46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1220</v>
      </c>
      <c r="B35" s="1">
        <v>0.8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1221</v>
      </c>
      <c r="B36" s="1">
        <v>12.25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1222</v>
      </c>
      <c r="B37" s="1">
        <v>13767.0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1223</v>
      </c>
      <c r="B38" s="1">
        <v>13767.0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1224</v>
      </c>
      <c r="B39" s="1">
        <v>15131.0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1225</v>
      </c>
      <c r="B40" s="1">
        <v>10080.0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1226</v>
      </c>
      <c r="B41" s="1">
        <v>10080.0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1227</v>
      </c>
      <c r="B42" s="1">
        <v>4.2171164E7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1228</v>
      </c>
      <c r="B43" s="1">
        <v>2.68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1229</v>
      </c>
      <c r="B44" s="1">
        <v>3.585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1230</v>
      </c>
      <c r="B45" s="1">
        <v>0.34177852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1231</v>
      </c>
      <c r="B46" s="1">
        <v>3.31624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1232</v>
      </c>
      <c r="B47" s="1">
        <v>3.08322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1233</v>
      </c>
      <c r="B48" s="1" t="s">
        <v>1234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1235</v>
      </c>
      <c r="B49" s="1">
        <v>3.273303E7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1236</v>
      </c>
      <c r="B50" s="1">
        <v>-0.03118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1237</v>
      </c>
      <c r="B51" s="1">
        <v>6041316.0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1238</v>
      </c>
      <c r="B52" s="1">
        <v>1.22948E7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1239</v>
      </c>
      <c r="B53" s="1">
        <v>5590.0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1240</v>
      </c>
      <c r="B54" s="1">
        <v>7604.0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1241</v>
      </c>
      <c r="B55" s="1">
        <v>1.7276544E9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1242</v>
      </c>
      <c r="B56" s="1">
        <v>1.7303328E9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1243</v>
      </c>
      <c r="B57" s="1">
        <v>5.0E-4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1244</v>
      </c>
      <c r="B58" s="1">
        <v>0.50863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1245</v>
      </c>
      <c r="B59" s="1">
        <v>0.03664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1246</v>
      </c>
      <c r="B60" s="1">
        <v>0.83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1247</v>
      </c>
      <c r="B61" s="1">
        <v>8.0E-4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1248</v>
      </c>
      <c r="B62" s="1">
        <v>1.22948E7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1249</v>
      </c>
      <c r="B63" s="1">
        <v>5.237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1250</v>
      </c>
      <c r="B64" s="1">
        <v>0.65495515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1251</v>
      </c>
      <c r="B65" s="1">
        <v>1.7118432E9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1252</v>
      </c>
      <c r="B66" s="1">
        <v>1.7433792E9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1253</v>
      </c>
      <c r="B67" s="1">
        <v>1.7197056E9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1254</v>
      </c>
      <c r="B68" s="1">
        <v>-3847644.0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1255</v>
      </c>
      <c r="B69" s="1">
        <v>-0.29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1256</v>
      </c>
      <c r="B70" s="1">
        <v>0.16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1257</v>
      </c>
      <c r="B71" s="1">
        <v>0.265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1258</v>
      </c>
      <c r="B72" s="1">
        <v>-781.89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1259</v>
      </c>
      <c r="B73" s="1">
        <v>0.1587838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1260</v>
      </c>
      <c r="B74" s="1">
        <v>0.22263205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1261</v>
      </c>
      <c r="B75" s="1">
        <v>0.05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1262</v>
      </c>
      <c r="B76" s="1">
        <v>1.7322336E9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1263</v>
      </c>
      <c r="B77" s="1" t="s">
        <v>1264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1265</v>
      </c>
      <c r="B78" s="1" t="s">
        <v>1266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1267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1268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1269</v>
      </c>
      <c r="B81" s="1" t="s">
        <v>1270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1271</v>
      </c>
      <c r="B82" s="1" t="s">
        <v>1270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1272</v>
      </c>
      <c r="B83" s="1">
        <v>1.5254406E9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1273</v>
      </c>
      <c r="B84" s="1" t="s">
        <v>1274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1275</v>
      </c>
      <c r="B85" s="1" t="s">
        <v>1276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1277</v>
      </c>
      <c r="B86" s="1" t="s">
        <v>1278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1279</v>
      </c>
      <c r="B87" s="1" t="s">
        <v>1280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1281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1282</v>
      </c>
      <c r="B89" s="1">
        <v>3.43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1283</v>
      </c>
      <c r="B90" s="1">
        <v>5.0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1284</v>
      </c>
      <c r="B91" s="1">
        <v>4.0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1285</v>
      </c>
      <c r="B92" s="1">
        <v>4.5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1286</v>
      </c>
      <c r="B93" s="1">
        <v>4.5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1287</v>
      </c>
      <c r="B94" s="1" t="s">
        <v>1288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1289</v>
      </c>
      <c r="B95" s="1">
        <v>2.0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1290</v>
      </c>
      <c r="B96" s="1">
        <v>1.1366228E7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1291</v>
      </c>
      <c r="B97" s="1">
        <v>0.924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1292</v>
      </c>
      <c r="B98" s="1">
        <v>-41864.0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1293</v>
      </c>
      <c r="B99" s="1">
        <v>3011633.0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1294</v>
      </c>
      <c r="B100" s="1">
        <v>1.58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1295</v>
      </c>
      <c r="B101" s="1">
        <v>3.626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1296</v>
      </c>
      <c r="B102" s="1">
        <v>1.233874E8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1297</v>
      </c>
      <c r="B103" s="1">
        <v>4.786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1298</v>
      </c>
      <c r="B104" s="1">
        <v>10.036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1299</v>
      </c>
      <c r="B105" s="1">
        <v>-0.02032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1300</v>
      </c>
      <c r="B106" s="1">
        <v>-0.059499998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1301</v>
      </c>
      <c r="B107" s="1">
        <v>-475688.0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1302</v>
      </c>
      <c r="B108" s="1">
        <v>258821.0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1303</v>
      </c>
      <c r="B109" s="1">
        <v>0.178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1304</v>
      </c>
      <c r="B110" s="1">
        <v>0.12946999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1305</v>
      </c>
      <c r="B111" s="1">
        <v>-3.4000003E-4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1306</v>
      </c>
      <c r="B112" s="1">
        <v>-0.02025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1307</v>
      </c>
      <c r="B113" s="1" t="s">
        <v>1234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1308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63</v>
      </c>
      <c r="B3" s="1">
        <v>0.0</v>
      </c>
      <c r="C3" s="1">
        <v>-3.0</v>
      </c>
      <c r="D3" s="1">
        <v>2.0</v>
      </c>
      <c r="E3" s="1">
        <v>1.0</v>
      </c>
      <c r="F3" s="1">
        <v>8.0</v>
      </c>
      <c r="G3" s="1">
        <v>1.0</v>
      </c>
      <c r="H3" s="1">
        <v>-2.0</v>
      </c>
      <c r="I3" s="1">
        <v>4.0</v>
      </c>
      <c r="J3" s="1">
        <v>6.0</v>
      </c>
      <c r="K3" s="1">
        <v>46.0</v>
      </c>
      <c r="L3" s="1">
        <f>IF(K3*FORECAST(L2,B3:K3,B2:K2)&gt;0,FORECAST(L2,B3:K3,B2:K2),K3)*$X$1</f>
        <v>22</v>
      </c>
      <c r="M3" s="1">
        <f>IF(L3*FORECAST(M2,B3:L3,B2:L2)&gt;0,FORECAST(M2,B3:L3,B2:L2),L3)*$X$1</f>
        <v>24.85454545</v>
      </c>
      <c r="N3" s="1">
        <f>IF(M3*FORECAST(N2,B3:M3,B2:M2)&gt;0,FORECAST(N2,B3:M3,B2:M2),M3)*$X$1</f>
        <v>27.70909091</v>
      </c>
      <c r="O3" s="1">
        <f>IF(N3*FORECAST(O2,B3:N3,B2:N2)&gt;0,FORECAST(O2,B3:N3,B2:N2),N3)*$X$1</f>
        <v>30.56363636</v>
      </c>
      <c r="P3" s="1">
        <f>IF(O3*FORECAST(P2,B3:O3,B2:O2)&gt;0,FORECAST(P2,B3:O3,B2:O2),O3)*$X$1</f>
        <v>33.41818182</v>
      </c>
      <c r="Q3" s="1">
        <f>IF(P3*FORECAST(Q2,B3:P3,B2:P2)&gt;0,FORECAST(Q2,B3:P3,B2:P2),P3)*$X$1</f>
        <v>36.27272727</v>
      </c>
      <c r="R3" s="1">
        <f>IF(Q3*FORECAST(R2,B3:Q3,B2:Q2)&gt;0,FORECAST(R2,B3:Q3,B2:Q2),Q3)*$X$1</f>
        <v>39.12727273</v>
      </c>
      <c r="S3" s="5">
        <f>IF(R3*FORECAST(S2,B3:R3,B2:R2)&gt;0,FORECAST(S2,B3:R3,B2:R2),R3)*$X$1</f>
        <v>41.98181818</v>
      </c>
      <c r="T3" s="5">
        <f>IF(S3*FORECAST(T2,B3:S3,B2:S2)&gt;0,FORECAST(T2,B3:S3,B2:S2),S3)*$X$1</f>
        <v>44.83636364</v>
      </c>
      <c r="U3" s="5">
        <f>IF(T3*FORECAST(U2,B3:T3,B2:T2)&gt;0,FORECAST(U2,B3:T3,B2:T2),T3)*$X$1</f>
        <v>47.69090909</v>
      </c>
      <c r="V3" s="5">
        <f>IF(U3*FORECAST(V2,B3:U3,B2:U2)&gt;0,FORECAST(V2,B3:U3,B2:U2),U3)*$X$1</f>
        <v>50.54545455</v>
      </c>
      <c r="W3" s="5">
        <f>IF(V3*FORECAST(W2,B3:V3,B2:V2)&gt;0,FORECAST(W2,B3:V3,B2:V2),V3)*$X$1</f>
        <v>53.4</v>
      </c>
      <c r="X3" s="2"/>
      <c r="Y3" s="2"/>
      <c r="Z3" s="2"/>
    </row>
    <row r="4">
      <c r="A4" s="3" t="s">
        <v>125</v>
      </c>
      <c r="B4" s="1">
        <v>-2.0</v>
      </c>
      <c r="C4" s="1">
        <v>-2.0</v>
      </c>
      <c r="D4" s="1">
        <v>-3.0</v>
      </c>
      <c r="E4" s="1">
        <v>-7.0</v>
      </c>
      <c r="F4" s="1">
        <v>-26.0</v>
      </c>
      <c r="G4" s="1">
        <v>-25.0</v>
      </c>
      <c r="H4" s="1">
        <v>-19.0</v>
      </c>
      <c r="I4" s="1">
        <v>-23.0</v>
      </c>
      <c r="J4" s="1">
        <v>-17.0</v>
      </c>
      <c r="K4" s="1">
        <v>-11.0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1309</v>
      </c>
      <c r="B5" s="1">
        <v>8.0</v>
      </c>
      <c r="C5" s="1">
        <v>8.0</v>
      </c>
      <c r="D5" s="1">
        <v>8.0</v>
      </c>
      <c r="E5" s="1">
        <v>9.0</v>
      </c>
      <c r="F5" s="1">
        <v>11.0</v>
      </c>
      <c r="G5" s="1">
        <v>11.0</v>
      </c>
      <c r="H5" s="1">
        <v>11.0</v>
      </c>
      <c r="I5" s="1">
        <v>11.0</v>
      </c>
      <c r="J5" s="1">
        <v>12.0</v>
      </c>
      <c r="K5" s="1">
        <v>12.0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1310</v>
      </c>
      <c r="L7" s="1">
        <f>IF(W3*FORECAST(W2,B3:W3,B2:W2)&gt;0,FORECAST(W2,B3:W3,B2:W2),V3)*$X$1 * (1+0.02)/(0.0744-0.02)</f>
        <v>1001.25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1311</v>
      </c>
      <c r="L8" s="6">
        <f t="array" ref="L8">NPV(0.0744,M3:W3)</f>
        <v>272.2039467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1312</v>
      </c>
      <c r="L9" s="6">
        <f t="array" ref="L9">NPV(0.0744,M16:W16)</f>
        <v>454.691183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1313</v>
      </c>
      <c r="L10" s="6">
        <f>L8 + L9</f>
        <v>726.8951297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-11.0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1314</v>
      </c>
      <c r="L12" s="6">
        <f>L10 - L11</f>
        <v>737.8951297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1315</v>
      </c>
      <c r="L13" s="1">
        <v>12.0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61.49126081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(1+0.02)/(0.0744-0.02)</f>
        <v>1001.25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4.0</v>
      </c>
      <c r="C3" s="1">
        <v>9.0</v>
      </c>
      <c r="D3" s="1">
        <v>10.0</v>
      </c>
      <c r="E3" s="1">
        <v>10.0</v>
      </c>
      <c r="F3" s="1">
        <v>5.0</v>
      </c>
      <c r="G3" s="1">
        <v>6.0</v>
      </c>
      <c r="H3" s="1">
        <v>4.0</v>
      </c>
      <c r="I3" s="1">
        <v>7.0</v>
      </c>
      <c r="J3" s="1">
        <v>2.0</v>
      </c>
      <c r="K3" s="1">
        <v>-2.0</v>
      </c>
      <c r="L3" s="1">
        <f>IF(K3*FORECAST(L2,B3:K3,B2:K2)&gt;0,FORECAST(L2,B3:K3,B2:K2),K3)*$X$1</f>
        <v>-2</v>
      </c>
      <c r="M3" s="1">
        <f>IF(L3*FORECAST(M2,B3:L3,B2:L2)&gt;0,FORECAST(M2,B3:L3,B2:L2),L3)*$X$1</f>
        <v>-0.9090909091</v>
      </c>
      <c r="N3" s="1">
        <f>IF(M3*FORECAST(N2,B3:M3,B2:M2)&gt;0,FORECAST(N2,B3:M3,B2:M2),M3)*$X$1</f>
        <v>-1.863636364</v>
      </c>
      <c r="O3" s="1">
        <f>IF(N3*FORECAST(O2,B3:N3,B2:N2)&gt;0,FORECAST(O2,B3:N3,B2:N2),N3)*$X$1</f>
        <v>-2.818181818</v>
      </c>
      <c r="P3" s="1">
        <f>IF(O3*FORECAST(P2,B3:O3,B2:O2)&gt;0,FORECAST(P2,B3:O3,B2:O2),O3)*$X$1</f>
        <v>-3.772727273</v>
      </c>
      <c r="Q3" s="1">
        <f>IF(P3*FORECAST(Q2,B3:P3,B2:P2)&gt;0,FORECAST(Q2,B3:P3,B2:P2),P3)*$X$1</f>
        <v>-4.727272727</v>
      </c>
      <c r="R3" s="1">
        <f>IF(Q3*FORECAST(R2,B3:Q3,B2:Q2)&gt;0,FORECAST(R2,B3:Q3,B2:Q2),Q3)*$X$1</f>
        <v>-5.681818182</v>
      </c>
      <c r="S3" s="5">
        <f>IF(R3*FORECAST(S2,B3:R3,B2:R2)&gt;0,FORECAST(S2,B3:R3,B2:R2),R3)*$X$1</f>
        <v>-6.636363636</v>
      </c>
      <c r="T3" s="5">
        <f>IF(S3*FORECAST(T2,B3:S3,B2:S2)&gt;0,FORECAST(T2,B3:S3,B2:S2),S3)*$X$1</f>
        <v>-7.590909091</v>
      </c>
      <c r="U3" s="5">
        <f>IF(T3*FORECAST(U2,B3:T3,B2:T2)&gt;0,FORECAST(U2,B3:T3,B2:T2),T3)*$X$1</f>
        <v>-8.545454545</v>
      </c>
      <c r="V3" s="5">
        <f>IF(U3*FORECAST(V2,B3:U3,B2:U2)&gt;0,FORECAST(V2,B3:U3,B2:U2),U3)*$X$1</f>
        <v>-9.5</v>
      </c>
      <c r="W3" s="5">
        <f>IF(V3*FORECAST(W2,B3:V3,B2:V2)&gt;0,FORECAST(W2,B3:V3,B2:V2),V3)*$X$1</f>
        <v>-10.45454545</v>
      </c>
      <c r="X3" s="2"/>
      <c r="Y3" s="2"/>
      <c r="Z3" s="2"/>
    </row>
    <row r="4">
      <c r="A4" s="3" t="s">
        <v>125</v>
      </c>
      <c r="B4" s="1">
        <v>-2.0</v>
      </c>
      <c r="C4" s="1">
        <v>-2.0</v>
      </c>
      <c r="D4" s="1">
        <v>-3.0</v>
      </c>
      <c r="E4" s="1">
        <v>-7.0</v>
      </c>
      <c r="F4" s="1">
        <v>-26.0</v>
      </c>
      <c r="G4" s="1">
        <v>-25.0</v>
      </c>
      <c r="H4" s="1">
        <v>-19.0</v>
      </c>
      <c r="I4" s="1">
        <v>-23.0</v>
      </c>
      <c r="J4" s="1">
        <v>-17.0</v>
      </c>
      <c r="K4" s="1">
        <v>-11.0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1309</v>
      </c>
      <c r="B5" s="1">
        <v>8.0</v>
      </c>
      <c r="C5" s="1">
        <v>8.0</v>
      </c>
      <c r="D5" s="1">
        <v>8.0</v>
      </c>
      <c r="E5" s="1">
        <v>9.0</v>
      </c>
      <c r="F5" s="1">
        <v>11.0</v>
      </c>
      <c r="G5" s="1">
        <v>11.0</v>
      </c>
      <c r="H5" s="1">
        <v>11.0</v>
      </c>
      <c r="I5" s="1">
        <v>11.0</v>
      </c>
      <c r="J5" s="1">
        <v>12.0</v>
      </c>
      <c r="K5" s="1">
        <v>12.0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1310</v>
      </c>
      <c r="L7" s="1">
        <f>IF(W3*FORECAST(W2,B3:W3,B2:W2)&gt;0,FORECAST(W2,B3:W3,B2:W2),V3)*$X$1 * (1+0.02)/(0.0744-0.02)</f>
        <v>-196.0227273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1311</v>
      </c>
      <c r="L8" s="6">
        <f t="array" ref="L8">NPV(0.0744,M3:W3)</f>
        <v>-36.71372837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1312</v>
      </c>
      <c r="L9" s="6">
        <f t="array" ref="L9">NPV(0.0744,M16:W16)</f>
        <v>-89.0185326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1313</v>
      </c>
      <c r="L10" s="6">
        <f>L8 + L9</f>
        <v>-125.732261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-11.0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1314</v>
      </c>
      <c r="L12" s="6">
        <f>L10 - L11</f>
        <v>-114.732261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1315</v>
      </c>
      <c r="L13" s="1">
        <v>12.0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-9.561021747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(1+0.02)/(0.0744-0.02)</f>
        <v>-196.0227273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