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<sst xmlns="http://schemas.openxmlformats.org/spreadsheetml/2006/main" count="1955" uniqueCount="1776">
  <si>
    <t>ticker</t>
  </si>
  <si>
    <t>JKS</t>
  </si>
  <si>
    <t>nombre</t>
  </si>
  <si>
    <t>JINKOSOLAR HOLDING CO LTD</t>
  </si>
  <si>
    <t>empresa</t>
  </si>
  <si>
    <t>Renewable Energy Equipment &amp; Services</t>
  </si>
  <si>
    <t>Open</t>
  </si>
  <si>
    <t>Target Price</t>
  </si>
  <si>
    <t>Upside</t>
  </si>
  <si>
    <t>221.21%</t>
  </si>
  <si>
    <t>Country</t>
  </si>
  <si>
    <t>China</t>
  </si>
  <si>
    <t>Market Cap</t>
  </si>
  <si>
    <t>Book Value</t>
  </si>
  <si>
    <t>Pe ratio</t>
  </si>
  <si>
    <t>Dividend Ratio</t>
  </si>
  <si>
    <t>Net Debt Growth</t>
  </si>
  <si>
    <t>-29.04%</t>
  </si>
  <si>
    <t>Total Assets Growth</t>
  </si>
  <si>
    <t>-29.66%</t>
  </si>
  <si>
    <t>Net Property, Plant and Equipment Growth</t>
  </si>
  <si>
    <t>-17.77%</t>
  </si>
  <si>
    <t>EBITDA Growth</t>
  </si>
  <si>
    <t>373.61%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</si>
  <si>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</si>
  <si>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</si>
  <si>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</si>
  <si>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</si>
  <si>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</si>
  <si>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</si>
  <si>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</si>
  <si>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</si>
  <si>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</si>
  <si>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</si>
  <si>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</si>
  <si>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</si>
  <si>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</si>
  <si>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</si>
  <si>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</si>
  <si>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</si>
  <si>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</si>
  <si>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</si>
  <si>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</si>
  <si>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</si>
  <si>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</si>
  <si>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</si>
  <si>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</si>
  <si>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</si>
  <si>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</si>
  <si>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</si>
  <si>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</si>
  <si>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</si>
  <si>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</si>
  <si>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</si>
  <si>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</si>
  <si>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</si>
  <si>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</si>
  <si>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</si>
  <si>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</si>
  <si>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</si>
  <si>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</si>
  <si>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</si>
  <si>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</si>
  <si>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</si>
  <si>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</si>
  <si>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</si>
  <si>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</si>
  <si>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</si>
  <si>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</si>
  <si>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</si>
  <si>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</si>
  <si>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</si>
  <si>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</si>
  <si>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</si>
  <si>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</si>
  <si>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</si>
  <si>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</si>
  <si>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</si>
  <si>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</si>
  <si>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</si>
  <si>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</si>
  <si>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</si>
  <si>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</si>
  <si>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</si>
  <si>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</si>
  <si>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</si>
  <si>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</si>
  <si>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</si>
  <si>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</si>
  <si>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</si>
  <si>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</si>
  <si>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</si>
  <si>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</si>
  <si>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</si>
  <si>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</si>
  <si>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</si>
  <si>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</si>
  <si>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</si>
  <si>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</si>
  <si>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</si>
  <si>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</si>
  <si>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</si>
  <si>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</si>
  <si>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</si>
  <si>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</si>
  <si>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</si>
  <si>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</si>
  <si>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</si>
  <si>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</si>
  <si>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</si>
  <si>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</si>
  <si>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</si>
  <si>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</si>
  <si>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</si>
  <si>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</si>
  <si>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</si>
  <si>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</si>
  <si>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</si>
  <si>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</si>
  <si>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</si>
  <si>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</si>
  <si>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</si>
  <si>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</si>
  <si>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</si>
  <si>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</si>
  <si>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</si>
  <si>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</si>
  <si>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112.87</t>
  </si>
  <si>
    <t>137.78</t>
  </si>
  <si>
    <t>203.92</t>
  </si>
  <si>
    <t>202.48</t>
  </si>
  <si>
    <t>199.91</t>
  </si>
  <si>
    <t>207.98</t>
  </si>
  <si>
    <t>213.15</t>
  </si>
  <si>
    <t>231.62</t>
  </si>
  <si>
    <t>324.81</t>
  </si>
  <si>
    <t>386.58</t>
  </si>
  <si>
    <t>Tangible Book Value</t>
  </si>
  <si>
    <t>Tangible Book Value Per Share</t>
  </si>
  <si>
    <t>100.51</t>
  </si>
  <si>
    <t>125.88</t>
  </si>
  <si>
    <t>189.04</t>
  </si>
  <si>
    <t>187.5</t>
  </si>
  <si>
    <t>184.35</t>
  </si>
  <si>
    <t>193.8</t>
  </si>
  <si>
    <t>196.14</t>
  </si>
  <si>
    <t>207.61</t>
  </si>
  <si>
    <t>294.77</t>
  </si>
  <si>
    <t>340.74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</si>
  <si>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</si>
  <si>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</si>
  <si>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</si>
  <si>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</si>
  <si>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</si>
  <si>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</si>
  <si>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</si>
  <si>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</si>
  <si>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</si>
  <si>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</si>
  <si>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</si>
  <si>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</si>
  <si>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</si>
  <si>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</si>
  <si>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</si>
  <si>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</si>
  <si>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</si>
  <si>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</si>
  <si>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</si>
  <si>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</si>
  <si>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</si>
  <si>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</si>
  <si>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</si>
  <si>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</si>
  <si>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</si>
  <si>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</si>
  <si>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</si>
  <si>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</si>
  <si>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</si>
  <si>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</si>
  <si>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</si>
  <si>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</si>
  <si>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</si>
  <si>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</si>
  <si>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</si>
  <si>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</si>
  <si>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</si>
  <si>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</si>
  <si>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</si>
  <si>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</si>
  <si>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</si>
  <si>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</si>
  <si>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</si>
  <si>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</si>
  <si>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21.89</t>
  </si>
  <si>
    <t>21.95</t>
  </si>
  <si>
    <t>58.05</t>
  </si>
  <si>
    <t>4.4</t>
  </si>
  <si>
    <t>10.57</t>
  </si>
  <si>
    <t>21.22</t>
  </si>
  <si>
    <t>5.15</t>
  </si>
  <si>
    <t>15.13</t>
  </si>
  <si>
    <t>12.54</t>
  </si>
  <si>
    <t>66.39</t>
  </si>
  <si>
    <t>Basic EPS - Continuing Operations</t>
  </si>
  <si>
    <t>31.48</t>
  </si>
  <si>
    <t>Basic Weighted Average Shares Outstanding</t>
  </si>
  <si>
    <t>Net EPS - Diluted</t>
  </si>
  <si>
    <t>15.43</t>
  </si>
  <si>
    <t>21.4</t>
  </si>
  <si>
    <t>56.14</t>
  </si>
  <si>
    <t>4.32</t>
  </si>
  <si>
    <t>10.52</t>
  </si>
  <si>
    <t>8.02</t>
  </si>
  <si>
    <t>12.4</t>
  </si>
  <si>
    <t>60.89</t>
  </si>
  <si>
    <t>Diluted EPS - Continuing Operations</t>
  </si>
  <si>
    <t>30.53</t>
  </si>
  <si>
    <t>Diluted Weighted Average Shares Outstanding</t>
  </si>
  <si>
    <t>Normalized Basic EPS</t>
  </si>
  <si>
    <t>8.11</t>
  </si>
  <si>
    <t>12.13</t>
  </si>
  <si>
    <t>26.03</t>
  </si>
  <si>
    <t>-0.04</t>
  </si>
  <si>
    <t>6.23</t>
  </si>
  <si>
    <t>17.36</t>
  </si>
  <si>
    <t>13.89</t>
  </si>
  <si>
    <t>5.12</t>
  </si>
  <si>
    <t>-1.85</t>
  </si>
  <si>
    <t>26.23</t>
  </si>
  <si>
    <t>Normalized Diluted EPS</t>
  </si>
  <si>
    <t>6.49</t>
  </si>
  <si>
    <t>11.83</t>
  </si>
  <si>
    <t>25.09</t>
  </si>
  <si>
    <t>6.19</t>
  </si>
  <si>
    <t>4.75</t>
  </si>
  <si>
    <t>-1.83</t>
  </si>
  <si>
    <t>24.09</t>
  </si>
  <si>
    <t>Dividend Per Share</t>
  </si>
  <si>
    <t>10.64</t>
  </si>
  <si>
    <t>Payout Ratio</t>
  </si>
  <si>
    <t>16.23</t>
  </si>
  <si>
    <t>American Depositary Receipts Ratio (ADR)</t>
  </si>
  <si>
    <t>EBITDA</t>
  </si>
  <si>
    <t>EBITA</t>
  </si>
  <si>
    <t>EBIT</t>
  </si>
  <si>
    <t>EBITDAR</t>
  </si>
  <si>
    <t>Total Revenues (As Reported)</t>
  </si>
  <si>
    <t>Effective Tax Rate - (Ratio)</t>
  </si>
  <si>
    <t>-22.7</t>
  </si>
  <si>
    <t>11.51</t>
  </si>
  <si>
    <t>20.64</t>
  </si>
  <si>
    <t>3.15</t>
  </si>
  <si>
    <t>1.08</t>
  </si>
  <si>
    <t>23.12</t>
  </si>
  <si>
    <t>34.73</t>
  </si>
  <si>
    <t>16.89</t>
  </si>
  <si>
    <t>27.89</t>
  </si>
  <si>
    <t>16.34</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</si>
  <si>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</si>
  <si>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</si>
  <si>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</si>
  <si>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</si>
  <si>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</si>
  <si>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</si>
  <si>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</si>
  <si>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</si>
  <si>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</si>
  <si>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</si>
  <si>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</si>
  <si>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</si>
  <si>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</si>
  <si>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</si>
  <si>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</si>
  <si>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</si>
  <si>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</si>
  <si>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</si>
  <si>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</si>
  <si>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3.95</t>
  </si>
  <si>
    <t>3.58</t>
  </si>
  <si>
    <t>3.46</t>
  </si>
  <si>
    <t>0.74</t>
  </si>
  <si>
    <t>1.28</t>
  </si>
  <si>
    <t>2.68</t>
  </si>
  <si>
    <t>2.35</t>
  </si>
  <si>
    <t>1.36</t>
  </si>
  <si>
    <t>0.55</t>
  </si>
  <si>
    <t>3.44</t>
  </si>
  <si>
    <t>Return on Total Capital</t>
  </si>
  <si>
    <t>5.67</t>
  </si>
  <si>
    <t>5.77</t>
  </si>
  <si>
    <t>1.07</t>
  </si>
  <si>
    <t>1.85</t>
  </si>
  <si>
    <t>3.94</t>
  </si>
  <si>
    <t>3.25</t>
  </si>
  <si>
    <t>1.87</t>
  </si>
  <si>
    <t>0.79</t>
  </si>
  <si>
    <t>7.08</t>
  </si>
  <si>
    <t>Return On Equity %</t>
  </si>
  <si>
    <t>20.78</t>
  </si>
  <si>
    <t>15.74</t>
  </si>
  <si>
    <t>15.95</t>
  </si>
  <si>
    <t>2.16</t>
  </si>
  <si>
    <t>5.36</t>
  </si>
  <si>
    <t>8.85</t>
  </si>
  <si>
    <t>2.64</t>
  </si>
  <si>
    <t>7.01</t>
  </si>
  <si>
    <t>7.58</t>
  </si>
  <si>
    <t>21.32</t>
  </si>
  <si>
    <t>Return on Common Equity</t>
  </si>
  <si>
    <t>24.4</t>
  </si>
  <si>
    <t>17.47</t>
  </si>
  <si>
    <t>18.38</t>
  </si>
  <si>
    <t>5.6</t>
  </si>
  <si>
    <t>10.48</t>
  </si>
  <si>
    <t>2.39</t>
  </si>
  <si>
    <t>6.85</t>
  </si>
  <si>
    <t>4.53</t>
  </si>
  <si>
    <t>18.89</t>
  </si>
  <si>
    <t>Margin Analysis</t>
  </si>
  <si>
    <t>Gross Profit Margin %</t>
  </si>
  <si>
    <t>22.45</t>
  </si>
  <si>
    <t>20.34</t>
  </si>
  <si>
    <t>18.08</t>
  </si>
  <si>
    <t>11.3</t>
  </si>
  <si>
    <t>14.03</t>
  </si>
  <si>
    <t>18.26</t>
  </si>
  <si>
    <t>17.57</t>
  </si>
  <si>
    <t>16.31</t>
  </si>
  <si>
    <t>14.77</t>
  </si>
  <si>
    <t>16.05</t>
  </si>
  <si>
    <t>SG&amp;A Margin</t>
  </si>
  <si>
    <t>11.95</t>
  </si>
  <si>
    <t>11.22</t>
  </si>
  <si>
    <t>10.34</t>
  </si>
  <si>
    <t>8.96</t>
  </si>
  <si>
    <t>9.93</t>
  </si>
  <si>
    <t>11.13</t>
  </si>
  <si>
    <t>11.05</t>
  </si>
  <si>
    <t>11.81</t>
  </si>
  <si>
    <t>12.93</t>
  </si>
  <si>
    <t>9.61</t>
  </si>
  <si>
    <t>EBITDA Margin %</t>
  </si>
  <si>
    <t>13.83</t>
  </si>
  <si>
    <t>12.15</t>
  </si>
  <si>
    <t>3.56</t>
  </si>
  <si>
    <t>5.9</t>
  </si>
  <si>
    <t>8.93</t>
  </si>
  <si>
    <t>7.45</t>
  </si>
  <si>
    <t>4.13</t>
  </si>
  <si>
    <t>12.43</t>
  </si>
  <si>
    <t>EBITA Margin %</t>
  </si>
  <si>
    <t>9.48</t>
  </si>
  <si>
    <t>8.28</t>
  </si>
  <si>
    <t>6.94</t>
  </si>
  <si>
    <t>2.69</t>
  </si>
  <si>
    <t>6.11</t>
  </si>
  <si>
    <t>5.47</t>
  </si>
  <si>
    <t>1.02</t>
  </si>
  <si>
    <t>5.81</t>
  </si>
  <si>
    <t>EBIT Margin %</t>
  </si>
  <si>
    <t>9.4</t>
  </si>
  <si>
    <t>8.22</t>
  </si>
  <si>
    <t>6.89</t>
  </si>
  <si>
    <t>1.23</t>
  </si>
  <si>
    <t>2.63</t>
  </si>
  <si>
    <t>6.04</t>
  </si>
  <si>
    <t>5.41</t>
  </si>
  <si>
    <t>3.37</t>
  </si>
  <si>
    <t>0.97</t>
  </si>
  <si>
    <t>Income From Continuing Operations Margin %</t>
  </si>
  <si>
    <t>7.28</t>
  </si>
  <si>
    <t>5.35</t>
  </si>
  <si>
    <t>4.63</t>
  </si>
  <si>
    <t>0.54</t>
  </si>
  <si>
    <t>1.62</t>
  </si>
  <si>
    <t>3.11</t>
  </si>
  <si>
    <t>0.95</t>
  </si>
  <si>
    <t>2.34</t>
  </si>
  <si>
    <t>1.88</t>
  </si>
  <si>
    <t>5.44</t>
  </si>
  <si>
    <t>Net Income Margin %</t>
  </si>
  <si>
    <t>6.74</t>
  </si>
  <si>
    <t>4.25</t>
  </si>
  <si>
    <t>8.54</t>
  </si>
  <si>
    <t>3.02</t>
  </si>
  <si>
    <t>0.66</t>
  </si>
  <si>
    <t>1.77</t>
  </si>
  <si>
    <t>0.75</t>
  </si>
  <si>
    <t>2.9</t>
  </si>
  <si>
    <t>Net Avail. For Common Margin %</t>
  </si>
  <si>
    <t>Normalized Net Income Margin</t>
  </si>
  <si>
    <t>2.5</t>
  </si>
  <si>
    <t>3.83</t>
  </si>
  <si>
    <t>0.96</t>
  </si>
  <si>
    <t>2.47</t>
  </si>
  <si>
    <t>0.6</t>
  </si>
  <si>
    <t>-0.11</t>
  </si>
  <si>
    <t>1.15</t>
  </si>
  <si>
    <t>Levered Free Cash Flow Margin</t>
  </si>
  <si>
    <t>-33.49</t>
  </si>
  <si>
    <t>-10.31</t>
  </si>
  <si>
    <t>-21.75</t>
  </si>
  <si>
    <t>-8.34</t>
  </si>
  <si>
    <t>-3.21</t>
  </si>
  <si>
    <t>-15.15</t>
  </si>
  <si>
    <t>-13.05</t>
  </si>
  <si>
    <t>-23.66</t>
  </si>
  <si>
    <t>-21.37</t>
  </si>
  <si>
    <t>2.57</t>
  </si>
  <si>
    <t>Unlevered Free Cash Flow Margin</t>
  </si>
  <si>
    <t>-31.79</t>
  </si>
  <si>
    <t>-8.81</t>
  </si>
  <si>
    <t>-20.7</t>
  </si>
  <si>
    <t>-7.62</t>
  </si>
  <si>
    <t>-2.29</t>
  </si>
  <si>
    <t>-13.84</t>
  </si>
  <si>
    <t>-11.71</t>
  </si>
  <si>
    <t>-22.38</t>
  </si>
  <si>
    <t>-20.56</t>
  </si>
  <si>
    <t>3.19</t>
  </si>
  <si>
    <t>Asset Turnover</t>
  </si>
  <si>
    <t>0.67</t>
  </si>
  <si>
    <t>0.7</t>
  </si>
  <si>
    <t>0.8</t>
  </si>
  <si>
    <t>0.78</t>
  </si>
  <si>
    <t>0.71</t>
  </si>
  <si>
    <t>0.65</t>
  </si>
  <si>
    <t>0.92</t>
  </si>
  <si>
    <t>Fixed Assets Turnover</t>
  </si>
  <si>
    <t>3.17</t>
  </si>
  <si>
    <t>4.68</t>
  </si>
  <si>
    <t>5.03</t>
  </si>
  <si>
    <t>4.64</t>
  </si>
  <si>
    <t>3.35</t>
  </si>
  <si>
    <t>2.97</t>
  </si>
  <si>
    <t>2.77</t>
  </si>
  <si>
    <t>2.36</t>
  </si>
  <si>
    <t>3.06</t>
  </si>
  <si>
    <t>Receivables Turnover (Average Receivables)</t>
  </si>
  <si>
    <t>3.57</t>
  </si>
  <si>
    <t>4.38</t>
  </si>
  <si>
    <t>3.91</t>
  </si>
  <si>
    <t>3.5</t>
  </si>
  <si>
    <t>4.11</t>
  </si>
  <si>
    <t>5.26</t>
  </si>
  <si>
    <t>5.37</t>
  </si>
  <si>
    <t>5.04</t>
  </si>
  <si>
    <t>4.67</t>
  </si>
  <si>
    <t>Inventory Turnover (Average Inventory)</t>
  </si>
  <si>
    <t>5.95</t>
  </si>
  <si>
    <t>4.57</t>
  </si>
  <si>
    <t>4.96</t>
  </si>
  <si>
    <t>3.89</t>
  </si>
  <si>
    <t>3.3</t>
  </si>
  <si>
    <t>3.27</t>
  </si>
  <si>
    <t>2.83</t>
  </si>
  <si>
    <t>3.98</t>
  </si>
  <si>
    <t>Short Term Liquidity</t>
  </si>
  <si>
    <t>Current Ratio</t>
  </si>
  <si>
    <t>0.99</t>
  </si>
  <si>
    <t>0.98</t>
  </si>
  <si>
    <t>1.01</t>
  </si>
  <si>
    <t>1.05</t>
  </si>
  <si>
    <t>Quick Ratio</t>
  </si>
  <si>
    <t>0.5</t>
  </si>
  <si>
    <t>0.51</t>
  </si>
  <si>
    <t>0.57</t>
  </si>
  <si>
    <t>0.48</t>
  </si>
  <si>
    <t>0.44</t>
  </si>
  <si>
    <t>0.42</t>
  </si>
  <si>
    <t>0.39</t>
  </si>
  <si>
    <t>Operating Cash Flow to Current Liabilities</t>
  </si>
  <si>
    <t>0.02</t>
  </si>
  <si>
    <t>0.09</t>
  </si>
  <si>
    <t>-0.1</t>
  </si>
  <si>
    <t>-0.01</t>
  </si>
  <si>
    <t>0.03</t>
  </si>
  <si>
    <t>0.05</t>
  </si>
  <si>
    <t>0.01</t>
  </si>
  <si>
    <t>-0.09</t>
  </si>
  <si>
    <t>0.17</t>
  </si>
  <si>
    <t>Days Sales Outstanding (Average Receivables)</t>
  </si>
  <si>
    <t>102.35</t>
  </si>
  <si>
    <t>83.29</t>
  </si>
  <si>
    <t>93.72</t>
  </si>
  <si>
    <t>102.55</t>
  </si>
  <si>
    <t>104.25</t>
  </si>
  <si>
    <t>88.7</t>
  </si>
  <si>
    <t>69.62</t>
  </si>
  <si>
    <t>68.03</t>
  </si>
  <si>
    <t>72.41</t>
  </si>
  <si>
    <t>78.18</t>
  </si>
  <si>
    <t>Days Outstanding Inventory (Average Inventory)</t>
  </si>
  <si>
    <t>61.39</t>
  </si>
  <si>
    <t>72.6</t>
  </si>
  <si>
    <t>80.13</t>
  </si>
  <si>
    <t>73.6</t>
  </si>
  <si>
    <t>93.92</t>
  </si>
  <si>
    <t>110.71</t>
  </si>
  <si>
    <t>111.99</t>
  </si>
  <si>
    <t>129.08</t>
  </si>
  <si>
    <t>91.62</t>
  </si>
  <si>
    <t>79.79</t>
  </si>
  <si>
    <t>Average Days Payable Outstanding</t>
  </si>
  <si>
    <t>100.63</t>
  </si>
  <si>
    <t>89.63</t>
  </si>
  <si>
    <t>78.59</t>
  </si>
  <si>
    <t>69.97</t>
  </si>
  <si>
    <t>78.37</t>
  </si>
  <si>
    <t>71.73</t>
  </si>
  <si>
    <t>57.59</t>
  </si>
  <si>
    <t>51.95</t>
  </si>
  <si>
    <t>40.84</t>
  </si>
  <si>
    <t>129.59</t>
  </si>
  <si>
    <t>Cash Conversion Cycle (Average Days)</t>
  </si>
  <si>
    <t>63.12</t>
  </si>
  <si>
    <t>66.26</t>
  </si>
  <si>
    <t>95.26</t>
  </si>
  <si>
    <t>106.18</t>
  </si>
  <si>
    <t>119.79</t>
  </si>
  <si>
    <t>127.68</t>
  </si>
  <si>
    <t>124.02</t>
  </si>
  <si>
    <t>145.17</t>
  </si>
  <si>
    <t>123.19</t>
  </si>
  <si>
    <t>28.39</t>
  </si>
  <si>
    <t>Long Term Solvency</t>
  </si>
  <si>
    <t>Total Debt/Equity</t>
  </si>
  <si>
    <t>168.19</t>
  </si>
  <si>
    <t>214.91</t>
  </si>
  <si>
    <t>175.1</t>
  </si>
  <si>
    <t>199.67</t>
  </si>
  <si>
    <t>190.18</t>
  </si>
  <si>
    <t>160.93</t>
  </si>
  <si>
    <t>212.6</t>
  </si>
  <si>
    <t>260.97</t>
  </si>
  <si>
    <t>176.94</t>
  </si>
  <si>
    <t>92.75</t>
  </si>
  <si>
    <t>Total Debt / Total Capital</t>
  </si>
  <si>
    <t>62.71</t>
  </si>
  <si>
    <t>68.24</t>
  </si>
  <si>
    <t>63.65</t>
  </si>
  <si>
    <t>66.63</t>
  </si>
  <si>
    <t>65.54</t>
  </si>
  <si>
    <t>61.68</t>
  </si>
  <si>
    <t>68.01</t>
  </si>
  <si>
    <t>72.3</t>
  </si>
  <si>
    <t>63.89</t>
  </si>
  <si>
    <t>48.12</t>
  </si>
  <si>
    <t>LT Debt/Equity</t>
  </si>
  <si>
    <t>66.36</t>
  </si>
  <si>
    <t>92.02</t>
  </si>
  <si>
    <t>8.24</t>
  </si>
  <si>
    <t>18.19</t>
  </si>
  <si>
    <t>30.67</t>
  </si>
  <si>
    <t>25.54</t>
  </si>
  <si>
    <t>60.75</t>
  </si>
  <si>
    <t>81.31</t>
  </si>
  <si>
    <t>53.71</t>
  </si>
  <si>
    <t>49.45</t>
  </si>
  <si>
    <t>Long-Term Debt / Total Capital</t>
  </si>
  <si>
    <t>24.74</t>
  </si>
  <si>
    <t>29.22</t>
  </si>
  <si>
    <t>6.07</t>
  </si>
  <si>
    <t>9.79</t>
  </si>
  <si>
    <t>19.43</t>
  </si>
  <si>
    <t>22.53</t>
  </si>
  <si>
    <t>19.39</t>
  </si>
  <si>
    <t>25.65</t>
  </si>
  <si>
    <t>Total Liabilities / Total Assets</t>
  </si>
  <si>
    <t>73.97</t>
  </si>
  <si>
    <t>78.04</t>
  </si>
  <si>
    <t>75.24</t>
  </si>
  <si>
    <t>76.64</t>
  </si>
  <si>
    <t>76.42</t>
  </si>
  <si>
    <t>75.6</t>
  </si>
  <si>
    <t>80.42</t>
  </si>
  <si>
    <t>75.15</t>
  </si>
  <si>
    <t>75.31</t>
  </si>
  <si>
    <t>EBIT / Interest Expense</t>
  </si>
  <si>
    <t>2.99</t>
  </si>
  <si>
    <t>3.43</t>
  </si>
  <si>
    <t>4.1</t>
  </si>
  <si>
    <t>1.79</t>
  </si>
  <si>
    <t>2.76</t>
  </si>
  <si>
    <t>2.52</t>
  </si>
  <si>
    <t>1.64</t>
  </si>
  <si>
    <t>5.75</t>
  </si>
  <si>
    <t>EBITDA / Interest Expense</t>
  </si>
  <si>
    <t>5.06</t>
  </si>
  <si>
    <t>6.3</t>
  </si>
  <si>
    <t>4.07</t>
  </si>
  <si>
    <t>4.18</t>
  </si>
  <si>
    <t>3.65</t>
  </si>
  <si>
    <t>3.21</t>
  </si>
  <si>
    <t>12.64</t>
  </si>
  <si>
    <t>(EBITDA - Capex) / Interest Expense</t>
  </si>
  <si>
    <t>-5.17</t>
  </si>
  <si>
    <t>-2.7</t>
  </si>
  <si>
    <t>-5.1</t>
  </si>
  <si>
    <t>-5.24</t>
  </si>
  <si>
    <t>-2.64</t>
  </si>
  <si>
    <t>-1.58</t>
  </si>
  <si>
    <t>-1.29</t>
  </si>
  <si>
    <t>-6.67</t>
  </si>
  <si>
    <t>-8.14</t>
  </si>
  <si>
    <t>-0.42</t>
  </si>
  <si>
    <t>Total Debt / EBITDA</t>
  </si>
  <si>
    <t>6.06</t>
  </si>
  <si>
    <t>6.56</t>
  </si>
  <si>
    <t>13.78</t>
  </si>
  <si>
    <t>10.89</t>
  </si>
  <si>
    <t>7.56</t>
  </si>
  <si>
    <t>8.76</t>
  </si>
  <si>
    <t>12.17</t>
  </si>
  <si>
    <t>13.77</t>
  </si>
  <si>
    <t>2.1</t>
  </si>
  <si>
    <t>Net Debt / EBITDA</t>
  </si>
  <si>
    <t>4.66</t>
  </si>
  <si>
    <t>3.86</t>
  </si>
  <si>
    <t>11.78</t>
  </si>
  <si>
    <t>8.78</t>
  </si>
  <si>
    <t>5.43</t>
  </si>
  <si>
    <t>6.2</t>
  </si>
  <si>
    <t>9.41</t>
  </si>
  <si>
    <t>10.79</t>
  </si>
  <si>
    <t>Total Debt / (EBITDA - Capex)</t>
  </si>
  <si>
    <t>-5.15</t>
  </si>
  <si>
    <t>-12.31</t>
  </si>
  <si>
    <t>-6.18</t>
  </si>
  <si>
    <t>-8.37</t>
  </si>
  <si>
    <t>-16.5</t>
  </si>
  <si>
    <t>-19.52</t>
  </si>
  <si>
    <t>-28.26</t>
  </si>
  <si>
    <t>-5.44</t>
  </si>
  <si>
    <t>-63.56</t>
  </si>
  <si>
    <t>Net Debt / (EBITDA - Capex)</t>
  </si>
  <si>
    <t>-3.97</t>
  </si>
  <si>
    <t>-8.74</t>
  </si>
  <si>
    <t>-4.77</t>
  </si>
  <si>
    <t>-7.16</t>
  </si>
  <si>
    <t>-13.31</t>
  </si>
  <si>
    <t>-14.01</t>
  </si>
  <si>
    <t>-20.02</t>
  </si>
  <si>
    <t>-4.26</t>
  </si>
  <si>
    <t>-28.65</t>
  </si>
  <si>
    <t>Growth Over Prior Year</t>
  </si>
  <si>
    <t>Total Revenues, 1 Yr. Growth %</t>
  </si>
  <si>
    <t>40.96</t>
  </si>
  <si>
    <t>61.11</t>
  </si>
  <si>
    <t>38.48</t>
  </si>
  <si>
    <t>23.7</t>
  </si>
  <si>
    <t>-5.4</t>
  </si>
  <si>
    <t>18.78</t>
  </si>
  <si>
    <t>18.1</t>
  </si>
  <si>
    <t>16.22</t>
  </si>
  <si>
    <t>103.61</t>
  </si>
  <si>
    <t>42.77</t>
  </si>
  <si>
    <t>Gross Profit, 1 Yr. Growth %</t>
  </si>
  <si>
    <t>39.91</t>
  </si>
  <si>
    <t>45.97</t>
  </si>
  <si>
    <t>31.99</t>
  </si>
  <si>
    <t>-22.69</t>
  </si>
  <si>
    <t>17.45</t>
  </si>
  <si>
    <t>54.58</t>
  </si>
  <si>
    <t>13.62</t>
  </si>
  <si>
    <t>7.88</t>
  </si>
  <si>
    <t>84.42</t>
  </si>
  <si>
    <t>55.13</t>
  </si>
  <si>
    <t>EBITDA, 1 Yr. Growth %</t>
  </si>
  <si>
    <t>17.3</t>
  </si>
  <si>
    <t>41.56</t>
  </si>
  <si>
    <t>29.13</t>
  </si>
  <si>
    <t>-58.4</t>
  </si>
  <si>
    <t>56.88</t>
  </si>
  <si>
    <t>19.16</t>
  </si>
  <si>
    <t>-2.96</t>
  </si>
  <si>
    <t>12.82</t>
  </si>
  <si>
    <t>329.67</t>
  </si>
  <si>
    <t>EBITA, 1 Yr. Growth %</t>
  </si>
  <si>
    <t>15.28</t>
  </si>
  <si>
    <t>40.7</t>
  </si>
  <si>
    <t>31.44</t>
  </si>
  <si>
    <t>-77.27</t>
  </si>
  <si>
    <t>99.81</t>
  </si>
  <si>
    <t>169.25</t>
  </si>
  <si>
    <t>5.78</t>
  </si>
  <si>
    <t>-26.83</t>
  </si>
  <si>
    <t>-39.72</t>
  </si>
  <si>
    <t>713.19</t>
  </si>
  <si>
    <t>EBIT, 1 Yr. Growth %</t>
  </si>
  <si>
    <t>15.38</t>
  </si>
  <si>
    <t>40.99</t>
  </si>
  <si>
    <t>31.45</t>
  </si>
  <si>
    <t>-77.94</t>
  </si>
  <si>
    <t>102.75</t>
  </si>
  <si>
    <t>172.62</t>
  </si>
  <si>
    <t>5.63</t>
  </si>
  <si>
    <t>-27.53</t>
  </si>
  <si>
    <t>-41.65</t>
  </si>
  <si>
    <t>738.46</t>
  </si>
  <si>
    <t>Earnings From Cont. Operations, 1 Yr. Growth %</t>
  </si>
  <si>
    <t>283.23</t>
  </si>
  <si>
    <t>18.47</t>
  </si>
  <si>
    <t>29.18</t>
  </si>
  <si>
    <t>-85.64</t>
  </si>
  <si>
    <t>185.23</t>
  </si>
  <si>
    <t>127.91</t>
  </si>
  <si>
    <t>-63.73</t>
  </si>
  <si>
    <t>185.03</t>
  </si>
  <si>
    <t>63.79</t>
  </si>
  <si>
    <t>312.27</t>
  </si>
  <si>
    <t>Net Income, 1 Yr. Growth %</t>
  </si>
  <si>
    <t>257.97</t>
  </si>
  <si>
    <t>1.59</t>
  </si>
  <si>
    <t>167.16</t>
  </si>
  <si>
    <t>-92.24</t>
  </si>
  <si>
    <t>186.85</t>
  </si>
  <si>
    <t>121.08</t>
  </si>
  <si>
    <t>-74.36</t>
  </si>
  <si>
    <t>212.96</t>
  </si>
  <si>
    <t>-13.94</t>
  </si>
  <si>
    <t>455.59</t>
  </si>
  <si>
    <t>Normalized Net Income, 1 Yr. Growth %</t>
  </si>
  <si>
    <t>-30.98</t>
  </si>
  <si>
    <t>51.48</t>
  </si>
  <si>
    <t>68.04</t>
  </si>
  <si>
    <t>-100.16</t>
  </si>
  <si>
    <t>206.81</t>
  </si>
  <si>
    <t>-15.47</t>
  </si>
  <si>
    <t>-60.68</t>
  </si>
  <si>
    <t>-137.48</t>
  </si>
  <si>
    <t>Diluted EPS Before Extra, 1 Yr. Growth %</t>
  </si>
  <si>
    <t>96.75</t>
  </si>
  <si>
    <t>38.73</t>
  </si>
  <si>
    <t>27.22</t>
  </si>
  <si>
    <t>-85.85</t>
  </si>
  <si>
    <t>143.52</t>
  </si>
  <si>
    <t>101.75</t>
  </si>
  <si>
    <t>-75.74</t>
  </si>
  <si>
    <t>55.81</t>
  </si>
  <si>
    <t>54.53</t>
  </si>
  <si>
    <t>391.03</t>
  </si>
  <si>
    <t>Accounts Receivable, 1 Yr. Growth %</t>
  </si>
  <si>
    <t>50.89</t>
  </si>
  <si>
    <t>18.01</t>
  </si>
  <si>
    <t>135.49</t>
  </si>
  <si>
    <t>-6.65</t>
  </si>
  <si>
    <t>-0.83</t>
  </si>
  <si>
    <t>-17.8</t>
  </si>
  <si>
    <t>52.41</t>
  </si>
  <si>
    <t>158.93</t>
  </si>
  <si>
    <t>13.68</t>
  </si>
  <si>
    <t>Inventory, 1 Yr. Growth %</t>
  </si>
  <si>
    <t>165.6</t>
  </si>
  <si>
    <t>69.39</t>
  </si>
  <si>
    <t>39.65</t>
  </si>
  <si>
    <t>-2.68</t>
  </si>
  <si>
    <t>37.2</t>
  </si>
  <si>
    <t>30.16</t>
  </si>
  <si>
    <t>12.45</t>
  </si>
  <si>
    <t>57.67</t>
  </si>
  <si>
    <t>40.5</t>
  </si>
  <si>
    <t>9.64</t>
  </si>
  <si>
    <t>Net Property, Plant and Equip., 1 Yr. Growth %</t>
  </si>
  <si>
    <t>-2.67</t>
  </si>
  <si>
    <t>21.59</t>
  </si>
  <si>
    <t>25.81</t>
  </si>
  <si>
    <t>40.97</t>
  </si>
  <si>
    <t>23.89</t>
  </si>
  <si>
    <t>42.41</t>
  </si>
  <si>
    <t>15.4</t>
  </si>
  <si>
    <t>54.67</t>
  </si>
  <si>
    <t>58.04</t>
  </si>
  <si>
    <t>26.36</t>
  </si>
  <si>
    <t>Total Assets, 1 Yr. Growth %</t>
  </si>
  <si>
    <t>79.88</t>
  </si>
  <si>
    <t>42.24</t>
  </si>
  <si>
    <t>-3.88</t>
  </si>
  <si>
    <t>9.76</t>
  </si>
  <si>
    <t>25.2</t>
  </si>
  <si>
    <t>33.45</t>
  </si>
  <si>
    <t>11.26</t>
  </si>
  <si>
    <t>37.1</t>
  </si>
  <si>
    <t>48.89</t>
  </si>
  <si>
    <t>Tangible Book Value, 1 Yr. Growth %</t>
  </si>
  <si>
    <t>91.39</t>
  </si>
  <si>
    <t>26.43</t>
  </si>
  <si>
    <t>51.58</t>
  </si>
  <si>
    <t>3.42</t>
  </si>
  <si>
    <t>16.71</t>
  </si>
  <si>
    <t>19.91</t>
  </si>
  <si>
    <t>6.02</t>
  </si>
  <si>
    <t>7.76</t>
  </si>
  <si>
    <t>49.7</t>
  </si>
  <si>
    <t>19.83</t>
  </si>
  <si>
    <t>Common Equity, 1 Yr. Growth %</t>
  </si>
  <si>
    <t>74.5</t>
  </si>
  <si>
    <t>23.23</t>
  </si>
  <si>
    <t>49.49</t>
  </si>
  <si>
    <t>3.54</t>
  </si>
  <si>
    <t>17.2</t>
  </si>
  <si>
    <t>18.67</t>
  </si>
  <si>
    <t>7.36</t>
  </si>
  <si>
    <t>10.63</t>
  </si>
  <si>
    <t>47.85</t>
  </si>
  <si>
    <t>23.38</t>
  </si>
  <si>
    <t>Cash From Operations, 1 Yr. Growth %</t>
  </si>
  <si>
    <t>-70.07</t>
  </si>
  <si>
    <t>615.81</t>
  </si>
  <si>
    <t>-234.65</t>
  </si>
  <si>
    <t>-90.18</t>
  </si>
  <si>
    <t>-447.02</t>
  </si>
  <si>
    <t>129.54</t>
  </si>
  <si>
    <t>-58.07</t>
  </si>
  <si>
    <t>-27.19</t>
  </si>
  <si>
    <t>-338.35</t>
  </si>
  <si>
    <t>Capital Expenditures, 1 Yr. Growth %</t>
  </si>
  <si>
    <t>202.35</t>
  </si>
  <si>
    <t>-0.28</t>
  </si>
  <si>
    <t>36.76</t>
  </si>
  <si>
    <t>-37.35</t>
  </si>
  <si>
    <t>-4.42</t>
  </si>
  <si>
    <t>49.87</t>
  </si>
  <si>
    <t>109.46</t>
  </si>
  <si>
    <t>41.57</t>
  </si>
  <si>
    <t>24.8</t>
  </si>
  <si>
    <t>Levered Free Cash Flow, 1 Yr. Growth %</t>
  </si>
  <si>
    <t>276.94</t>
  </si>
  <si>
    <t>-50.42</t>
  </si>
  <si>
    <t>-25.52</t>
  </si>
  <si>
    <t>-52.9</t>
  </si>
  <si>
    <t>-63.72</t>
  </si>
  <si>
    <t>460.08</t>
  </si>
  <si>
    <t>1.74</t>
  </si>
  <si>
    <t>110.72</t>
  </si>
  <si>
    <t>83.88</t>
  </si>
  <si>
    <t>6.66</t>
  </si>
  <si>
    <t>Unlevered Free Cash Flow, 1 Yr. Growth %</t>
  </si>
  <si>
    <t>324.63</t>
  </si>
  <si>
    <t>-55.36</t>
  </si>
  <si>
    <t>-54.53</t>
  </si>
  <si>
    <t>-71.57</t>
  </si>
  <si>
    <t>617.83</t>
  </si>
  <si>
    <t>-0.12</t>
  </si>
  <si>
    <t>122.14</t>
  </si>
  <si>
    <t>87.04</t>
  </si>
  <si>
    <t>Compound Annual Growth Rate Over Two Years</t>
  </si>
  <si>
    <t>Total Revenues, 2 Yr. CAGR %</t>
  </si>
  <si>
    <t>44.26</t>
  </si>
  <si>
    <t>50.7</t>
  </si>
  <si>
    <t>48.22</t>
  </si>
  <si>
    <t>30.88</t>
  </si>
  <si>
    <t>8.17</t>
  </si>
  <si>
    <t>18.44</t>
  </si>
  <si>
    <t>17.15</t>
  </si>
  <si>
    <t>53.83</t>
  </si>
  <si>
    <t>70.5</t>
  </si>
  <si>
    <t>Gross Profit, 2 Yr. CAGR %</t>
  </si>
  <si>
    <t>99.19</t>
  </si>
  <si>
    <t>50.83</t>
  </si>
  <si>
    <t>35.83</t>
  </si>
  <si>
    <t>-4.71</t>
  </si>
  <si>
    <t>34.75</t>
  </si>
  <si>
    <t>32.53</t>
  </si>
  <si>
    <t>10.71</t>
  </si>
  <si>
    <t>41.05</t>
  </si>
  <si>
    <t>69.14</t>
  </si>
  <si>
    <t>EBITDA, 2 Yr. CAGR %</t>
  </si>
  <si>
    <t>66.09</t>
  </si>
  <si>
    <t>38.89</t>
  </si>
  <si>
    <t>32.35</t>
  </si>
  <si>
    <t>-26.71</t>
  </si>
  <si>
    <t>-19.22</t>
  </si>
  <si>
    <t>67.19</t>
  </si>
  <si>
    <t>45.71</t>
  </si>
  <si>
    <t>7.53</t>
  </si>
  <si>
    <t>120.18</t>
  </si>
  <si>
    <t>EBITA, 2 Yr. CAGR %</t>
  </si>
  <si>
    <t>6.86</t>
  </si>
  <si>
    <t>42.35</t>
  </si>
  <si>
    <t>31.57</t>
  </si>
  <si>
    <t>-45.34</t>
  </si>
  <si>
    <t>-32.61</t>
  </si>
  <si>
    <t>131.95</t>
  </si>
  <si>
    <t>68.76</t>
  </si>
  <si>
    <t>-12.02</t>
  </si>
  <si>
    <t>-33.58</t>
  </si>
  <si>
    <t>121.41</t>
  </si>
  <si>
    <t>EBIT, 2 Yr. CAGR %</t>
  </si>
  <si>
    <t>5.94</t>
  </si>
  <si>
    <t>42.72</t>
  </si>
  <si>
    <t>31.69</t>
  </si>
  <si>
    <t>-46.15</t>
  </si>
  <si>
    <t>-33.13</t>
  </si>
  <si>
    <t>135.11</t>
  </si>
  <si>
    <t>69.7</t>
  </si>
  <si>
    <t>-12.51</t>
  </si>
  <si>
    <t>-34.98</t>
  </si>
  <si>
    <t>121.18</t>
  </si>
  <si>
    <t>Earnings From Cont. Operations, 2 Yr. CAGR %</t>
  </si>
  <si>
    <t>-31.42</t>
  </si>
  <si>
    <t>113.07</t>
  </si>
  <si>
    <t>19.1</t>
  </si>
  <si>
    <t>-56.93</t>
  </si>
  <si>
    <t>154.97</t>
  </si>
  <si>
    <t>-9.08</t>
  </si>
  <si>
    <t>1.67</t>
  </si>
  <si>
    <t>116.07</t>
  </si>
  <si>
    <t>159.86</t>
  </si>
  <si>
    <t>Net Income, 2 Yr. CAGR %</t>
  </si>
  <si>
    <t>-33.94</t>
  </si>
  <si>
    <t>90.7</t>
  </si>
  <si>
    <t>64.75</t>
  </si>
  <si>
    <t>-54.48</t>
  </si>
  <si>
    <t>-52.83</t>
  </si>
  <si>
    <t>151.83</t>
  </si>
  <si>
    <t>-24.72</t>
  </si>
  <si>
    <t>-10.43</t>
  </si>
  <si>
    <t>64.11</t>
  </si>
  <si>
    <t>118.66</t>
  </si>
  <si>
    <t>Normalized Net Income, 2 Yr. CAGR %</t>
  </si>
  <si>
    <t>-39.78</t>
  </si>
  <si>
    <t>20.76</t>
  </si>
  <si>
    <t>69.52</t>
  </si>
  <si>
    <t>-94.77</t>
  </si>
  <si>
    <t>-45.92</t>
  </si>
  <si>
    <t>61.04</t>
  </si>
  <si>
    <t>-42.35</t>
  </si>
  <si>
    <t>-61.61</t>
  </si>
  <si>
    <t>136.12</t>
  </si>
  <si>
    <t>Diluted EPS Before Extra, 2 Yr. CAGR %</t>
  </si>
  <si>
    <t>65.21</t>
  </si>
  <si>
    <t>37.8</t>
  </si>
  <si>
    <t>-57.57</t>
  </si>
  <si>
    <t>-41.3</t>
  </si>
  <si>
    <t>121.65</t>
  </si>
  <si>
    <t>-30.03</t>
  </si>
  <si>
    <t>-38.51</t>
  </si>
  <si>
    <t>55.17</t>
  </si>
  <si>
    <t>175.46</t>
  </si>
  <si>
    <t>Accounts Receivable, 2 Yr. CAGR %</t>
  </si>
  <si>
    <t>36.06</t>
  </si>
  <si>
    <t>33.44</t>
  </si>
  <si>
    <t>51.19</t>
  </si>
  <si>
    <t>48.27</t>
  </si>
  <si>
    <t>-3.78</t>
  </si>
  <si>
    <t>1.06</t>
  </si>
  <si>
    <t>-7.99</t>
  </si>
  <si>
    <t>11.93</t>
  </si>
  <si>
    <t>98.65</t>
  </si>
  <si>
    <t>71.56</t>
  </si>
  <si>
    <t>Inventory, 2 Yr. CAGR %</t>
  </si>
  <si>
    <t>89.26</t>
  </si>
  <si>
    <t>112.11</t>
  </si>
  <si>
    <t>53.8</t>
  </si>
  <si>
    <t>20.75</t>
  </si>
  <si>
    <t>15.56</t>
  </si>
  <si>
    <t>33.63</t>
  </si>
  <si>
    <t>20.98</t>
  </si>
  <si>
    <t>33.15</t>
  </si>
  <si>
    <t>48.84</t>
  </si>
  <si>
    <t>24.12</t>
  </si>
  <si>
    <t>Net Property, Plant and Equip., 2 Yr. CAGR %</t>
  </si>
  <si>
    <t>-3.49</t>
  </si>
  <si>
    <t>23.6</t>
  </si>
  <si>
    <t>33.18</t>
  </si>
  <si>
    <t>32.15</t>
  </si>
  <si>
    <t>32.83</t>
  </si>
  <si>
    <t>28.2</t>
  </si>
  <si>
    <t>33.6</t>
  </si>
  <si>
    <t>56.34</t>
  </si>
  <si>
    <t>41.31</t>
  </si>
  <si>
    <t>Total Assets, 2 Yr. CAGR %</t>
  </si>
  <si>
    <t>50.99</t>
  </si>
  <si>
    <t>59.94</t>
  </si>
  <si>
    <t>16.93</t>
  </si>
  <si>
    <t>2.71</t>
  </si>
  <si>
    <t>17.23</t>
  </si>
  <si>
    <t>29.26</t>
  </si>
  <si>
    <t>21.85</t>
  </si>
  <si>
    <t>23.51</t>
  </si>
  <si>
    <t>42.87</t>
  </si>
  <si>
    <t>36.42</t>
  </si>
  <si>
    <t>Tangible Book Value, 2 Yr. CAGR %</t>
  </si>
  <si>
    <t>77.35</t>
  </si>
  <si>
    <t>55.56</t>
  </si>
  <si>
    <t>9.87</t>
  </si>
  <si>
    <t>18.3</t>
  </si>
  <si>
    <t>12.75</t>
  </si>
  <si>
    <t>27.01</t>
  </si>
  <si>
    <t>33.93</t>
  </si>
  <si>
    <t>Common Equity, 2 Yr. CAGR %</t>
  </si>
  <si>
    <t>60.28</t>
  </si>
  <si>
    <t>46.64</t>
  </si>
  <si>
    <t>35.73</t>
  </si>
  <si>
    <t>24.41</t>
  </si>
  <si>
    <t>10.16</t>
  </si>
  <si>
    <t>17.93</t>
  </si>
  <si>
    <t>12.87</t>
  </si>
  <si>
    <t>8.98</t>
  </si>
  <si>
    <t>35.06</t>
  </si>
  <si>
    <t>Cash From Operations, 2 Yr. CAGR %</t>
  </si>
  <si>
    <t>-48.89</t>
  </si>
  <si>
    <t>46.36</t>
  </si>
  <si>
    <t>210.45</t>
  </si>
  <si>
    <t>-63.63</t>
  </si>
  <si>
    <t>-41.62</t>
  </si>
  <si>
    <t>182.23</t>
  </si>
  <si>
    <t>-1.89</t>
  </si>
  <si>
    <t>-44.75</t>
  </si>
  <si>
    <t>213.16</t>
  </si>
  <si>
    <t>466.62</t>
  </si>
  <si>
    <t>Capital Expenditures, 2 Yr. CAGR %</t>
  </si>
  <si>
    <t>189.56</t>
  </si>
  <si>
    <t>73.64</t>
  </si>
  <si>
    <t>16.78</t>
  </si>
  <si>
    <t>-7.44</t>
  </si>
  <si>
    <t>-22.62</t>
  </si>
  <si>
    <t>19.69</t>
  </si>
  <si>
    <t>29.82</t>
  </si>
  <si>
    <t>53.47</t>
  </si>
  <si>
    <t>72.2</t>
  </si>
  <si>
    <t>32.92</t>
  </si>
  <si>
    <t>Levered Free Cash Flow, 2 Yr. CAGR %</t>
  </si>
  <si>
    <t>212.74</t>
  </si>
  <si>
    <t>29.48</t>
  </si>
  <si>
    <t>17.69</t>
  </si>
  <si>
    <t>-40.68</t>
  </si>
  <si>
    <t>-58.6</t>
  </si>
  <si>
    <t>42.54</t>
  </si>
  <si>
    <t>138.71</t>
  </si>
  <si>
    <t>46.42</t>
  </si>
  <si>
    <t>96.84</t>
  </si>
  <si>
    <t>-43.81</t>
  </si>
  <si>
    <t>Unlevered Free Cash Flow, 2 Yr. CAGR %</t>
  </si>
  <si>
    <t>157.06</t>
  </si>
  <si>
    <t>29.15</t>
  </si>
  <si>
    <t>17.13</t>
  </si>
  <si>
    <t>-42.27</t>
  </si>
  <si>
    <t>-64.04</t>
  </si>
  <si>
    <t>167.76</t>
  </si>
  <si>
    <t>48.96</t>
  </si>
  <si>
    <t>103.84</t>
  </si>
  <si>
    <t>-35.66</t>
  </si>
  <si>
    <t>Compound Annual Growth Rate Over Three Years</t>
  </si>
  <si>
    <t>Total Revenues, 3 Yr. CAGR %</t>
  </si>
  <si>
    <t>10.55</t>
  </si>
  <si>
    <t>49.67</t>
  </si>
  <si>
    <t>44.6</t>
  </si>
  <si>
    <t>39.55</t>
  </si>
  <si>
    <t>17.46</t>
  </si>
  <si>
    <t>11.6</t>
  </si>
  <si>
    <t>9.89</t>
  </si>
  <si>
    <t>40.85</t>
  </si>
  <si>
    <t>50.05</t>
  </si>
  <si>
    <t>Gross Profit, 3 Yr. CAGR %</t>
  </si>
  <si>
    <t>18.34</t>
  </si>
  <si>
    <t>79.58</t>
  </si>
  <si>
    <t>39.11</t>
  </si>
  <si>
    <t>12.57</t>
  </si>
  <si>
    <t>11.97</t>
  </si>
  <si>
    <t>27.3</t>
  </si>
  <si>
    <t>23.74</t>
  </si>
  <si>
    <t>31.24</t>
  </si>
  <si>
    <t>45.6</t>
  </si>
  <si>
    <t>EBITDA, 3 Yr. CAGR %</t>
  </si>
  <si>
    <t>18.32</t>
  </si>
  <si>
    <t>57.48</t>
  </si>
  <si>
    <t>30.75</t>
  </si>
  <si>
    <t>-10.02</t>
  </si>
  <si>
    <t>-5.55</t>
  </si>
  <si>
    <t>49.34</t>
  </si>
  <si>
    <t>27.24</t>
  </si>
  <si>
    <t>9.27</t>
  </si>
  <si>
    <t>67.56</t>
  </si>
  <si>
    <t>EBITA, 3 Yr. CAGR %</t>
  </si>
  <si>
    <t>18.46</t>
  </si>
  <si>
    <t>17.12</t>
  </si>
  <si>
    <t>31.28</t>
  </si>
  <si>
    <t>-26.72</t>
  </si>
  <si>
    <t>-15.8</t>
  </si>
  <si>
    <t>6.93</t>
  </si>
  <si>
    <t>78.54</t>
  </si>
  <si>
    <t>27.73</t>
  </si>
  <si>
    <t>-22.44</t>
  </si>
  <si>
    <t>53.08</t>
  </si>
  <si>
    <t>EBIT, 3 Yr. CAGR %</t>
  </si>
  <si>
    <t>18.53</t>
  </si>
  <si>
    <t>16.53</t>
  </si>
  <si>
    <t>31.46</t>
  </si>
  <si>
    <t>-27.41</t>
  </si>
  <si>
    <t>-16.23</t>
  </si>
  <si>
    <t>6.83</t>
  </si>
  <si>
    <t>80.07</t>
  </si>
  <si>
    <t>27.79</t>
  </si>
  <si>
    <t>-23.56</t>
  </si>
  <si>
    <t>52.48</t>
  </si>
  <si>
    <t>Earnings From Cont. Operations, 3 Yr. CAGR %</t>
  </si>
  <si>
    <t>38.5</t>
  </si>
  <si>
    <t>-17.71</t>
  </si>
  <si>
    <t>73.53</t>
  </si>
  <si>
    <t>-41.16</t>
  </si>
  <si>
    <t>-19.12</t>
  </si>
  <si>
    <t>-2.27</t>
  </si>
  <si>
    <t>33.1</t>
  </si>
  <si>
    <t>33.06</t>
  </si>
  <si>
    <t>19.19</t>
  </si>
  <si>
    <t>167.99</t>
  </si>
  <si>
    <t>Net Income, 3 Yr. CAGR %</t>
  </si>
  <si>
    <t>35.03</t>
  </si>
  <si>
    <t>-23.75</t>
  </si>
  <si>
    <t>113.38</t>
  </si>
  <si>
    <t>-40.51</t>
  </si>
  <si>
    <t>-15.92</t>
  </si>
  <si>
    <t>-21.06</t>
  </si>
  <si>
    <t>17.59</t>
  </si>
  <si>
    <t>21.05</t>
  </si>
  <si>
    <t>-11.61</t>
  </si>
  <si>
    <t>146.42</t>
  </si>
  <si>
    <t>Normalized Net Income, 3 Yr. CAGR %</t>
  </si>
  <si>
    <t>17.92</t>
  </si>
  <si>
    <t>-18.1</t>
  </si>
  <si>
    <t>46.76</t>
  </si>
  <si>
    <t>-83.28</t>
  </si>
  <si>
    <t>-21.09</t>
  </si>
  <si>
    <t>-3.55</t>
  </si>
  <si>
    <t>675.43</t>
  </si>
  <si>
    <t>-50.06</t>
  </si>
  <si>
    <t>29.91</t>
  </si>
  <si>
    <t>Diluted EPS Before Extra, 3 Yr. CAGR %</t>
  </si>
  <si>
    <t>46.32</t>
  </si>
  <si>
    <t>-32.48</t>
  </si>
  <si>
    <t>57.33</t>
  </si>
  <si>
    <t>-35.47</t>
  </si>
  <si>
    <t>-24.04</t>
  </si>
  <si>
    <t>-11.42</t>
  </si>
  <si>
    <t>6.03</t>
  </si>
  <si>
    <t>-8.63</t>
  </si>
  <si>
    <t>-16.4</t>
  </si>
  <si>
    <t>127.81</t>
  </si>
  <si>
    <t>Accounts Receivable, 3 Yr. CAGR %</t>
  </si>
  <si>
    <t>27.31</t>
  </si>
  <si>
    <t>29.75</t>
  </si>
  <si>
    <t>51.09</t>
  </si>
  <si>
    <t>28.74</t>
  </si>
  <si>
    <t>29.67</t>
  </si>
  <si>
    <t>-5.66</t>
  </si>
  <si>
    <t>8.86</t>
  </si>
  <si>
    <t>48.03</t>
  </si>
  <si>
    <t>64.92</t>
  </si>
  <si>
    <t>Inventory, 3 Yr. CAGR %</t>
  </si>
  <si>
    <t>33.32</t>
  </si>
  <si>
    <t>82.39</t>
  </si>
  <si>
    <t>84.52</t>
  </si>
  <si>
    <t>35.17</t>
  </si>
  <si>
    <t>20.23</t>
  </si>
  <si>
    <t>26.16</t>
  </si>
  <si>
    <t>35.56</t>
  </si>
  <si>
    <t>34.42</t>
  </si>
  <si>
    <t>Net Property, Plant and Equip., 3 Yr. CAGR %</t>
  </si>
  <si>
    <t>-4.56</t>
  </si>
  <si>
    <t>4.24</t>
  </si>
  <si>
    <t>14.14</t>
  </si>
  <si>
    <t>29.14</t>
  </si>
  <si>
    <t>30.01</t>
  </si>
  <si>
    <t>35.49</t>
  </si>
  <si>
    <t>26.74</t>
  </si>
  <si>
    <t>36.48</t>
  </si>
  <si>
    <t>41.29</t>
  </si>
  <si>
    <t>45.63</t>
  </si>
  <si>
    <t>Total Assets, 3 Yr. CAGR %</t>
  </si>
  <si>
    <t>27.65</t>
  </si>
  <si>
    <t>48.01</t>
  </si>
  <si>
    <t>34.97</t>
  </si>
  <si>
    <t>14.49</t>
  </si>
  <si>
    <t>9.72</t>
  </si>
  <si>
    <t>22.4</t>
  </si>
  <si>
    <t>22.96</t>
  </si>
  <si>
    <t>36.65</t>
  </si>
  <si>
    <t>Tangible Book Value, 3 Yr. CAGR %</t>
  </si>
  <si>
    <t>7.37</t>
  </si>
  <si>
    <t>58.43</t>
  </si>
  <si>
    <t>54.25</t>
  </si>
  <si>
    <t>25.64</t>
  </si>
  <si>
    <t>22.31</t>
  </si>
  <si>
    <t>13.12</t>
  </si>
  <si>
    <t>14.06</t>
  </si>
  <si>
    <t>11.06</t>
  </si>
  <si>
    <t>19.59</t>
  </si>
  <si>
    <t>24.57</t>
  </si>
  <si>
    <t>Common Equity, 3 Yr. CAGR %</t>
  </si>
  <si>
    <t>6.6</t>
  </si>
  <si>
    <t>46.84</t>
  </si>
  <si>
    <t>47.59</t>
  </si>
  <si>
    <t>24.02</t>
  </si>
  <si>
    <t>21.96</t>
  </si>
  <si>
    <t>12.92</t>
  </si>
  <si>
    <t>14.3</t>
  </si>
  <si>
    <t>12.12</t>
  </si>
  <si>
    <t>20.65</t>
  </si>
  <si>
    <t>26.37</t>
  </si>
  <si>
    <t>Cash From Operations, 3 Yr. CAGR %</t>
  </si>
  <si>
    <t>-37.5</t>
  </si>
  <si>
    <t>23.19</t>
  </si>
  <si>
    <t>-1.81</t>
  </si>
  <si>
    <t>-22.86</t>
  </si>
  <si>
    <t>-7.85</t>
  </si>
  <si>
    <t>49.48</t>
  </si>
  <si>
    <t>-11.18</t>
  </si>
  <si>
    <t>60.21</t>
  </si>
  <si>
    <t>185.92</t>
  </si>
  <si>
    <t>Capital Expenditures, 3 Yr. CAGR %</t>
  </si>
  <si>
    <t>12.52</t>
  </si>
  <si>
    <t>102.97</t>
  </si>
  <si>
    <t>60.36</t>
  </si>
  <si>
    <t>-5.11</t>
  </si>
  <si>
    <t>-6.44</t>
  </si>
  <si>
    <t>-3.54</t>
  </si>
  <si>
    <t>17.22</t>
  </si>
  <si>
    <t>52.26</t>
  </si>
  <si>
    <t>49.4</t>
  </si>
  <si>
    <t>54.68</t>
  </si>
  <si>
    <t>Levered Free Cash Flow, 3 Yr. CAGR %</t>
  </si>
  <si>
    <t>10.54</t>
  </si>
  <si>
    <t>69.3</t>
  </si>
  <si>
    <t>67.58</t>
  </si>
  <si>
    <t>-13.06</t>
  </si>
  <si>
    <t>-49.57</t>
  </si>
  <si>
    <t>-1.35</t>
  </si>
  <si>
    <t>27.39</t>
  </si>
  <si>
    <t>128.99</t>
  </si>
  <si>
    <t>57.97</t>
  </si>
  <si>
    <t>-12.7</t>
  </si>
  <si>
    <t>Unlevered Free Cash Flow, 3 Yr. CAGR %</t>
  </si>
  <si>
    <t>43.44</t>
  </si>
  <si>
    <t>73.42</t>
  </si>
  <si>
    <t>-14.5</t>
  </si>
  <si>
    <t>-54.41</t>
  </si>
  <si>
    <t>-2.45</t>
  </si>
  <si>
    <t>26.8</t>
  </si>
  <si>
    <t>151.6</t>
  </si>
  <si>
    <t>60.7</t>
  </si>
  <si>
    <t>-2.75</t>
  </si>
  <si>
    <t>Compound Annual Growth Rate Over Five Years</t>
  </si>
  <si>
    <t>Total Revenues, 5 Yr. CAGR %</t>
  </si>
  <si>
    <t>44.79</t>
  </si>
  <si>
    <t>28.13</t>
  </si>
  <si>
    <t>23.71</t>
  </si>
  <si>
    <t>40.74</t>
  </si>
  <si>
    <t>28.75</t>
  </si>
  <si>
    <t>25.02</t>
  </si>
  <si>
    <t>17.85</t>
  </si>
  <si>
    <t>13.79</t>
  </si>
  <si>
    <t>25.72</t>
  </si>
  <si>
    <t>36.5</t>
  </si>
  <si>
    <t>Gross Profit, 5 Yr. CAGR %</t>
  </si>
  <si>
    <t>56.11</t>
  </si>
  <si>
    <t>18.71</t>
  </si>
  <si>
    <t>23.41</t>
  </si>
  <si>
    <t>39.58</t>
  </si>
  <si>
    <t>19.58</t>
  </si>
  <si>
    <t>20.96</t>
  </si>
  <si>
    <t>11.47</t>
  </si>
  <si>
    <t>32.63</t>
  </si>
  <si>
    <t>40.22</t>
  </si>
  <si>
    <t>EBITDA, 5 Yr. CAGR %</t>
  </si>
  <si>
    <t>50.28</t>
  </si>
  <si>
    <t>11.65</t>
  </si>
  <si>
    <t>22.13</t>
  </si>
  <si>
    <t>13.49</t>
  </si>
  <si>
    <t>7.84</t>
  </si>
  <si>
    <t>15.29</t>
  </si>
  <si>
    <t>12.34</t>
  </si>
  <si>
    <t>6.1</t>
  </si>
  <si>
    <t>29.53</t>
  </si>
  <si>
    <t>58.45</t>
  </si>
  <si>
    <t>EBITA, 5 Yr. CAGR %</t>
  </si>
  <si>
    <t>47.35</t>
  </si>
  <si>
    <t>5.28</t>
  </si>
  <si>
    <t>21.16</t>
  </si>
  <si>
    <t>-16.43</t>
  </si>
  <si>
    <t>16.18</t>
  </si>
  <si>
    <t>11.2</t>
  </si>
  <si>
    <t>-1.09</t>
  </si>
  <si>
    <t>20.21</t>
  </si>
  <si>
    <t>59.17</t>
  </si>
  <si>
    <t>EBIT, 5 Yr. CAGR %</t>
  </si>
  <si>
    <t>47.6</t>
  </si>
  <si>
    <t>5.23</t>
  </si>
  <si>
    <t>21.23</t>
  </si>
  <si>
    <t>-17.2</t>
  </si>
  <si>
    <t>0.32</t>
  </si>
  <si>
    <t>16.16</t>
  </si>
  <si>
    <t>11.1</t>
  </si>
  <si>
    <t>-1.37</t>
  </si>
  <si>
    <t>19.81</t>
  </si>
  <si>
    <t>59.15</t>
  </si>
  <si>
    <t>Earnings From Cont. Operations, 5 Yr. CAGR %</t>
  </si>
  <si>
    <t>53.43</t>
  </si>
  <si>
    <t>-0.49</t>
  </si>
  <si>
    <t>29.36</t>
  </si>
  <si>
    <t>-37.93</t>
  </si>
  <si>
    <t>16.44</t>
  </si>
  <si>
    <t>-15.24</t>
  </si>
  <si>
    <t>-0.71</t>
  </si>
  <si>
    <t>61.56</t>
  </si>
  <si>
    <t>73.91</t>
  </si>
  <si>
    <t>Net Income, 5 Yr. CAGR %</t>
  </si>
  <si>
    <t>51.11</t>
  </si>
  <si>
    <t>-4.96</t>
  </si>
  <si>
    <t>46.22</t>
  </si>
  <si>
    <t>-37.96</t>
  </si>
  <si>
    <t>16.67</t>
  </si>
  <si>
    <t>-19.55</t>
  </si>
  <si>
    <t>-16.97</t>
  </si>
  <si>
    <t>34.36</t>
  </si>
  <si>
    <t>53.35</t>
  </si>
  <si>
    <t>Normalized Net Income, 5 Yr. CAGR %</t>
  </si>
  <si>
    <t>35.64</t>
  </si>
  <si>
    <t>-10.41</t>
  </si>
  <si>
    <t>40.03</t>
  </si>
  <si>
    <t>-71.33</t>
  </si>
  <si>
    <t>-1.56</t>
  </si>
  <si>
    <t>20.86</t>
  </si>
  <si>
    <t>4.97</t>
  </si>
  <si>
    <t>-21.49</t>
  </si>
  <si>
    <t>133.03</t>
  </si>
  <si>
    <t>Diluted EPS Before Extra, 5 Yr. CAGR %</t>
  </si>
  <si>
    <t>39.4</t>
  </si>
  <si>
    <t>-13.3</t>
  </si>
  <si>
    <t>44.04</t>
  </si>
  <si>
    <t>-42.63</t>
  </si>
  <si>
    <t>5.71</t>
  </si>
  <si>
    <t>-26.49</t>
  </si>
  <si>
    <t>-23.45</t>
  </si>
  <si>
    <t>23.48</t>
  </si>
  <si>
    <t>42.07</t>
  </si>
  <si>
    <t>Accounts Receivable, 5 Yr. CAGR %</t>
  </si>
  <si>
    <t>70.02</t>
  </si>
  <si>
    <t>47.09</t>
  </si>
  <si>
    <t>36.37</t>
  </si>
  <si>
    <t>31.62</t>
  </si>
  <si>
    <t>26.14</t>
  </si>
  <si>
    <t>16.86</t>
  </si>
  <si>
    <t>13.04</t>
  </si>
  <si>
    <t>3.62</t>
  </si>
  <si>
    <t>27.07</t>
  </si>
  <si>
    <t>30.59</t>
  </si>
  <si>
    <t>Inventory, 5 Yr. CAGR %</t>
  </si>
  <si>
    <t>50.47</t>
  </si>
  <si>
    <t>31.34</t>
  </si>
  <si>
    <t>41.16</t>
  </si>
  <si>
    <t>54.65</t>
  </si>
  <si>
    <t>55.19</t>
  </si>
  <si>
    <t>34.56</t>
  </si>
  <si>
    <t>23.97</t>
  </si>
  <si>
    <t>25.24</t>
  </si>
  <si>
    <t>34.79</t>
  </si>
  <si>
    <t>28.87</t>
  </si>
  <si>
    <t>Net Property, Plant and Equip., 5 Yr. CAGR %</t>
  </si>
  <si>
    <t>33.14</t>
  </si>
  <si>
    <t>14.23</t>
  </si>
  <si>
    <t>5.84</t>
  </si>
  <si>
    <t>14.94</t>
  </si>
  <si>
    <t>21.03</t>
  </si>
  <si>
    <t>30.6</t>
  </si>
  <si>
    <t>29.28</t>
  </si>
  <si>
    <t>37.84</t>
  </si>
  <si>
    <t>38.39</t>
  </si>
  <si>
    <t>Total Assets, 5 Yr. CAGR %</t>
  </si>
  <si>
    <t>53.46</t>
  </si>
  <si>
    <t>35.79</t>
  </si>
  <si>
    <t>23.24</t>
  </si>
  <si>
    <t>27.88</t>
  </si>
  <si>
    <t>27.57</t>
  </si>
  <si>
    <t>20.18</t>
  </si>
  <si>
    <t>14.42</t>
  </si>
  <si>
    <t>22.84</t>
  </si>
  <si>
    <t>30.57</t>
  </si>
  <si>
    <t>Tangible Book Value, 5 Yr. CAGR %</t>
  </si>
  <si>
    <t>74.73</t>
  </si>
  <si>
    <t>10.87</t>
  </si>
  <si>
    <t>18.87</t>
  </si>
  <si>
    <t>44.21</t>
  </si>
  <si>
    <t>34.67</t>
  </si>
  <si>
    <t>22.65</t>
  </si>
  <si>
    <t>18.39</t>
  </si>
  <si>
    <t>10.58</t>
  </si>
  <si>
    <t>19.07</t>
  </si>
  <si>
    <t>19.7</t>
  </si>
  <si>
    <t>Common Equity, 5 Yr. CAGR %</t>
  </si>
  <si>
    <t>49.73</t>
  </si>
  <si>
    <t>10.15</t>
  </si>
  <si>
    <t>17.41</t>
  </si>
  <si>
    <t>37.42</t>
  </si>
  <si>
    <t>31.29</t>
  </si>
  <si>
    <t>21.55</t>
  </si>
  <si>
    <t>18.24</t>
  </si>
  <si>
    <t>11.33</t>
  </si>
  <si>
    <t>19.55</t>
  </si>
  <si>
    <t>20.79</t>
  </si>
  <si>
    <t>Cash From Operations, 5 Yr. CAGR %</t>
  </si>
  <si>
    <t>19.65</t>
  </si>
  <si>
    <t>42.19</t>
  </si>
  <si>
    <t>-24.38</t>
  </si>
  <si>
    <t>-0.34</t>
  </si>
  <si>
    <t>49.79</t>
  </si>
  <si>
    <t>-15.08</t>
  </si>
  <si>
    <t>-24.9</t>
  </si>
  <si>
    <t>100.94</t>
  </si>
  <si>
    <t>86.39</t>
  </si>
  <si>
    <t>Capital Expenditures, 5 Yr. CAGR %</t>
  </si>
  <si>
    <t>65.36</t>
  </si>
  <si>
    <t>14.21</t>
  </si>
  <si>
    <t>48.26</t>
  </si>
  <si>
    <t>19.82</t>
  </si>
  <si>
    <t>16.15</t>
  </si>
  <si>
    <t>36.72</t>
  </si>
  <si>
    <t>Levered Free Cash Flow, 5 Yr. CAGR %</t>
  </si>
  <si>
    <t>48.78</t>
  </si>
  <si>
    <t>13.47</t>
  </si>
  <si>
    <t>45.23</t>
  </si>
  <si>
    <t>-4.04</t>
  </si>
  <si>
    <t>6.05</t>
  </si>
  <si>
    <t>-6.08</t>
  </si>
  <si>
    <t>15.53</t>
  </si>
  <si>
    <t>51.61</t>
  </si>
  <si>
    <t>30.55</t>
  </si>
  <si>
    <t>Unlevered Free Cash Flow, 5 Yr. CAGR %</t>
  </si>
  <si>
    <t>48.45</t>
  </si>
  <si>
    <t>-1.63</t>
  </si>
  <si>
    <t>13.59</t>
  </si>
  <si>
    <t>33.27</t>
  </si>
  <si>
    <t>-7.55</t>
  </si>
  <si>
    <t>4.99</t>
  </si>
  <si>
    <t>15.54</t>
  </si>
  <si>
    <t>53.31</t>
  </si>
  <si>
    <t>45.82</t>
  </si>
  <si>
    <t>2019</t>
  </si>
  <si>
    <t>2020</t>
  </si>
  <si>
    <t>2021</t>
  </si>
  <si>
    <t>2022</t>
  </si>
  <si>
    <t>2023</t>
  </si>
  <si>
    <t>2024</t>
  </si>
  <si>
    <t>2025</t>
  </si>
  <si>
    <t>2026</t>
  </si>
  <si>
    <t>Capitalization
                                    1</t>
  </si>
  <si>
    <t>996.2</t>
  </si>
  <si>
    <t>2,802</t>
  </si>
  <si>
    <t>2,192</t>
  </si>
  <si>
    <t>2,049</t>
  </si>
  <si>
    <t>1,905</t>
  </si>
  <si>
    <t>1,311</t>
  </si>
  <si>
    <t>-</t>
  </si>
  <si>
    <t>Change</t>
  </si>
  <si>
    <t>181.3%</t>
  </si>
  <si>
    <t>-21.78%</t>
  </si>
  <si>
    <t>-6.52%</t>
  </si>
  <si>
    <t>-7.03%</t>
  </si>
  <si>
    <t>-31.17%</t>
  </si>
  <si>
    <t>0%</t>
  </si>
  <si>
    <t>Enterprise Value (EV)
                                    1</t>
  </si>
  <si>
    <t>3,000</t>
  </si>
  <si>
    <t>5,739</t>
  </si>
  <si>
    <t>6,643</t>
  </si>
  <si>
    <t>7,379</t>
  </si>
  <si>
    <t>6,971</t>
  </si>
  <si>
    <t>3,822</t>
  </si>
  <si>
    <t>3,953</t>
  </si>
  <si>
    <t>5,941</t>
  </si>
  <si>
    <t>91.31%</t>
  </si>
  <si>
    <t>15.77%</t>
  </si>
  <si>
    <t>11.07%</t>
  </si>
  <si>
    <t>-5.53%</t>
  </si>
  <si>
    <t>-45.17%</t>
  </si>
  <si>
    <t>3.43%</t>
  </si>
  <si>
    <t>50.28%</t>
  </si>
  <si>
    <t>P/E ratio</t>
  </si>
  <si>
    <t>8.06x</t>
  </si>
  <si>
    <t>78.3x</t>
  </si>
  <si>
    <t>19.4x</t>
  </si>
  <si>
    <t>21.2x</t>
  </si>
  <si>
    <t>4.31x</t>
  </si>
  <si>
    <t>22.5x</t>
  </si>
  <si>
    <t>8.22x</t>
  </si>
  <si>
    <t>4.78x</t>
  </si>
  <si>
    <t>PBR</t>
  </si>
  <si>
    <t>0.75x</t>
  </si>
  <si>
    <t>1.89x</t>
  </si>
  <si>
    <t>1.26x</t>
  </si>
  <si>
    <t>0.87x</t>
  </si>
  <si>
    <t>0.69x</t>
  </si>
  <si>
    <t>0.39x</t>
  </si>
  <si>
    <t>0.45x</t>
  </si>
  <si>
    <t>0.34x</t>
  </si>
  <si>
    <t>PEG</t>
  </si>
  <si>
    <t>-1.1x</t>
  </si>
  <si>
    <t>0x</t>
  </si>
  <si>
    <t>-0.3x</t>
  </si>
  <si>
    <t>0.1x</t>
  </si>
  <si>
    <t>Capitalization / Revenue</t>
  </si>
  <si>
    <t>0.23x</t>
  </si>
  <si>
    <t>0.52x</t>
  </si>
  <si>
    <t>0.17x</t>
  </si>
  <si>
    <t>0.11x</t>
  </si>
  <si>
    <t>0.09x</t>
  </si>
  <si>
    <t>0.08x</t>
  </si>
  <si>
    <t>EV / Revenue</t>
  </si>
  <si>
    <t>0.7x</t>
  </si>
  <si>
    <t>1.07x</t>
  </si>
  <si>
    <t>1.04x</t>
  </si>
  <si>
    <t>0.61x</t>
  </si>
  <si>
    <t>0.42x</t>
  </si>
  <si>
    <t>0.29x</t>
  </si>
  <si>
    <t>0.27x</t>
  </si>
  <si>
    <t>0.36x</t>
  </si>
  <si>
    <t>EV / EBITDA</t>
  </si>
  <si>
    <t>8.29x</t>
  </si>
  <si>
    <t>12.3x</t>
  </si>
  <si>
    <t>22.4x</t>
  </si>
  <si>
    <t>15.8x</t>
  </si>
  <si>
    <t>3.54x</t>
  </si>
  <si>
    <t>4.37x</t>
  </si>
  <si>
    <t>3.53x</t>
  </si>
  <si>
    <t>3.47x</t>
  </si>
  <si>
    <t>EV / EBIT</t>
  </si>
  <si>
    <t>12.1x</t>
  </si>
  <si>
    <t>21x</t>
  </si>
  <si>
    <t>38.4x</t>
  </si>
  <si>
    <t>110x</t>
  </si>
  <si>
    <t>8.12x</t>
  </si>
  <si>
    <t>-15x</t>
  </si>
  <si>
    <t>16.6x</t>
  </si>
  <si>
    <t>10.9x</t>
  </si>
  <si>
    <t>EV / FCF</t>
  </si>
  <si>
    <t>-9.39x</t>
  </si>
  <si>
    <t>-10.5x</t>
  </si>
  <si>
    <t>-5.35x</t>
  </si>
  <si>
    <t>-2.83x</t>
  </si>
  <si>
    <t>-34.5x</t>
  </si>
  <si>
    <t>9.53x</t>
  </si>
  <si>
    <t>7.06x</t>
  </si>
  <si>
    <t>3.82x</t>
  </si>
  <si>
    <t>FCF Yield</t>
  </si>
  <si>
    <t>-10.7%</t>
  </si>
  <si>
    <t>-9.52%</t>
  </si>
  <si>
    <t>-18.7%</t>
  </si>
  <si>
    <t>-35.4%</t>
  </si>
  <si>
    <t>-2.9%</t>
  </si>
  <si>
    <t>10.5%</t>
  </si>
  <si>
    <t>14.2%</t>
  </si>
  <si>
    <t>26.2%</t>
  </si>
  <si>
    <t>Dividend per Share
                                    2</t>
  </si>
  <si>
    <t>Rate of return</t>
  </si>
  <si>
    <t>EPS
                                    2</t>
  </si>
  <si>
    <t>2.79</t>
  </si>
  <si>
    <t>2.37</t>
  </si>
  <si>
    <t>1.93</t>
  </si>
  <si>
    <t>8.58</t>
  </si>
  <si>
    <t>1.097</t>
  </si>
  <si>
    <t>3</t>
  </si>
  <si>
    <t>5.159</t>
  </si>
  <si>
    <t>Distribution rate</t>
  </si>
  <si>
    <t>Net sales
                                    1</t>
  </si>
  <si>
    <t>4,273</t>
  </si>
  <si>
    <t>5,384</t>
  </si>
  <si>
    <t>6,407</t>
  </si>
  <si>
    <t>12,111</t>
  </si>
  <si>
    <t>16,716</t>
  </si>
  <si>
    <t>13,401</t>
  </si>
  <si>
    <t>14,580</t>
  </si>
  <si>
    <t>16,584</t>
  </si>
  <si>
    <t>EBITDA
                                    1</t>
  </si>
  <si>
    <t>361.9</t>
  </si>
  <si>
    <t>466.3</t>
  </si>
  <si>
    <t>297.1</t>
  </si>
  <si>
    <t>465.9</t>
  </si>
  <si>
    <t>1,971</t>
  </si>
  <si>
    <t>875</t>
  </si>
  <si>
    <t>1,120</t>
  </si>
  <si>
    <t>1,714</t>
  </si>
  <si>
    <t>EBIT
                                    1</t>
  </si>
  <si>
    <t>248.4</t>
  </si>
  <si>
    <t>273.6</t>
  </si>
  <si>
    <t>173</t>
  </si>
  <si>
    <t>66.84</t>
  </si>
  <si>
    <t>858.1</t>
  </si>
  <si>
    <t>-254</t>
  </si>
  <si>
    <t>237.6</t>
  </si>
  <si>
    <t>545.5</t>
  </si>
  <si>
    <t>Net income
                                    1</t>
  </si>
  <si>
    <t>129.1</t>
  </si>
  <si>
    <t>35.31</t>
  </si>
  <si>
    <t>113.1</t>
  </si>
  <si>
    <t>96.44</t>
  </si>
  <si>
    <t>485.6</t>
  </si>
  <si>
    <t>52.57</t>
  </si>
  <si>
    <t>161.3</t>
  </si>
  <si>
    <t>280.2</t>
  </si>
  <si>
    <t>Net Debt
                                    1</t>
  </si>
  <si>
    <t>2,003</t>
  </si>
  <si>
    <t>2,936</t>
  </si>
  <si>
    <t>4,451</t>
  </si>
  <si>
    <t>5,330</t>
  </si>
  <si>
    <t>5,066</t>
  </si>
  <si>
    <t>2,511</t>
  </si>
  <si>
    <t>2,642</t>
  </si>
  <si>
    <t>4,629</t>
  </si>
  <si>
    <t>Reference price
                                    2</t>
  </si>
  <si>
    <t>22.49</t>
  </si>
  <si>
    <t>61.87</t>
  </si>
  <si>
    <t>45.96</t>
  </si>
  <si>
    <t>40.88</t>
  </si>
  <si>
    <t>36.94</t>
  </si>
  <si>
    <t>24.67</t>
  </si>
  <si>
    <t>Nbr of stocks (in thousands)</t>
  </si>
  <si>
    <t>44,296</t>
  </si>
  <si>
    <t>45,294</t>
  </si>
  <si>
    <t>47,692</t>
  </si>
  <si>
    <t>50,124</t>
  </si>
  <si>
    <t>51,572</t>
  </si>
  <si>
    <t>53,155</t>
  </si>
  <si>
    <t>Announcement Date</t>
  </si>
  <si>
    <t>3/13/20</t>
  </si>
  <si>
    <t>4/9/21</t>
  </si>
  <si>
    <t>3/23/22</t>
  </si>
  <si>
    <t>3/10/23</t>
  </si>
  <si>
    <t>3/20/24</t>
  </si>
  <si>
    <t>address1</t>
  </si>
  <si>
    <t>1 Yingbin Road</t>
  </si>
  <si>
    <t>address2</t>
  </si>
  <si>
    <t>Shangrao Economic Development Zone</t>
  </si>
  <si>
    <t>city</t>
  </si>
  <si>
    <t>Shangrao</t>
  </si>
  <si>
    <t>zip</t>
  </si>
  <si>
    <t>334100</t>
  </si>
  <si>
    <t>country</t>
  </si>
  <si>
    <t>phone</t>
  </si>
  <si>
    <t>86 79 3858 8188</t>
  </si>
  <si>
    <t>fax</t>
  </si>
  <si>
    <t>86 79 3846 1152</t>
  </si>
  <si>
    <t>website</t>
  </si>
  <si>
    <t>https://www.jinkosolar.com</t>
  </si>
  <si>
    <t>industry</t>
  </si>
  <si>
    <t>Solar</t>
  </si>
  <si>
    <t>industryKey</t>
  </si>
  <si>
    <t>solar</t>
  </si>
  <si>
    <t>industryDisp</t>
  </si>
  <si>
    <t>sector</t>
  </si>
  <si>
    <t>Technology</t>
  </si>
  <si>
    <t>sectorKey</t>
  </si>
  <si>
    <t>technology</t>
  </si>
  <si>
    <t>sectorDisp</t>
  </si>
  <si>
    <t>longBusinessSummary</t>
  </si>
  <si>
    <t>JinkoSolar Holding Co., Ltd., together with its subsidiaries, engages in the design, development, production, and marketing of photovoltaic products. The company offers solar modules, silicon wafers, solar cells, recovered silicon materials, and silicon ingots. It also provides solar system integration services; solar power generation and solar system EPC services; and energy storage system, as well as undertakes solar power projects. The company sells its products to distributors, project developers, system integrators, and manufacturers of solar power products under the JinkoSolar brand. As of December 31, 2023, it had an integrated annual capacity of 85 gigawatts (GW) for mono wafers; 90 GW for solar cells; and 110 GW for solar modules. It operates in China, the United States, Mexico, Australia, Japan, the United Arab Emirates, Turkey, Jordan, Vietnam, Egypt, Spain, Germany, and internationally. JinkoSolar Holding Co., Ltd. was founded in 2006 and is headquartered in Shangrao, the People's Republic of China.</t>
  </si>
  <si>
    <t>fullTimeEmployees</t>
  </si>
  <si>
    <t>companyOfficers</t>
  </si>
  <si>
    <t>[{'maxAge': 1, 'name': 'Mr. Xiande  Li', 'age': 49, 'title': 'Co-Founder, CEO &amp; Chairman of the Board', 'yearBorn': 1975, 'exercisedValue': 0, 'unexercisedValue': 0}, {'maxAge': 1, 'name': 'Mr. Xianhua  Li', 'age': 50, 'title': 'Co-Founder &amp; Director', 'yearBorn': 1974, 'exercisedValue': 0, 'unexercisedValue': 0}, {'maxAge': 1, 'name': 'Mr. Mengmeng  Li', 'age': 43, 'title': 'Chief Financial Officer', 'yearBorn': 1981, 'exercisedValue': 0, 'unexercisedValue': 0}, {'maxAge': 1, 'name': 'Mr. Sebastian  Liu', 'title': 'Director of IR', 'exercisedValue': 0, 'unexercisedValue': 0}, {'maxAge': 1, 'name': 'Stella  Wang', 'title': 'Investor Relations Officer', 'exercisedValue': 0, 'unexercisedValue': 0}]</t>
  </si>
  <si>
    <t>irWebsite</t>
  </si>
  <si>
    <t>http://ir.jinkosolar.com/zhen/en/flow.php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</si>
  <si>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</si>
  <si>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</si>
  <si>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</si>
  <si>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</si>
  <si>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</si>
  <si>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</si>
  <si>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</si>
  <si>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</si>
  <si>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</si>
  <si>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</si>
  <si>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</si>
  <si>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</si>
  <si>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</si>
  <si>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</si>
  <si>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</si>
  <si>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</si>
  <si>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</si>
  <si>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</si>
  <si>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</si>
  <si>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</si>
  <si>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</si>
  <si>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</si>
  <si>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</si>
  <si>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</si>
  <si>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</si>
  <si>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</si>
  <si>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</si>
  <si>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</si>
  <si>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</si>
  <si>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</si>
  <si>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</si>
  <si>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</si>
  <si>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</si>
  <si>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</si>
  <si>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</si>
  <si>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</si>
  <si>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</si>
  <si>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</si>
  <si>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</si>
  <si>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</si>
  <si>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</si>
  <si>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</si>
  <si>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</si>
  <si>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</si>
  <si>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</si>
  <si>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</si>
  <si>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</si>
  <si>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</si>
  <si>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</si>
  <si>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</si>
  <si>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</si>
  <si>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</si>
  <si>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</si>
  <si>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</si>
  <si>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</si>
  <si>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</si>
  <si>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</si>
  <si>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</si>
  <si>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</si>
  <si>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</si>
  <si>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</si>
  <si>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</si>
  <si>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</si>
  <si>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</si>
  <si>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</si>
  <si>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</si>
  <si>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</si>
  <si>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</si>
  <si>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JinkoSolar Holding Company Limi</t>
  </si>
  <si>
    <t>longName</t>
  </si>
  <si>
    <t>JinkoSolar Holding Co., Ltd.</t>
  </si>
  <si>
    <t>firstTradeDateEpochUtc</t>
  </si>
  <si>
    <t>timeZoneFullName</t>
  </si>
  <si>
    <t>America/New_York</t>
  </si>
  <si>
    <t>timeZoneShortName</t>
  </si>
  <si>
    <t>EST</t>
  </si>
  <si>
    <t>uuid</t>
  </si>
  <si>
    <t>c22249d4-b3bf-3182-bf63-2becef192eba</t>
  </si>
  <si>
    <t>messageBoardId</t>
  </si>
  <si>
    <t>finmb_49547584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</si>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</sst>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inkosolar.com/" TargetMode="External"/><Relationship Id="rId2" Type="http://schemas.openxmlformats.org/officeDocument/2006/relationships/hyperlink" Target="http://ir.jinkosolar.com/zhen/en/flow.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25.69</v>
      </c>
      <c r="C4" s="2"/>
      <c r="D4" s="2"/>
      <c r="E4" s="2"/>
      <c r="F4" s="2"/>
      <c r="G4" s="2"/>
      <c r="H4" s="2"/>
      <c r="I4" s="2"/>
      <c r="J4" s="2"/>
      <c r="K4" s="2"/>
      <c r="L4" s="2"/>
      <c r="M4" s="2"/>
      <c r="N4" s="2"/>
      <c r="O4" s="2"/>
      <c r="P4" s="2"/>
      <c r="Q4" s="2"/>
      <c r="R4" s="2"/>
      <c r="S4" s="2"/>
      <c r="T4" s="2"/>
      <c r="U4" s="2"/>
      <c r="V4" s="2"/>
      <c r="W4" s="2"/>
      <c r="X4" s="2"/>
      <c r="Y4" s="2"/>
      <c r="Z4" s="2"/>
    </row>
    <row r="5">
      <c r="A5" s="1" t="s">
        <v>7</v>
      </c>
      <c r="B5" s="1">
        <v>82.51921571721698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1.2165024E9</v>
      </c>
      <c r="C8" s="2"/>
      <c r="D8" s="2"/>
      <c r="E8" s="2"/>
      <c r="F8" s="2"/>
      <c r="G8" s="2"/>
      <c r="H8" s="2"/>
      <c r="I8" s="2"/>
      <c r="J8" s="2"/>
      <c r="K8" s="2"/>
      <c r="L8" s="2"/>
      <c r="M8" s="2"/>
      <c r="N8" s="2"/>
      <c r="O8" s="2"/>
      <c r="P8" s="2"/>
      <c r="Q8" s="2"/>
      <c r="R8" s="2"/>
      <c r="S8" s="2"/>
      <c r="T8" s="2"/>
      <c r="U8" s="2"/>
      <c r="V8" s="2"/>
      <c r="W8" s="2"/>
      <c r="X8" s="2"/>
      <c r="Y8" s="2"/>
      <c r="Z8" s="2"/>
    </row>
    <row r="9">
      <c r="A9" s="1" t="s">
        <v>13</v>
      </c>
      <c r="B9" s="1">
        <v>392.723</v>
      </c>
      <c r="C9" s="2"/>
      <c r="D9" s="2"/>
      <c r="E9" s="2"/>
      <c r="F9" s="2"/>
      <c r="G9" s="2"/>
      <c r="H9" s="2"/>
      <c r="I9" s="2"/>
      <c r="J9" s="2"/>
      <c r="K9" s="2"/>
      <c r="L9" s="2"/>
      <c r="M9" s="2"/>
      <c r="N9" s="2"/>
      <c r="O9" s="2"/>
      <c r="P9" s="2"/>
      <c r="Q9" s="2"/>
      <c r="R9" s="2"/>
      <c r="S9" s="2"/>
      <c r="T9" s="2"/>
      <c r="U9" s="2"/>
      <c r="V9" s="2"/>
      <c r="W9" s="2"/>
      <c r="X9" s="2"/>
      <c r="Y9" s="2"/>
      <c r="Z9" s="2"/>
    </row>
    <row r="10">
      <c r="A10" s="1" t="s">
        <v>14</v>
      </c>
      <c r="B10" s="1">
        <v>5.3161454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91.528</v>
      </c>
      <c r="C2" s="1">
        <v>93.024</v>
      </c>
      <c r="D2" s="1">
        <v>248.88</v>
      </c>
      <c r="E2" s="1">
        <v>19.312</v>
      </c>
      <c r="F2" s="1">
        <v>55.216</v>
      </c>
      <c r="G2" s="1">
        <v>122.264</v>
      </c>
      <c r="H2" s="1">
        <v>31.28</v>
      </c>
      <c r="I2" s="1">
        <v>98.05600000000001</v>
      </c>
      <c r="J2" s="1">
        <v>84.456</v>
      </c>
      <c r="K2" s="1">
        <v>469.2</v>
      </c>
      <c r="L2" s="2"/>
      <c r="M2" s="2"/>
      <c r="N2" s="2"/>
      <c r="O2" s="2"/>
      <c r="P2" s="2"/>
      <c r="Q2" s="2"/>
      <c r="R2" s="2"/>
      <c r="S2" s="2"/>
      <c r="T2" s="2"/>
      <c r="U2" s="2"/>
      <c r="V2" s="2"/>
      <c r="W2" s="2"/>
      <c r="X2" s="2"/>
      <c r="Y2" s="2"/>
      <c r="Z2" s="2"/>
    </row>
    <row r="3">
      <c r="A3" s="1" t="s">
        <v>26</v>
      </c>
      <c r="B3" s="1">
        <v>59.024</v>
      </c>
      <c r="C3" s="1">
        <v>84.59200000000001</v>
      </c>
      <c r="D3" s="1">
        <v>105.672</v>
      </c>
      <c r="E3" s="1">
        <v>82.144</v>
      </c>
      <c r="F3" s="1">
        <v>109.072</v>
      </c>
      <c r="G3" s="1">
        <v>130.56</v>
      </c>
      <c r="H3" s="1">
        <v>184.96</v>
      </c>
      <c r="I3" s="1">
        <v>240.72</v>
      </c>
      <c r="J3" s="1">
        <v>368.56</v>
      </c>
      <c r="K3" s="1">
        <v>1091.944</v>
      </c>
      <c r="L3" s="2"/>
      <c r="M3" s="2"/>
      <c r="N3" s="2"/>
      <c r="O3" s="2"/>
      <c r="P3" s="2"/>
      <c r="Q3" s="2"/>
      <c r="R3" s="2"/>
      <c r="S3" s="2"/>
      <c r="T3" s="2"/>
      <c r="U3" s="2"/>
      <c r="V3" s="2"/>
      <c r="W3" s="2"/>
      <c r="X3" s="2"/>
      <c r="Y3" s="2"/>
      <c r="Z3" s="2"/>
    </row>
    <row r="4">
      <c r="A4" s="1" t="s">
        <v>27</v>
      </c>
      <c r="B4" s="1">
        <v>1.088</v>
      </c>
      <c r="C4" s="1">
        <v>1.088</v>
      </c>
      <c r="D4" s="1">
        <v>1.496</v>
      </c>
      <c r="E4" s="1">
        <v>1.632</v>
      </c>
      <c r="F4" s="1">
        <v>2.04</v>
      </c>
      <c r="G4" s="1">
        <v>2.448</v>
      </c>
      <c r="H4" s="1">
        <v>2.992</v>
      </c>
      <c r="I4" s="1">
        <v>3.944</v>
      </c>
      <c r="J4" s="1">
        <v>5.984</v>
      </c>
      <c r="K4" s="1">
        <v>21.76</v>
      </c>
      <c r="L4" s="2"/>
      <c r="M4" s="2"/>
      <c r="N4" s="2"/>
      <c r="O4" s="2"/>
      <c r="P4" s="2"/>
      <c r="Q4" s="2"/>
      <c r="R4" s="2"/>
      <c r="S4" s="2"/>
      <c r="T4" s="2"/>
      <c r="U4" s="2"/>
      <c r="V4" s="2"/>
      <c r="W4" s="2"/>
      <c r="X4" s="2"/>
      <c r="Y4" s="2"/>
      <c r="Z4" s="2"/>
    </row>
    <row r="5">
      <c r="A5" s="1" t="s">
        <v>28</v>
      </c>
      <c r="B5" s="1">
        <v>60.112</v>
      </c>
      <c r="C5" s="1">
        <v>85.816</v>
      </c>
      <c r="D5" s="1">
        <v>107.168</v>
      </c>
      <c r="E5" s="1">
        <v>83.77600000000001</v>
      </c>
      <c r="F5" s="1">
        <v>111.112</v>
      </c>
      <c r="G5" s="1">
        <v>133.144</v>
      </c>
      <c r="H5" s="1">
        <v>187.68</v>
      </c>
      <c r="I5" s="1">
        <v>244.8</v>
      </c>
      <c r="J5" s="1">
        <v>375.36</v>
      </c>
      <c r="K5" s="1">
        <v>1113.704</v>
      </c>
      <c r="L5" s="2"/>
      <c r="M5" s="2"/>
      <c r="N5" s="2"/>
      <c r="O5" s="2"/>
      <c r="P5" s="2"/>
      <c r="Q5" s="2"/>
      <c r="R5" s="2"/>
      <c r="S5" s="2"/>
      <c r="T5" s="2"/>
      <c r="U5" s="2"/>
      <c r="V5" s="2"/>
      <c r="W5" s="2"/>
      <c r="X5" s="2"/>
      <c r="Y5" s="2"/>
      <c r="Z5" s="2"/>
    </row>
    <row r="6">
      <c r="A6" s="1" t="s">
        <v>29</v>
      </c>
      <c r="B6" s="1">
        <v>3.536</v>
      </c>
      <c r="C6" s="1">
        <v>0.0</v>
      </c>
      <c r="D6" s="1">
        <v>0.0</v>
      </c>
      <c r="E6" s="1">
        <v>0.0</v>
      </c>
      <c r="F6" s="1">
        <v>0.0</v>
      </c>
      <c r="G6" s="1">
        <v>2.448</v>
      </c>
      <c r="H6" s="1">
        <v>0.0</v>
      </c>
      <c r="I6" s="1">
        <v>0.0</v>
      </c>
      <c r="J6" s="1">
        <v>0.0</v>
      </c>
      <c r="K6" s="1">
        <v>0.0</v>
      </c>
      <c r="L6" s="2"/>
      <c r="M6" s="2"/>
      <c r="N6" s="2"/>
      <c r="O6" s="2"/>
      <c r="P6" s="2"/>
      <c r="Q6" s="2"/>
      <c r="R6" s="2"/>
      <c r="S6" s="2"/>
      <c r="T6" s="2"/>
      <c r="U6" s="2"/>
      <c r="V6" s="2"/>
      <c r="W6" s="2"/>
      <c r="X6" s="2"/>
      <c r="Y6" s="2"/>
      <c r="Z6" s="2"/>
    </row>
    <row r="7">
      <c r="A7" s="1" t="s">
        <v>30</v>
      </c>
      <c r="B7" s="1">
        <v>2.584</v>
      </c>
      <c r="C7" s="1">
        <v>1.36</v>
      </c>
      <c r="D7" s="1">
        <v>3.4</v>
      </c>
      <c r="E7" s="1">
        <v>-8.976</v>
      </c>
      <c r="F7" s="1">
        <v>12.648</v>
      </c>
      <c r="G7" s="1">
        <v>11.016</v>
      </c>
      <c r="H7" s="1">
        <v>62.01600000000001</v>
      </c>
      <c r="I7" s="1">
        <v>49.504</v>
      </c>
      <c r="J7" s="1">
        <v>31.824</v>
      </c>
      <c r="K7" s="1">
        <v>16.592</v>
      </c>
      <c r="L7" s="2"/>
      <c r="M7" s="2"/>
      <c r="N7" s="2"/>
      <c r="O7" s="2"/>
      <c r="P7" s="2"/>
      <c r="Q7" s="2"/>
      <c r="R7" s="2"/>
      <c r="S7" s="2"/>
      <c r="T7" s="2"/>
      <c r="U7" s="2"/>
      <c r="V7" s="2"/>
      <c r="W7" s="2"/>
      <c r="X7" s="2"/>
      <c r="Y7" s="2"/>
      <c r="Z7" s="2"/>
    </row>
    <row r="8">
      <c r="A8" s="1" t="s">
        <v>31</v>
      </c>
      <c r="B8" s="1">
        <v>0.0</v>
      </c>
      <c r="C8" s="1">
        <v>0.0</v>
      </c>
      <c r="D8" s="1">
        <v>0.0</v>
      </c>
      <c r="E8" s="1">
        <v>0.0</v>
      </c>
      <c r="F8" s="1">
        <v>-1.224</v>
      </c>
      <c r="G8" s="1">
        <v>9.384</v>
      </c>
      <c r="H8" s="1">
        <v>10.608</v>
      </c>
      <c r="I8" s="1">
        <v>0.0</v>
      </c>
      <c r="J8" s="1">
        <v>-13.872</v>
      </c>
      <c r="K8" s="1">
        <v>-29.92</v>
      </c>
      <c r="L8" s="2"/>
      <c r="M8" s="2"/>
      <c r="N8" s="2"/>
      <c r="O8" s="2"/>
      <c r="P8" s="2"/>
      <c r="Q8" s="2"/>
      <c r="R8" s="2"/>
      <c r="S8" s="2"/>
      <c r="T8" s="2"/>
      <c r="U8" s="2"/>
      <c r="V8" s="2"/>
      <c r="W8" s="2"/>
      <c r="X8" s="2"/>
      <c r="Y8" s="2"/>
      <c r="Z8" s="2"/>
    </row>
    <row r="9">
      <c r="A9" s="1" t="s">
        <v>32</v>
      </c>
      <c r="B9" s="1">
        <v>0.8160000000000001</v>
      </c>
      <c r="C9" s="1">
        <v>0.0</v>
      </c>
      <c r="D9" s="1">
        <v>17.136</v>
      </c>
      <c r="E9" s="1">
        <v>0.0</v>
      </c>
      <c r="F9" s="1">
        <v>1.904</v>
      </c>
      <c r="G9" s="1">
        <v>9.248000000000001</v>
      </c>
      <c r="H9" s="1">
        <v>15.504</v>
      </c>
      <c r="I9" s="1">
        <v>37.264</v>
      </c>
      <c r="J9" s="1">
        <v>50.864</v>
      </c>
      <c r="K9" s="1">
        <v>87.04</v>
      </c>
      <c r="L9" s="2"/>
      <c r="M9" s="2"/>
      <c r="N9" s="2"/>
      <c r="O9" s="2"/>
      <c r="P9" s="2"/>
      <c r="Q9" s="2"/>
      <c r="R9" s="2"/>
      <c r="S9" s="2"/>
      <c r="T9" s="2"/>
      <c r="U9" s="2"/>
      <c r="V9" s="2"/>
      <c r="W9" s="2"/>
      <c r="X9" s="2"/>
      <c r="Y9" s="2"/>
      <c r="Z9" s="2"/>
    </row>
    <row r="10">
      <c r="A10" s="1" t="s">
        <v>33</v>
      </c>
      <c r="B10" s="1">
        <v>-1.224</v>
      </c>
      <c r="C10" s="1">
        <v>-1.768</v>
      </c>
      <c r="D10" s="1">
        <v>-2.04</v>
      </c>
      <c r="E10" s="1">
        <v>0.272</v>
      </c>
      <c r="F10" s="1">
        <v>-0.272</v>
      </c>
      <c r="G10" s="1">
        <v>6.528</v>
      </c>
      <c r="H10" s="1">
        <v>7.072000000000001</v>
      </c>
      <c r="I10" s="1">
        <v>-8.024000000000001</v>
      </c>
      <c r="J10" s="1">
        <v>-26.384</v>
      </c>
      <c r="K10" s="1">
        <v>-30.328</v>
      </c>
      <c r="L10" s="2"/>
      <c r="M10" s="2"/>
      <c r="N10" s="2"/>
      <c r="O10" s="2"/>
      <c r="P10" s="2"/>
      <c r="Q10" s="2"/>
      <c r="R10" s="2"/>
      <c r="S10" s="2"/>
      <c r="T10" s="2"/>
      <c r="U10" s="2"/>
      <c r="V10" s="2"/>
      <c r="W10" s="2"/>
      <c r="X10" s="2"/>
      <c r="Y10" s="2"/>
      <c r="Z10" s="2"/>
    </row>
    <row r="11">
      <c r="A11" s="1" t="s">
        <v>34</v>
      </c>
      <c r="B11" s="1">
        <v>5.712000000000001</v>
      </c>
      <c r="C11" s="1">
        <v>15.368</v>
      </c>
      <c r="D11" s="1">
        <v>27.608</v>
      </c>
      <c r="E11" s="1">
        <v>8.704</v>
      </c>
      <c r="F11" s="1">
        <v>3.944</v>
      </c>
      <c r="G11" s="1">
        <v>0.544</v>
      </c>
      <c r="H11" s="1">
        <v>12.512</v>
      </c>
      <c r="I11" s="1">
        <v>1.224</v>
      </c>
      <c r="J11" s="1">
        <v>136.0</v>
      </c>
      <c r="K11" s="1">
        <v>117.368</v>
      </c>
      <c r="L11" s="2"/>
      <c r="M11" s="2"/>
      <c r="N11" s="2"/>
      <c r="O11" s="2"/>
      <c r="P11" s="2"/>
      <c r="Q11" s="2"/>
      <c r="R11" s="2"/>
      <c r="S11" s="2"/>
      <c r="T11" s="2"/>
      <c r="U11" s="2"/>
      <c r="V11" s="2"/>
      <c r="W11" s="2"/>
      <c r="X11" s="2"/>
      <c r="Y11" s="2"/>
      <c r="Z11" s="2"/>
    </row>
    <row r="12">
      <c r="A12" s="1" t="s">
        <v>35</v>
      </c>
      <c r="B12" s="1">
        <v>3.672</v>
      </c>
      <c r="C12" s="1">
        <v>-7.344</v>
      </c>
      <c r="D12" s="1">
        <v>11.152</v>
      </c>
      <c r="E12" s="1">
        <v>-15.232</v>
      </c>
      <c r="F12" s="1">
        <v>-1.088</v>
      </c>
      <c r="G12" s="1">
        <v>8.296000000000001</v>
      </c>
      <c r="H12" s="1">
        <v>1.904</v>
      </c>
      <c r="I12" s="1">
        <v>11.152</v>
      </c>
      <c r="J12" s="1">
        <v>38.76000000000001</v>
      </c>
      <c r="K12" s="1">
        <v>24.888</v>
      </c>
      <c r="L12" s="2"/>
      <c r="M12" s="2"/>
      <c r="N12" s="2"/>
      <c r="O12" s="2"/>
      <c r="P12" s="2"/>
      <c r="Q12" s="2"/>
      <c r="R12" s="2"/>
      <c r="S12" s="2"/>
      <c r="T12" s="2"/>
      <c r="U12" s="2"/>
      <c r="V12" s="2"/>
      <c r="W12" s="2"/>
      <c r="X12" s="2"/>
      <c r="Y12" s="2"/>
      <c r="Z12" s="2"/>
    </row>
    <row r="13">
      <c r="A13" s="1" t="s">
        <v>36</v>
      </c>
      <c r="B13" s="1">
        <v>0.0</v>
      </c>
      <c r="C13" s="1">
        <v>0.0</v>
      </c>
      <c r="D13" s="1">
        <v>-137.36</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8.16</v>
      </c>
      <c r="C14" s="1">
        <v>59.84</v>
      </c>
      <c r="D14" s="1">
        <v>67.72800000000001</v>
      </c>
      <c r="E14" s="1">
        <v>51.136</v>
      </c>
      <c r="F14" s="1">
        <v>8.296000000000001</v>
      </c>
      <c r="G14" s="1">
        <v>55.352</v>
      </c>
      <c r="H14" s="1">
        <v>189.04</v>
      </c>
      <c r="I14" s="1">
        <v>141.44</v>
      </c>
      <c r="J14" s="1">
        <v>197.2</v>
      </c>
      <c r="K14" s="1">
        <v>539.9200000000001</v>
      </c>
      <c r="L14" s="2"/>
      <c r="M14" s="2"/>
      <c r="N14" s="2"/>
      <c r="O14" s="2"/>
      <c r="P14" s="2"/>
      <c r="Q14" s="2"/>
      <c r="R14" s="2"/>
      <c r="S14" s="2"/>
      <c r="T14" s="2"/>
      <c r="U14" s="2"/>
      <c r="V14" s="2"/>
      <c r="W14" s="2"/>
      <c r="X14" s="2"/>
      <c r="Y14" s="2"/>
      <c r="Z14" s="2"/>
    </row>
    <row r="15">
      <c r="A15" s="1" t="s">
        <v>38</v>
      </c>
      <c r="B15" s="1">
        <v>-206.72</v>
      </c>
      <c r="C15" s="1">
        <v>6.664000000000001</v>
      </c>
      <c r="D15" s="1">
        <v>-413.4400000000001</v>
      </c>
      <c r="E15" s="1">
        <v>-64.328</v>
      </c>
      <c r="F15" s="1">
        <v>72.352</v>
      </c>
      <c r="G15" s="1">
        <v>44.064</v>
      </c>
      <c r="H15" s="1">
        <v>61.472</v>
      </c>
      <c r="I15" s="1">
        <v>-448.8</v>
      </c>
      <c r="J15" s="1">
        <v>-1187.28</v>
      </c>
      <c r="K15" s="1">
        <v>-947.9200000000001</v>
      </c>
      <c r="L15" s="2"/>
      <c r="M15" s="2"/>
      <c r="N15" s="2"/>
      <c r="O15" s="2"/>
      <c r="P15" s="2"/>
      <c r="Q15" s="2"/>
      <c r="R15" s="2"/>
      <c r="S15" s="2"/>
      <c r="T15" s="2"/>
      <c r="U15" s="2"/>
      <c r="V15" s="2"/>
      <c r="W15" s="2"/>
      <c r="X15" s="2"/>
      <c r="Y15" s="2"/>
      <c r="Z15" s="2"/>
    </row>
    <row r="16">
      <c r="A16" s="1" t="s">
        <v>39</v>
      </c>
      <c r="B16" s="1">
        <v>-172.72</v>
      </c>
      <c r="C16" s="1">
        <v>-214.88</v>
      </c>
      <c r="D16" s="1">
        <v>-282.88</v>
      </c>
      <c r="E16" s="1">
        <v>-25.568</v>
      </c>
      <c r="F16" s="1">
        <v>-265.2</v>
      </c>
      <c r="G16" s="1">
        <v>-280.16</v>
      </c>
      <c r="H16" s="1">
        <v>-175.44</v>
      </c>
      <c r="I16" s="1">
        <v>-892.1600000000001</v>
      </c>
      <c r="J16" s="1">
        <v>-1063.52</v>
      </c>
      <c r="K16" s="1">
        <v>-756.1600000000001</v>
      </c>
      <c r="L16" s="2"/>
      <c r="M16" s="2"/>
      <c r="N16" s="2"/>
      <c r="O16" s="2"/>
      <c r="P16" s="2"/>
      <c r="Q16" s="2"/>
      <c r="R16" s="2"/>
      <c r="S16" s="2"/>
      <c r="T16" s="2"/>
      <c r="U16" s="2"/>
      <c r="V16" s="2"/>
      <c r="W16" s="2"/>
      <c r="X16" s="2"/>
      <c r="Y16" s="2"/>
      <c r="Z16" s="2"/>
    </row>
    <row r="17">
      <c r="A17" s="1" t="s">
        <v>40</v>
      </c>
      <c r="B17" s="1">
        <v>187.68</v>
      </c>
      <c r="C17" s="1">
        <v>80.512</v>
      </c>
      <c r="D17" s="1">
        <v>108.12</v>
      </c>
      <c r="E17" s="1">
        <v>53.856</v>
      </c>
      <c r="F17" s="1">
        <v>87.992</v>
      </c>
      <c r="G17" s="1">
        <v>29.92</v>
      </c>
      <c r="H17" s="1">
        <v>-52.904</v>
      </c>
      <c r="I17" s="1">
        <v>360.4</v>
      </c>
      <c r="J17" s="1">
        <v>485.52</v>
      </c>
      <c r="K17" s="1">
        <v>756.1600000000001</v>
      </c>
      <c r="L17" s="2"/>
      <c r="M17" s="2"/>
      <c r="N17" s="2"/>
      <c r="O17" s="2"/>
      <c r="P17" s="2"/>
      <c r="Q17" s="2"/>
      <c r="R17" s="2"/>
      <c r="S17" s="2"/>
      <c r="T17" s="2"/>
      <c r="U17" s="2"/>
      <c r="V17" s="2"/>
      <c r="W17" s="2"/>
      <c r="X17" s="2"/>
      <c r="Y17" s="2"/>
      <c r="Z17" s="2"/>
    </row>
    <row r="18">
      <c r="A18" s="1" t="s">
        <v>41</v>
      </c>
      <c r="B18" s="1">
        <v>37.536</v>
      </c>
      <c r="C18" s="1">
        <v>118.728</v>
      </c>
      <c r="D18" s="1">
        <v>31.416</v>
      </c>
      <c r="E18" s="1">
        <v>-87.72000000000001</v>
      </c>
      <c r="F18" s="1">
        <v>217.6</v>
      </c>
      <c r="G18" s="1">
        <v>228.48</v>
      </c>
      <c r="H18" s="1">
        <v>-243.44</v>
      </c>
      <c r="I18" s="1">
        <v>507.28</v>
      </c>
      <c r="J18" s="1">
        <v>447.4400000000001</v>
      </c>
      <c r="K18" s="1">
        <v>-310.08</v>
      </c>
      <c r="L18" s="2"/>
      <c r="M18" s="2"/>
      <c r="N18" s="2"/>
      <c r="O18" s="2"/>
      <c r="P18" s="2"/>
      <c r="Q18" s="2"/>
      <c r="R18" s="2"/>
      <c r="S18" s="2"/>
      <c r="T18" s="2"/>
      <c r="U18" s="2"/>
      <c r="V18" s="2"/>
      <c r="W18" s="2"/>
      <c r="X18" s="2"/>
      <c r="Y18" s="2"/>
      <c r="Z18" s="2"/>
    </row>
    <row r="19">
      <c r="A19" s="1" t="s">
        <v>42</v>
      </c>
      <c r="B19" s="1">
        <v>8.16</v>
      </c>
      <c r="C19" s="1">
        <v>4.08</v>
      </c>
      <c r="D19" s="1">
        <v>8.432</v>
      </c>
      <c r="E19" s="1">
        <v>-18.224</v>
      </c>
      <c r="F19" s="1">
        <v>4.896000000000001</v>
      </c>
      <c r="G19" s="1">
        <v>6.528</v>
      </c>
      <c r="H19" s="1">
        <v>-5.984</v>
      </c>
      <c r="I19" s="1">
        <v>19.176</v>
      </c>
      <c r="J19" s="1">
        <v>71.128</v>
      </c>
      <c r="K19" s="1">
        <v>46.78400000000001</v>
      </c>
      <c r="L19" s="2"/>
      <c r="M19" s="2"/>
      <c r="N19" s="2"/>
      <c r="O19" s="2"/>
      <c r="P19" s="2"/>
      <c r="Q19" s="2"/>
      <c r="R19" s="2"/>
      <c r="S19" s="2"/>
      <c r="T19" s="2"/>
      <c r="U19" s="2"/>
      <c r="V19" s="2"/>
      <c r="W19" s="2"/>
      <c r="X19" s="2"/>
      <c r="Y19" s="2"/>
      <c r="Z19" s="2"/>
    </row>
    <row r="20">
      <c r="A20" s="1" t="s">
        <v>43</v>
      </c>
      <c r="B20" s="1">
        <v>-3.672</v>
      </c>
      <c r="C20" s="1">
        <v>-59.16</v>
      </c>
      <c r="D20" s="1">
        <v>-40.256</v>
      </c>
      <c r="E20" s="1">
        <v>-21.08</v>
      </c>
      <c r="F20" s="1">
        <v>-225.76</v>
      </c>
      <c r="G20" s="1">
        <v>-194.48</v>
      </c>
      <c r="H20" s="1">
        <v>-9.112</v>
      </c>
      <c r="I20" s="1">
        <v>-63.10400000000001</v>
      </c>
      <c r="J20" s="1">
        <v>-417.52</v>
      </c>
      <c r="K20" s="1">
        <v>782.0</v>
      </c>
      <c r="L20" s="2"/>
      <c r="M20" s="2"/>
      <c r="N20" s="2"/>
      <c r="O20" s="2"/>
      <c r="P20" s="2"/>
      <c r="Q20" s="2"/>
      <c r="R20" s="2"/>
      <c r="S20" s="2"/>
      <c r="T20" s="2"/>
      <c r="U20" s="2"/>
      <c r="V20" s="2"/>
      <c r="W20" s="2"/>
      <c r="X20" s="2"/>
      <c r="Y20" s="2"/>
      <c r="Z20" s="2"/>
    </row>
    <row r="21" ht="15.75" customHeight="1">
      <c r="A21" s="1" t="s">
        <v>44</v>
      </c>
      <c r="B21" s="1">
        <v>25.432</v>
      </c>
      <c r="C21" s="1">
        <v>182.24</v>
      </c>
      <c r="D21" s="1">
        <v>-244.8</v>
      </c>
      <c r="E21" s="1">
        <v>-24.072</v>
      </c>
      <c r="F21" s="1">
        <v>83.64</v>
      </c>
      <c r="G21" s="1">
        <v>191.76</v>
      </c>
      <c r="H21" s="1">
        <v>80.376</v>
      </c>
      <c r="I21" s="1">
        <v>58.61600000000001</v>
      </c>
      <c r="J21" s="1">
        <v>-788.8000000000001</v>
      </c>
      <c r="K21" s="1">
        <v>1880.88</v>
      </c>
      <c r="L21" s="2"/>
      <c r="M21" s="2"/>
      <c r="N21" s="2"/>
      <c r="O21" s="2"/>
      <c r="P21" s="2"/>
      <c r="Q21" s="2"/>
      <c r="R21" s="2"/>
      <c r="S21" s="2"/>
      <c r="T21" s="2"/>
      <c r="U21" s="2"/>
      <c r="V21" s="2"/>
      <c r="W21" s="2"/>
      <c r="X21" s="2"/>
      <c r="Y21" s="2"/>
      <c r="Z21" s="2"/>
    </row>
    <row r="22" ht="15.75" customHeight="1">
      <c r="A22" s="1" t="s">
        <v>45</v>
      </c>
      <c r="B22" s="1">
        <v>-408.0000000000001</v>
      </c>
      <c r="C22" s="1">
        <v>-406.64</v>
      </c>
      <c r="D22" s="1">
        <v>-556.24</v>
      </c>
      <c r="E22" s="1">
        <v>-348.16</v>
      </c>
      <c r="F22" s="1">
        <v>-333.2</v>
      </c>
      <c r="G22" s="1">
        <v>-499.1200000000001</v>
      </c>
      <c r="H22" s="1">
        <v>-561.6800000000001</v>
      </c>
      <c r="I22" s="1">
        <v>-1176.4</v>
      </c>
      <c r="J22" s="1">
        <v>-1666.0</v>
      </c>
      <c r="K22" s="1">
        <v>-2079.44</v>
      </c>
      <c r="L22" s="2"/>
      <c r="M22" s="2"/>
      <c r="N22" s="2"/>
      <c r="O22" s="2"/>
      <c r="P22" s="2"/>
      <c r="Q22" s="2"/>
      <c r="R22" s="2"/>
      <c r="S22" s="2"/>
      <c r="T22" s="2"/>
      <c r="U22" s="2"/>
      <c r="V22" s="2"/>
      <c r="W22" s="2"/>
      <c r="X22" s="2"/>
      <c r="Y22" s="2"/>
      <c r="Z22" s="2"/>
    </row>
    <row r="23" ht="15.75" customHeight="1">
      <c r="A23" s="1" t="s">
        <v>46</v>
      </c>
      <c r="B23" s="1">
        <v>2.176</v>
      </c>
      <c r="C23" s="1">
        <v>0.9520000000000001</v>
      </c>
      <c r="D23" s="1">
        <v>1.224</v>
      </c>
      <c r="E23" s="1">
        <v>6.664000000000001</v>
      </c>
      <c r="F23" s="1">
        <v>18.768</v>
      </c>
      <c r="G23" s="1">
        <v>27.336</v>
      </c>
      <c r="H23" s="1">
        <v>11.968</v>
      </c>
      <c r="I23" s="1">
        <v>2.72</v>
      </c>
      <c r="J23" s="1">
        <v>97.10400000000001</v>
      </c>
      <c r="K23" s="1">
        <v>64.19200000000001</v>
      </c>
      <c r="L23" s="2"/>
      <c r="M23" s="2"/>
      <c r="N23" s="2"/>
      <c r="O23" s="2"/>
      <c r="P23" s="2"/>
      <c r="Q23" s="2"/>
      <c r="R23" s="2"/>
      <c r="S23" s="2"/>
      <c r="T23" s="2"/>
      <c r="U23" s="2"/>
      <c r="V23" s="2"/>
      <c r="W23" s="2"/>
      <c r="X23" s="2"/>
      <c r="Y23" s="2"/>
      <c r="Z23" s="2"/>
    </row>
    <row r="24" ht="15.75" customHeight="1">
      <c r="A24" s="1" t="s">
        <v>47</v>
      </c>
      <c r="B24" s="1">
        <v>-18.904</v>
      </c>
      <c r="C24" s="1">
        <v>-10.2</v>
      </c>
      <c r="D24" s="1">
        <v>9.384</v>
      </c>
      <c r="E24" s="1">
        <v>0.0</v>
      </c>
      <c r="F24" s="1">
        <v>0.0</v>
      </c>
      <c r="G24" s="1">
        <v>0.0</v>
      </c>
      <c r="H24" s="1">
        <v>-2.584</v>
      </c>
      <c r="I24" s="1">
        <v>0.0</v>
      </c>
      <c r="J24" s="1">
        <v>0.0</v>
      </c>
      <c r="K24" s="1">
        <v>4.896000000000001</v>
      </c>
      <c r="L24" s="2"/>
      <c r="M24" s="2"/>
      <c r="N24" s="2"/>
      <c r="O24" s="2"/>
      <c r="P24" s="2"/>
      <c r="Q24" s="2"/>
      <c r="R24" s="2"/>
      <c r="S24" s="2"/>
      <c r="T24" s="2"/>
      <c r="U24" s="2"/>
      <c r="V24" s="2"/>
      <c r="W24" s="2"/>
      <c r="X24" s="2"/>
      <c r="Y24" s="2"/>
      <c r="Z24" s="2"/>
    </row>
    <row r="25" ht="15.75" customHeight="1">
      <c r="A25" s="1" t="s">
        <v>48</v>
      </c>
      <c r="B25" s="1">
        <v>0.0</v>
      </c>
      <c r="C25" s="1">
        <v>0.0</v>
      </c>
      <c r="D25" s="1">
        <v>-14.552</v>
      </c>
      <c r="E25" s="1">
        <v>2.04</v>
      </c>
      <c r="F25" s="1">
        <v>1.496</v>
      </c>
      <c r="G25" s="1">
        <v>26.928</v>
      </c>
      <c r="H25" s="1">
        <v>6.528</v>
      </c>
      <c r="I25" s="1">
        <v>0.0</v>
      </c>
      <c r="J25" s="1">
        <v>-12.376</v>
      </c>
      <c r="K25" s="1">
        <v>0.0</v>
      </c>
      <c r="L25" s="2"/>
      <c r="M25" s="2"/>
      <c r="N25" s="2"/>
      <c r="O25" s="2"/>
      <c r="P25" s="2"/>
      <c r="Q25" s="2"/>
      <c r="R25" s="2"/>
      <c r="S25" s="2"/>
      <c r="T25" s="2"/>
      <c r="U25" s="2"/>
      <c r="V25" s="2"/>
      <c r="W25" s="2"/>
      <c r="X25" s="2"/>
      <c r="Y25" s="2"/>
      <c r="Z25" s="2"/>
    </row>
    <row r="26" ht="15.75" customHeight="1">
      <c r="A26" s="1" t="s">
        <v>49</v>
      </c>
      <c r="B26" s="1">
        <v>-1.904</v>
      </c>
      <c r="C26" s="1">
        <v>-7.752000000000001</v>
      </c>
      <c r="D26" s="1">
        <v>-10.608</v>
      </c>
      <c r="E26" s="1">
        <v>-3.944</v>
      </c>
      <c r="F26" s="1">
        <v>-19.312</v>
      </c>
      <c r="G26" s="1">
        <v>-5.712000000000001</v>
      </c>
      <c r="H26" s="1">
        <v>-1.904</v>
      </c>
      <c r="I26" s="1">
        <v>-4.352</v>
      </c>
      <c r="J26" s="1">
        <v>-5.712000000000001</v>
      </c>
      <c r="K26" s="1">
        <v>-76.296</v>
      </c>
      <c r="L26" s="2"/>
      <c r="M26" s="2"/>
      <c r="N26" s="2"/>
      <c r="O26" s="2"/>
      <c r="P26" s="2"/>
      <c r="Q26" s="2"/>
      <c r="R26" s="2"/>
      <c r="S26" s="2"/>
      <c r="T26" s="2"/>
      <c r="U26" s="2"/>
      <c r="V26" s="2"/>
      <c r="W26" s="2"/>
      <c r="X26" s="2"/>
      <c r="Y26" s="2"/>
      <c r="Z26" s="2"/>
    </row>
    <row r="27" ht="15.75" customHeight="1">
      <c r="A27" s="1" t="s">
        <v>50</v>
      </c>
      <c r="B27" s="1">
        <v>-15.232</v>
      </c>
      <c r="C27" s="1">
        <v>11.152</v>
      </c>
      <c r="D27" s="1">
        <v>-16.456</v>
      </c>
      <c r="E27" s="1">
        <v>6.936000000000001</v>
      </c>
      <c r="F27" s="1">
        <v>0.272</v>
      </c>
      <c r="G27" s="1">
        <v>-40.12</v>
      </c>
      <c r="H27" s="1">
        <v>-77.52000000000001</v>
      </c>
      <c r="I27" s="1">
        <v>1.36</v>
      </c>
      <c r="J27" s="1">
        <v>-98.05600000000001</v>
      </c>
      <c r="K27" s="1">
        <v>-183.6</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-3.128</v>
      </c>
      <c r="K28" s="1">
        <v>0.0</v>
      </c>
      <c r="L28" s="2"/>
      <c r="M28" s="2"/>
      <c r="N28" s="2"/>
      <c r="O28" s="2"/>
      <c r="P28" s="2"/>
      <c r="Q28" s="2"/>
      <c r="R28" s="2"/>
      <c r="S28" s="2"/>
      <c r="T28" s="2"/>
      <c r="U28" s="2"/>
      <c r="V28" s="2"/>
      <c r="W28" s="2"/>
      <c r="X28" s="2"/>
      <c r="Y28" s="2"/>
      <c r="Z28" s="2"/>
    </row>
    <row r="29" ht="15.75" customHeight="1">
      <c r="A29" s="1" t="s">
        <v>52</v>
      </c>
      <c r="B29" s="1">
        <v>-123.488</v>
      </c>
      <c r="C29" s="1">
        <v>-37.808</v>
      </c>
      <c r="D29" s="1">
        <v>-352.24</v>
      </c>
      <c r="E29" s="1">
        <v>5.984</v>
      </c>
      <c r="F29" s="1">
        <v>-202.64</v>
      </c>
      <c r="G29" s="1">
        <v>-327.76</v>
      </c>
      <c r="H29" s="1">
        <v>-43.52</v>
      </c>
      <c r="I29" s="1">
        <v>-360.4</v>
      </c>
      <c r="J29" s="1">
        <v>19.448</v>
      </c>
      <c r="K29" s="1">
        <v>209.44</v>
      </c>
      <c r="L29" s="2"/>
      <c r="M29" s="2"/>
      <c r="N29" s="2"/>
      <c r="O29" s="2"/>
      <c r="P29" s="2"/>
      <c r="Q29" s="2"/>
      <c r="R29" s="2"/>
      <c r="S29" s="2"/>
      <c r="T29" s="2"/>
      <c r="U29" s="2"/>
      <c r="V29" s="2"/>
      <c r="W29" s="2"/>
      <c r="X29" s="2"/>
      <c r="Y29" s="2"/>
      <c r="Z29" s="2"/>
    </row>
    <row r="30" ht="15.75" customHeight="1">
      <c r="A30" s="1" t="s">
        <v>53</v>
      </c>
      <c r="B30" s="1">
        <v>-565.76</v>
      </c>
      <c r="C30" s="1">
        <v>-450.16</v>
      </c>
      <c r="D30" s="1">
        <v>-939.7600000000001</v>
      </c>
      <c r="E30" s="1">
        <v>-330.48</v>
      </c>
      <c r="F30" s="1">
        <v>-534.48</v>
      </c>
      <c r="G30" s="1">
        <v>-820.08</v>
      </c>
      <c r="H30" s="1">
        <v>-669.12</v>
      </c>
      <c r="I30" s="1">
        <v>-1538.16</v>
      </c>
      <c r="J30" s="1">
        <v>-1668.72</v>
      </c>
      <c r="K30" s="1">
        <v>-2061.76</v>
      </c>
      <c r="L30" s="2"/>
      <c r="M30" s="2"/>
      <c r="N30" s="2"/>
      <c r="O30" s="2"/>
      <c r="P30" s="2"/>
      <c r="Q30" s="2"/>
      <c r="R30" s="2"/>
      <c r="S30" s="2"/>
      <c r="T30" s="2"/>
      <c r="U30" s="2"/>
      <c r="V30" s="2"/>
      <c r="W30" s="2"/>
      <c r="X30" s="2"/>
      <c r="Y30" s="2"/>
      <c r="Z30" s="2"/>
    </row>
    <row r="31" ht="15.75" customHeight="1">
      <c r="A31" s="1" t="s">
        <v>54</v>
      </c>
      <c r="B31" s="1">
        <v>141.44</v>
      </c>
      <c r="C31" s="1">
        <v>8.296000000000001</v>
      </c>
      <c r="D31" s="1">
        <v>337.28</v>
      </c>
      <c r="E31" s="1">
        <v>119.136</v>
      </c>
      <c r="F31" s="1">
        <v>54.264</v>
      </c>
      <c r="G31" s="1">
        <v>229.84</v>
      </c>
      <c r="H31" s="1">
        <v>247.52</v>
      </c>
      <c r="I31" s="1">
        <v>372.64</v>
      </c>
      <c r="J31" s="1">
        <v>1162.8</v>
      </c>
      <c r="K31" s="1">
        <v>708.5600000000001</v>
      </c>
      <c r="L31" s="2"/>
      <c r="M31" s="2"/>
      <c r="N31" s="2"/>
      <c r="O31" s="2"/>
      <c r="P31" s="2"/>
      <c r="Q31" s="2"/>
      <c r="R31" s="2"/>
      <c r="S31" s="2"/>
      <c r="T31" s="2"/>
      <c r="U31" s="2"/>
      <c r="V31" s="2"/>
      <c r="W31" s="2"/>
      <c r="X31" s="2"/>
      <c r="Y31" s="2"/>
      <c r="Z31" s="2"/>
    </row>
    <row r="32" ht="15.75" customHeight="1">
      <c r="A32" s="1" t="s">
        <v>55</v>
      </c>
      <c r="B32" s="1">
        <v>835.0400000000001</v>
      </c>
      <c r="C32" s="1">
        <v>1496.0</v>
      </c>
      <c r="D32" s="1">
        <v>2880.48</v>
      </c>
      <c r="E32" s="1">
        <v>2609.84</v>
      </c>
      <c r="F32" s="1">
        <v>2006.0</v>
      </c>
      <c r="G32" s="1">
        <v>2510.56</v>
      </c>
      <c r="H32" s="1">
        <v>3578.16</v>
      </c>
      <c r="I32" s="1">
        <v>4430.88</v>
      </c>
      <c r="J32" s="1">
        <v>4033.76</v>
      </c>
      <c r="K32" s="1">
        <v>3417.68</v>
      </c>
      <c r="L32" s="2"/>
      <c r="M32" s="2"/>
      <c r="N32" s="2"/>
      <c r="O32" s="2"/>
      <c r="P32" s="2"/>
      <c r="Q32" s="2"/>
      <c r="R32" s="2"/>
      <c r="S32" s="2"/>
      <c r="T32" s="2"/>
      <c r="U32" s="2"/>
      <c r="V32" s="2"/>
      <c r="W32" s="2"/>
      <c r="X32" s="2"/>
      <c r="Y32" s="2"/>
      <c r="Z32" s="2"/>
    </row>
    <row r="33" ht="15.75" customHeight="1">
      <c r="A33" s="1" t="s">
        <v>56</v>
      </c>
      <c r="B33" s="1">
        <v>976.48</v>
      </c>
      <c r="C33" s="1">
        <v>1504.16</v>
      </c>
      <c r="D33" s="1">
        <v>3217.76</v>
      </c>
      <c r="E33" s="1">
        <v>2728.16</v>
      </c>
      <c r="F33" s="1">
        <v>2060.4</v>
      </c>
      <c r="G33" s="1">
        <v>2740.4</v>
      </c>
      <c r="H33" s="1">
        <v>3824.32</v>
      </c>
      <c r="I33" s="1">
        <v>4803.52</v>
      </c>
      <c r="J33" s="1">
        <v>5197.92</v>
      </c>
      <c r="K33" s="1">
        <v>4126.240000000001</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-4.760000000000001</v>
      </c>
      <c r="H34" s="1">
        <v>0.0</v>
      </c>
      <c r="I34" s="1">
        <v>0.0</v>
      </c>
      <c r="J34" s="1">
        <v>0.0</v>
      </c>
      <c r="K34" s="1">
        <v>-19.312</v>
      </c>
      <c r="L34" s="2"/>
      <c r="M34" s="2"/>
      <c r="N34" s="2"/>
      <c r="O34" s="2"/>
      <c r="P34" s="2"/>
      <c r="Q34" s="2"/>
      <c r="R34" s="2"/>
      <c r="S34" s="2"/>
      <c r="T34" s="2"/>
      <c r="U34" s="2"/>
      <c r="V34" s="2"/>
      <c r="W34" s="2"/>
      <c r="X34" s="2"/>
      <c r="Y34" s="2"/>
      <c r="Z34" s="2"/>
    </row>
    <row r="35" ht="15.75" customHeight="1">
      <c r="A35" s="1" t="s">
        <v>58</v>
      </c>
      <c r="B35" s="1">
        <v>-541.2800000000001</v>
      </c>
      <c r="C35" s="1">
        <v>-971.0400000000001</v>
      </c>
      <c r="D35" s="1">
        <v>-2212.72</v>
      </c>
      <c r="E35" s="1">
        <v>-2371.84</v>
      </c>
      <c r="F35" s="1">
        <v>-1698.64</v>
      </c>
      <c r="G35" s="1">
        <v>-2112.08</v>
      </c>
      <c r="H35" s="1">
        <v>-3480.24</v>
      </c>
      <c r="I35" s="1">
        <v>-3341.52</v>
      </c>
      <c r="J35" s="1">
        <v>-3786.24</v>
      </c>
      <c r="K35" s="1">
        <v>-2875.04</v>
      </c>
      <c r="L35" s="2"/>
      <c r="M35" s="2"/>
      <c r="N35" s="2"/>
      <c r="O35" s="2"/>
      <c r="P35" s="2"/>
      <c r="Q35" s="2"/>
      <c r="R35" s="2"/>
      <c r="S35" s="2"/>
      <c r="T35" s="2"/>
      <c r="U35" s="2"/>
      <c r="V35" s="2"/>
      <c r="W35" s="2"/>
      <c r="X35" s="2"/>
      <c r="Y35" s="2"/>
      <c r="Z35" s="2"/>
    </row>
    <row r="36" ht="15.75" customHeight="1">
      <c r="A36" s="1" t="s">
        <v>59</v>
      </c>
      <c r="B36" s="1">
        <v>-541.2800000000001</v>
      </c>
      <c r="C36" s="1">
        <v>-971.0400000000001</v>
      </c>
      <c r="D36" s="1">
        <v>-2212.72</v>
      </c>
      <c r="E36" s="1">
        <v>-2371.84</v>
      </c>
      <c r="F36" s="1">
        <v>-1698.64</v>
      </c>
      <c r="G36" s="1">
        <v>-2116.16</v>
      </c>
      <c r="H36" s="1">
        <v>-3480.24</v>
      </c>
      <c r="I36" s="1">
        <v>-3341.52</v>
      </c>
      <c r="J36" s="1">
        <v>-3786.24</v>
      </c>
      <c r="K36" s="1">
        <v>-2894.08</v>
      </c>
      <c r="L36" s="2"/>
      <c r="M36" s="2"/>
      <c r="N36" s="2"/>
      <c r="O36" s="2"/>
      <c r="P36" s="2"/>
      <c r="Q36" s="2"/>
      <c r="R36" s="2"/>
      <c r="S36" s="2"/>
      <c r="T36" s="2"/>
      <c r="U36" s="2"/>
      <c r="V36" s="2"/>
      <c r="W36" s="2"/>
      <c r="X36" s="2"/>
      <c r="Y36" s="2"/>
      <c r="Z36" s="2"/>
    </row>
    <row r="37" ht="15.75" customHeight="1">
      <c r="A37" s="1" t="s">
        <v>60</v>
      </c>
      <c r="B37" s="1">
        <v>106.76</v>
      </c>
      <c r="C37" s="1">
        <v>0.9520000000000001</v>
      </c>
      <c r="D37" s="1">
        <v>2.856</v>
      </c>
      <c r="E37" s="1">
        <v>9.384</v>
      </c>
      <c r="F37" s="1">
        <v>96.28800000000001</v>
      </c>
      <c r="G37" s="1">
        <v>71.67200000000001</v>
      </c>
      <c r="H37" s="1">
        <v>15.64</v>
      </c>
      <c r="I37" s="1">
        <v>88.536</v>
      </c>
      <c r="J37" s="1">
        <v>0.68</v>
      </c>
      <c r="K37" s="1">
        <v>6.12</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-3.944</v>
      </c>
      <c r="I38" s="1">
        <v>0.0</v>
      </c>
      <c r="J38" s="1">
        <v>0.0</v>
      </c>
      <c r="K38" s="1">
        <v>-51.544</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0.0</v>
      </c>
      <c r="J39" s="1">
        <v>0.0</v>
      </c>
      <c r="K39" s="1">
        <v>-76.16000000000001</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1">
        <v>0.0</v>
      </c>
      <c r="K40" s="1">
        <v>-76.16000000000001</v>
      </c>
      <c r="L40" s="2"/>
      <c r="M40" s="2"/>
      <c r="N40" s="2"/>
      <c r="O40" s="2"/>
      <c r="P40" s="2"/>
      <c r="Q40" s="2"/>
      <c r="R40" s="2"/>
      <c r="S40" s="2"/>
      <c r="T40" s="2"/>
      <c r="U40" s="2"/>
      <c r="V40" s="2"/>
      <c r="W40" s="2"/>
      <c r="X40" s="2"/>
      <c r="Y40" s="2"/>
      <c r="Z40" s="2"/>
    </row>
    <row r="41" ht="15.75" customHeight="1">
      <c r="A41" s="1" t="s">
        <v>64</v>
      </c>
      <c r="B41" s="1">
        <v>180.88</v>
      </c>
      <c r="C41" s="1">
        <v>-10.472</v>
      </c>
      <c r="D41" s="1">
        <v>5.44</v>
      </c>
      <c r="E41" s="1">
        <v>-78.88000000000001</v>
      </c>
      <c r="F41" s="1">
        <v>82.144</v>
      </c>
      <c r="G41" s="1">
        <v>308.72</v>
      </c>
      <c r="H41" s="1">
        <v>500.48</v>
      </c>
      <c r="I41" s="1">
        <v>83.912</v>
      </c>
      <c r="J41" s="1">
        <v>1311.04</v>
      </c>
      <c r="K41" s="1">
        <v>64.328</v>
      </c>
      <c r="L41" s="2"/>
      <c r="M41" s="2"/>
      <c r="N41" s="2"/>
      <c r="O41" s="2"/>
      <c r="P41" s="2"/>
      <c r="Q41" s="2"/>
      <c r="R41" s="2"/>
      <c r="S41" s="2"/>
      <c r="T41" s="2"/>
      <c r="U41" s="2"/>
      <c r="V41" s="2"/>
      <c r="W41" s="2"/>
      <c r="X41" s="2"/>
      <c r="Y41" s="2"/>
      <c r="Z41" s="2"/>
    </row>
    <row r="42" ht="15.75" customHeight="1">
      <c r="A42" s="1" t="s">
        <v>65</v>
      </c>
      <c r="B42" s="1">
        <v>720.8000000000001</v>
      </c>
      <c r="C42" s="1">
        <v>523.6</v>
      </c>
      <c r="D42" s="1">
        <v>1014.56</v>
      </c>
      <c r="E42" s="1">
        <v>286.96</v>
      </c>
      <c r="F42" s="1">
        <v>539.9200000000001</v>
      </c>
      <c r="G42" s="1">
        <v>1003.68</v>
      </c>
      <c r="H42" s="1">
        <v>856.8000000000001</v>
      </c>
      <c r="I42" s="1">
        <v>1634.72</v>
      </c>
      <c r="J42" s="1">
        <v>2722.72</v>
      </c>
      <c r="K42" s="1">
        <v>1175.04</v>
      </c>
      <c r="L42" s="2"/>
      <c r="M42" s="2"/>
      <c r="N42" s="2"/>
      <c r="O42" s="2"/>
      <c r="P42" s="2"/>
      <c r="Q42" s="2"/>
      <c r="R42" s="2"/>
      <c r="S42" s="2"/>
      <c r="T42" s="2"/>
      <c r="U42" s="2"/>
      <c r="V42" s="2"/>
      <c r="W42" s="2"/>
      <c r="X42" s="2"/>
      <c r="Y42" s="2"/>
      <c r="Z42" s="2"/>
    </row>
    <row r="43" ht="15.75" customHeight="1">
      <c r="A43" s="1" t="s">
        <v>66</v>
      </c>
      <c r="B43" s="1">
        <v>-1.496</v>
      </c>
      <c r="C43" s="1">
        <v>4.216</v>
      </c>
      <c r="D43" s="1">
        <v>10.064</v>
      </c>
      <c r="E43" s="1">
        <v>-9.792000000000002</v>
      </c>
      <c r="F43" s="1">
        <v>9.248000000000001</v>
      </c>
      <c r="G43" s="1">
        <v>3.264</v>
      </c>
      <c r="H43" s="1">
        <v>-22.984</v>
      </c>
      <c r="I43" s="1">
        <v>-15.912</v>
      </c>
      <c r="J43" s="1">
        <v>31.008</v>
      </c>
      <c r="K43" s="1">
        <v>115.464</v>
      </c>
      <c r="L43" s="2"/>
      <c r="M43" s="2"/>
      <c r="N43" s="2"/>
      <c r="O43" s="2"/>
      <c r="P43" s="2"/>
      <c r="Q43" s="2"/>
      <c r="R43" s="2"/>
      <c r="S43" s="2"/>
      <c r="T43" s="2"/>
      <c r="U43" s="2"/>
      <c r="V43" s="2"/>
      <c r="W43" s="2"/>
      <c r="X43" s="2"/>
      <c r="Y43" s="2"/>
      <c r="Z43" s="2"/>
    </row>
    <row r="44" ht="15.75" customHeight="1">
      <c r="A44" s="1" t="s">
        <v>67</v>
      </c>
      <c r="B44" s="1">
        <v>0.0</v>
      </c>
      <c r="C44" s="1">
        <v>0.0</v>
      </c>
      <c r="D44" s="1">
        <v>175.44</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68</v>
      </c>
      <c r="B45" s="1">
        <v>179.52</v>
      </c>
      <c r="C45" s="1">
        <v>259.76</v>
      </c>
      <c r="D45" s="1">
        <v>14.824</v>
      </c>
      <c r="E45" s="1">
        <v>-77.92800000000001</v>
      </c>
      <c r="F45" s="1">
        <v>98.05600000000001</v>
      </c>
      <c r="G45" s="1">
        <v>379.4400000000001</v>
      </c>
      <c r="H45" s="1">
        <v>244.8</v>
      </c>
      <c r="I45" s="1">
        <v>138.72</v>
      </c>
      <c r="J45" s="1">
        <v>295.12</v>
      </c>
      <c r="K45" s="1">
        <v>1109.76</v>
      </c>
      <c r="L45" s="2"/>
      <c r="M45" s="2"/>
      <c r="N45" s="2"/>
      <c r="O45" s="2"/>
      <c r="P45" s="2"/>
      <c r="Q45" s="2"/>
      <c r="R45" s="2"/>
      <c r="S45" s="2"/>
      <c r="T45" s="2"/>
      <c r="U45" s="2"/>
      <c r="V45" s="2"/>
      <c r="W45" s="2"/>
      <c r="X45" s="2"/>
      <c r="Y45" s="2"/>
      <c r="Z45" s="2"/>
    </row>
    <row r="46" ht="15.75" customHeight="1">
      <c r="A46" s="1" t="s">
        <v>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70</v>
      </c>
      <c r="B47" s="1">
        <v>27.336</v>
      </c>
      <c r="C47" s="1">
        <v>56.032</v>
      </c>
      <c r="D47" s="1">
        <v>91.256</v>
      </c>
      <c r="E47" s="1">
        <v>38.624</v>
      </c>
      <c r="F47" s="1">
        <v>50.456</v>
      </c>
      <c r="G47" s="1">
        <v>78.2</v>
      </c>
      <c r="H47" s="1">
        <v>91.12</v>
      </c>
      <c r="I47" s="1">
        <v>109.072</v>
      </c>
      <c r="J47" s="1">
        <v>145.52</v>
      </c>
      <c r="K47" s="1">
        <v>152.32</v>
      </c>
      <c r="L47" s="2"/>
      <c r="M47" s="2"/>
      <c r="N47" s="2"/>
      <c r="O47" s="2"/>
      <c r="P47" s="2"/>
      <c r="Q47" s="2"/>
      <c r="R47" s="2"/>
      <c r="S47" s="2"/>
      <c r="T47" s="2"/>
      <c r="U47" s="2"/>
      <c r="V47" s="2"/>
      <c r="W47" s="2"/>
      <c r="X47" s="2"/>
      <c r="Y47" s="2"/>
      <c r="Z47" s="2"/>
    </row>
    <row r="48" ht="15.75" customHeight="1">
      <c r="A48" s="1" t="s">
        <v>71</v>
      </c>
      <c r="B48" s="1">
        <v>4.760000000000001</v>
      </c>
      <c r="C48" s="1">
        <v>15.64</v>
      </c>
      <c r="D48" s="1">
        <v>34.0</v>
      </c>
      <c r="E48" s="1">
        <v>25.704</v>
      </c>
      <c r="F48" s="1">
        <v>3.672</v>
      </c>
      <c r="G48" s="1">
        <v>1.768</v>
      </c>
      <c r="H48" s="1">
        <v>48.688</v>
      </c>
      <c r="I48" s="1">
        <v>21.352</v>
      </c>
      <c r="J48" s="1">
        <v>54.40000000000001</v>
      </c>
      <c r="K48" s="1">
        <v>242.08</v>
      </c>
      <c r="L48" s="2"/>
      <c r="M48" s="2"/>
      <c r="N48" s="2"/>
      <c r="O48" s="2"/>
      <c r="P48" s="2"/>
      <c r="Q48" s="2"/>
      <c r="R48" s="2"/>
      <c r="S48" s="2"/>
      <c r="T48" s="2"/>
      <c r="U48" s="2"/>
      <c r="V48" s="2"/>
      <c r="W48" s="2"/>
      <c r="X48" s="2"/>
      <c r="Y48" s="2"/>
      <c r="Z48" s="2"/>
    </row>
    <row r="49" ht="15.75" customHeight="1">
      <c r="A49" s="1" t="s">
        <v>72</v>
      </c>
      <c r="B49" s="1">
        <v>-454.24</v>
      </c>
      <c r="C49" s="1">
        <v>-225.76</v>
      </c>
      <c r="D49" s="1">
        <v>-632.4000000000001</v>
      </c>
      <c r="E49" s="1">
        <v>-300.56</v>
      </c>
      <c r="F49" s="1">
        <v>-109.48</v>
      </c>
      <c r="G49" s="1">
        <v>-613.36</v>
      </c>
      <c r="H49" s="1">
        <v>-622.88</v>
      </c>
      <c r="I49" s="1">
        <v>-1313.76</v>
      </c>
      <c r="J49" s="1">
        <v>-2415.36</v>
      </c>
      <c r="K49" s="1">
        <v>414.8</v>
      </c>
      <c r="L49" s="2"/>
      <c r="M49" s="2"/>
      <c r="N49" s="2"/>
      <c r="O49" s="2"/>
      <c r="P49" s="2"/>
      <c r="Q49" s="2"/>
      <c r="R49" s="2"/>
      <c r="S49" s="2"/>
      <c r="T49" s="2"/>
      <c r="U49" s="2"/>
      <c r="V49" s="2"/>
      <c r="W49" s="2"/>
      <c r="X49" s="2"/>
      <c r="Y49" s="2"/>
      <c r="Z49" s="2"/>
    </row>
    <row r="50" ht="15.75" customHeight="1">
      <c r="A50" s="1" t="s">
        <v>73</v>
      </c>
      <c r="B50" s="1">
        <v>-431.12</v>
      </c>
      <c r="C50" s="1">
        <v>-193.12</v>
      </c>
      <c r="D50" s="1">
        <v>-602.48</v>
      </c>
      <c r="E50" s="1">
        <v>-274.72</v>
      </c>
      <c r="F50" s="1">
        <v>-78.06400000000001</v>
      </c>
      <c r="G50" s="1">
        <v>-560.32</v>
      </c>
      <c r="H50" s="1">
        <v>-558.96</v>
      </c>
      <c r="I50" s="1">
        <v>-1243.04</v>
      </c>
      <c r="J50" s="1">
        <v>-2324.24</v>
      </c>
      <c r="K50" s="1">
        <v>514.08</v>
      </c>
      <c r="L50" s="2"/>
      <c r="M50" s="2"/>
      <c r="N50" s="2"/>
      <c r="O50" s="2"/>
      <c r="P50" s="2"/>
      <c r="Q50" s="2"/>
      <c r="R50" s="2"/>
      <c r="S50" s="2"/>
      <c r="T50" s="2"/>
      <c r="U50" s="2"/>
      <c r="V50" s="2"/>
      <c r="W50" s="2"/>
      <c r="X50" s="2"/>
      <c r="Y50" s="2"/>
      <c r="Z50" s="2"/>
    </row>
    <row r="51" ht="15.75" customHeight="1">
      <c r="A51" s="1" t="s">
        <v>74</v>
      </c>
      <c r="B51" s="1">
        <v>167.28</v>
      </c>
      <c r="C51" s="1">
        <v>-8.704</v>
      </c>
      <c r="D51" s="1">
        <v>280.16</v>
      </c>
      <c r="E51" s="1">
        <v>41.752</v>
      </c>
      <c r="F51" s="1">
        <v>-103.496</v>
      </c>
      <c r="G51" s="1">
        <v>341.36</v>
      </c>
      <c r="H51" s="1">
        <v>345.44</v>
      </c>
      <c r="I51" s="1">
        <v>424.3200000000001</v>
      </c>
      <c r="J51" s="1">
        <v>1232.16</v>
      </c>
      <c r="K51" s="1">
        <v>-866.32</v>
      </c>
      <c r="L51" s="2"/>
      <c r="M51" s="2"/>
      <c r="N51" s="2"/>
      <c r="O51" s="2"/>
      <c r="P51" s="2"/>
      <c r="Q51" s="2"/>
      <c r="R51" s="2"/>
      <c r="S51" s="2"/>
      <c r="T51" s="2"/>
      <c r="U51" s="2"/>
      <c r="V51" s="2"/>
      <c r="W51" s="2"/>
      <c r="X51" s="2"/>
      <c r="Y51" s="2"/>
      <c r="Z51" s="2"/>
    </row>
    <row r="52" ht="15.75" customHeight="1">
      <c r="A52" s="1" t="s">
        <v>75</v>
      </c>
      <c r="B52" s="1">
        <v>433.84</v>
      </c>
      <c r="C52" s="1">
        <v>533.12</v>
      </c>
      <c r="D52" s="1">
        <v>1005.04</v>
      </c>
      <c r="E52" s="1">
        <v>356.3200000000001</v>
      </c>
      <c r="F52" s="1">
        <v>361.76</v>
      </c>
      <c r="G52" s="1">
        <v>622.88</v>
      </c>
      <c r="H52" s="1">
        <v>344.08</v>
      </c>
      <c r="I52" s="1">
        <v>1462.0</v>
      </c>
      <c r="J52" s="1">
        <v>1410.32</v>
      </c>
      <c r="K52" s="1">
        <v>1232.16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76</v>
      </c>
      <c r="B2" s="2"/>
      <c r="C2" s="2"/>
      <c r="D2" s="2"/>
      <c r="E2" s="2"/>
      <c r="F2" s="2"/>
      <c r="G2" s="2"/>
      <c r="H2" s="2"/>
      <c r="I2" s="2"/>
      <c r="J2" s="2"/>
      <c r="K2" s="2"/>
      <c r="L2" s="2"/>
      <c r="M2" s="2"/>
      <c r="N2" s="2"/>
      <c r="O2" s="2"/>
      <c r="P2" s="2"/>
      <c r="Q2" s="2"/>
      <c r="R2" s="2"/>
      <c r="S2" s="2"/>
      <c r="T2" s="2"/>
      <c r="U2" s="2"/>
      <c r="V2" s="2"/>
      <c r="W2" s="2"/>
      <c r="X2" s="2"/>
      <c r="Y2" s="2"/>
      <c r="Z2" s="2"/>
    </row>
    <row r="3">
      <c r="A3" s="1" t="s">
        <v>77</v>
      </c>
      <c r="B3" s="1">
        <v>242.08</v>
      </c>
      <c r="C3" s="1">
        <v>500.48</v>
      </c>
      <c r="D3" s="1">
        <v>340.0</v>
      </c>
      <c r="E3" s="1">
        <v>262.48</v>
      </c>
      <c r="F3" s="1">
        <v>421.6</v>
      </c>
      <c r="G3" s="1">
        <v>768.4000000000001</v>
      </c>
      <c r="H3" s="1">
        <v>1017.28</v>
      </c>
      <c r="I3" s="1">
        <v>1131.52</v>
      </c>
      <c r="J3" s="1">
        <v>1392.64</v>
      </c>
      <c r="K3" s="1">
        <v>2184.024</v>
      </c>
      <c r="L3" s="2"/>
      <c r="M3" s="2"/>
      <c r="N3" s="2"/>
      <c r="O3" s="2"/>
      <c r="P3" s="2"/>
      <c r="Q3" s="2"/>
      <c r="R3" s="2"/>
      <c r="S3" s="2"/>
      <c r="T3" s="2"/>
      <c r="U3" s="2"/>
      <c r="V3" s="2"/>
      <c r="W3" s="2"/>
      <c r="X3" s="2"/>
      <c r="Y3" s="2"/>
      <c r="Z3" s="2"/>
    </row>
    <row r="4">
      <c r="A4" s="1" t="s">
        <v>78</v>
      </c>
      <c r="B4" s="1">
        <v>18.088</v>
      </c>
      <c r="C4" s="1">
        <v>3.944</v>
      </c>
      <c r="D4" s="1">
        <v>9.656</v>
      </c>
      <c r="E4" s="1">
        <v>0.272</v>
      </c>
      <c r="F4" s="1">
        <v>0.0</v>
      </c>
      <c r="G4" s="1">
        <v>0.0</v>
      </c>
      <c r="H4" s="1">
        <v>77.52000000000001</v>
      </c>
      <c r="I4" s="1">
        <v>20.4</v>
      </c>
      <c r="J4" s="1">
        <v>14.144</v>
      </c>
      <c r="K4" s="1">
        <v>138.72</v>
      </c>
      <c r="L4" s="2"/>
      <c r="M4" s="2"/>
      <c r="N4" s="2"/>
      <c r="O4" s="2"/>
      <c r="P4" s="2"/>
      <c r="Q4" s="2"/>
      <c r="R4" s="2"/>
      <c r="S4" s="2"/>
      <c r="T4" s="2"/>
      <c r="U4" s="2"/>
      <c r="V4" s="2"/>
      <c r="W4" s="2"/>
      <c r="X4" s="2"/>
      <c r="Y4" s="2"/>
      <c r="Z4" s="2"/>
    </row>
    <row r="5">
      <c r="A5" s="1" t="s">
        <v>79</v>
      </c>
      <c r="B5" s="1">
        <v>259.76</v>
      </c>
      <c r="C5" s="1">
        <v>504.5600000000001</v>
      </c>
      <c r="D5" s="1">
        <v>349.52</v>
      </c>
      <c r="E5" s="1">
        <v>262.48</v>
      </c>
      <c r="F5" s="1">
        <v>421.6</v>
      </c>
      <c r="G5" s="1">
        <v>768.4000000000001</v>
      </c>
      <c r="H5" s="1">
        <v>1094.8</v>
      </c>
      <c r="I5" s="1">
        <v>1151.92</v>
      </c>
      <c r="J5" s="1">
        <v>1407.6</v>
      </c>
      <c r="K5" s="1">
        <v>2322.88</v>
      </c>
      <c r="L5" s="2"/>
      <c r="M5" s="2"/>
      <c r="N5" s="2"/>
      <c r="O5" s="2"/>
      <c r="P5" s="2"/>
      <c r="Q5" s="2"/>
      <c r="R5" s="2"/>
      <c r="S5" s="2"/>
      <c r="T5" s="2"/>
      <c r="U5" s="2"/>
      <c r="V5" s="2"/>
      <c r="W5" s="2"/>
      <c r="X5" s="2"/>
      <c r="Y5" s="2"/>
      <c r="Z5" s="2"/>
    </row>
    <row r="6">
      <c r="A6" s="1" t="s">
        <v>80</v>
      </c>
      <c r="B6" s="1">
        <v>458.3200000000001</v>
      </c>
      <c r="C6" s="1">
        <v>539.9200000000001</v>
      </c>
      <c r="D6" s="1">
        <v>1045.84</v>
      </c>
      <c r="E6" s="1">
        <v>976.48</v>
      </c>
      <c r="F6" s="1">
        <v>968.32</v>
      </c>
      <c r="G6" s="1">
        <v>998.2400000000001</v>
      </c>
      <c r="H6" s="1">
        <v>820.08</v>
      </c>
      <c r="I6" s="1">
        <v>1249.84</v>
      </c>
      <c r="J6" s="1">
        <v>3235.44</v>
      </c>
      <c r="K6" s="1">
        <v>3678.8</v>
      </c>
      <c r="L6" s="2"/>
      <c r="M6" s="2"/>
      <c r="N6" s="2"/>
      <c r="O6" s="2"/>
      <c r="P6" s="2"/>
      <c r="Q6" s="2"/>
      <c r="R6" s="2"/>
      <c r="S6" s="2"/>
      <c r="T6" s="2"/>
      <c r="U6" s="2"/>
      <c r="V6" s="2"/>
      <c r="W6" s="2"/>
      <c r="X6" s="2"/>
      <c r="Y6" s="2"/>
      <c r="Z6" s="2"/>
    </row>
    <row r="7">
      <c r="A7" s="1" t="s">
        <v>81</v>
      </c>
      <c r="B7" s="1">
        <v>0.0</v>
      </c>
      <c r="C7" s="1">
        <v>4.08</v>
      </c>
      <c r="D7" s="1">
        <v>31.416</v>
      </c>
      <c r="E7" s="1">
        <v>69.224</v>
      </c>
      <c r="F7" s="1">
        <v>59.84</v>
      </c>
      <c r="G7" s="1">
        <v>19.04</v>
      </c>
      <c r="H7" s="1">
        <v>105.128</v>
      </c>
      <c r="I7" s="1">
        <v>30.328</v>
      </c>
      <c r="J7" s="1">
        <v>161.84</v>
      </c>
      <c r="K7" s="1">
        <v>37.944</v>
      </c>
      <c r="L7" s="2"/>
      <c r="M7" s="2"/>
      <c r="N7" s="2"/>
      <c r="O7" s="2"/>
      <c r="P7" s="2"/>
      <c r="Q7" s="2"/>
      <c r="R7" s="2"/>
      <c r="S7" s="2"/>
      <c r="T7" s="2"/>
      <c r="U7" s="2"/>
      <c r="V7" s="2"/>
      <c r="W7" s="2"/>
      <c r="X7" s="2"/>
      <c r="Y7" s="2"/>
      <c r="Z7" s="2"/>
    </row>
    <row r="8">
      <c r="A8" s="1" t="s">
        <v>82</v>
      </c>
      <c r="B8" s="1">
        <v>0.0</v>
      </c>
      <c r="C8" s="1">
        <v>0.0</v>
      </c>
      <c r="D8" s="1">
        <v>0.0</v>
      </c>
      <c r="E8" s="1">
        <v>0.0</v>
      </c>
      <c r="F8" s="1">
        <v>0.0</v>
      </c>
      <c r="G8" s="1">
        <v>12.376</v>
      </c>
      <c r="H8" s="1">
        <v>10.2</v>
      </c>
      <c r="I8" s="1">
        <v>0.0</v>
      </c>
      <c r="J8" s="1">
        <v>3.128</v>
      </c>
      <c r="K8" s="1">
        <v>3.128</v>
      </c>
      <c r="L8" s="2"/>
      <c r="M8" s="2"/>
      <c r="N8" s="2"/>
      <c r="O8" s="2"/>
      <c r="P8" s="2"/>
      <c r="Q8" s="2"/>
      <c r="R8" s="2"/>
      <c r="S8" s="2"/>
      <c r="T8" s="2"/>
      <c r="U8" s="2"/>
      <c r="V8" s="2"/>
      <c r="W8" s="2"/>
      <c r="X8" s="2"/>
      <c r="Y8" s="2"/>
      <c r="Z8" s="2"/>
    </row>
    <row r="9">
      <c r="A9" s="1" t="s">
        <v>83</v>
      </c>
      <c r="B9" s="1">
        <v>458.3200000000001</v>
      </c>
      <c r="C9" s="1">
        <v>544.0</v>
      </c>
      <c r="D9" s="1">
        <v>1077.12</v>
      </c>
      <c r="E9" s="1">
        <v>1045.84</v>
      </c>
      <c r="F9" s="1">
        <v>1028.16</v>
      </c>
      <c r="G9" s="1">
        <v>1029.52</v>
      </c>
      <c r="H9" s="1">
        <v>935.6800000000001</v>
      </c>
      <c r="I9" s="1">
        <v>1279.76</v>
      </c>
      <c r="J9" s="1">
        <v>3401.36</v>
      </c>
      <c r="K9" s="1">
        <v>3719.6</v>
      </c>
      <c r="L9" s="2"/>
      <c r="M9" s="2"/>
      <c r="N9" s="2"/>
      <c r="O9" s="2"/>
      <c r="P9" s="2"/>
      <c r="Q9" s="2"/>
      <c r="R9" s="2"/>
      <c r="S9" s="2"/>
      <c r="T9" s="2"/>
      <c r="U9" s="2"/>
      <c r="V9" s="2"/>
      <c r="W9" s="2"/>
      <c r="X9" s="2"/>
      <c r="Y9" s="2"/>
      <c r="Z9" s="2"/>
    </row>
    <row r="10">
      <c r="A10" s="1" t="s">
        <v>84</v>
      </c>
      <c r="B10" s="1">
        <v>257.04</v>
      </c>
      <c r="C10" s="1">
        <v>435.2</v>
      </c>
      <c r="D10" s="1">
        <v>607.9200000000001</v>
      </c>
      <c r="E10" s="1">
        <v>635.12</v>
      </c>
      <c r="F10" s="1">
        <v>871.7600000000001</v>
      </c>
      <c r="G10" s="1">
        <v>1134.24</v>
      </c>
      <c r="H10" s="1">
        <v>1275.68</v>
      </c>
      <c r="I10" s="1">
        <v>2011.44</v>
      </c>
      <c r="J10" s="1">
        <v>2826.08</v>
      </c>
      <c r="K10" s="1">
        <v>3098.08</v>
      </c>
      <c r="L10" s="2"/>
      <c r="M10" s="2"/>
      <c r="N10" s="2"/>
      <c r="O10" s="2"/>
      <c r="P10" s="2"/>
      <c r="Q10" s="2"/>
      <c r="R10" s="2"/>
      <c r="S10" s="2"/>
      <c r="T10" s="2"/>
      <c r="U10" s="2"/>
      <c r="V10" s="2"/>
      <c r="W10" s="2"/>
      <c r="X10" s="2"/>
      <c r="Y10" s="2"/>
      <c r="Z10" s="2"/>
    </row>
    <row r="11">
      <c r="A11" s="1" t="s">
        <v>85</v>
      </c>
      <c r="B11" s="1">
        <v>4.488</v>
      </c>
      <c r="C11" s="1">
        <v>5.576000000000001</v>
      </c>
      <c r="D11" s="1">
        <v>3.4</v>
      </c>
      <c r="E11" s="1">
        <v>5.984</v>
      </c>
      <c r="F11" s="1">
        <v>5.712000000000001</v>
      </c>
      <c r="G11" s="1">
        <v>28.56</v>
      </c>
      <c r="H11" s="1">
        <v>28.832</v>
      </c>
      <c r="I11" s="1">
        <v>13.328</v>
      </c>
      <c r="J11" s="1">
        <v>21.76</v>
      </c>
      <c r="K11" s="1">
        <v>32.232</v>
      </c>
      <c r="L11" s="2"/>
      <c r="M11" s="2"/>
      <c r="N11" s="2"/>
      <c r="O11" s="2"/>
      <c r="P11" s="2"/>
      <c r="Q11" s="2"/>
      <c r="R11" s="2"/>
      <c r="S11" s="2"/>
      <c r="T11" s="2"/>
      <c r="U11" s="2"/>
      <c r="V11" s="2"/>
      <c r="W11" s="2"/>
      <c r="X11" s="2"/>
      <c r="Y11" s="2"/>
      <c r="Z11" s="2"/>
    </row>
    <row r="12">
      <c r="A12" s="1" t="s">
        <v>86</v>
      </c>
      <c r="B12" s="1">
        <v>10.472</v>
      </c>
      <c r="C12" s="1">
        <v>10.744</v>
      </c>
      <c r="D12" s="1">
        <v>17.816</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87</v>
      </c>
      <c r="B13" s="1">
        <v>70.31200000000001</v>
      </c>
      <c r="C13" s="1">
        <v>75.616</v>
      </c>
      <c r="D13" s="1">
        <v>43.384</v>
      </c>
      <c r="E13" s="1">
        <v>113.288</v>
      </c>
      <c r="F13" s="1">
        <v>51.27200000000001</v>
      </c>
      <c r="G13" s="1">
        <v>78.47200000000001</v>
      </c>
      <c r="H13" s="1">
        <v>80.64800000000001</v>
      </c>
      <c r="I13" s="1">
        <v>81.872</v>
      </c>
      <c r="J13" s="1">
        <v>140.08</v>
      </c>
      <c r="K13" s="1">
        <v>409.36</v>
      </c>
      <c r="L13" s="2"/>
      <c r="M13" s="2"/>
      <c r="N13" s="2"/>
      <c r="O13" s="2"/>
      <c r="P13" s="2"/>
      <c r="Q13" s="2"/>
      <c r="R13" s="2"/>
      <c r="S13" s="2"/>
      <c r="T13" s="2"/>
      <c r="U13" s="2"/>
      <c r="V13" s="2"/>
      <c r="W13" s="2"/>
      <c r="X13" s="2"/>
      <c r="Y13" s="2"/>
      <c r="Z13" s="2"/>
    </row>
    <row r="14">
      <c r="A14" s="1" t="s">
        <v>88</v>
      </c>
      <c r="B14" s="1">
        <v>354.96</v>
      </c>
      <c r="C14" s="1">
        <v>408.0000000000001</v>
      </c>
      <c r="D14" s="1">
        <v>578.0</v>
      </c>
      <c r="E14" s="1">
        <v>603.84</v>
      </c>
      <c r="F14" s="1">
        <v>728.96</v>
      </c>
      <c r="G14" s="1">
        <v>1270.24</v>
      </c>
      <c r="H14" s="1">
        <v>1165.52</v>
      </c>
      <c r="I14" s="1">
        <v>1652.4</v>
      </c>
      <c r="J14" s="1">
        <v>1496.0</v>
      </c>
      <c r="K14" s="1">
        <v>1697.28</v>
      </c>
      <c r="L14" s="2"/>
      <c r="M14" s="2"/>
      <c r="N14" s="2"/>
      <c r="O14" s="2"/>
      <c r="P14" s="2"/>
      <c r="Q14" s="2"/>
      <c r="R14" s="2"/>
      <c r="S14" s="2"/>
      <c r="T14" s="2"/>
      <c r="U14" s="2"/>
      <c r="V14" s="2"/>
      <c r="W14" s="2"/>
      <c r="X14" s="2"/>
      <c r="Y14" s="2"/>
      <c r="Z14" s="2"/>
    </row>
    <row r="15">
      <c r="A15" s="1" t="s">
        <v>89</v>
      </c>
      <c r="B15" s="1">
        <v>1415.76</v>
      </c>
      <c r="C15" s="1">
        <v>1984.24</v>
      </c>
      <c r="D15" s="1">
        <v>2679.2</v>
      </c>
      <c r="E15" s="1">
        <v>2666.96</v>
      </c>
      <c r="F15" s="1">
        <v>3107.6</v>
      </c>
      <c r="G15" s="1">
        <v>4309.84</v>
      </c>
      <c r="H15" s="1">
        <v>4580.48</v>
      </c>
      <c r="I15" s="1">
        <v>6190.72</v>
      </c>
      <c r="J15" s="1">
        <v>9292.880000000001</v>
      </c>
      <c r="K15" s="1">
        <v>11281.2</v>
      </c>
      <c r="L15" s="2"/>
      <c r="M15" s="2"/>
      <c r="N15" s="2"/>
      <c r="O15" s="2"/>
      <c r="P15" s="2"/>
      <c r="Q15" s="2"/>
      <c r="R15" s="2"/>
      <c r="S15" s="2"/>
      <c r="T15" s="2"/>
      <c r="U15" s="2"/>
      <c r="V15" s="2"/>
      <c r="W15" s="2"/>
      <c r="X15" s="2"/>
      <c r="Y15" s="2"/>
      <c r="Z15" s="2"/>
    </row>
    <row r="16">
      <c r="A16" s="1" t="s">
        <v>90</v>
      </c>
      <c r="B16" s="1">
        <v>606.5600000000001</v>
      </c>
      <c r="C16" s="1">
        <v>748.0</v>
      </c>
      <c r="D16" s="1">
        <v>920.72</v>
      </c>
      <c r="E16" s="1">
        <v>1230.8</v>
      </c>
      <c r="F16" s="1">
        <v>1544.96</v>
      </c>
      <c r="G16" s="1">
        <v>2112.08</v>
      </c>
      <c r="H16" s="1">
        <v>2408.56</v>
      </c>
      <c r="I16" s="1">
        <v>3572.72</v>
      </c>
      <c r="J16" s="1">
        <v>5400.56</v>
      </c>
      <c r="K16" s="1">
        <v>7285.52</v>
      </c>
      <c r="L16" s="2"/>
      <c r="M16" s="2"/>
      <c r="N16" s="2"/>
      <c r="O16" s="2"/>
      <c r="P16" s="2"/>
      <c r="Q16" s="2"/>
      <c r="R16" s="2"/>
      <c r="S16" s="2"/>
      <c r="T16" s="2"/>
      <c r="U16" s="2"/>
      <c r="V16" s="2"/>
      <c r="W16" s="2"/>
      <c r="X16" s="2"/>
      <c r="Y16" s="2"/>
      <c r="Z16" s="2"/>
    </row>
    <row r="17">
      <c r="A17" s="1" t="s">
        <v>91</v>
      </c>
      <c r="B17" s="1">
        <v>-183.6</v>
      </c>
      <c r="C17" s="1">
        <v>-235.28</v>
      </c>
      <c r="D17" s="1">
        <v>-275.944</v>
      </c>
      <c r="E17" s="1">
        <v>-322.3200000000001</v>
      </c>
      <c r="F17" s="1">
        <v>-420.24</v>
      </c>
      <c r="G17" s="1">
        <v>-510.0000000000001</v>
      </c>
      <c r="H17" s="1">
        <v>-558.96</v>
      </c>
      <c r="I17" s="1">
        <v>-711.2800000000001</v>
      </c>
      <c r="J17" s="1">
        <v>-878.5600000000001</v>
      </c>
      <c r="K17" s="1">
        <v>-1572.16</v>
      </c>
      <c r="L17" s="2"/>
      <c r="M17" s="2"/>
      <c r="N17" s="2"/>
      <c r="O17" s="2"/>
      <c r="P17" s="2"/>
      <c r="Q17" s="2"/>
      <c r="R17" s="2"/>
      <c r="S17" s="2"/>
      <c r="T17" s="2"/>
      <c r="U17" s="2"/>
      <c r="V17" s="2"/>
      <c r="W17" s="2"/>
      <c r="X17" s="2"/>
      <c r="Y17" s="2"/>
      <c r="Z17" s="2"/>
    </row>
    <row r="18">
      <c r="A18" s="1" t="s">
        <v>92</v>
      </c>
      <c r="B18" s="1">
        <v>421.6</v>
      </c>
      <c r="C18" s="1">
        <v>512.72</v>
      </c>
      <c r="D18" s="1">
        <v>644.6400000000001</v>
      </c>
      <c r="E18" s="1">
        <v>908.48</v>
      </c>
      <c r="F18" s="1">
        <v>1126.08</v>
      </c>
      <c r="G18" s="1">
        <v>1603.44</v>
      </c>
      <c r="H18" s="1">
        <v>1849.6</v>
      </c>
      <c r="I18" s="1">
        <v>2861.44</v>
      </c>
      <c r="J18" s="1">
        <v>4522.0</v>
      </c>
      <c r="K18" s="1">
        <v>5713.360000000001</v>
      </c>
      <c r="L18" s="2"/>
      <c r="M18" s="2"/>
      <c r="N18" s="2"/>
      <c r="O18" s="2"/>
      <c r="P18" s="2"/>
      <c r="Q18" s="2"/>
      <c r="R18" s="2"/>
      <c r="S18" s="2"/>
      <c r="T18" s="2"/>
      <c r="U18" s="2"/>
      <c r="V18" s="2"/>
      <c r="W18" s="2"/>
      <c r="X18" s="2"/>
      <c r="Y18" s="2"/>
      <c r="Z18" s="2"/>
    </row>
    <row r="19">
      <c r="A19" s="1" t="s">
        <v>93</v>
      </c>
      <c r="B19" s="1">
        <v>14.008</v>
      </c>
      <c r="C19" s="1">
        <v>15.912</v>
      </c>
      <c r="D19" s="1">
        <v>0.9520000000000001</v>
      </c>
      <c r="E19" s="1">
        <v>2.992</v>
      </c>
      <c r="F19" s="1">
        <v>3.4</v>
      </c>
      <c r="G19" s="1">
        <v>37.808</v>
      </c>
      <c r="H19" s="1">
        <v>26.384</v>
      </c>
      <c r="I19" s="1">
        <v>86.224</v>
      </c>
      <c r="J19" s="1">
        <v>232.56</v>
      </c>
      <c r="K19" s="1">
        <v>301.92</v>
      </c>
      <c r="L19" s="2"/>
      <c r="M19" s="2"/>
      <c r="N19" s="2"/>
      <c r="O19" s="2"/>
      <c r="P19" s="2"/>
      <c r="Q19" s="2"/>
      <c r="R19" s="2"/>
      <c r="S19" s="2"/>
      <c r="T19" s="2"/>
      <c r="U19" s="2"/>
      <c r="V19" s="2"/>
      <c r="W19" s="2"/>
      <c r="X19" s="2"/>
      <c r="Y19" s="2"/>
      <c r="Z19" s="2"/>
    </row>
    <row r="20">
      <c r="A20" s="1" t="s">
        <v>94</v>
      </c>
      <c r="B20" s="1">
        <v>52.224</v>
      </c>
      <c r="C20" s="1">
        <v>50.728</v>
      </c>
      <c r="D20" s="1">
        <v>64.05600000000001</v>
      </c>
      <c r="E20" s="1">
        <v>67.32000000000001</v>
      </c>
      <c r="F20" s="1">
        <v>82.96000000000001</v>
      </c>
      <c r="G20" s="1">
        <v>86.224</v>
      </c>
      <c r="H20" s="1">
        <v>108.392</v>
      </c>
      <c r="I20" s="1">
        <v>156.4</v>
      </c>
      <c r="J20" s="1">
        <v>205.36</v>
      </c>
      <c r="K20" s="1">
        <v>325.04</v>
      </c>
      <c r="L20" s="2"/>
      <c r="M20" s="2"/>
      <c r="N20" s="2"/>
      <c r="O20" s="2"/>
      <c r="P20" s="2"/>
      <c r="Q20" s="2"/>
      <c r="R20" s="2"/>
      <c r="S20" s="2"/>
      <c r="T20" s="2"/>
      <c r="U20" s="2"/>
      <c r="V20" s="2"/>
      <c r="W20" s="2"/>
      <c r="X20" s="2"/>
      <c r="Y20" s="2"/>
      <c r="Z20" s="2"/>
    </row>
    <row r="21" ht="15.75" customHeight="1">
      <c r="A21" s="1" t="s">
        <v>95</v>
      </c>
      <c r="B21" s="1">
        <v>13.872</v>
      </c>
      <c r="C21" s="1">
        <v>17.136</v>
      </c>
      <c r="D21" s="1">
        <v>18.36</v>
      </c>
      <c r="E21" s="1">
        <v>37.40000000000001</v>
      </c>
      <c r="F21" s="1">
        <v>45.968</v>
      </c>
      <c r="G21" s="1">
        <v>36.856</v>
      </c>
      <c r="H21" s="1">
        <v>34.68</v>
      </c>
      <c r="I21" s="1">
        <v>50.59200000000001</v>
      </c>
      <c r="J21" s="1">
        <v>95.744</v>
      </c>
      <c r="K21" s="1">
        <v>175.44</v>
      </c>
      <c r="L21" s="2"/>
      <c r="M21" s="2"/>
      <c r="N21" s="2"/>
      <c r="O21" s="2"/>
      <c r="P21" s="2"/>
      <c r="Q21" s="2"/>
      <c r="R21" s="2"/>
      <c r="S21" s="2"/>
      <c r="T21" s="2"/>
      <c r="U21" s="2"/>
      <c r="V21" s="2"/>
      <c r="W21" s="2"/>
      <c r="X21" s="2"/>
      <c r="Y21" s="2"/>
      <c r="Z21" s="2"/>
    </row>
    <row r="22" ht="15.75" customHeight="1">
      <c r="A22" s="1" t="s">
        <v>96</v>
      </c>
      <c r="B22" s="1">
        <v>6.392</v>
      </c>
      <c r="C22" s="1">
        <v>8.024000000000001</v>
      </c>
      <c r="D22" s="1">
        <v>2.992</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97</v>
      </c>
      <c r="B23" s="1">
        <v>671.84</v>
      </c>
      <c r="C23" s="1">
        <v>1101.6</v>
      </c>
      <c r="D23" s="1">
        <v>138.72</v>
      </c>
      <c r="E23" s="1">
        <v>212.16</v>
      </c>
      <c r="F23" s="1">
        <v>510.0000000000001</v>
      </c>
      <c r="G23" s="1">
        <v>433.84</v>
      </c>
      <c r="H23" s="1">
        <v>639.2</v>
      </c>
      <c r="I23" s="1">
        <v>580.72</v>
      </c>
      <c r="J23" s="1">
        <v>429.76</v>
      </c>
      <c r="K23" s="1">
        <v>677.2800000000001</v>
      </c>
      <c r="L23" s="2"/>
      <c r="M23" s="2"/>
      <c r="N23" s="2"/>
      <c r="O23" s="2"/>
      <c r="P23" s="2"/>
      <c r="Q23" s="2"/>
      <c r="R23" s="2"/>
      <c r="S23" s="2"/>
      <c r="T23" s="2"/>
      <c r="U23" s="2"/>
      <c r="V23" s="2"/>
      <c r="W23" s="2"/>
      <c r="X23" s="2"/>
      <c r="Y23" s="2"/>
      <c r="Z23" s="2"/>
    </row>
    <row r="24" ht="15.75" customHeight="1">
      <c r="A24" s="1" t="s">
        <v>98</v>
      </c>
      <c r="B24" s="1">
        <v>2596.24</v>
      </c>
      <c r="C24" s="1">
        <v>3691.04</v>
      </c>
      <c r="D24" s="1">
        <v>3548.24</v>
      </c>
      <c r="E24" s="1">
        <v>3895.04</v>
      </c>
      <c r="F24" s="1">
        <v>4875.6</v>
      </c>
      <c r="G24" s="1">
        <v>6506.240000000001</v>
      </c>
      <c r="H24" s="1">
        <v>7239.280000000001</v>
      </c>
      <c r="I24" s="1">
        <v>9925.28</v>
      </c>
      <c r="J24" s="1">
        <v>14824.0</v>
      </c>
      <c r="K24" s="1">
        <v>18496.0</v>
      </c>
      <c r="L24" s="2"/>
      <c r="M24" s="2"/>
      <c r="N24" s="2"/>
      <c r="O24" s="2"/>
      <c r="P24" s="2"/>
      <c r="Q24" s="2"/>
      <c r="R24" s="2"/>
      <c r="S24" s="2"/>
      <c r="T24" s="2"/>
      <c r="U24" s="2"/>
      <c r="V24" s="2"/>
      <c r="W24" s="2"/>
      <c r="X24" s="2"/>
      <c r="Y24" s="2"/>
      <c r="Z24" s="2"/>
    </row>
    <row r="25" ht="15.75" customHeight="1">
      <c r="A25" s="1" t="s">
        <v>99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100</v>
      </c>
      <c r="B26" s="1">
        <v>428.4</v>
      </c>
      <c r="C26" s="1">
        <v>514.08</v>
      </c>
      <c r="D26" s="1">
        <v>583.44</v>
      </c>
      <c r="E26" s="1">
        <v>633.76</v>
      </c>
      <c r="F26" s="1">
        <v>724.88</v>
      </c>
      <c r="G26" s="1">
        <v>678.6400000000001</v>
      </c>
      <c r="H26" s="1">
        <v>605.2</v>
      </c>
      <c r="I26" s="1">
        <v>927.5200000000001</v>
      </c>
      <c r="J26" s="1">
        <v>1411.68</v>
      </c>
      <c r="K26" s="1">
        <v>5599.120000000001</v>
      </c>
      <c r="L26" s="2"/>
      <c r="M26" s="2"/>
      <c r="N26" s="2"/>
      <c r="O26" s="2"/>
      <c r="P26" s="2"/>
      <c r="Q26" s="2"/>
      <c r="R26" s="2"/>
      <c r="S26" s="2"/>
      <c r="T26" s="2"/>
      <c r="U26" s="2"/>
      <c r="V26" s="2"/>
      <c r="W26" s="2"/>
      <c r="X26" s="2"/>
      <c r="Y26" s="2"/>
      <c r="Z26" s="2"/>
    </row>
    <row r="27" ht="15.75" customHeight="1">
      <c r="A27" s="1" t="s">
        <v>101</v>
      </c>
      <c r="B27" s="1">
        <v>92.20800000000001</v>
      </c>
      <c r="C27" s="1">
        <v>123.08</v>
      </c>
      <c r="D27" s="1">
        <v>132.328</v>
      </c>
      <c r="E27" s="1">
        <v>178.16</v>
      </c>
      <c r="F27" s="1">
        <v>223.04</v>
      </c>
      <c r="G27" s="1">
        <v>258.4</v>
      </c>
      <c r="H27" s="1">
        <v>307.36</v>
      </c>
      <c r="I27" s="1">
        <v>384.8800000000001</v>
      </c>
      <c r="J27" s="1">
        <v>621.5200000000001</v>
      </c>
      <c r="K27" s="1">
        <v>738.48</v>
      </c>
      <c r="L27" s="2"/>
      <c r="M27" s="2"/>
      <c r="N27" s="2"/>
      <c r="O27" s="2"/>
      <c r="P27" s="2"/>
      <c r="Q27" s="2"/>
      <c r="R27" s="2"/>
      <c r="S27" s="2"/>
      <c r="T27" s="2"/>
      <c r="U27" s="2"/>
      <c r="V27" s="2"/>
      <c r="W27" s="2"/>
      <c r="X27" s="2"/>
      <c r="Y27" s="2"/>
      <c r="Z27" s="2"/>
    </row>
    <row r="28" ht="15.75" customHeight="1">
      <c r="A28" s="1" t="s">
        <v>102</v>
      </c>
      <c r="B28" s="1">
        <v>682.72</v>
      </c>
      <c r="C28" s="1">
        <v>750.72</v>
      </c>
      <c r="D28" s="1">
        <v>1365.44</v>
      </c>
      <c r="E28" s="1">
        <v>1593.92</v>
      </c>
      <c r="F28" s="1">
        <v>1766.64</v>
      </c>
      <c r="G28" s="1">
        <v>2181.44</v>
      </c>
      <c r="H28" s="1">
        <v>2297.04</v>
      </c>
      <c r="I28" s="1">
        <v>3269.44</v>
      </c>
      <c r="J28" s="1">
        <v>4207.84</v>
      </c>
      <c r="K28" s="1">
        <v>1482.4</v>
      </c>
      <c r="L28" s="2"/>
      <c r="M28" s="2"/>
      <c r="N28" s="2"/>
      <c r="O28" s="2"/>
      <c r="P28" s="2"/>
      <c r="Q28" s="2"/>
      <c r="R28" s="2"/>
      <c r="S28" s="2"/>
      <c r="T28" s="2"/>
      <c r="U28" s="2"/>
      <c r="V28" s="2"/>
      <c r="W28" s="2"/>
      <c r="X28" s="2"/>
      <c r="Y28" s="2"/>
      <c r="Z28" s="2"/>
    </row>
    <row r="29" ht="15.75" customHeight="1">
      <c r="A29" s="1" t="s">
        <v>103</v>
      </c>
      <c r="B29" s="1">
        <v>5.44</v>
      </c>
      <c r="C29" s="1">
        <v>224.4</v>
      </c>
      <c r="D29" s="1">
        <v>92.072</v>
      </c>
      <c r="E29" s="1">
        <v>25.024</v>
      </c>
      <c r="F29" s="1">
        <v>27.064</v>
      </c>
      <c r="G29" s="1">
        <v>72.08</v>
      </c>
      <c r="H29" s="1">
        <v>341.36</v>
      </c>
      <c r="I29" s="1">
        <v>186.32</v>
      </c>
      <c r="J29" s="1">
        <v>285.6</v>
      </c>
      <c r="K29" s="1">
        <v>471.92</v>
      </c>
      <c r="L29" s="2"/>
      <c r="M29" s="2"/>
      <c r="N29" s="2"/>
      <c r="O29" s="2"/>
      <c r="P29" s="2"/>
      <c r="Q29" s="2"/>
      <c r="R29" s="2"/>
      <c r="S29" s="2"/>
      <c r="T29" s="2"/>
      <c r="U29" s="2"/>
      <c r="V29" s="2"/>
      <c r="W29" s="2"/>
      <c r="X29" s="2"/>
      <c r="Y29" s="2"/>
      <c r="Z29" s="2"/>
    </row>
    <row r="30" ht="15.75" customHeight="1">
      <c r="A30" s="1" t="s">
        <v>104</v>
      </c>
      <c r="B30" s="1">
        <v>0.0</v>
      </c>
      <c r="C30" s="1">
        <v>20.264</v>
      </c>
      <c r="D30" s="1">
        <v>8.024000000000001</v>
      </c>
      <c r="E30" s="1">
        <v>32.096</v>
      </c>
      <c r="F30" s="1">
        <v>40.392</v>
      </c>
      <c r="G30" s="1">
        <v>37.808</v>
      </c>
      <c r="H30" s="1">
        <v>43.65600000000001</v>
      </c>
      <c r="I30" s="1">
        <v>34.95200000000001</v>
      </c>
      <c r="J30" s="1">
        <v>31.824</v>
      </c>
      <c r="K30" s="1">
        <v>21.216</v>
      </c>
      <c r="L30" s="2"/>
      <c r="M30" s="2"/>
      <c r="N30" s="2"/>
      <c r="O30" s="2"/>
      <c r="P30" s="2"/>
      <c r="Q30" s="2"/>
      <c r="R30" s="2"/>
      <c r="S30" s="2"/>
      <c r="T30" s="2"/>
      <c r="U30" s="2"/>
      <c r="V30" s="2"/>
      <c r="W30" s="2"/>
      <c r="X30" s="2"/>
      <c r="Y30" s="2"/>
      <c r="Z30" s="2"/>
    </row>
    <row r="31" ht="15.75" customHeight="1">
      <c r="A31" s="1" t="s">
        <v>105</v>
      </c>
      <c r="B31" s="1">
        <v>10.2</v>
      </c>
      <c r="C31" s="1">
        <v>14.416</v>
      </c>
      <c r="D31" s="1">
        <v>22.848</v>
      </c>
      <c r="E31" s="1">
        <v>3.672</v>
      </c>
      <c r="F31" s="1">
        <v>13.056</v>
      </c>
      <c r="G31" s="1">
        <v>15.912</v>
      </c>
      <c r="H31" s="1">
        <v>9.928</v>
      </c>
      <c r="I31" s="1">
        <v>29.24</v>
      </c>
      <c r="J31" s="1">
        <v>100.368</v>
      </c>
      <c r="K31" s="1">
        <v>138.72</v>
      </c>
      <c r="L31" s="2"/>
      <c r="M31" s="2"/>
      <c r="N31" s="2"/>
      <c r="O31" s="2"/>
      <c r="P31" s="2"/>
      <c r="Q31" s="2"/>
      <c r="R31" s="2"/>
      <c r="S31" s="2"/>
      <c r="T31" s="2"/>
      <c r="U31" s="2"/>
      <c r="V31" s="2"/>
      <c r="W31" s="2"/>
      <c r="X31" s="2"/>
      <c r="Y31" s="2"/>
      <c r="Z31" s="2"/>
    </row>
    <row r="32" ht="15.75" customHeight="1">
      <c r="A32" s="1" t="s">
        <v>106</v>
      </c>
      <c r="B32" s="1">
        <v>66.77600000000001</v>
      </c>
      <c r="C32" s="1">
        <v>182.24</v>
      </c>
      <c r="D32" s="1">
        <v>198.56</v>
      </c>
      <c r="E32" s="1">
        <v>107.848</v>
      </c>
      <c r="F32" s="1">
        <v>326.4</v>
      </c>
      <c r="G32" s="1">
        <v>591.6</v>
      </c>
      <c r="H32" s="1">
        <v>333.2</v>
      </c>
      <c r="I32" s="1">
        <v>830.96</v>
      </c>
      <c r="J32" s="1">
        <v>1253.92</v>
      </c>
      <c r="K32" s="1">
        <v>947.9200000000001</v>
      </c>
      <c r="L32" s="2"/>
      <c r="M32" s="2"/>
      <c r="N32" s="2"/>
      <c r="O32" s="2"/>
      <c r="P32" s="2"/>
      <c r="Q32" s="2"/>
      <c r="R32" s="2"/>
      <c r="S32" s="2"/>
      <c r="T32" s="2"/>
      <c r="U32" s="2"/>
      <c r="V32" s="2"/>
      <c r="W32" s="2"/>
      <c r="X32" s="2"/>
      <c r="Y32" s="2"/>
      <c r="Z32" s="2"/>
    </row>
    <row r="33" ht="15.75" customHeight="1">
      <c r="A33" s="1" t="s">
        <v>107</v>
      </c>
      <c r="B33" s="1">
        <v>0.8160000000000001</v>
      </c>
      <c r="C33" s="1">
        <v>1.224</v>
      </c>
      <c r="D33" s="1">
        <v>2.312</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108</v>
      </c>
      <c r="B34" s="1">
        <v>144.16</v>
      </c>
      <c r="C34" s="1">
        <v>240.72</v>
      </c>
      <c r="D34" s="1">
        <v>91.936</v>
      </c>
      <c r="E34" s="1">
        <v>140.08</v>
      </c>
      <c r="F34" s="1">
        <v>163.2</v>
      </c>
      <c r="G34" s="1">
        <v>418.8800000000001</v>
      </c>
      <c r="H34" s="1">
        <v>306.0</v>
      </c>
      <c r="I34" s="1">
        <v>518.1600000000001</v>
      </c>
      <c r="J34" s="1">
        <v>918.0000000000001</v>
      </c>
      <c r="K34" s="1">
        <v>1626.56</v>
      </c>
      <c r="L34" s="2"/>
      <c r="M34" s="2"/>
      <c r="N34" s="2"/>
      <c r="O34" s="2"/>
      <c r="P34" s="2"/>
      <c r="Q34" s="2"/>
      <c r="R34" s="2"/>
      <c r="S34" s="2"/>
      <c r="T34" s="2"/>
      <c r="U34" s="2"/>
      <c r="V34" s="2"/>
      <c r="W34" s="2"/>
      <c r="X34" s="2"/>
      <c r="Y34" s="2"/>
      <c r="Z34" s="2"/>
    </row>
    <row r="35" ht="15.75" customHeight="1">
      <c r="A35" s="1" t="s">
        <v>109</v>
      </c>
      <c r="B35" s="1">
        <v>1430.72</v>
      </c>
      <c r="C35" s="1">
        <v>2071.28</v>
      </c>
      <c r="D35" s="1">
        <v>2496.96</v>
      </c>
      <c r="E35" s="1">
        <v>2714.56</v>
      </c>
      <c r="F35" s="1">
        <v>3283.04</v>
      </c>
      <c r="G35" s="1">
        <v>4254.08</v>
      </c>
      <c r="H35" s="1">
        <v>4245.92</v>
      </c>
      <c r="I35" s="1">
        <v>6182.56</v>
      </c>
      <c r="J35" s="1">
        <v>8831.84</v>
      </c>
      <c r="K35" s="1">
        <v>11024.16</v>
      </c>
      <c r="L35" s="2"/>
      <c r="M35" s="2"/>
      <c r="N35" s="2"/>
      <c r="O35" s="2"/>
      <c r="P35" s="2"/>
      <c r="Q35" s="2"/>
      <c r="R35" s="2"/>
      <c r="S35" s="2"/>
      <c r="T35" s="2"/>
      <c r="U35" s="2"/>
      <c r="V35" s="2"/>
      <c r="W35" s="2"/>
      <c r="X35" s="2"/>
      <c r="Y35" s="2"/>
      <c r="Z35" s="2"/>
    </row>
    <row r="36" ht="15.75" customHeight="1">
      <c r="A36" s="1" t="s">
        <v>110</v>
      </c>
      <c r="B36" s="1">
        <v>448.8</v>
      </c>
      <c r="C36" s="1">
        <v>573.9200000000001</v>
      </c>
      <c r="D36" s="1">
        <v>66.504</v>
      </c>
      <c r="E36" s="1">
        <v>92.20800000000001</v>
      </c>
      <c r="F36" s="1">
        <v>306.0</v>
      </c>
      <c r="G36" s="1">
        <v>314.16</v>
      </c>
      <c r="H36" s="1">
        <v>992.8000000000001</v>
      </c>
      <c r="I36" s="1">
        <v>1496.0</v>
      </c>
      <c r="J36" s="1">
        <v>1916.24</v>
      </c>
      <c r="K36" s="1">
        <v>2178.72</v>
      </c>
      <c r="L36" s="2"/>
      <c r="M36" s="2"/>
      <c r="N36" s="2"/>
      <c r="O36" s="2"/>
      <c r="P36" s="2"/>
      <c r="Q36" s="2"/>
      <c r="R36" s="2"/>
      <c r="S36" s="2"/>
      <c r="T36" s="2"/>
      <c r="U36" s="2"/>
      <c r="V36" s="2"/>
      <c r="W36" s="2"/>
      <c r="X36" s="2"/>
      <c r="Y36" s="2"/>
      <c r="Z36" s="2"/>
    </row>
    <row r="37" ht="15.75" customHeight="1">
      <c r="A37" s="1" t="s">
        <v>111</v>
      </c>
      <c r="B37" s="1">
        <v>0.0</v>
      </c>
      <c r="C37" s="1">
        <v>172.72</v>
      </c>
      <c r="D37" s="1">
        <v>5.984</v>
      </c>
      <c r="E37" s="1">
        <v>73.168</v>
      </c>
      <c r="F37" s="1">
        <v>45.968</v>
      </c>
      <c r="G37" s="1">
        <v>117.368</v>
      </c>
      <c r="H37" s="1">
        <v>80.24000000000001</v>
      </c>
      <c r="I37" s="1">
        <v>84.59200000000001</v>
      </c>
      <c r="J37" s="1">
        <v>55.76000000000001</v>
      </c>
      <c r="K37" s="1">
        <v>75.75200000000001</v>
      </c>
      <c r="L37" s="2"/>
      <c r="M37" s="2"/>
      <c r="N37" s="2"/>
      <c r="O37" s="2"/>
      <c r="P37" s="2"/>
      <c r="Q37" s="2"/>
      <c r="R37" s="2"/>
      <c r="S37" s="2"/>
      <c r="T37" s="2"/>
      <c r="U37" s="2"/>
      <c r="V37" s="2"/>
      <c r="W37" s="2"/>
      <c r="X37" s="2"/>
      <c r="Y37" s="2"/>
      <c r="Z37" s="2"/>
    </row>
    <row r="38" ht="15.75" customHeight="1">
      <c r="A38" s="1" t="s">
        <v>112</v>
      </c>
      <c r="B38" s="1">
        <v>0.272</v>
      </c>
      <c r="C38" s="1">
        <v>1.496</v>
      </c>
      <c r="D38" s="1">
        <v>6.800000000000001</v>
      </c>
      <c r="E38" s="1">
        <v>9.520000000000001</v>
      </c>
      <c r="F38" s="1">
        <v>3.4</v>
      </c>
      <c r="G38" s="1">
        <v>34.136</v>
      </c>
      <c r="H38" s="1">
        <v>44.744</v>
      </c>
      <c r="I38" s="1">
        <v>24.888</v>
      </c>
      <c r="J38" s="1">
        <v>26.52</v>
      </c>
      <c r="K38" s="1">
        <v>17.952</v>
      </c>
      <c r="L38" s="2"/>
      <c r="M38" s="2"/>
      <c r="N38" s="2"/>
      <c r="O38" s="2"/>
      <c r="P38" s="2"/>
      <c r="Q38" s="2"/>
      <c r="R38" s="2"/>
      <c r="S38" s="2"/>
      <c r="T38" s="2"/>
      <c r="U38" s="2"/>
      <c r="V38" s="2"/>
      <c r="W38" s="2"/>
      <c r="X38" s="2"/>
      <c r="Y38" s="2"/>
      <c r="Z38" s="2"/>
    </row>
    <row r="39" ht="15.75" customHeight="1">
      <c r="A39" s="1" t="s">
        <v>113</v>
      </c>
      <c r="B39" s="1">
        <v>40.256</v>
      </c>
      <c r="C39" s="1">
        <v>61.88</v>
      </c>
      <c r="D39" s="1">
        <v>93.16000000000001</v>
      </c>
      <c r="E39" s="1">
        <v>94.92800000000001</v>
      </c>
      <c r="F39" s="1">
        <v>86.90400000000001</v>
      </c>
      <c r="G39" s="1">
        <v>94.92800000000001</v>
      </c>
      <c r="H39" s="1">
        <v>109.344</v>
      </c>
      <c r="I39" s="1">
        <v>195.84</v>
      </c>
      <c r="J39" s="1">
        <v>274.72</v>
      </c>
      <c r="K39" s="1">
        <v>614.72</v>
      </c>
      <c r="L39" s="2"/>
      <c r="M39" s="2"/>
      <c r="N39" s="2"/>
      <c r="O39" s="2"/>
      <c r="P39" s="2"/>
      <c r="Q39" s="2"/>
      <c r="R39" s="2"/>
      <c r="S39" s="2"/>
      <c r="T39" s="2"/>
      <c r="U39" s="2"/>
      <c r="V39" s="2"/>
      <c r="W39" s="2"/>
      <c r="X39" s="2"/>
      <c r="Y39" s="2"/>
      <c r="Z39" s="2"/>
    </row>
    <row r="40" ht="15.75" customHeight="1">
      <c r="A40" s="1" t="s">
        <v>114</v>
      </c>
      <c r="B40" s="1">
        <v>1920.32</v>
      </c>
      <c r="C40" s="1">
        <v>2880.48</v>
      </c>
      <c r="D40" s="1">
        <v>2669.68</v>
      </c>
      <c r="E40" s="1">
        <v>2985.2</v>
      </c>
      <c r="F40" s="1">
        <v>3726.4</v>
      </c>
      <c r="G40" s="1">
        <v>4814.400000000001</v>
      </c>
      <c r="H40" s="1">
        <v>5472.64</v>
      </c>
      <c r="I40" s="1">
        <v>7983.200000000001</v>
      </c>
      <c r="J40" s="1">
        <v>11105.76</v>
      </c>
      <c r="K40" s="1">
        <v>13872.0</v>
      </c>
      <c r="L40" s="2"/>
      <c r="M40" s="2"/>
      <c r="N40" s="2"/>
      <c r="O40" s="2"/>
      <c r="P40" s="2"/>
      <c r="Q40" s="2"/>
      <c r="R40" s="2"/>
      <c r="S40" s="2"/>
      <c r="T40" s="2"/>
      <c r="U40" s="2"/>
      <c r="V40" s="2"/>
      <c r="W40" s="2"/>
      <c r="X40" s="2"/>
      <c r="Y40" s="2"/>
      <c r="Z40" s="2"/>
    </row>
    <row r="41" ht="15.75" customHeight="1">
      <c r="A41" s="1" t="s">
        <v>115</v>
      </c>
      <c r="B41" s="1">
        <v>0.136</v>
      </c>
      <c r="C41" s="1">
        <v>0.136</v>
      </c>
      <c r="D41" s="1">
        <v>0.136</v>
      </c>
      <c r="E41" s="1">
        <v>0.136</v>
      </c>
      <c r="F41" s="1">
        <v>0.272</v>
      </c>
      <c r="G41" s="1">
        <v>0.272</v>
      </c>
      <c r="H41" s="1">
        <v>0.272</v>
      </c>
      <c r="I41" s="1">
        <v>0.272</v>
      </c>
      <c r="J41" s="1">
        <v>0.272</v>
      </c>
      <c r="K41" s="1">
        <v>0.272</v>
      </c>
      <c r="L41" s="2"/>
      <c r="M41" s="2"/>
      <c r="N41" s="2"/>
      <c r="O41" s="2"/>
      <c r="P41" s="2"/>
      <c r="Q41" s="2"/>
      <c r="R41" s="2"/>
      <c r="S41" s="2"/>
      <c r="T41" s="2"/>
      <c r="U41" s="2"/>
      <c r="V41" s="2"/>
      <c r="W41" s="2"/>
      <c r="X41" s="2"/>
      <c r="Y41" s="2"/>
      <c r="Z41" s="2"/>
    </row>
    <row r="42" ht="15.75" customHeight="1">
      <c r="A42" s="1" t="s">
        <v>116</v>
      </c>
      <c r="B42" s="1">
        <v>379.4400000000001</v>
      </c>
      <c r="C42" s="1">
        <v>397.12</v>
      </c>
      <c r="D42" s="1">
        <v>428.4</v>
      </c>
      <c r="E42" s="1">
        <v>450.16</v>
      </c>
      <c r="F42" s="1">
        <v>545.36</v>
      </c>
      <c r="G42" s="1">
        <v>622.88</v>
      </c>
      <c r="H42" s="1">
        <v>714.0</v>
      </c>
      <c r="I42" s="1">
        <v>764.32</v>
      </c>
      <c r="J42" s="1">
        <v>1347.76</v>
      </c>
      <c r="K42" s="1">
        <v>1460.64</v>
      </c>
      <c r="L42" s="2"/>
      <c r="M42" s="2"/>
      <c r="N42" s="2"/>
      <c r="O42" s="2"/>
      <c r="P42" s="2"/>
      <c r="Q42" s="2"/>
      <c r="R42" s="2"/>
      <c r="S42" s="2"/>
      <c r="T42" s="2"/>
      <c r="U42" s="2"/>
      <c r="V42" s="2"/>
      <c r="W42" s="2"/>
      <c r="X42" s="2"/>
      <c r="Y42" s="2"/>
      <c r="Z42" s="2"/>
    </row>
    <row r="43" ht="15.75" customHeight="1">
      <c r="A43" s="1" t="s">
        <v>117</v>
      </c>
      <c r="B43" s="1">
        <v>97.24000000000001</v>
      </c>
      <c r="C43" s="1">
        <v>190.4</v>
      </c>
      <c r="D43" s="1">
        <v>437.92</v>
      </c>
      <c r="E43" s="1">
        <v>458.3200000000001</v>
      </c>
      <c r="F43" s="1">
        <v>512.72</v>
      </c>
      <c r="G43" s="1">
        <v>635.12</v>
      </c>
      <c r="H43" s="1">
        <v>667.7600000000001</v>
      </c>
      <c r="I43" s="1">
        <v>765.6800000000001</v>
      </c>
      <c r="J43" s="1">
        <v>850.0000000000001</v>
      </c>
      <c r="K43" s="1">
        <v>1243.04</v>
      </c>
      <c r="L43" s="2"/>
      <c r="M43" s="2"/>
      <c r="N43" s="2"/>
      <c r="O43" s="2"/>
      <c r="P43" s="2"/>
      <c r="Q43" s="2"/>
      <c r="R43" s="2"/>
      <c r="S43" s="2"/>
      <c r="T43" s="2"/>
      <c r="U43" s="2"/>
      <c r="V43" s="2"/>
      <c r="W43" s="2"/>
      <c r="X43" s="2"/>
      <c r="Y43" s="2"/>
      <c r="Z43" s="2"/>
    </row>
    <row r="44" ht="15.75" customHeight="1">
      <c r="A44" s="1" t="s">
        <v>118</v>
      </c>
      <c r="B44" s="1">
        <v>-1.768</v>
      </c>
      <c r="C44" s="1">
        <v>-1.768</v>
      </c>
      <c r="D44" s="1">
        <v>-1.768</v>
      </c>
      <c r="E44" s="1">
        <v>-1.768</v>
      </c>
      <c r="F44" s="1">
        <v>-1.768</v>
      </c>
      <c r="G44" s="1">
        <v>-1.768</v>
      </c>
      <c r="H44" s="1">
        <v>-5.848000000000001</v>
      </c>
      <c r="I44" s="1">
        <v>-5.848000000000001</v>
      </c>
      <c r="J44" s="1">
        <v>-5.848000000000001</v>
      </c>
      <c r="K44" s="1">
        <v>-10.744</v>
      </c>
      <c r="L44" s="2"/>
      <c r="M44" s="2"/>
      <c r="N44" s="2"/>
      <c r="O44" s="2"/>
      <c r="P44" s="2"/>
      <c r="Q44" s="2"/>
      <c r="R44" s="2"/>
      <c r="S44" s="2"/>
      <c r="T44" s="2"/>
      <c r="U44" s="2"/>
      <c r="V44" s="2"/>
      <c r="W44" s="2"/>
      <c r="X44" s="2"/>
      <c r="Y44" s="2"/>
      <c r="Z44" s="2"/>
    </row>
    <row r="45" ht="15.75" customHeight="1">
      <c r="A45" s="1" t="s">
        <v>119</v>
      </c>
      <c r="B45" s="1">
        <v>1.496</v>
      </c>
      <c r="C45" s="1">
        <v>1.632</v>
      </c>
      <c r="D45" s="1">
        <v>14.28</v>
      </c>
      <c r="E45" s="1">
        <v>3.128</v>
      </c>
      <c r="F45" s="1">
        <v>9.520000000000001</v>
      </c>
      <c r="G45" s="1">
        <v>8.432</v>
      </c>
      <c r="H45" s="1">
        <v>-17.544</v>
      </c>
      <c r="I45" s="1">
        <v>-20.944</v>
      </c>
      <c r="J45" s="1">
        <v>29.648</v>
      </c>
      <c r="K45" s="1">
        <v>48.96</v>
      </c>
      <c r="L45" s="2"/>
      <c r="M45" s="2"/>
      <c r="N45" s="2"/>
      <c r="O45" s="2"/>
      <c r="P45" s="2"/>
      <c r="Q45" s="2"/>
      <c r="R45" s="2"/>
      <c r="S45" s="2"/>
      <c r="T45" s="2"/>
      <c r="U45" s="2"/>
      <c r="V45" s="2"/>
      <c r="W45" s="2"/>
      <c r="X45" s="2"/>
      <c r="Y45" s="2"/>
      <c r="Z45" s="2"/>
    </row>
    <row r="46" ht="15.75" customHeight="1">
      <c r="A46" s="1" t="s">
        <v>120</v>
      </c>
      <c r="B46" s="1">
        <v>477.36</v>
      </c>
      <c r="C46" s="1">
        <v>587.5200000000001</v>
      </c>
      <c r="D46" s="1">
        <v>878.5600000000001</v>
      </c>
      <c r="E46" s="1">
        <v>909.84</v>
      </c>
      <c r="F46" s="1">
        <v>1066.24</v>
      </c>
      <c r="G46" s="1">
        <v>1264.8</v>
      </c>
      <c r="H46" s="1">
        <v>1358.64</v>
      </c>
      <c r="I46" s="1">
        <v>1502.8</v>
      </c>
      <c r="J46" s="1">
        <v>2222.24</v>
      </c>
      <c r="K46" s="1">
        <v>2741.76</v>
      </c>
      <c r="L46" s="2"/>
      <c r="M46" s="2"/>
      <c r="N46" s="2"/>
      <c r="O46" s="2"/>
      <c r="P46" s="2"/>
      <c r="Q46" s="2"/>
      <c r="R46" s="2"/>
      <c r="S46" s="2"/>
      <c r="T46" s="2"/>
      <c r="U46" s="2"/>
      <c r="V46" s="2"/>
      <c r="W46" s="2"/>
      <c r="X46" s="2"/>
      <c r="Y46" s="2"/>
      <c r="Z46" s="2"/>
    </row>
    <row r="47" ht="15.75" customHeight="1">
      <c r="A47" s="1" t="s">
        <v>121</v>
      </c>
      <c r="B47" s="1">
        <v>198.56</v>
      </c>
      <c r="C47" s="1">
        <v>223.04</v>
      </c>
      <c r="D47" s="1">
        <v>-6.664000000000001</v>
      </c>
      <c r="E47" s="1">
        <v>-0.136</v>
      </c>
      <c r="F47" s="1">
        <v>83.504</v>
      </c>
      <c r="G47" s="1">
        <v>427.04</v>
      </c>
      <c r="H47" s="1">
        <v>408.0000000000001</v>
      </c>
      <c r="I47" s="1">
        <v>440.64</v>
      </c>
      <c r="J47" s="1">
        <v>1451.12</v>
      </c>
      <c r="K47" s="1">
        <v>1819.68</v>
      </c>
      <c r="L47" s="2"/>
      <c r="M47" s="2"/>
      <c r="N47" s="2"/>
      <c r="O47" s="2"/>
      <c r="P47" s="2"/>
      <c r="Q47" s="2"/>
      <c r="R47" s="2"/>
      <c r="S47" s="2"/>
      <c r="T47" s="2"/>
      <c r="U47" s="2"/>
      <c r="V47" s="2"/>
      <c r="W47" s="2"/>
      <c r="X47" s="2"/>
      <c r="Y47" s="2"/>
      <c r="Z47" s="2"/>
    </row>
    <row r="48" ht="15.75" customHeight="1">
      <c r="A48" s="1" t="s">
        <v>122</v>
      </c>
      <c r="B48" s="1">
        <v>675.9200000000001</v>
      </c>
      <c r="C48" s="1">
        <v>810.5600000000001</v>
      </c>
      <c r="D48" s="1">
        <v>878.5600000000001</v>
      </c>
      <c r="E48" s="1">
        <v>909.84</v>
      </c>
      <c r="F48" s="1">
        <v>1149.2</v>
      </c>
      <c r="G48" s="1">
        <v>1691.84</v>
      </c>
      <c r="H48" s="1">
        <v>1766.64</v>
      </c>
      <c r="I48" s="1">
        <v>1943.44</v>
      </c>
      <c r="J48" s="1">
        <v>3672.0</v>
      </c>
      <c r="K48" s="1">
        <v>4560.08</v>
      </c>
      <c r="L48" s="2"/>
      <c r="M48" s="2"/>
      <c r="N48" s="2"/>
      <c r="O48" s="2"/>
      <c r="P48" s="2"/>
      <c r="Q48" s="2"/>
      <c r="R48" s="2"/>
      <c r="S48" s="2"/>
      <c r="T48" s="2"/>
      <c r="U48" s="2"/>
      <c r="V48" s="2"/>
      <c r="W48" s="2"/>
      <c r="X48" s="2"/>
      <c r="Y48" s="2"/>
      <c r="Z48" s="2"/>
    </row>
    <row r="49" ht="15.75" customHeight="1">
      <c r="A49" s="1" t="s">
        <v>123</v>
      </c>
      <c r="B49" s="1">
        <v>2596.24</v>
      </c>
      <c r="C49" s="1">
        <v>3691.04</v>
      </c>
      <c r="D49" s="1">
        <v>3548.24</v>
      </c>
      <c r="E49" s="1">
        <v>3895.04</v>
      </c>
      <c r="F49" s="1">
        <v>4875.6</v>
      </c>
      <c r="G49" s="1">
        <v>6506.240000000001</v>
      </c>
      <c r="H49" s="1">
        <v>7239.280000000001</v>
      </c>
      <c r="I49" s="1">
        <v>9925.28</v>
      </c>
      <c r="J49" s="1">
        <v>14824.0</v>
      </c>
      <c r="K49" s="1">
        <v>18496.0</v>
      </c>
      <c r="L49" s="2"/>
      <c r="M49" s="2"/>
      <c r="N49" s="2"/>
      <c r="O49" s="2"/>
      <c r="P49" s="2"/>
      <c r="Q49" s="2"/>
      <c r="R49" s="2"/>
      <c r="S49" s="2"/>
      <c r="T49" s="2"/>
      <c r="U49" s="2"/>
      <c r="V49" s="2"/>
      <c r="W49" s="2"/>
      <c r="X49" s="2"/>
      <c r="Y49" s="2"/>
      <c r="Z49" s="2"/>
    </row>
    <row r="50" ht="15.75" customHeight="1">
      <c r="A50" s="1" t="s">
        <v>69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124</v>
      </c>
      <c r="B51" s="1">
        <v>4.216</v>
      </c>
      <c r="C51" s="1">
        <v>4.216</v>
      </c>
      <c r="D51" s="1">
        <v>4.216</v>
      </c>
      <c r="E51" s="1">
        <v>4.488</v>
      </c>
      <c r="F51" s="1">
        <v>5.304</v>
      </c>
      <c r="G51" s="1">
        <v>5.984</v>
      </c>
      <c r="H51" s="1">
        <v>6.256</v>
      </c>
      <c r="I51" s="1">
        <v>6.392</v>
      </c>
      <c r="J51" s="1">
        <v>6.800000000000001</v>
      </c>
      <c r="K51" s="1">
        <v>7.208</v>
      </c>
      <c r="L51" s="2"/>
      <c r="M51" s="2"/>
      <c r="N51" s="2"/>
      <c r="O51" s="2"/>
      <c r="P51" s="2"/>
      <c r="Q51" s="2"/>
      <c r="R51" s="2"/>
      <c r="S51" s="2"/>
      <c r="T51" s="2"/>
      <c r="U51" s="2"/>
      <c r="V51" s="2"/>
      <c r="W51" s="2"/>
      <c r="X51" s="2"/>
      <c r="Y51" s="2"/>
      <c r="Z51" s="2"/>
    </row>
    <row r="52" ht="15.75" customHeight="1">
      <c r="A52" s="1" t="s">
        <v>125</v>
      </c>
      <c r="B52" s="1">
        <v>4.216</v>
      </c>
      <c r="C52" s="1">
        <v>4.216</v>
      </c>
      <c r="D52" s="1">
        <v>4.216</v>
      </c>
      <c r="E52" s="1">
        <v>4.488</v>
      </c>
      <c r="F52" s="1">
        <v>5.304</v>
      </c>
      <c r="G52" s="1">
        <v>5.984</v>
      </c>
      <c r="H52" s="1">
        <v>6.256</v>
      </c>
      <c r="I52" s="1">
        <v>6.392</v>
      </c>
      <c r="J52" s="1">
        <v>6.800000000000001</v>
      </c>
      <c r="K52" s="1">
        <v>7.072000000000001</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424.3200000000001</v>
      </c>
      <c r="C54" s="1">
        <v>537.2</v>
      </c>
      <c r="D54" s="1">
        <v>814.6400000000001</v>
      </c>
      <c r="E54" s="1">
        <v>841.84</v>
      </c>
      <c r="F54" s="1">
        <v>983.2800000000001</v>
      </c>
      <c r="G54" s="1">
        <v>1179.12</v>
      </c>
      <c r="H54" s="1">
        <v>1249.84</v>
      </c>
      <c r="I54" s="1">
        <v>1346.4</v>
      </c>
      <c r="J54" s="1">
        <v>2016.88</v>
      </c>
      <c r="K54" s="1">
        <v>2416.72</v>
      </c>
      <c r="L54" s="2"/>
      <c r="M54" s="2"/>
      <c r="N54" s="2"/>
      <c r="O54" s="2"/>
      <c r="P54" s="2"/>
      <c r="Q54" s="2"/>
      <c r="R54" s="2"/>
      <c r="S54" s="2"/>
      <c r="T54" s="2"/>
      <c r="U54" s="2"/>
      <c r="V54" s="2"/>
      <c r="W54" s="2"/>
      <c r="X54" s="2"/>
      <c r="Y54" s="2"/>
      <c r="Z54" s="2"/>
    </row>
    <row r="55" ht="15.75" customHeight="1">
      <c r="A55" s="1" t="s">
        <v>138</v>
      </c>
      <c r="B55" s="1" t="s">
        <v>139</v>
      </c>
      <c r="C55" s="1" t="s">
        <v>140</v>
      </c>
      <c r="D55" s="1" t="s">
        <v>141</v>
      </c>
      <c r="E55" s="1" t="s">
        <v>142</v>
      </c>
      <c r="F55" s="1" t="s">
        <v>143</v>
      </c>
      <c r="G55" s="1" t="s">
        <v>144</v>
      </c>
      <c r="H55" s="1" t="s">
        <v>145</v>
      </c>
      <c r="I55" s="1" t="s">
        <v>146</v>
      </c>
      <c r="J55" s="1" t="s">
        <v>147</v>
      </c>
      <c r="K55" s="1" t="s">
        <v>148</v>
      </c>
      <c r="L55" s="2"/>
      <c r="M55" s="2"/>
      <c r="N55" s="2"/>
      <c r="O55" s="2"/>
      <c r="P55" s="2"/>
      <c r="Q55" s="2"/>
      <c r="R55" s="2"/>
      <c r="S55" s="2"/>
      <c r="T55" s="2"/>
      <c r="U55" s="2"/>
      <c r="V55" s="2"/>
      <c r="W55" s="2"/>
      <c r="X55" s="2"/>
      <c r="Y55" s="2"/>
      <c r="Z55" s="2"/>
    </row>
    <row r="56" ht="15.75" customHeight="1">
      <c r="A56" s="1" t="s">
        <v>149</v>
      </c>
      <c r="B56" s="1">
        <v>1136.96</v>
      </c>
      <c r="C56" s="1">
        <v>1742.16</v>
      </c>
      <c r="D56" s="1">
        <v>1538.16</v>
      </c>
      <c r="E56" s="1">
        <v>1816.96</v>
      </c>
      <c r="F56" s="1">
        <v>2186.744</v>
      </c>
      <c r="G56" s="1">
        <v>2722.72</v>
      </c>
      <c r="H56" s="1">
        <v>3756.32</v>
      </c>
      <c r="I56" s="1">
        <v>5071.440000000001</v>
      </c>
      <c r="J56" s="1">
        <v>6498.080000000001</v>
      </c>
      <c r="K56" s="1">
        <v>4229.6</v>
      </c>
      <c r="L56" s="2"/>
      <c r="M56" s="2"/>
      <c r="N56" s="2"/>
      <c r="O56" s="2"/>
      <c r="P56" s="2"/>
      <c r="Q56" s="2"/>
      <c r="R56" s="2"/>
      <c r="S56" s="2"/>
      <c r="T56" s="2"/>
      <c r="U56" s="2"/>
      <c r="V56" s="2"/>
      <c r="W56" s="2"/>
      <c r="X56" s="2"/>
      <c r="Y56" s="2"/>
      <c r="Z56" s="2"/>
    </row>
    <row r="57" ht="15.75" customHeight="1">
      <c r="A57" s="1" t="s">
        <v>150</v>
      </c>
      <c r="B57" s="1">
        <v>877.2</v>
      </c>
      <c r="C57" s="1">
        <v>1236.24</v>
      </c>
      <c r="D57" s="1">
        <v>1188.64</v>
      </c>
      <c r="E57" s="1">
        <v>1554.48</v>
      </c>
      <c r="F57" s="1">
        <v>1763.92</v>
      </c>
      <c r="G57" s="1">
        <v>1954.32</v>
      </c>
      <c r="H57" s="1">
        <v>2661.52</v>
      </c>
      <c r="I57" s="1">
        <v>3918.16</v>
      </c>
      <c r="J57" s="1">
        <v>5090.48</v>
      </c>
      <c r="K57" s="1">
        <v>1906.72</v>
      </c>
      <c r="L57" s="2"/>
      <c r="M57" s="2"/>
      <c r="N57" s="2"/>
      <c r="O57" s="2"/>
      <c r="P57" s="2"/>
      <c r="Q57" s="2"/>
      <c r="R57" s="2"/>
      <c r="S57" s="2"/>
      <c r="T57" s="2"/>
      <c r="U57" s="2"/>
      <c r="V57" s="2"/>
      <c r="W57" s="2"/>
      <c r="X57" s="2"/>
      <c r="Y57" s="2"/>
      <c r="Z57" s="2"/>
    </row>
    <row r="58" ht="15.75" customHeight="1">
      <c r="A58" s="1" t="s">
        <v>151</v>
      </c>
      <c r="B58" s="1">
        <v>31.688</v>
      </c>
      <c r="C58" s="1">
        <v>26.52</v>
      </c>
      <c r="D58" s="1">
        <v>31.008</v>
      </c>
      <c r="E58" s="1">
        <v>30.736</v>
      </c>
      <c r="F58" s="1">
        <v>32.232</v>
      </c>
      <c r="G58" s="1">
        <v>18.496</v>
      </c>
      <c r="H58" s="1">
        <v>20.4</v>
      </c>
      <c r="I58" s="1">
        <v>22.984</v>
      </c>
      <c r="J58" s="1">
        <v>39.712</v>
      </c>
      <c r="K58" s="1">
        <v>55.76000000000001</v>
      </c>
      <c r="L58" s="2"/>
      <c r="M58" s="2"/>
      <c r="N58" s="2"/>
      <c r="O58" s="2"/>
      <c r="P58" s="2"/>
      <c r="Q58" s="2"/>
      <c r="R58" s="2"/>
      <c r="S58" s="2"/>
      <c r="T58" s="2"/>
      <c r="U58" s="2"/>
      <c r="V58" s="2"/>
      <c r="W58" s="2"/>
      <c r="X58" s="2"/>
      <c r="Y58" s="2"/>
      <c r="Z58" s="2"/>
    </row>
    <row r="59" ht="15.75" customHeight="1">
      <c r="A59" s="1" t="s">
        <v>152</v>
      </c>
      <c r="B59" s="1">
        <v>198.56</v>
      </c>
      <c r="C59" s="1">
        <v>223.04</v>
      </c>
      <c r="D59" s="1">
        <v>-6.664000000000001</v>
      </c>
      <c r="E59" s="1">
        <v>-0.136</v>
      </c>
      <c r="F59" s="1">
        <v>83.504</v>
      </c>
      <c r="G59" s="1">
        <v>427.04</v>
      </c>
      <c r="H59" s="1">
        <v>408.0000000000001</v>
      </c>
      <c r="I59" s="1">
        <v>440.64</v>
      </c>
      <c r="J59" s="1">
        <v>1451.12</v>
      </c>
      <c r="K59" s="1">
        <v>1819.68</v>
      </c>
      <c r="L59" s="2"/>
      <c r="M59" s="2"/>
      <c r="N59" s="2"/>
      <c r="O59" s="2"/>
      <c r="P59" s="2"/>
      <c r="Q59" s="2"/>
      <c r="R59" s="2"/>
      <c r="S59" s="2"/>
      <c r="T59" s="2"/>
      <c r="U59" s="2"/>
      <c r="V59" s="2"/>
      <c r="W59" s="2"/>
      <c r="X59" s="2"/>
      <c r="Y59" s="2"/>
      <c r="Z59" s="2"/>
    </row>
    <row r="60" ht="15.75" customHeight="1">
      <c r="A60" s="1" t="s">
        <v>153</v>
      </c>
      <c r="B60" s="1">
        <v>14.008</v>
      </c>
      <c r="C60" s="1">
        <v>14.96</v>
      </c>
      <c r="D60" s="1">
        <v>0.0</v>
      </c>
      <c r="E60" s="1">
        <v>2.992</v>
      </c>
      <c r="F60" s="1">
        <v>3.4</v>
      </c>
      <c r="G60" s="1">
        <v>37.808</v>
      </c>
      <c r="H60" s="1">
        <v>26.384</v>
      </c>
      <c r="I60" s="1">
        <v>73.304</v>
      </c>
      <c r="J60" s="1">
        <v>232.56</v>
      </c>
      <c r="K60" s="1">
        <v>288.32</v>
      </c>
      <c r="L60" s="2"/>
      <c r="M60" s="2"/>
      <c r="N60" s="2"/>
      <c r="O60" s="2"/>
      <c r="P60" s="2"/>
      <c r="Q60" s="2"/>
      <c r="R60" s="2"/>
      <c r="S60" s="2"/>
      <c r="T60" s="2"/>
      <c r="U60" s="2"/>
      <c r="V60" s="2"/>
      <c r="W60" s="2"/>
      <c r="X60" s="2"/>
      <c r="Y60" s="2"/>
      <c r="Z60" s="2"/>
    </row>
    <row r="61" ht="15.75" customHeight="1">
      <c r="A61" s="1" t="s">
        <v>154</v>
      </c>
      <c r="B61" s="1">
        <v>0.8160000000000001</v>
      </c>
      <c r="C61" s="1">
        <v>0.8160000000000001</v>
      </c>
      <c r="D61" s="1">
        <v>0.8160000000000001</v>
      </c>
      <c r="E61" s="1">
        <v>0.8160000000000001</v>
      </c>
      <c r="F61" s="1">
        <v>0.8160000000000001</v>
      </c>
      <c r="G61" s="1">
        <v>0.8160000000000001</v>
      </c>
      <c r="H61" s="1">
        <v>0.8160000000000001</v>
      </c>
      <c r="I61" s="1">
        <v>0.8160000000000001</v>
      </c>
      <c r="J61" s="1">
        <v>0.8160000000000001</v>
      </c>
      <c r="K61" s="1">
        <v>0.8160000000000001</v>
      </c>
      <c r="L61" s="2"/>
      <c r="M61" s="2"/>
      <c r="N61" s="2"/>
      <c r="O61" s="2"/>
      <c r="P61" s="2"/>
      <c r="Q61" s="2"/>
      <c r="R61" s="2"/>
      <c r="S61" s="2"/>
      <c r="T61" s="2"/>
      <c r="U61" s="2"/>
      <c r="V61" s="2"/>
      <c r="W61" s="2"/>
      <c r="X61" s="2"/>
      <c r="Y61" s="2"/>
      <c r="Z61" s="2"/>
    </row>
    <row r="62" ht="15.75" customHeight="1">
      <c r="A62" s="1" t="s">
        <v>155</v>
      </c>
      <c r="B62" s="1">
        <v>86.90400000000001</v>
      </c>
      <c r="C62" s="1">
        <v>72.08</v>
      </c>
      <c r="D62" s="1">
        <v>128.384</v>
      </c>
      <c r="E62" s="1">
        <v>116.416</v>
      </c>
      <c r="F62" s="1">
        <v>182.24</v>
      </c>
      <c r="G62" s="1">
        <v>183.6</v>
      </c>
      <c r="H62" s="1">
        <v>320.96</v>
      </c>
      <c r="I62" s="1">
        <v>511.36</v>
      </c>
      <c r="J62" s="1">
        <v>748.0</v>
      </c>
      <c r="K62" s="1">
        <v>617.44</v>
      </c>
      <c r="L62" s="2"/>
      <c r="M62" s="2"/>
      <c r="N62" s="2"/>
      <c r="O62" s="2"/>
      <c r="P62" s="2"/>
      <c r="Q62" s="2"/>
      <c r="R62" s="2"/>
      <c r="S62" s="2"/>
      <c r="T62" s="2"/>
      <c r="U62" s="2"/>
      <c r="V62" s="2"/>
      <c r="W62" s="2"/>
      <c r="X62" s="2"/>
      <c r="Y62" s="2"/>
      <c r="Z62" s="2"/>
    </row>
    <row r="63" ht="15.75" customHeight="1">
      <c r="A63" s="1" t="s">
        <v>156</v>
      </c>
      <c r="B63" s="1">
        <v>44.2</v>
      </c>
      <c r="C63" s="1">
        <v>80.512</v>
      </c>
      <c r="D63" s="1">
        <v>110.16</v>
      </c>
      <c r="E63" s="1">
        <v>170.0</v>
      </c>
      <c r="F63" s="1">
        <v>210.8</v>
      </c>
      <c r="G63" s="1">
        <v>107.712</v>
      </c>
      <c r="H63" s="1">
        <v>144.16</v>
      </c>
      <c r="I63" s="1">
        <v>356.3200000000001</v>
      </c>
      <c r="J63" s="1">
        <v>440.64</v>
      </c>
      <c r="K63" s="1">
        <v>285.6</v>
      </c>
      <c r="L63" s="2"/>
      <c r="M63" s="2"/>
      <c r="N63" s="2"/>
      <c r="O63" s="2"/>
      <c r="P63" s="2"/>
      <c r="Q63" s="2"/>
      <c r="R63" s="2"/>
      <c r="S63" s="2"/>
      <c r="T63" s="2"/>
      <c r="U63" s="2"/>
      <c r="V63" s="2"/>
      <c r="W63" s="2"/>
      <c r="X63" s="2"/>
      <c r="Y63" s="2"/>
      <c r="Z63" s="2"/>
    </row>
    <row r="64" ht="15.75" customHeight="1">
      <c r="A64" s="1" t="s">
        <v>157</v>
      </c>
      <c r="B64" s="1">
        <v>126.208</v>
      </c>
      <c r="C64" s="1">
        <v>282.88</v>
      </c>
      <c r="D64" s="1">
        <v>369.92</v>
      </c>
      <c r="E64" s="1">
        <v>295.12</v>
      </c>
      <c r="F64" s="1">
        <v>387.6</v>
      </c>
      <c r="G64" s="1">
        <v>500.48</v>
      </c>
      <c r="H64" s="1">
        <v>673.2</v>
      </c>
      <c r="I64" s="1">
        <v>934.32</v>
      </c>
      <c r="J64" s="1">
        <v>1184.56</v>
      </c>
      <c r="K64" s="1">
        <v>1573.52</v>
      </c>
      <c r="L64" s="2"/>
      <c r="M64" s="2"/>
      <c r="N64" s="2"/>
      <c r="O64" s="2"/>
      <c r="P64" s="2"/>
      <c r="Q64" s="2"/>
      <c r="R64" s="2"/>
      <c r="S64" s="2"/>
      <c r="T64" s="2"/>
      <c r="U64" s="2"/>
      <c r="V64" s="2"/>
      <c r="W64" s="2"/>
      <c r="X64" s="2"/>
      <c r="Y64" s="2"/>
      <c r="Z64" s="2"/>
    </row>
    <row r="65" ht="15.75" customHeight="1">
      <c r="A65" s="1" t="s">
        <v>158</v>
      </c>
      <c r="B65" s="1">
        <v>91.664</v>
      </c>
      <c r="C65" s="1">
        <v>114.648</v>
      </c>
      <c r="D65" s="1">
        <v>194.48</v>
      </c>
      <c r="E65" s="1">
        <v>223.04</v>
      </c>
      <c r="F65" s="1">
        <v>307.36</v>
      </c>
      <c r="G65" s="1">
        <v>485.52</v>
      </c>
      <c r="H65" s="1">
        <v>598.4000000000001</v>
      </c>
      <c r="I65" s="1">
        <v>935.6800000000001</v>
      </c>
      <c r="J65" s="1">
        <v>1721.76</v>
      </c>
      <c r="K65" s="1">
        <v>2339.2</v>
      </c>
      <c r="L65" s="2"/>
      <c r="M65" s="2"/>
      <c r="N65" s="2"/>
      <c r="O65" s="2"/>
      <c r="P65" s="2"/>
      <c r="Q65" s="2"/>
      <c r="R65" s="2"/>
      <c r="S65" s="2"/>
      <c r="T65" s="2"/>
      <c r="U65" s="2"/>
      <c r="V65" s="2"/>
      <c r="W65" s="2"/>
      <c r="X65" s="2"/>
      <c r="Y65" s="2"/>
      <c r="Z65" s="2"/>
    </row>
    <row r="66" ht="15.75" customHeight="1">
      <c r="A66" s="1" t="s">
        <v>159</v>
      </c>
      <c r="B66" s="1">
        <v>501.84</v>
      </c>
      <c r="C66" s="1">
        <v>576.64</v>
      </c>
      <c r="D66" s="1">
        <v>688.1600000000001</v>
      </c>
      <c r="E66" s="1">
        <v>923.44</v>
      </c>
      <c r="F66" s="1">
        <v>1071.68</v>
      </c>
      <c r="G66" s="1">
        <v>1268.88</v>
      </c>
      <c r="H66" s="1">
        <v>1524.56</v>
      </c>
      <c r="I66" s="1">
        <v>2132.48</v>
      </c>
      <c r="J66" s="1">
        <v>3338.8</v>
      </c>
      <c r="K66" s="1">
        <v>4316.64</v>
      </c>
      <c r="L66" s="2"/>
      <c r="M66" s="2"/>
      <c r="N66" s="2"/>
      <c r="O66" s="2"/>
      <c r="P66" s="2"/>
      <c r="Q66" s="2"/>
      <c r="R66" s="2"/>
      <c r="S66" s="2"/>
      <c r="T66" s="2"/>
      <c r="U66" s="2"/>
      <c r="V66" s="2"/>
      <c r="W66" s="2"/>
      <c r="X66" s="2"/>
      <c r="Y66" s="2"/>
      <c r="Z66" s="2"/>
    </row>
    <row r="67" ht="15.75" customHeight="1">
      <c r="A67" s="1" t="s">
        <v>160</v>
      </c>
      <c r="B67" s="1">
        <v>0.136</v>
      </c>
      <c r="C67" s="1">
        <v>0.136</v>
      </c>
      <c r="D67" s="1">
        <v>0.136</v>
      </c>
      <c r="E67" s="1">
        <v>0.136</v>
      </c>
      <c r="F67" s="1">
        <v>0.136</v>
      </c>
      <c r="G67" s="1">
        <v>0.136</v>
      </c>
      <c r="H67" s="1">
        <v>0.272</v>
      </c>
      <c r="I67" s="1">
        <v>0.408</v>
      </c>
      <c r="J67" s="1">
        <v>0.544</v>
      </c>
      <c r="K67" s="1">
        <v>0.68</v>
      </c>
      <c r="L67" s="2"/>
      <c r="M67" s="2"/>
      <c r="N67" s="2"/>
      <c r="O67" s="2"/>
      <c r="P67" s="2"/>
      <c r="Q67" s="2"/>
      <c r="R67" s="2"/>
      <c r="S67" s="2"/>
      <c r="T67" s="2"/>
      <c r="U67" s="2"/>
      <c r="V67" s="2"/>
      <c r="W67" s="2"/>
      <c r="X67" s="2"/>
      <c r="Y67" s="2"/>
      <c r="Z67" s="2"/>
    </row>
    <row r="68" ht="15.75" customHeight="1">
      <c r="A68" s="1" t="s">
        <v>161</v>
      </c>
      <c r="B68" s="1">
        <v>58.344</v>
      </c>
      <c r="C68" s="1">
        <v>45.69600000000001</v>
      </c>
      <c r="D68" s="1">
        <v>51.27200000000001</v>
      </c>
      <c r="E68" s="1">
        <v>36.04</v>
      </c>
      <c r="F68" s="1">
        <v>34.95200000000001</v>
      </c>
      <c r="G68" s="1">
        <v>43.248</v>
      </c>
      <c r="H68" s="1">
        <v>39.984</v>
      </c>
      <c r="I68" s="1">
        <v>44.064</v>
      </c>
      <c r="J68" s="1">
        <v>79.424</v>
      </c>
      <c r="K68" s="1">
        <v>93.16000000000001</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1357.28</v>
      </c>
      <c r="C2" s="1">
        <v>2186.744</v>
      </c>
      <c r="D2" s="1">
        <v>2910.4</v>
      </c>
      <c r="E2" s="1">
        <v>3599.92</v>
      </c>
      <c r="F2" s="1">
        <v>3405.44</v>
      </c>
      <c r="G2" s="1">
        <v>4046.0</v>
      </c>
      <c r="H2" s="1">
        <v>4777.68</v>
      </c>
      <c r="I2" s="1">
        <v>5552.88</v>
      </c>
      <c r="J2" s="1">
        <v>11305.68</v>
      </c>
      <c r="K2" s="1">
        <v>16184.0</v>
      </c>
      <c r="L2" s="2"/>
      <c r="M2" s="2"/>
      <c r="N2" s="2"/>
      <c r="O2" s="2"/>
      <c r="P2" s="2"/>
      <c r="Q2" s="2"/>
      <c r="R2" s="2"/>
      <c r="S2" s="2"/>
      <c r="T2" s="2"/>
      <c r="U2" s="2"/>
      <c r="V2" s="2"/>
      <c r="W2" s="2"/>
      <c r="X2" s="2"/>
      <c r="Y2" s="2"/>
      <c r="Z2" s="2"/>
    </row>
    <row r="3">
      <c r="A3" s="1" t="s">
        <v>163</v>
      </c>
      <c r="B3" s="1">
        <v>1357.28</v>
      </c>
      <c r="C3" s="1">
        <v>2186.744</v>
      </c>
      <c r="D3" s="1">
        <v>2910.4</v>
      </c>
      <c r="E3" s="1">
        <v>3599.92</v>
      </c>
      <c r="F3" s="1">
        <v>3405.44</v>
      </c>
      <c r="G3" s="1">
        <v>4046.0</v>
      </c>
      <c r="H3" s="1">
        <v>4777.68</v>
      </c>
      <c r="I3" s="1">
        <v>5552.88</v>
      </c>
      <c r="J3" s="1">
        <v>11305.68</v>
      </c>
      <c r="K3" s="1">
        <v>16184.0</v>
      </c>
      <c r="L3" s="2"/>
      <c r="M3" s="2"/>
      <c r="N3" s="2"/>
      <c r="O3" s="2"/>
      <c r="P3" s="2"/>
      <c r="Q3" s="2"/>
      <c r="R3" s="2"/>
      <c r="S3" s="2"/>
      <c r="T3" s="2"/>
      <c r="U3" s="2"/>
      <c r="V3" s="2"/>
      <c r="W3" s="2"/>
      <c r="X3" s="2"/>
      <c r="Y3" s="2"/>
      <c r="Z3" s="2"/>
    </row>
    <row r="4">
      <c r="A4" s="1" t="s">
        <v>164</v>
      </c>
      <c r="B4" s="1">
        <v>1052.64</v>
      </c>
      <c r="C4" s="1">
        <v>1742.16</v>
      </c>
      <c r="D4" s="1">
        <v>2384.08</v>
      </c>
      <c r="E4" s="1">
        <v>3193.28</v>
      </c>
      <c r="F4" s="1">
        <v>2928.08</v>
      </c>
      <c r="G4" s="1">
        <v>3306.16</v>
      </c>
      <c r="H4" s="1">
        <v>3938.56</v>
      </c>
      <c r="I4" s="1">
        <v>4647.12</v>
      </c>
      <c r="J4" s="1">
        <v>9635.6</v>
      </c>
      <c r="K4" s="1">
        <v>13549.68</v>
      </c>
      <c r="L4" s="2"/>
      <c r="M4" s="2"/>
      <c r="N4" s="2"/>
      <c r="O4" s="2"/>
      <c r="P4" s="2"/>
      <c r="Q4" s="2"/>
      <c r="R4" s="2"/>
      <c r="S4" s="2"/>
      <c r="T4" s="2"/>
      <c r="U4" s="2"/>
      <c r="V4" s="2"/>
      <c r="W4" s="2"/>
      <c r="X4" s="2"/>
      <c r="Y4" s="2"/>
      <c r="Z4" s="2"/>
    </row>
    <row r="5">
      <c r="A5" s="1" t="s">
        <v>165</v>
      </c>
      <c r="B5" s="1">
        <v>304.64</v>
      </c>
      <c r="C5" s="1">
        <v>444.72</v>
      </c>
      <c r="D5" s="1">
        <v>526.32</v>
      </c>
      <c r="E5" s="1">
        <v>406.64</v>
      </c>
      <c r="F5" s="1">
        <v>477.36</v>
      </c>
      <c r="G5" s="1">
        <v>738.48</v>
      </c>
      <c r="H5" s="1">
        <v>839.12</v>
      </c>
      <c r="I5" s="1">
        <v>905.7600000000001</v>
      </c>
      <c r="J5" s="1">
        <v>1670.08</v>
      </c>
      <c r="K5" s="1">
        <v>2590.8</v>
      </c>
      <c r="L5" s="2"/>
      <c r="M5" s="2"/>
      <c r="N5" s="2"/>
      <c r="O5" s="2"/>
      <c r="P5" s="2"/>
      <c r="Q5" s="2"/>
      <c r="R5" s="2"/>
      <c r="S5" s="2"/>
      <c r="T5" s="2"/>
      <c r="U5" s="2"/>
      <c r="V5" s="2"/>
      <c r="W5" s="2"/>
      <c r="X5" s="2"/>
      <c r="Y5" s="2"/>
      <c r="Z5" s="2"/>
    </row>
    <row r="6">
      <c r="A6" s="1" t="s">
        <v>166</v>
      </c>
      <c r="B6" s="1">
        <v>161.84</v>
      </c>
      <c r="C6" s="1">
        <v>244.8</v>
      </c>
      <c r="D6" s="1">
        <v>300.56</v>
      </c>
      <c r="E6" s="1">
        <v>322.3200000000001</v>
      </c>
      <c r="F6" s="1">
        <v>338.64</v>
      </c>
      <c r="G6" s="1">
        <v>450.16</v>
      </c>
      <c r="H6" s="1">
        <v>527.6800000000001</v>
      </c>
      <c r="I6" s="1">
        <v>655.5200000000001</v>
      </c>
      <c r="J6" s="1">
        <v>1462.0</v>
      </c>
      <c r="K6" s="1">
        <v>1550.4</v>
      </c>
      <c r="L6" s="2"/>
      <c r="M6" s="2"/>
      <c r="N6" s="2"/>
      <c r="O6" s="2"/>
      <c r="P6" s="2"/>
      <c r="Q6" s="2"/>
      <c r="R6" s="2"/>
      <c r="S6" s="2"/>
      <c r="T6" s="2"/>
      <c r="U6" s="2"/>
      <c r="V6" s="2"/>
      <c r="W6" s="2"/>
      <c r="X6" s="2"/>
      <c r="Y6" s="2"/>
      <c r="Z6" s="2"/>
    </row>
    <row r="7">
      <c r="A7" s="1" t="s">
        <v>167</v>
      </c>
      <c r="B7" s="1">
        <v>14.552</v>
      </c>
      <c r="C7" s="1">
        <v>19.584</v>
      </c>
      <c r="D7" s="1">
        <v>24.616</v>
      </c>
      <c r="E7" s="1">
        <v>39.984</v>
      </c>
      <c r="F7" s="1">
        <v>49.91200000000001</v>
      </c>
      <c r="G7" s="1">
        <v>44.064</v>
      </c>
      <c r="H7" s="1">
        <v>52.904</v>
      </c>
      <c r="I7" s="1">
        <v>62.83200000000001</v>
      </c>
      <c r="J7" s="1">
        <v>98.60000000000001</v>
      </c>
      <c r="K7" s="1">
        <v>124.032</v>
      </c>
      <c r="L7" s="2"/>
      <c r="M7" s="2"/>
      <c r="N7" s="2"/>
      <c r="O7" s="2"/>
      <c r="P7" s="2"/>
      <c r="Q7" s="2"/>
      <c r="R7" s="2"/>
      <c r="S7" s="2"/>
      <c r="T7" s="2"/>
      <c r="U7" s="2"/>
      <c r="V7" s="2"/>
      <c r="W7" s="2"/>
      <c r="X7" s="2"/>
      <c r="Y7" s="2"/>
      <c r="Z7" s="2"/>
    </row>
    <row r="8">
      <c r="A8" s="1" t="s">
        <v>168</v>
      </c>
      <c r="B8" s="1">
        <v>0.272</v>
      </c>
      <c r="C8" s="1">
        <v>0.0</v>
      </c>
      <c r="D8" s="1">
        <v>10.88</v>
      </c>
      <c r="E8" s="1">
        <v>0.0</v>
      </c>
      <c r="F8" s="1">
        <v>0.0</v>
      </c>
      <c r="G8" s="1">
        <v>0.0</v>
      </c>
      <c r="H8" s="1">
        <v>0.0</v>
      </c>
      <c r="I8" s="1">
        <v>0.0</v>
      </c>
      <c r="J8" s="1">
        <v>0.0</v>
      </c>
      <c r="K8" s="1">
        <v>0.0</v>
      </c>
      <c r="L8" s="2"/>
      <c r="M8" s="2"/>
      <c r="N8" s="2"/>
      <c r="O8" s="2"/>
      <c r="P8" s="2"/>
      <c r="Q8" s="2"/>
      <c r="R8" s="2"/>
      <c r="S8" s="2"/>
      <c r="T8" s="2"/>
      <c r="U8" s="2"/>
      <c r="V8" s="2"/>
      <c r="W8" s="2"/>
      <c r="X8" s="2"/>
      <c r="Y8" s="2"/>
      <c r="Z8" s="2"/>
    </row>
    <row r="9">
      <c r="A9" s="1" t="s">
        <v>169</v>
      </c>
      <c r="B9" s="1">
        <v>176.8</v>
      </c>
      <c r="C9" s="1">
        <v>265.2</v>
      </c>
      <c r="D9" s="1">
        <v>325.04</v>
      </c>
      <c r="E9" s="1">
        <v>363.12</v>
      </c>
      <c r="F9" s="1">
        <v>387.6</v>
      </c>
      <c r="G9" s="1">
        <v>493.6800000000001</v>
      </c>
      <c r="H9" s="1">
        <v>580.72</v>
      </c>
      <c r="I9" s="1">
        <v>718.08</v>
      </c>
      <c r="J9" s="1">
        <v>1561.28</v>
      </c>
      <c r="K9" s="1">
        <v>1675.52</v>
      </c>
      <c r="L9" s="2"/>
      <c r="M9" s="2"/>
      <c r="N9" s="2"/>
      <c r="O9" s="2"/>
      <c r="P9" s="2"/>
      <c r="Q9" s="2"/>
      <c r="R9" s="2"/>
      <c r="S9" s="2"/>
      <c r="T9" s="2"/>
      <c r="U9" s="2"/>
      <c r="V9" s="2"/>
      <c r="W9" s="2"/>
      <c r="X9" s="2"/>
      <c r="Y9" s="2"/>
      <c r="Z9" s="2"/>
    </row>
    <row r="10">
      <c r="A10" s="1" t="s">
        <v>170</v>
      </c>
      <c r="B10" s="1">
        <v>127.568</v>
      </c>
      <c r="C10" s="1">
        <v>179.52</v>
      </c>
      <c r="D10" s="1">
        <v>199.92</v>
      </c>
      <c r="E10" s="1">
        <v>44.2</v>
      </c>
      <c r="F10" s="1">
        <v>89.62400000000001</v>
      </c>
      <c r="G10" s="1">
        <v>244.8</v>
      </c>
      <c r="H10" s="1">
        <v>258.4</v>
      </c>
      <c r="I10" s="1">
        <v>187.68</v>
      </c>
      <c r="J10" s="1">
        <v>109.208</v>
      </c>
      <c r="K10" s="1">
        <v>915.2800000000001</v>
      </c>
      <c r="L10" s="2"/>
      <c r="M10" s="2"/>
      <c r="N10" s="2"/>
      <c r="O10" s="2"/>
      <c r="P10" s="2"/>
      <c r="Q10" s="2"/>
      <c r="R10" s="2"/>
      <c r="S10" s="2"/>
      <c r="T10" s="2"/>
      <c r="U10" s="2"/>
      <c r="V10" s="2"/>
      <c r="W10" s="2"/>
      <c r="X10" s="2"/>
      <c r="Y10" s="2"/>
      <c r="Z10" s="2"/>
    </row>
    <row r="11">
      <c r="A11" s="1" t="s">
        <v>171</v>
      </c>
      <c r="B11" s="1">
        <v>-42.704</v>
      </c>
      <c r="C11" s="1">
        <v>-52.496</v>
      </c>
      <c r="D11" s="1">
        <v>-48.82400000000001</v>
      </c>
      <c r="E11" s="1">
        <v>-41.344</v>
      </c>
      <c r="F11" s="1">
        <v>-50.184</v>
      </c>
      <c r="G11" s="1">
        <v>-88.536</v>
      </c>
      <c r="H11" s="1">
        <v>-102.68</v>
      </c>
      <c r="I11" s="1">
        <v>-113.968</v>
      </c>
      <c r="J11" s="1">
        <v>-146.88</v>
      </c>
      <c r="K11" s="1">
        <v>-159.12</v>
      </c>
      <c r="L11" s="2"/>
      <c r="M11" s="2"/>
      <c r="N11" s="2"/>
      <c r="O11" s="2"/>
      <c r="P11" s="2"/>
      <c r="Q11" s="2"/>
      <c r="R11" s="2"/>
      <c r="S11" s="2"/>
      <c r="T11" s="2"/>
      <c r="U11" s="2"/>
      <c r="V11" s="2"/>
      <c r="W11" s="2"/>
      <c r="X11" s="2"/>
      <c r="Y11" s="2"/>
      <c r="Z11" s="2"/>
    </row>
    <row r="12">
      <c r="A12" s="1" t="s">
        <v>172</v>
      </c>
      <c r="B12" s="1">
        <v>0.0</v>
      </c>
      <c r="C12" s="1">
        <v>0.0</v>
      </c>
      <c r="D12" s="1">
        <v>0.544</v>
      </c>
      <c r="E12" s="1">
        <v>7.888000000000001</v>
      </c>
      <c r="F12" s="1">
        <v>11.288</v>
      </c>
      <c r="G12" s="1">
        <v>23.256</v>
      </c>
      <c r="H12" s="1">
        <v>29.512</v>
      </c>
      <c r="I12" s="1">
        <v>29.104</v>
      </c>
      <c r="J12" s="1">
        <v>80.104</v>
      </c>
      <c r="K12" s="1">
        <v>75.34400000000001</v>
      </c>
      <c r="L12" s="2"/>
      <c r="M12" s="2"/>
      <c r="N12" s="2"/>
      <c r="O12" s="2"/>
      <c r="P12" s="2"/>
      <c r="Q12" s="2"/>
      <c r="R12" s="2"/>
      <c r="S12" s="2"/>
      <c r="T12" s="2"/>
      <c r="U12" s="2"/>
      <c r="V12" s="2"/>
      <c r="W12" s="2"/>
      <c r="X12" s="2"/>
      <c r="Y12" s="2"/>
      <c r="Z12" s="2"/>
    </row>
    <row r="13">
      <c r="A13" s="1" t="s">
        <v>173</v>
      </c>
      <c r="B13" s="1">
        <v>-42.704</v>
      </c>
      <c r="C13" s="1">
        <v>-52.496</v>
      </c>
      <c r="D13" s="1">
        <v>-48.14400000000001</v>
      </c>
      <c r="E13" s="1">
        <v>-33.456</v>
      </c>
      <c r="F13" s="1">
        <v>-38.896</v>
      </c>
      <c r="G13" s="1">
        <v>-65.28</v>
      </c>
      <c r="H13" s="1">
        <v>-73.168</v>
      </c>
      <c r="I13" s="1">
        <v>-84.864</v>
      </c>
      <c r="J13" s="1">
        <v>-66.77600000000001</v>
      </c>
      <c r="K13" s="1">
        <v>-84.048</v>
      </c>
      <c r="L13" s="2"/>
      <c r="M13" s="2"/>
      <c r="N13" s="2"/>
      <c r="O13" s="2"/>
      <c r="P13" s="2"/>
      <c r="Q13" s="2"/>
      <c r="R13" s="2"/>
      <c r="S13" s="2"/>
      <c r="T13" s="2"/>
      <c r="U13" s="2"/>
      <c r="V13" s="2"/>
      <c r="W13" s="2"/>
      <c r="X13" s="2"/>
      <c r="Y13" s="2"/>
      <c r="Z13" s="2"/>
    </row>
    <row r="14">
      <c r="A14" s="1" t="s">
        <v>174</v>
      </c>
      <c r="B14" s="1">
        <v>1.224</v>
      </c>
      <c r="C14" s="1">
        <v>1.768</v>
      </c>
      <c r="D14" s="1">
        <v>0.0</v>
      </c>
      <c r="E14" s="1">
        <v>-0.272</v>
      </c>
      <c r="F14" s="1">
        <v>0.272</v>
      </c>
      <c r="G14" s="1">
        <v>-6.528</v>
      </c>
      <c r="H14" s="1">
        <v>-7.072000000000001</v>
      </c>
      <c r="I14" s="1">
        <v>8.024000000000001</v>
      </c>
      <c r="J14" s="1">
        <v>26.384</v>
      </c>
      <c r="K14" s="1">
        <v>30.328</v>
      </c>
      <c r="L14" s="2"/>
      <c r="M14" s="2"/>
      <c r="N14" s="2"/>
      <c r="O14" s="2"/>
      <c r="P14" s="2"/>
      <c r="Q14" s="2"/>
      <c r="R14" s="2"/>
      <c r="S14" s="2"/>
      <c r="T14" s="2"/>
      <c r="U14" s="2"/>
      <c r="V14" s="2"/>
      <c r="W14" s="2"/>
      <c r="X14" s="2"/>
      <c r="Y14" s="2"/>
      <c r="Z14" s="2"/>
    </row>
    <row r="15">
      <c r="A15" s="1" t="s">
        <v>175</v>
      </c>
      <c r="B15" s="1">
        <v>-20.128</v>
      </c>
      <c r="C15" s="1">
        <v>-8.16</v>
      </c>
      <c r="D15" s="1">
        <v>28.424</v>
      </c>
      <c r="E15" s="1">
        <v>-15.504</v>
      </c>
      <c r="F15" s="1">
        <v>-2.72</v>
      </c>
      <c r="G15" s="1">
        <v>-9.384</v>
      </c>
      <c r="H15" s="1">
        <v>-20.264</v>
      </c>
      <c r="I15" s="1">
        <v>-6.392</v>
      </c>
      <c r="J15" s="1">
        <v>116.552</v>
      </c>
      <c r="K15" s="1">
        <v>84.72800000000001</v>
      </c>
      <c r="L15" s="2"/>
      <c r="M15" s="2"/>
      <c r="N15" s="2"/>
      <c r="O15" s="2"/>
      <c r="P15" s="2"/>
      <c r="Q15" s="2"/>
      <c r="R15" s="2"/>
      <c r="S15" s="2"/>
      <c r="T15" s="2"/>
      <c r="U15" s="2"/>
      <c r="V15" s="2"/>
      <c r="W15" s="2"/>
      <c r="X15" s="2"/>
      <c r="Y15" s="2"/>
      <c r="Z15" s="2"/>
    </row>
    <row r="16">
      <c r="A16" s="1" t="s">
        <v>176</v>
      </c>
      <c r="B16" s="1">
        <v>-0.136</v>
      </c>
      <c r="C16" s="1">
        <v>-0.272</v>
      </c>
      <c r="D16" s="1">
        <v>-2.584</v>
      </c>
      <c r="E16" s="1">
        <v>4.760000000000001</v>
      </c>
      <c r="F16" s="1">
        <v>3.4</v>
      </c>
      <c r="G16" s="1">
        <v>2.312</v>
      </c>
      <c r="H16" s="1">
        <v>0.272</v>
      </c>
      <c r="I16" s="1">
        <v>0.136</v>
      </c>
      <c r="J16" s="1">
        <v>0.136</v>
      </c>
      <c r="K16" s="1">
        <v>3.536</v>
      </c>
      <c r="L16" s="2"/>
      <c r="M16" s="2"/>
      <c r="N16" s="2"/>
      <c r="O16" s="2"/>
      <c r="P16" s="2"/>
      <c r="Q16" s="2"/>
      <c r="R16" s="2"/>
      <c r="S16" s="2"/>
      <c r="T16" s="2"/>
      <c r="U16" s="2"/>
      <c r="V16" s="2"/>
      <c r="W16" s="2"/>
      <c r="X16" s="2"/>
      <c r="Y16" s="2"/>
      <c r="Z16" s="2"/>
    </row>
    <row r="17">
      <c r="A17" s="1" t="s">
        <v>177</v>
      </c>
      <c r="B17" s="1">
        <v>65.824</v>
      </c>
      <c r="C17" s="1">
        <v>120.632</v>
      </c>
      <c r="D17" s="1">
        <v>178.16</v>
      </c>
      <c r="E17" s="1">
        <v>-0.136</v>
      </c>
      <c r="F17" s="1">
        <v>51.95200000000001</v>
      </c>
      <c r="G17" s="1">
        <v>165.92</v>
      </c>
      <c r="H17" s="1">
        <v>157.76</v>
      </c>
      <c r="I17" s="1">
        <v>104.176</v>
      </c>
      <c r="J17" s="1">
        <v>184.96</v>
      </c>
      <c r="K17" s="1">
        <v>950.6400000000001</v>
      </c>
      <c r="L17" s="2"/>
      <c r="M17" s="2"/>
      <c r="N17" s="2"/>
      <c r="O17" s="2"/>
      <c r="P17" s="2"/>
      <c r="Q17" s="2"/>
      <c r="R17" s="2"/>
      <c r="S17" s="2"/>
      <c r="T17" s="2"/>
      <c r="U17" s="2"/>
      <c r="V17" s="2"/>
      <c r="W17" s="2"/>
      <c r="X17" s="2"/>
      <c r="Y17" s="2"/>
      <c r="Z17" s="2"/>
    </row>
    <row r="18">
      <c r="A18" s="1" t="s">
        <v>178</v>
      </c>
      <c r="B18" s="1">
        <v>0.0</v>
      </c>
      <c r="C18" s="1">
        <v>0.0</v>
      </c>
      <c r="D18" s="1">
        <v>0.0</v>
      </c>
      <c r="E18" s="1">
        <v>0.0</v>
      </c>
      <c r="F18" s="1">
        <v>0.0</v>
      </c>
      <c r="G18" s="1">
        <v>0.0</v>
      </c>
      <c r="H18" s="1">
        <v>0.0</v>
      </c>
      <c r="I18" s="1">
        <v>0.0</v>
      </c>
      <c r="J18" s="1">
        <v>13.872</v>
      </c>
      <c r="K18" s="1">
        <v>30.056</v>
      </c>
      <c r="L18" s="2"/>
      <c r="M18" s="2"/>
      <c r="N18" s="2"/>
      <c r="O18" s="2"/>
      <c r="P18" s="2"/>
      <c r="Q18" s="2"/>
      <c r="R18" s="2"/>
      <c r="S18" s="2"/>
      <c r="T18" s="2"/>
      <c r="U18" s="2"/>
      <c r="V18" s="2"/>
      <c r="W18" s="2"/>
      <c r="X18" s="2"/>
      <c r="Y18" s="2"/>
      <c r="Z18" s="2"/>
    </row>
    <row r="19">
      <c r="A19" s="1" t="s">
        <v>179</v>
      </c>
      <c r="B19" s="1">
        <v>0.0</v>
      </c>
      <c r="C19" s="1">
        <v>0.0</v>
      </c>
      <c r="D19" s="1">
        <v>0.68</v>
      </c>
      <c r="E19" s="1">
        <v>3.4</v>
      </c>
      <c r="F19" s="1">
        <v>-1.224</v>
      </c>
      <c r="G19" s="1">
        <v>2.584</v>
      </c>
      <c r="H19" s="1">
        <v>0.0</v>
      </c>
      <c r="I19" s="1">
        <v>0.0</v>
      </c>
      <c r="J19" s="1">
        <v>0.0</v>
      </c>
      <c r="K19" s="1">
        <v>0.0</v>
      </c>
      <c r="L19" s="2"/>
      <c r="M19" s="2"/>
      <c r="N19" s="2"/>
      <c r="O19" s="2"/>
      <c r="P19" s="2"/>
      <c r="Q19" s="2"/>
      <c r="R19" s="2"/>
      <c r="S19" s="2"/>
      <c r="T19" s="2"/>
      <c r="U19" s="2"/>
      <c r="V19" s="2"/>
      <c r="W19" s="2"/>
      <c r="X19" s="2"/>
      <c r="Y19" s="2"/>
      <c r="Z19" s="2"/>
    </row>
    <row r="20">
      <c r="A20" s="1" t="s">
        <v>180</v>
      </c>
      <c r="B20" s="1">
        <v>-0.8160000000000001</v>
      </c>
      <c r="C20" s="1">
        <v>0.0</v>
      </c>
      <c r="D20" s="1">
        <v>-17.136</v>
      </c>
      <c r="E20" s="1">
        <v>0.0</v>
      </c>
      <c r="F20" s="1">
        <v>-1.904</v>
      </c>
      <c r="G20" s="1">
        <v>-9.248000000000001</v>
      </c>
      <c r="H20" s="1">
        <v>-15.504</v>
      </c>
      <c r="I20" s="1">
        <v>-37.264</v>
      </c>
      <c r="J20" s="1">
        <v>-50.864</v>
      </c>
      <c r="K20" s="1">
        <v>-87.04</v>
      </c>
      <c r="L20" s="2"/>
      <c r="M20" s="2"/>
      <c r="N20" s="2"/>
      <c r="O20" s="2"/>
      <c r="P20" s="2"/>
      <c r="Q20" s="2"/>
      <c r="R20" s="2"/>
      <c r="S20" s="2"/>
      <c r="T20" s="2"/>
      <c r="U20" s="2"/>
      <c r="V20" s="2"/>
      <c r="W20" s="2"/>
      <c r="X20" s="2"/>
      <c r="Y20" s="2"/>
      <c r="Z20" s="2"/>
    </row>
    <row r="21" ht="15.75" customHeight="1">
      <c r="A21" s="1" t="s">
        <v>181</v>
      </c>
      <c r="B21" s="1">
        <v>0.0</v>
      </c>
      <c r="C21" s="1">
        <v>-0.408</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182</v>
      </c>
      <c r="B22" s="1">
        <v>15.504</v>
      </c>
      <c r="C22" s="1">
        <v>12.104</v>
      </c>
      <c r="D22" s="1">
        <v>7.888000000000001</v>
      </c>
      <c r="E22" s="1">
        <v>20.128</v>
      </c>
      <c r="F22" s="1">
        <v>7.072000000000001</v>
      </c>
      <c r="G22" s="1">
        <v>4.488</v>
      </c>
      <c r="H22" s="1">
        <v>-72.62400000000001</v>
      </c>
      <c r="I22" s="1">
        <v>89.352</v>
      </c>
      <c r="J22" s="1">
        <v>146.88</v>
      </c>
      <c r="K22" s="1">
        <v>155.04</v>
      </c>
      <c r="L22" s="2"/>
      <c r="M22" s="2"/>
      <c r="N22" s="2"/>
      <c r="O22" s="2"/>
      <c r="P22" s="2"/>
      <c r="Q22" s="2"/>
      <c r="R22" s="2"/>
      <c r="S22" s="2"/>
      <c r="T22" s="2"/>
      <c r="U22" s="2"/>
      <c r="V22" s="2"/>
      <c r="W22" s="2"/>
      <c r="X22" s="2"/>
      <c r="Y22" s="2"/>
      <c r="Z22" s="2"/>
    </row>
    <row r="23" ht="15.75" customHeight="1">
      <c r="A23" s="1" t="s">
        <v>183</v>
      </c>
      <c r="B23" s="1">
        <v>80.512</v>
      </c>
      <c r="C23" s="1">
        <v>132.192</v>
      </c>
      <c r="D23" s="1">
        <v>170.0</v>
      </c>
      <c r="E23" s="1">
        <v>19.992</v>
      </c>
      <c r="F23" s="1">
        <v>55.76000000000001</v>
      </c>
      <c r="G23" s="1">
        <v>163.2</v>
      </c>
      <c r="H23" s="1">
        <v>69.90400000000001</v>
      </c>
      <c r="I23" s="1">
        <v>156.4</v>
      </c>
      <c r="J23" s="1">
        <v>295.12</v>
      </c>
      <c r="K23" s="1">
        <v>1048.56</v>
      </c>
      <c r="L23" s="2"/>
      <c r="M23" s="2"/>
      <c r="N23" s="2"/>
      <c r="O23" s="2"/>
      <c r="P23" s="2"/>
      <c r="Q23" s="2"/>
      <c r="R23" s="2"/>
      <c r="S23" s="2"/>
      <c r="T23" s="2"/>
      <c r="U23" s="2"/>
      <c r="V23" s="2"/>
      <c r="W23" s="2"/>
      <c r="X23" s="2"/>
      <c r="Y23" s="2"/>
      <c r="Z23" s="2"/>
    </row>
    <row r="24" ht="15.75" customHeight="1">
      <c r="A24" s="1" t="s">
        <v>184</v>
      </c>
      <c r="B24" s="1">
        <v>-18.224</v>
      </c>
      <c r="C24" s="1">
        <v>15.232</v>
      </c>
      <c r="D24" s="1">
        <v>34.95200000000001</v>
      </c>
      <c r="E24" s="1">
        <v>0.544</v>
      </c>
      <c r="F24" s="1">
        <v>0.544</v>
      </c>
      <c r="G24" s="1">
        <v>37.808</v>
      </c>
      <c r="H24" s="1">
        <v>24.208</v>
      </c>
      <c r="I24" s="1">
        <v>26.384</v>
      </c>
      <c r="J24" s="1">
        <v>82.28</v>
      </c>
      <c r="K24" s="1">
        <v>171.36</v>
      </c>
      <c r="L24" s="2"/>
      <c r="M24" s="2"/>
      <c r="N24" s="2"/>
      <c r="O24" s="2"/>
      <c r="P24" s="2"/>
      <c r="Q24" s="2"/>
      <c r="R24" s="2"/>
      <c r="S24" s="2"/>
      <c r="T24" s="2"/>
      <c r="U24" s="2"/>
      <c r="V24" s="2"/>
      <c r="W24" s="2"/>
      <c r="X24" s="2"/>
      <c r="Y24" s="2"/>
      <c r="Z24" s="2"/>
    </row>
    <row r="25" ht="15.75" customHeight="1">
      <c r="A25" s="1" t="s">
        <v>185</v>
      </c>
      <c r="B25" s="1">
        <v>98.736</v>
      </c>
      <c r="C25" s="1">
        <v>116.96</v>
      </c>
      <c r="D25" s="1">
        <v>134.64</v>
      </c>
      <c r="E25" s="1">
        <v>19.312</v>
      </c>
      <c r="F25" s="1">
        <v>55.216</v>
      </c>
      <c r="G25" s="1">
        <v>125.664</v>
      </c>
      <c r="H25" s="1">
        <v>45.56</v>
      </c>
      <c r="I25" s="1">
        <v>130.016</v>
      </c>
      <c r="J25" s="1">
        <v>213.52</v>
      </c>
      <c r="K25" s="1">
        <v>877.2</v>
      </c>
      <c r="L25" s="2"/>
      <c r="M25" s="2"/>
      <c r="N25" s="2"/>
      <c r="O25" s="2"/>
      <c r="P25" s="2"/>
      <c r="Q25" s="2"/>
      <c r="R25" s="2"/>
      <c r="S25" s="2"/>
      <c r="T25" s="2"/>
      <c r="U25" s="2"/>
      <c r="V25" s="2"/>
      <c r="W25" s="2"/>
      <c r="X25" s="2"/>
      <c r="Y25" s="2"/>
      <c r="Z25" s="2"/>
    </row>
    <row r="26" ht="15.75" customHeight="1">
      <c r="A26" s="1" t="s">
        <v>186</v>
      </c>
      <c r="B26" s="1">
        <v>0.0</v>
      </c>
      <c r="C26" s="1">
        <v>0.0</v>
      </c>
      <c r="D26" s="1">
        <v>113.696</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187</v>
      </c>
      <c r="B27" s="1">
        <v>98.736</v>
      </c>
      <c r="C27" s="1">
        <v>116.96</v>
      </c>
      <c r="D27" s="1">
        <v>248.88</v>
      </c>
      <c r="E27" s="1">
        <v>19.312</v>
      </c>
      <c r="F27" s="1">
        <v>55.216</v>
      </c>
      <c r="G27" s="1">
        <v>125.664</v>
      </c>
      <c r="H27" s="1">
        <v>45.56</v>
      </c>
      <c r="I27" s="1">
        <v>130.016</v>
      </c>
      <c r="J27" s="1">
        <v>213.52</v>
      </c>
      <c r="K27" s="1">
        <v>877.2</v>
      </c>
      <c r="L27" s="2"/>
      <c r="M27" s="2"/>
      <c r="N27" s="2"/>
      <c r="O27" s="2"/>
      <c r="P27" s="2"/>
      <c r="Q27" s="2"/>
      <c r="R27" s="2"/>
      <c r="S27" s="2"/>
      <c r="T27" s="2"/>
      <c r="U27" s="2"/>
      <c r="V27" s="2"/>
      <c r="W27" s="2"/>
      <c r="X27" s="2"/>
      <c r="Y27" s="2"/>
      <c r="Z27" s="2"/>
    </row>
    <row r="28" ht="15.75" customHeight="1">
      <c r="A28" s="1" t="s">
        <v>121</v>
      </c>
      <c r="B28" s="1">
        <v>-7.208</v>
      </c>
      <c r="C28" s="1">
        <v>-24.072</v>
      </c>
      <c r="D28" s="1">
        <v>5.848000000000001</v>
      </c>
      <c r="E28" s="1">
        <v>-6.528</v>
      </c>
      <c r="F28" s="1">
        <v>12.24</v>
      </c>
      <c r="G28" s="1">
        <v>-3.4</v>
      </c>
      <c r="H28" s="1">
        <v>-14.28</v>
      </c>
      <c r="I28" s="1">
        <v>-31.96</v>
      </c>
      <c r="J28" s="1">
        <v>-128.52</v>
      </c>
      <c r="K28" s="1">
        <v>-409.36</v>
      </c>
      <c r="L28" s="2"/>
      <c r="M28" s="2"/>
      <c r="N28" s="2"/>
      <c r="O28" s="2"/>
      <c r="P28" s="2"/>
      <c r="Q28" s="2"/>
      <c r="R28" s="2"/>
      <c r="S28" s="2"/>
      <c r="T28" s="2"/>
      <c r="U28" s="2"/>
      <c r="V28" s="2"/>
      <c r="W28" s="2"/>
      <c r="X28" s="2"/>
      <c r="Y28" s="2"/>
      <c r="Z28" s="2"/>
    </row>
    <row r="29" ht="15.75" customHeight="1">
      <c r="A29" s="1" t="s">
        <v>188</v>
      </c>
      <c r="B29" s="1">
        <v>91.528</v>
      </c>
      <c r="C29" s="1">
        <v>93.024</v>
      </c>
      <c r="D29" s="1">
        <v>248.88</v>
      </c>
      <c r="E29" s="1">
        <v>19.312</v>
      </c>
      <c r="F29" s="1">
        <v>55.216</v>
      </c>
      <c r="G29" s="1">
        <v>122.264</v>
      </c>
      <c r="H29" s="1">
        <v>31.28</v>
      </c>
      <c r="I29" s="1">
        <v>98.05600000000001</v>
      </c>
      <c r="J29" s="1">
        <v>84.456</v>
      </c>
      <c r="K29" s="1">
        <v>469.2</v>
      </c>
      <c r="L29" s="2"/>
      <c r="M29" s="2"/>
      <c r="N29" s="2"/>
      <c r="O29" s="2"/>
      <c r="P29" s="2"/>
      <c r="Q29" s="2"/>
      <c r="R29" s="2"/>
      <c r="S29" s="2"/>
      <c r="T29" s="2"/>
      <c r="U29" s="2"/>
      <c r="V29" s="2"/>
      <c r="W29" s="2"/>
      <c r="X29" s="2"/>
      <c r="Y29" s="2"/>
      <c r="Z29" s="2"/>
    </row>
    <row r="30" ht="15.75" customHeight="1">
      <c r="A30" s="1" t="s">
        <v>189</v>
      </c>
      <c r="B30" s="1">
        <v>91.528</v>
      </c>
      <c r="C30" s="1">
        <v>93.024</v>
      </c>
      <c r="D30" s="1">
        <v>248.88</v>
      </c>
      <c r="E30" s="1">
        <v>19.312</v>
      </c>
      <c r="F30" s="1">
        <v>55.216</v>
      </c>
      <c r="G30" s="1">
        <v>122.264</v>
      </c>
      <c r="H30" s="1">
        <v>31.28</v>
      </c>
      <c r="I30" s="1">
        <v>98.05600000000001</v>
      </c>
      <c r="J30" s="1">
        <v>84.456</v>
      </c>
      <c r="K30" s="1">
        <v>469.2</v>
      </c>
      <c r="L30" s="2"/>
      <c r="M30" s="2"/>
      <c r="N30" s="2"/>
      <c r="O30" s="2"/>
      <c r="P30" s="2"/>
      <c r="Q30" s="2"/>
      <c r="R30" s="2"/>
      <c r="S30" s="2"/>
      <c r="T30" s="2"/>
      <c r="U30" s="2"/>
      <c r="V30" s="2"/>
      <c r="W30" s="2"/>
      <c r="X30" s="2"/>
      <c r="Y30" s="2"/>
      <c r="Z30" s="2"/>
    </row>
    <row r="31" ht="15.75" customHeight="1">
      <c r="A31" s="1" t="s">
        <v>190</v>
      </c>
      <c r="B31" s="1">
        <v>91.528</v>
      </c>
      <c r="C31" s="1">
        <v>93.024</v>
      </c>
      <c r="D31" s="1">
        <v>134.776</v>
      </c>
      <c r="E31" s="1">
        <v>19.312</v>
      </c>
      <c r="F31" s="1">
        <v>55.216</v>
      </c>
      <c r="G31" s="1">
        <v>122.264</v>
      </c>
      <c r="H31" s="1">
        <v>31.28</v>
      </c>
      <c r="I31" s="1">
        <v>98.05600000000001</v>
      </c>
      <c r="J31" s="1">
        <v>84.456</v>
      </c>
      <c r="K31" s="1">
        <v>469.2</v>
      </c>
      <c r="L31" s="2"/>
      <c r="M31" s="2"/>
      <c r="N31" s="2"/>
      <c r="O31" s="2"/>
      <c r="P31" s="2"/>
      <c r="Q31" s="2"/>
      <c r="R31" s="2"/>
      <c r="S31" s="2"/>
      <c r="T31" s="2"/>
      <c r="U31" s="2"/>
      <c r="V31" s="2"/>
      <c r="W31" s="2"/>
      <c r="X31" s="2"/>
      <c r="Y31" s="2"/>
      <c r="Z31" s="2"/>
    </row>
    <row r="32" ht="15.75" customHeight="1">
      <c r="A32" s="1" t="s">
        <v>191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193</v>
      </c>
      <c r="C34" s="1" t="s">
        <v>194</v>
      </c>
      <c r="D34" s="1" t="s">
        <v>204</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205</v>
      </c>
      <c r="B35" s="1">
        <v>30.0</v>
      </c>
      <c r="C35" s="1">
        <v>31.0</v>
      </c>
      <c r="D35" s="1">
        <v>31.0</v>
      </c>
      <c r="E35" s="1">
        <v>32.0</v>
      </c>
      <c r="F35" s="1">
        <v>38.0</v>
      </c>
      <c r="G35" s="1">
        <v>42.0</v>
      </c>
      <c r="H35" s="1">
        <v>44.0</v>
      </c>
      <c r="I35" s="1">
        <v>47.0</v>
      </c>
      <c r="J35" s="1">
        <v>49.0</v>
      </c>
      <c r="K35" s="1">
        <v>51.0</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210</v>
      </c>
      <c r="F36" s="1" t="s">
        <v>211</v>
      </c>
      <c r="G36" s="1" t="s">
        <v>198</v>
      </c>
      <c r="H36" s="1" t="s">
        <v>199</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207</v>
      </c>
      <c r="C37" s="1" t="s">
        <v>208</v>
      </c>
      <c r="D37" s="1" t="s">
        <v>216</v>
      </c>
      <c r="E37" s="1" t="s">
        <v>210</v>
      </c>
      <c r="F37" s="1" t="s">
        <v>211</v>
      </c>
      <c r="G37" s="1" t="s">
        <v>198</v>
      </c>
      <c r="H37" s="1" t="s">
        <v>199</v>
      </c>
      <c r="I37" s="1" t="s">
        <v>212</v>
      </c>
      <c r="J37" s="1" t="s">
        <v>213</v>
      </c>
      <c r="K37" s="1" t="s">
        <v>214</v>
      </c>
      <c r="L37" s="2"/>
      <c r="M37" s="2"/>
      <c r="N37" s="2"/>
      <c r="O37" s="2"/>
      <c r="P37" s="2"/>
      <c r="Q37" s="2"/>
      <c r="R37" s="2"/>
      <c r="S37" s="2"/>
      <c r="T37" s="2"/>
      <c r="U37" s="2"/>
      <c r="V37" s="2"/>
      <c r="W37" s="2"/>
      <c r="X37" s="2"/>
      <c r="Y37" s="2"/>
      <c r="Z37" s="2"/>
    </row>
    <row r="38" ht="15.75" customHeight="1">
      <c r="A38" s="1" t="s">
        <v>217</v>
      </c>
      <c r="B38" s="1">
        <v>38.0</v>
      </c>
      <c r="C38" s="1">
        <v>31.0</v>
      </c>
      <c r="D38" s="1">
        <v>32.0</v>
      </c>
      <c r="E38" s="1">
        <v>32.0</v>
      </c>
      <c r="F38" s="1">
        <v>38.0</v>
      </c>
      <c r="G38" s="1">
        <v>42.0</v>
      </c>
      <c r="H38" s="1">
        <v>44.0</v>
      </c>
      <c r="I38" s="1">
        <v>51.0</v>
      </c>
      <c r="J38" s="1">
        <v>50.0</v>
      </c>
      <c r="K38" s="1">
        <v>56.0</v>
      </c>
      <c r="L38" s="2"/>
      <c r="M38" s="2"/>
      <c r="N38" s="2"/>
      <c r="O38" s="2"/>
      <c r="P38" s="2"/>
      <c r="Q38" s="2"/>
      <c r="R38" s="2"/>
      <c r="S38" s="2"/>
      <c r="T38" s="2"/>
      <c r="U38" s="2"/>
      <c r="V38" s="2"/>
      <c r="W38" s="2"/>
      <c r="X38" s="2"/>
      <c r="Y38" s="2"/>
      <c r="Z38" s="2"/>
    </row>
    <row r="39" ht="15.75" customHeight="1">
      <c r="A39" s="1" t="s">
        <v>218</v>
      </c>
      <c r="B39" s="1" t="s">
        <v>219</v>
      </c>
      <c r="C39" s="1" t="s">
        <v>220</v>
      </c>
      <c r="D39" s="1" t="s">
        <v>221</v>
      </c>
      <c r="E39" s="1" t="s">
        <v>222</v>
      </c>
      <c r="F39" s="1" t="s">
        <v>223</v>
      </c>
      <c r="G39" s="1" t="s">
        <v>224</v>
      </c>
      <c r="H39" s="1" t="s">
        <v>225</v>
      </c>
      <c r="I39" s="1" t="s">
        <v>226</v>
      </c>
      <c r="J39" s="1" t="s">
        <v>227</v>
      </c>
      <c r="K39" s="1" t="s">
        <v>228</v>
      </c>
      <c r="L39" s="2"/>
      <c r="M39" s="2"/>
      <c r="N39" s="2"/>
      <c r="O39" s="2"/>
      <c r="P39" s="2"/>
      <c r="Q39" s="2"/>
      <c r="R39" s="2"/>
      <c r="S39" s="2"/>
      <c r="T39" s="2"/>
      <c r="U39" s="2"/>
      <c r="V39" s="2"/>
      <c r="W39" s="2"/>
      <c r="X39" s="2"/>
      <c r="Y39" s="2"/>
      <c r="Z39" s="2"/>
    </row>
    <row r="40" ht="15.75" customHeight="1">
      <c r="A40" s="1" t="s">
        <v>229</v>
      </c>
      <c r="B40" s="1" t="s">
        <v>230</v>
      </c>
      <c r="C40" s="1" t="s">
        <v>231</v>
      </c>
      <c r="D40" s="1" t="s">
        <v>232</v>
      </c>
      <c r="E40" s="1" t="s">
        <v>222</v>
      </c>
      <c r="F40" s="1" t="s">
        <v>233</v>
      </c>
      <c r="G40" s="1" t="s">
        <v>224</v>
      </c>
      <c r="H40" s="1" t="s">
        <v>225</v>
      </c>
      <c r="I40" s="1" t="s">
        <v>234</v>
      </c>
      <c r="J40" s="1" t="s">
        <v>235</v>
      </c>
      <c r="K40" s="1" t="s">
        <v>236</v>
      </c>
      <c r="L40" s="2"/>
      <c r="M40" s="2"/>
      <c r="N40" s="2"/>
      <c r="O40" s="2"/>
      <c r="P40" s="2"/>
      <c r="Q40" s="2"/>
      <c r="R40" s="2"/>
      <c r="S40" s="2"/>
      <c r="T40" s="2"/>
      <c r="U40" s="2"/>
      <c r="V40" s="2"/>
      <c r="W40" s="2"/>
      <c r="X40" s="2"/>
      <c r="Y40" s="2"/>
      <c r="Z40" s="2"/>
    </row>
    <row r="41" ht="15.75" customHeight="1">
      <c r="A41" s="1" t="s">
        <v>237</v>
      </c>
      <c r="B41" s="1">
        <v>0.0</v>
      </c>
      <c r="C41" s="1">
        <v>0.0</v>
      </c>
      <c r="D41" s="1">
        <v>0.0</v>
      </c>
      <c r="E41" s="1">
        <v>0.0</v>
      </c>
      <c r="F41" s="1">
        <v>0.0</v>
      </c>
      <c r="G41" s="1">
        <v>0.0</v>
      </c>
      <c r="H41" s="1">
        <v>0.0</v>
      </c>
      <c r="I41" s="1">
        <v>0.0</v>
      </c>
      <c r="J41" s="1">
        <v>0.0</v>
      </c>
      <c r="K41" s="1" t="s">
        <v>238</v>
      </c>
      <c r="L41" s="2"/>
      <c r="M41" s="2"/>
      <c r="N41" s="2"/>
      <c r="O41" s="2"/>
      <c r="P41" s="2"/>
      <c r="Q41" s="2"/>
      <c r="R41" s="2"/>
      <c r="S41" s="2"/>
      <c r="T41" s="2"/>
      <c r="U41" s="2"/>
      <c r="V41" s="2"/>
      <c r="W41" s="2"/>
      <c r="X41" s="2"/>
      <c r="Y41" s="2"/>
      <c r="Z41" s="2"/>
    </row>
    <row r="42" ht="15.75" customHeight="1">
      <c r="A42" s="1" t="s">
        <v>239</v>
      </c>
      <c r="B42" s="1">
        <v>0.0</v>
      </c>
      <c r="C42" s="1">
        <v>0.0</v>
      </c>
      <c r="D42" s="1">
        <v>0.0</v>
      </c>
      <c r="E42" s="1">
        <v>0.0</v>
      </c>
      <c r="F42" s="1">
        <v>0.0</v>
      </c>
      <c r="G42" s="1">
        <v>0.0</v>
      </c>
      <c r="H42" s="1">
        <v>0.0</v>
      </c>
      <c r="I42" s="1">
        <v>0.0</v>
      </c>
      <c r="J42" s="1">
        <v>0.0</v>
      </c>
      <c r="K42" s="1" t="s">
        <v>240</v>
      </c>
      <c r="L42" s="2"/>
      <c r="M42" s="2"/>
      <c r="N42" s="2"/>
      <c r="O42" s="2"/>
      <c r="P42" s="2"/>
      <c r="Q42" s="2"/>
      <c r="R42" s="2"/>
      <c r="S42" s="2"/>
      <c r="T42" s="2"/>
      <c r="U42" s="2"/>
      <c r="V42" s="2"/>
      <c r="W42" s="2"/>
      <c r="X42" s="2"/>
      <c r="Y42" s="2"/>
      <c r="Z42" s="2"/>
    </row>
    <row r="43" ht="15.75" customHeight="1">
      <c r="A43" s="1" t="s">
        <v>241</v>
      </c>
      <c r="B43" s="1">
        <v>4.0</v>
      </c>
      <c r="C43" s="1">
        <v>4.0</v>
      </c>
      <c r="D43" s="1">
        <v>4.0</v>
      </c>
      <c r="E43" s="1">
        <v>4.0</v>
      </c>
      <c r="F43" s="1">
        <v>4.0</v>
      </c>
      <c r="G43" s="1">
        <v>4.0</v>
      </c>
      <c r="H43" s="1">
        <v>4.0</v>
      </c>
      <c r="I43" s="1">
        <v>4.0</v>
      </c>
      <c r="J43" s="1">
        <v>4.0</v>
      </c>
      <c r="K43" s="1">
        <v>4.0</v>
      </c>
      <c r="L43" s="2"/>
      <c r="M43" s="2"/>
      <c r="N43" s="2"/>
      <c r="O43" s="2"/>
      <c r="P43" s="2"/>
      <c r="Q43" s="2"/>
      <c r="R43" s="2"/>
      <c r="S43" s="2"/>
      <c r="T43" s="2"/>
      <c r="U43" s="2"/>
      <c r="V43" s="2"/>
      <c r="W43" s="2"/>
      <c r="X43" s="2"/>
      <c r="Y43" s="2"/>
      <c r="Z43" s="2"/>
    </row>
    <row r="44" ht="15.75" customHeight="1">
      <c r="A44" s="1" t="s">
        <v>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242</v>
      </c>
      <c r="B45" s="1">
        <v>187.68</v>
      </c>
      <c r="C45" s="1">
        <v>265.2</v>
      </c>
      <c r="D45" s="1">
        <v>307.36</v>
      </c>
      <c r="E45" s="1">
        <v>127.976</v>
      </c>
      <c r="F45" s="1">
        <v>201.28</v>
      </c>
      <c r="G45" s="1">
        <v>357.68</v>
      </c>
      <c r="H45" s="1">
        <v>427.04</v>
      </c>
      <c r="I45" s="1">
        <v>413.4400000000001</v>
      </c>
      <c r="J45" s="1">
        <v>466.48</v>
      </c>
      <c r="K45" s="1">
        <v>2006.0</v>
      </c>
      <c r="L45" s="2"/>
      <c r="M45" s="2"/>
      <c r="N45" s="2"/>
      <c r="O45" s="2"/>
      <c r="P45" s="2"/>
      <c r="Q45" s="2"/>
      <c r="R45" s="2"/>
      <c r="S45" s="2"/>
      <c r="T45" s="2"/>
      <c r="U45" s="2"/>
      <c r="V45" s="2"/>
      <c r="W45" s="2"/>
      <c r="X45" s="2"/>
      <c r="Y45" s="2"/>
      <c r="Z45" s="2"/>
    </row>
    <row r="46" ht="15.75" customHeight="1">
      <c r="A46" s="1" t="s">
        <v>243</v>
      </c>
      <c r="B46" s="1">
        <v>128.656</v>
      </c>
      <c r="C46" s="1">
        <v>180.88</v>
      </c>
      <c r="D46" s="1">
        <v>202.64</v>
      </c>
      <c r="E46" s="1">
        <v>45.968</v>
      </c>
      <c r="F46" s="1">
        <v>91.80000000000001</v>
      </c>
      <c r="G46" s="1">
        <v>247.52</v>
      </c>
      <c r="H46" s="1">
        <v>261.12</v>
      </c>
      <c r="I46" s="1">
        <v>191.76</v>
      </c>
      <c r="J46" s="1">
        <v>115.328</v>
      </c>
      <c r="K46" s="1">
        <v>937.0400000000001</v>
      </c>
      <c r="L46" s="2"/>
      <c r="M46" s="2"/>
      <c r="N46" s="2"/>
      <c r="O46" s="2"/>
      <c r="P46" s="2"/>
      <c r="Q46" s="2"/>
      <c r="R46" s="2"/>
      <c r="S46" s="2"/>
      <c r="T46" s="2"/>
      <c r="U46" s="2"/>
      <c r="V46" s="2"/>
      <c r="W46" s="2"/>
      <c r="X46" s="2"/>
      <c r="Y46" s="2"/>
      <c r="Z46" s="2"/>
    </row>
    <row r="47" ht="15.75" customHeight="1">
      <c r="A47" s="1" t="s">
        <v>244</v>
      </c>
      <c r="B47" s="1">
        <v>127.568</v>
      </c>
      <c r="C47" s="1">
        <v>179.52</v>
      </c>
      <c r="D47" s="1">
        <v>199.92</v>
      </c>
      <c r="E47" s="1">
        <v>44.2</v>
      </c>
      <c r="F47" s="1">
        <v>89.62400000000001</v>
      </c>
      <c r="G47" s="1">
        <v>244.8</v>
      </c>
      <c r="H47" s="1">
        <v>258.4</v>
      </c>
      <c r="I47" s="1">
        <v>187.68</v>
      </c>
      <c r="J47" s="1">
        <v>109.208</v>
      </c>
      <c r="K47" s="1">
        <v>915.2800000000001</v>
      </c>
      <c r="L47" s="2"/>
      <c r="M47" s="2"/>
      <c r="N47" s="2"/>
      <c r="O47" s="2"/>
      <c r="P47" s="2"/>
      <c r="Q47" s="2"/>
      <c r="R47" s="2"/>
      <c r="S47" s="2"/>
      <c r="T47" s="2"/>
      <c r="U47" s="2"/>
      <c r="V47" s="2"/>
      <c r="W47" s="2"/>
      <c r="X47" s="2"/>
      <c r="Y47" s="2"/>
      <c r="Z47" s="2"/>
    </row>
    <row r="48" ht="15.75" customHeight="1">
      <c r="A48" s="1" t="s">
        <v>245</v>
      </c>
      <c r="B48" s="1">
        <v>191.76</v>
      </c>
      <c r="C48" s="1">
        <v>269.28</v>
      </c>
      <c r="D48" s="1">
        <v>311.44</v>
      </c>
      <c r="E48" s="1">
        <v>131.92</v>
      </c>
      <c r="F48" s="1">
        <v>205.36</v>
      </c>
      <c r="G48" s="1">
        <v>360.4</v>
      </c>
      <c r="H48" s="1">
        <v>428.4</v>
      </c>
      <c r="I48" s="1">
        <v>416.16</v>
      </c>
      <c r="J48" s="1">
        <v>471.92</v>
      </c>
      <c r="K48" s="1">
        <v>2012.8</v>
      </c>
      <c r="L48" s="2"/>
      <c r="M48" s="2"/>
      <c r="N48" s="2"/>
      <c r="O48" s="2"/>
      <c r="P48" s="2"/>
      <c r="Q48" s="2"/>
      <c r="R48" s="2"/>
      <c r="S48" s="2"/>
      <c r="T48" s="2"/>
      <c r="U48" s="2"/>
      <c r="V48" s="2"/>
      <c r="W48" s="2"/>
      <c r="X48" s="2"/>
      <c r="Y48" s="2"/>
      <c r="Z48" s="2"/>
    </row>
    <row r="49" ht="15.75" customHeight="1">
      <c r="A49" s="1" t="s">
        <v>246</v>
      </c>
      <c r="B49" s="1">
        <v>1357.28</v>
      </c>
      <c r="C49" s="1">
        <v>2186.744</v>
      </c>
      <c r="D49" s="1">
        <v>2910.4</v>
      </c>
      <c r="E49" s="1">
        <v>3599.92</v>
      </c>
      <c r="F49" s="1">
        <v>3405.44</v>
      </c>
      <c r="G49" s="1">
        <v>4046.0</v>
      </c>
      <c r="H49" s="1">
        <v>4777.68</v>
      </c>
      <c r="I49" s="1">
        <v>5552.88</v>
      </c>
      <c r="J49" s="1">
        <v>11305.68</v>
      </c>
      <c r="K49" s="1">
        <v>16184.0</v>
      </c>
      <c r="L49" s="2"/>
      <c r="M49" s="2"/>
      <c r="N49" s="2"/>
      <c r="O49" s="2"/>
      <c r="P49" s="2"/>
      <c r="Q49" s="2"/>
      <c r="R49" s="2"/>
      <c r="S49" s="2"/>
      <c r="T49" s="2"/>
      <c r="U49" s="2"/>
      <c r="V49" s="2"/>
      <c r="W49" s="2"/>
      <c r="X49" s="2"/>
      <c r="Y49" s="2"/>
      <c r="Z49" s="2"/>
    </row>
    <row r="50" ht="15.75" customHeight="1">
      <c r="A50" s="1" t="s">
        <v>247</v>
      </c>
      <c r="B50" s="1" t="s">
        <v>248</v>
      </c>
      <c r="C50" s="1" t="s">
        <v>249</v>
      </c>
      <c r="D50" s="1" t="s">
        <v>250</v>
      </c>
      <c r="E50" s="1" t="s">
        <v>251</v>
      </c>
      <c r="F50" s="1" t="s">
        <v>252</v>
      </c>
      <c r="G50" s="1" t="s">
        <v>253</v>
      </c>
      <c r="H50" s="1" t="s">
        <v>254</v>
      </c>
      <c r="I50" s="1" t="s">
        <v>255</v>
      </c>
      <c r="J50" s="1" t="s">
        <v>256</v>
      </c>
      <c r="K50" s="1" t="s">
        <v>257</v>
      </c>
      <c r="L50" s="2"/>
      <c r="M50" s="2"/>
      <c r="N50" s="2"/>
      <c r="O50" s="2"/>
      <c r="P50" s="2"/>
      <c r="Q50" s="2"/>
      <c r="R50" s="2"/>
      <c r="S50" s="2"/>
      <c r="T50" s="2"/>
      <c r="U50" s="2"/>
      <c r="V50" s="2"/>
      <c r="W50" s="2"/>
      <c r="X50" s="2"/>
      <c r="Y50" s="2"/>
      <c r="Z50" s="2"/>
    </row>
    <row r="51" ht="15.75" customHeight="1">
      <c r="A51" s="1" t="s">
        <v>258</v>
      </c>
      <c r="B51" s="1">
        <v>4.896000000000001</v>
      </c>
      <c r="C51" s="1">
        <v>16.048</v>
      </c>
      <c r="D51" s="1">
        <v>36.72000000000001</v>
      </c>
      <c r="E51" s="1">
        <v>1.632</v>
      </c>
      <c r="F51" s="1">
        <v>15.096</v>
      </c>
      <c r="G51" s="1">
        <v>-1.768</v>
      </c>
      <c r="H51" s="1">
        <v>11.424</v>
      </c>
      <c r="I51" s="1">
        <v>62.152</v>
      </c>
      <c r="J51" s="1">
        <v>125.936</v>
      </c>
      <c r="K51" s="1">
        <v>286.96</v>
      </c>
      <c r="L51" s="2"/>
      <c r="M51" s="2"/>
      <c r="N51" s="2"/>
      <c r="O51" s="2"/>
      <c r="P51" s="2"/>
      <c r="Q51" s="2"/>
      <c r="R51" s="2"/>
      <c r="S51" s="2"/>
      <c r="T51" s="2"/>
      <c r="U51" s="2"/>
      <c r="V51" s="2"/>
      <c r="W51" s="2"/>
      <c r="X51" s="2"/>
      <c r="Y51" s="2"/>
      <c r="Z51" s="2"/>
    </row>
    <row r="52" ht="15.75" customHeight="1">
      <c r="A52" s="1" t="s">
        <v>259</v>
      </c>
      <c r="B52" s="1">
        <v>-23.256</v>
      </c>
      <c r="C52" s="1">
        <v>-0.8160000000000001</v>
      </c>
      <c r="D52" s="1">
        <v>-1.632</v>
      </c>
      <c r="E52" s="1">
        <v>-0.9520000000000001</v>
      </c>
      <c r="F52" s="1">
        <v>-14.552</v>
      </c>
      <c r="G52" s="1">
        <v>39.712</v>
      </c>
      <c r="H52" s="1">
        <v>12.784</v>
      </c>
      <c r="I52" s="1">
        <v>-35.63200000000001</v>
      </c>
      <c r="J52" s="1">
        <v>-43.65600000000001</v>
      </c>
      <c r="K52" s="1">
        <v>-114.92</v>
      </c>
      <c r="L52" s="2"/>
      <c r="M52" s="2"/>
      <c r="N52" s="2"/>
      <c r="O52" s="2"/>
      <c r="P52" s="2"/>
      <c r="Q52" s="2"/>
      <c r="R52" s="2"/>
      <c r="S52" s="2"/>
      <c r="T52" s="2"/>
      <c r="U52" s="2"/>
      <c r="V52" s="2"/>
      <c r="W52" s="2"/>
      <c r="X52" s="2"/>
      <c r="Y52" s="2"/>
      <c r="Z52" s="2"/>
    </row>
    <row r="53" ht="15.75" customHeight="1">
      <c r="A53" s="1" t="s">
        <v>260</v>
      </c>
      <c r="B53" s="1">
        <v>33.864</v>
      </c>
      <c r="C53" s="1">
        <v>51.408</v>
      </c>
      <c r="D53" s="1">
        <v>111.384</v>
      </c>
      <c r="E53" s="1">
        <v>-0.136</v>
      </c>
      <c r="F53" s="1">
        <v>32.64</v>
      </c>
      <c r="G53" s="1">
        <v>99.96000000000001</v>
      </c>
      <c r="H53" s="1">
        <v>84.456</v>
      </c>
      <c r="I53" s="1">
        <v>33.184</v>
      </c>
      <c r="J53" s="1">
        <v>-12.376</v>
      </c>
      <c r="K53" s="1">
        <v>184.96</v>
      </c>
      <c r="L53" s="2"/>
      <c r="M53" s="2"/>
      <c r="N53" s="2"/>
      <c r="O53" s="2"/>
      <c r="P53" s="2"/>
      <c r="Q53" s="2"/>
      <c r="R53" s="2"/>
      <c r="S53" s="2"/>
      <c r="T53" s="2"/>
      <c r="U53" s="2"/>
      <c r="V53" s="2"/>
      <c r="W53" s="2"/>
      <c r="X53" s="2"/>
      <c r="Y53" s="2"/>
      <c r="Z53" s="2"/>
    </row>
    <row r="54" ht="15.75" customHeight="1">
      <c r="A54" s="1" t="s">
        <v>261</v>
      </c>
      <c r="B54" s="1">
        <v>0.544</v>
      </c>
      <c r="C54" s="1">
        <v>10.064</v>
      </c>
      <c r="D54" s="1">
        <v>1.088</v>
      </c>
      <c r="E54" s="1">
        <v>2.312</v>
      </c>
      <c r="F54" s="1">
        <v>6.936000000000001</v>
      </c>
      <c r="G54" s="1">
        <v>5.848000000000001</v>
      </c>
      <c r="H54" s="1">
        <v>3.944</v>
      </c>
      <c r="I54" s="1">
        <v>5.44</v>
      </c>
      <c r="J54" s="1">
        <v>9.520000000000001</v>
      </c>
      <c r="K54" s="1">
        <v>9.656</v>
      </c>
      <c r="L54" s="2"/>
      <c r="M54" s="2"/>
      <c r="N54" s="2"/>
      <c r="O54" s="2"/>
      <c r="P54" s="2"/>
      <c r="Q54" s="2"/>
      <c r="R54" s="2"/>
      <c r="S54" s="2"/>
      <c r="T54" s="2"/>
      <c r="U54" s="2"/>
      <c r="V54" s="2"/>
      <c r="W54" s="2"/>
      <c r="X54" s="2"/>
      <c r="Y54" s="2"/>
      <c r="Z54" s="2"/>
    </row>
    <row r="55" ht="15.75" customHeight="1">
      <c r="A55" s="1" t="s">
        <v>262</v>
      </c>
      <c r="B55" s="1">
        <v>13.056</v>
      </c>
      <c r="C55" s="1">
        <v>27.336</v>
      </c>
      <c r="D55" s="1">
        <v>17.408</v>
      </c>
      <c r="E55" s="1">
        <v>3.672</v>
      </c>
      <c r="F55" s="1">
        <v>8.296000000000001</v>
      </c>
      <c r="G55" s="1">
        <v>13.736</v>
      </c>
      <c r="H55" s="1">
        <v>10.2</v>
      </c>
      <c r="I55" s="1">
        <v>12.512</v>
      </c>
      <c r="J55" s="1">
        <v>14.552</v>
      </c>
      <c r="K55" s="1">
        <v>14.008</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104.584</v>
      </c>
      <c r="C57" s="1">
        <v>155.04</v>
      </c>
      <c r="D57" s="1">
        <v>194.48</v>
      </c>
      <c r="E57" s="1">
        <v>258.4</v>
      </c>
      <c r="F57" s="1">
        <v>232.56</v>
      </c>
      <c r="G57" s="1">
        <v>306.0</v>
      </c>
      <c r="H57" s="1">
        <v>335.92</v>
      </c>
      <c r="I57" s="1">
        <v>388.96</v>
      </c>
      <c r="J57" s="1">
        <v>984.6400000000001</v>
      </c>
      <c r="K57" s="1">
        <v>927.5200000000001</v>
      </c>
      <c r="L57" s="2"/>
      <c r="M57" s="2"/>
      <c r="N57" s="2"/>
      <c r="O57" s="2"/>
      <c r="P57" s="2"/>
      <c r="Q57" s="2"/>
      <c r="R57" s="2"/>
      <c r="S57" s="2"/>
      <c r="T57" s="2"/>
      <c r="U57" s="2"/>
      <c r="V57" s="2"/>
      <c r="W57" s="2"/>
      <c r="X57" s="2"/>
      <c r="Y57" s="2"/>
      <c r="Z57" s="2"/>
    </row>
    <row r="58" ht="15.75" customHeight="1">
      <c r="A58" s="1" t="s">
        <v>265</v>
      </c>
      <c r="B58" s="1">
        <v>56.712</v>
      </c>
      <c r="C58" s="1">
        <v>88.808</v>
      </c>
      <c r="D58" s="1">
        <v>104.856</v>
      </c>
      <c r="E58" s="1">
        <v>62.83200000000001</v>
      </c>
      <c r="F58" s="1">
        <v>104.448</v>
      </c>
      <c r="G58" s="1">
        <v>142.8</v>
      </c>
      <c r="H58" s="1">
        <v>190.4</v>
      </c>
      <c r="I58" s="1">
        <v>265.2</v>
      </c>
      <c r="J58" s="1">
        <v>473.28</v>
      </c>
      <c r="K58" s="1">
        <v>618.8000000000001</v>
      </c>
      <c r="L58" s="2"/>
      <c r="M58" s="2"/>
      <c r="N58" s="2"/>
      <c r="O58" s="2"/>
      <c r="P58" s="2"/>
      <c r="Q58" s="2"/>
      <c r="R58" s="2"/>
      <c r="S58" s="2"/>
      <c r="T58" s="2"/>
      <c r="U58" s="2"/>
      <c r="V58" s="2"/>
      <c r="W58" s="2"/>
      <c r="X58" s="2"/>
      <c r="Y58" s="2"/>
      <c r="Z58" s="2"/>
    </row>
    <row r="59" ht="15.75" customHeight="1">
      <c r="A59" s="1" t="s">
        <v>266</v>
      </c>
      <c r="B59" s="1">
        <v>14.552</v>
      </c>
      <c r="C59" s="1">
        <v>19.584</v>
      </c>
      <c r="D59" s="1">
        <v>24.616</v>
      </c>
      <c r="E59" s="1">
        <v>39.984</v>
      </c>
      <c r="F59" s="1">
        <v>49.91200000000001</v>
      </c>
      <c r="G59" s="1">
        <v>44.064</v>
      </c>
      <c r="H59" s="1">
        <v>52.904</v>
      </c>
      <c r="I59" s="1">
        <v>62.83200000000001</v>
      </c>
      <c r="J59" s="1">
        <v>98.60000000000001</v>
      </c>
      <c r="K59" s="1">
        <v>124.032</v>
      </c>
      <c r="L59" s="2"/>
      <c r="M59" s="2"/>
      <c r="N59" s="2"/>
      <c r="O59" s="2"/>
      <c r="P59" s="2"/>
      <c r="Q59" s="2"/>
      <c r="R59" s="2"/>
      <c r="S59" s="2"/>
      <c r="T59" s="2"/>
      <c r="U59" s="2"/>
      <c r="V59" s="2"/>
      <c r="W59" s="2"/>
      <c r="X59" s="2"/>
      <c r="Y59" s="2"/>
      <c r="Z59" s="2"/>
    </row>
    <row r="60" ht="15.75" customHeight="1">
      <c r="A60" s="1" t="s">
        <v>267</v>
      </c>
      <c r="B60" s="1">
        <v>3.944</v>
      </c>
      <c r="C60" s="1">
        <v>3.264</v>
      </c>
      <c r="D60" s="1">
        <v>3.808</v>
      </c>
      <c r="E60" s="1">
        <v>3.808</v>
      </c>
      <c r="F60" s="1">
        <v>3.944</v>
      </c>
      <c r="G60" s="1">
        <v>2.312</v>
      </c>
      <c r="H60" s="1">
        <v>2.448</v>
      </c>
      <c r="I60" s="1">
        <v>2.856</v>
      </c>
      <c r="J60" s="1">
        <v>4.896000000000001</v>
      </c>
      <c r="K60" s="1">
        <v>6.936000000000001</v>
      </c>
      <c r="L60" s="2"/>
      <c r="M60" s="2"/>
      <c r="N60" s="2"/>
      <c r="O60" s="2"/>
      <c r="P60" s="2"/>
      <c r="Q60" s="2"/>
      <c r="R60" s="2"/>
      <c r="S60" s="2"/>
      <c r="T60" s="2"/>
      <c r="U60" s="2"/>
      <c r="V60" s="2"/>
      <c r="W60" s="2"/>
      <c r="X60" s="2"/>
      <c r="Y60" s="2"/>
      <c r="Z60" s="2"/>
    </row>
    <row r="61" ht="15.75" customHeight="1">
      <c r="A61" s="1" t="s">
        <v>268</v>
      </c>
      <c r="B61" s="1">
        <v>1.36</v>
      </c>
      <c r="C61" s="1">
        <v>1.088</v>
      </c>
      <c r="D61" s="1">
        <v>1.088</v>
      </c>
      <c r="E61" s="1">
        <v>0.68</v>
      </c>
      <c r="F61" s="1">
        <v>0.8160000000000001</v>
      </c>
      <c r="G61" s="1">
        <v>0.68</v>
      </c>
      <c r="H61" s="1">
        <v>0.544</v>
      </c>
      <c r="I61" s="1">
        <v>0.544</v>
      </c>
      <c r="J61" s="1">
        <v>0.9520000000000001</v>
      </c>
      <c r="K61" s="1">
        <v>2.312</v>
      </c>
      <c r="L61" s="2"/>
      <c r="M61" s="2"/>
      <c r="N61" s="2"/>
      <c r="O61" s="2"/>
      <c r="P61" s="2"/>
      <c r="Q61" s="2"/>
      <c r="R61" s="2"/>
      <c r="S61" s="2"/>
      <c r="T61" s="2"/>
      <c r="U61" s="2"/>
      <c r="V61" s="2"/>
      <c r="W61" s="2"/>
      <c r="X61" s="2"/>
      <c r="Y61" s="2"/>
      <c r="Z61" s="2"/>
    </row>
    <row r="62" ht="15.75" customHeight="1">
      <c r="A62" s="1" t="s">
        <v>269</v>
      </c>
      <c r="B62" s="1">
        <v>2.448</v>
      </c>
      <c r="C62" s="1">
        <v>2.04</v>
      </c>
      <c r="D62" s="1">
        <v>2.584</v>
      </c>
      <c r="E62" s="1">
        <v>2.992</v>
      </c>
      <c r="F62" s="1">
        <v>2.992</v>
      </c>
      <c r="G62" s="1">
        <v>1.496</v>
      </c>
      <c r="H62" s="1">
        <v>1.768</v>
      </c>
      <c r="I62" s="1">
        <v>2.176</v>
      </c>
      <c r="J62" s="1">
        <v>3.808</v>
      </c>
      <c r="K62" s="1">
        <v>4.488</v>
      </c>
      <c r="L62" s="2"/>
      <c r="M62" s="2"/>
      <c r="N62" s="2"/>
      <c r="O62" s="2"/>
      <c r="P62" s="2"/>
      <c r="Q62" s="2"/>
      <c r="R62" s="2"/>
      <c r="S62" s="2"/>
      <c r="T62" s="2"/>
      <c r="U62" s="2"/>
      <c r="V62" s="2"/>
      <c r="W62" s="2"/>
      <c r="X62" s="2"/>
      <c r="Y62" s="2"/>
      <c r="Z62" s="2"/>
    </row>
    <row r="63" ht="15.75" customHeight="1">
      <c r="A63" s="1" t="s">
        <v>270</v>
      </c>
      <c r="B63" s="1">
        <v>2.72</v>
      </c>
      <c r="C63" s="1">
        <v>1.496</v>
      </c>
      <c r="D63" s="1">
        <v>4.488</v>
      </c>
      <c r="E63" s="1">
        <v>0.272</v>
      </c>
      <c r="F63" s="1">
        <v>13.056</v>
      </c>
      <c r="G63" s="1">
        <v>-10.472</v>
      </c>
      <c r="H63" s="1">
        <v>4.352</v>
      </c>
      <c r="I63" s="1">
        <v>1.768</v>
      </c>
      <c r="J63" s="1">
        <v>2.312</v>
      </c>
      <c r="K63" s="1">
        <v>0.136</v>
      </c>
      <c r="L63" s="2"/>
      <c r="M63" s="2"/>
      <c r="N63" s="2"/>
      <c r="O63" s="2"/>
      <c r="P63" s="2"/>
      <c r="Q63" s="2"/>
      <c r="R63" s="2"/>
      <c r="S63" s="2"/>
      <c r="T63" s="2"/>
      <c r="U63" s="2"/>
      <c r="V63" s="2"/>
      <c r="W63" s="2"/>
      <c r="X63" s="2"/>
      <c r="Y63" s="2"/>
      <c r="Z63" s="2"/>
    </row>
    <row r="64" ht="15.75" customHeight="1">
      <c r="A64" s="1" t="s">
        <v>271</v>
      </c>
      <c r="B64" s="1">
        <v>0.136</v>
      </c>
      <c r="C64" s="1">
        <v>0.9520000000000001</v>
      </c>
      <c r="D64" s="1">
        <v>0.8160000000000001</v>
      </c>
      <c r="E64" s="1">
        <v>0.408</v>
      </c>
      <c r="F64" s="1">
        <v>-0.272</v>
      </c>
      <c r="G64" s="1">
        <v>10.608</v>
      </c>
      <c r="H64" s="1">
        <v>-0.136</v>
      </c>
      <c r="I64" s="1">
        <v>0.0</v>
      </c>
      <c r="J64" s="1">
        <v>0.136</v>
      </c>
      <c r="K64" s="1">
        <v>0.8160000000000001</v>
      </c>
      <c r="L64" s="2"/>
      <c r="M64" s="2"/>
      <c r="N64" s="2"/>
      <c r="O64" s="2"/>
      <c r="P64" s="2"/>
      <c r="Q64" s="2"/>
      <c r="R64" s="2"/>
      <c r="S64" s="2"/>
      <c r="T64" s="2"/>
      <c r="U64" s="2"/>
      <c r="V64" s="2"/>
      <c r="W64" s="2"/>
      <c r="X64" s="2"/>
      <c r="Y64" s="2"/>
      <c r="Z64" s="2"/>
    </row>
    <row r="65" ht="15.75" customHeight="1">
      <c r="A65" s="1" t="s">
        <v>272</v>
      </c>
      <c r="B65" s="1">
        <v>0.8160000000000001</v>
      </c>
      <c r="C65" s="1">
        <v>3.128</v>
      </c>
      <c r="D65" s="1">
        <v>2.04</v>
      </c>
      <c r="E65" s="1">
        <v>1.632</v>
      </c>
      <c r="F65" s="1">
        <v>0.8160000000000001</v>
      </c>
      <c r="G65" s="1">
        <v>0.408</v>
      </c>
      <c r="H65" s="1">
        <v>6.256</v>
      </c>
      <c r="I65" s="1">
        <v>1.768</v>
      </c>
      <c r="J65" s="1">
        <v>0.9520000000000001</v>
      </c>
      <c r="K65" s="1">
        <v>3.808</v>
      </c>
      <c r="L65" s="2"/>
      <c r="M65" s="2"/>
      <c r="N65" s="2"/>
      <c r="O65" s="2"/>
      <c r="P65" s="2"/>
      <c r="Q65" s="2"/>
      <c r="R65" s="2"/>
      <c r="S65" s="2"/>
      <c r="T65" s="2"/>
      <c r="U65" s="2"/>
      <c r="V65" s="2"/>
      <c r="W65" s="2"/>
      <c r="X65" s="2"/>
      <c r="Y65" s="2"/>
      <c r="Z65" s="2"/>
    </row>
    <row r="66" ht="15.75" customHeight="1">
      <c r="A66" s="1" t="s">
        <v>273</v>
      </c>
      <c r="B66" s="1">
        <v>4.624000000000001</v>
      </c>
      <c r="C66" s="1">
        <v>11.016</v>
      </c>
      <c r="D66" s="1">
        <v>9.112</v>
      </c>
      <c r="E66" s="1">
        <v>6.256</v>
      </c>
      <c r="F66" s="1">
        <v>3.264</v>
      </c>
      <c r="G66" s="1">
        <v>0.136</v>
      </c>
      <c r="H66" s="1">
        <v>1.904</v>
      </c>
      <c r="I66" s="1">
        <v>1.224</v>
      </c>
      <c r="J66" s="1">
        <v>132.6</v>
      </c>
      <c r="K66" s="1">
        <v>112.336</v>
      </c>
      <c r="L66" s="2"/>
      <c r="M66" s="2"/>
      <c r="N66" s="2"/>
      <c r="O66" s="2"/>
      <c r="P66" s="2"/>
      <c r="Q66" s="2"/>
      <c r="R66" s="2"/>
      <c r="S66" s="2"/>
      <c r="T66" s="2"/>
      <c r="U66" s="2"/>
      <c r="V66" s="2"/>
      <c r="W66" s="2"/>
      <c r="X66" s="2"/>
      <c r="Y66" s="2"/>
      <c r="Z66" s="2"/>
    </row>
    <row r="67" ht="15.75" customHeight="1">
      <c r="A67" s="1" t="s">
        <v>274</v>
      </c>
      <c r="B67" s="1">
        <v>5.712000000000001</v>
      </c>
      <c r="C67" s="1">
        <v>15.368</v>
      </c>
      <c r="D67" s="1">
        <v>12.104</v>
      </c>
      <c r="E67" s="1">
        <v>8.704</v>
      </c>
      <c r="F67" s="1">
        <v>3.944</v>
      </c>
      <c r="G67" s="1">
        <v>0.544</v>
      </c>
      <c r="H67" s="1">
        <v>12.512</v>
      </c>
      <c r="I67" s="1">
        <v>1.224</v>
      </c>
      <c r="J67" s="1">
        <v>136.0</v>
      </c>
      <c r="K67" s="1">
        <v>117.368</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199</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301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197</v>
      </c>
      <c r="E10" s="1" t="s">
        <v>344</v>
      </c>
      <c r="F10" s="1" t="s">
        <v>345</v>
      </c>
      <c r="G10" s="1" t="s">
        <v>303</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281</v>
      </c>
      <c r="F11" s="1" t="s">
        <v>354</v>
      </c>
      <c r="G11" s="1" t="s">
        <v>355</v>
      </c>
      <c r="H11" s="1" t="s">
        <v>356</v>
      </c>
      <c r="I11" s="1" t="s">
        <v>286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288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373</v>
      </c>
      <c r="F14" s="1" t="s">
        <v>374</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381</v>
      </c>
      <c r="C15" s="1" t="s">
        <v>382</v>
      </c>
      <c r="D15" s="1" t="s">
        <v>372</v>
      </c>
      <c r="E15" s="1" t="s">
        <v>373</v>
      </c>
      <c r="F15" s="1" t="s">
        <v>374</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390</v>
      </c>
      <c r="B16" s="1" t="s">
        <v>391</v>
      </c>
      <c r="C16" s="1" t="s">
        <v>283</v>
      </c>
      <c r="D16" s="1" t="s">
        <v>392</v>
      </c>
      <c r="E16" s="1">
        <v>0.0</v>
      </c>
      <c r="F16" s="1" t="s">
        <v>393</v>
      </c>
      <c r="G16" s="1" t="s">
        <v>394</v>
      </c>
      <c r="H16" s="1" t="s">
        <v>386</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368</v>
      </c>
      <c r="F20" s="1" t="s">
        <v>424</v>
      </c>
      <c r="G20" s="1" t="s">
        <v>425</v>
      </c>
      <c r="H20" s="1" t="s">
        <v>422</v>
      </c>
      <c r="I20" s="1" t="s">
        <v>426</v>
      </c>
      <c r="J20" s="1" t="s">
        <v>427</v>
      </c>
      <c r="K20" s="1" t="s">
        <v>368</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436</v>
      </c>
      <c r="J21" s="1" t="s">
        <v>437</v>
      </c>
      <c r="K21" s="1" t="s">
        <v>251</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344</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431</v>
      </c>
      <c r="D23" s="1" t="s">
        <v>450</v>
      </c>
      <c r="E23" s="1" t="s">
        <v>451</v>
      </c>
      <c r="F23" s="1" t="s">
        <v>452</v>
      </c>
      <c r="G23" s="1" t="s">
        <v>453</v>
      </c>
      <c r="H23" s="1" t="s">
        <v>454</v>
      </c>
      <c r="I23" s="1" t="s">
        <v>455</v>
      </c>
      <c r="J23" s="1" t="s">
        <v>456</v>
      </c>
      <c r="K23" s="1" t="s">
        <v>450</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393</v>
      </c>
      <c r="D25" s="1" t="s">
        <v>290</v>
      </c>
      <c r="E25" s="1" t="s">
        <v>460</v>
      </c>
      <c r="F25" s="1" t="s">
        <v>376</v>
      </c>
      <c r="G25" s="1" t="s">
        <v>461</v>
      </c>
      <c r="H25" s="1" t="s">
        <v>252</v>
      </c>
      <c r="I25" s="1">
        <v>0.136</v>
      </c>
      <c r="J25" s="1" t="s">
        <v>462</v>
      </c>
      <c r="K25" s="1" t="s">
        <v>357</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467</v>
      </c>
      <c r="I26" s="1" t="s">
        <v>470</v>
      </c>
      <c r="J26" s="1" t="s">
        <v>373</v>
      </c>
      <c r="K26" s="1" t="s">
        <v>285</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472</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v>0.408</v>
      </c>
      <c r="E36" s="1" t="s">
        <v>562</v>
      </c>
      <c r="F36" s="1" t="s">
        <v>197</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v>10.064</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290</v>
      </c>
      <c r="F38" s="1" t="s">
        <v>582</v>
      </c>
      <c r="G38" s="1" t="s">
        <v>583</v>
      </c>
      <c r="H38" s="1" t="s">
        <v>584</v>
      </c>
      <c r="I38" s="1" t="s">
        <v>585</v>
      </c>
      <c r="J38" s="1" t="s">
        <v>280</v>
      </c>
      <c r="K38" s="1" t="s">
        <v>586</v>
      </c>
      <c r="L38" s="2"/>
      <c r="M38" s="2"/>
      <c r="N38" s="2"/>
      <c r="O38" s="2"/>
      <c r="P38" s="2"/>
      <c r="Q38" s="2"/>
      <c r="R38" s="2"/>
      <c r="S38" s="2"/>
      <c r="T38" s="2"/>
      <c r="U38" s="2"/>
      <c r="V38" s="2"/>
      <c r="W38" s="2"/>
      <c r="X38" s="2"/>
      <c r="Y38" s="2"/>
      <c r="Z38" s="2"/>
    </row>
    <row r="39" ht="15.75" customHeight="1">
      <c r="A39" s="1" t="s">
        <v>587</v>
      </c>
      <c r="B39" s="1" t="s">
        <v>196</v>
      </c>
      <c r="C39" s="1" t="s">
        <v>588</v>
      </c>
      <c r="D39" s="1" t="s">
        <v>589</v>
      </c>
      <c r="E39" s="1" t="s">
        <v>419</v>
      </c>
      <c r="F39" s="1">
        <v>0.544</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v>0.68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447</v>
      </c>
      <c r="C42" s="1" t="s">
        <v>617</v>
      </c>
      <c r="D42" s="1" t="s">
        <v>618</v>
      </c>
      <c r="E42" s="1" t="s">
        <v>619</v>
      </c>
      <c r="F42" s="1" t="s">
        <v>620</v>
      </c>
      <c r="G42" s="1" t="s">
        <v>621</v>
      </c>
      <c r="H42" s="1" t="s">
        <v>622</v>
      </c>
      <c r="I42" s="1" t="s">
        <v>623</v>
      </c>
      <c r="J42" s="1" t="s">
        <v>624</v>
      </c>
      <c r="K42" s="1" t="s">
        <v>376</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603</v>
      </c>
      <c r="J43" s="1" t="s">
        <v>633</v>
      </c>
      <c r="K43" s="1" t="s">
        <v>634</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626</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491</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v>-0.136</v>
      </c>
      <c r="G53" s="1" t="s">
        <v>727</v>
      </c>
      <c r="H53" s="1" t="s">
        <v>728</v>
      </c>
      <c r="I53" s="1" t="s">
        <v>729</v>
      </c>
      <c r="J53" s="1" t="s">
        <v>730</v>
      </c>
      <c r="K53" s="1">
        <v>0.0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t="s">
        <v>735</v>
      </c>
      <c r="F54" s="1" t="s">
        <v>736</v>
      </c>
      <c r="G54" s="1" t="s">
        <v>737</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579</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781</v>
      </c>
      <c r="I58" s="1" t="s">
        <v>782</v>
      </c>
      <c r="J58" s="1" t="s">
        <v>783</v>
      </c>
      <c r="K58" s="1">
        <v>3.4</v>
      </c>
      <c r="L58" s="2"/>
      <c r="M58" s="2"/>
      <c r="N58" s="2"/>
      <c r="O58" s="2"/>
      <c r="P58" s="2"/>
      <c r="Q58" s="2"/>
      <c r="R58" s="2"/>
      <c r="S58" s="2"/>
      <c r="T58" s="2"/>
      <c r="U58" s="2"/>
      <c r="V58" s="2"/>
      <c r="W58" s="2"/>
      <c r="X58" s="2"/>
      <c r="Y58" s="2"/>
      <c r="Z58" s="2"/>
    </row>
    <row r="59" ht="15.75" customHeight="1">
      <c r="A59" s="1" t="s">
        <v>784</v>
      </c>
      <c r="B59" s="1" t="s">
        <v>785</v>
      </c>
      <c r="C59" s="1" t="s">
        <v>786</v>
      </c>
      <c r="D59" s="1" t="s">
        <v>787</v>
      </c>
      <c r="E59" s="1" t="s">
        <v>788</v>
      </c>
      <c r="F59" s="1" t="s">
        <v>789</v>
      </c>
      <c r="G59" s="1" t="s">
        <v>790</v>
      </c>
      <c r="H59" s="1" t="s">
        <v>791</v>
      </c>
      <c r="I59" s="1" t="s">
        <v>792</v>
      </c>
      <c r="J59" s="1" t="s">
        <v>793</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v>0.0</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759</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686</v>
      </c>
      <c r="E64" s="1" t="s">
        <v>840</v>
      </c>
      <c r="F64" s="1" t="s">
        <v>841</v>
      </c>
      <c r="G64" s="1" t="s">
        <v>842</v>
      </c>
      <c r="H64" s="1" t="s">
        <v>843</v>
      </c>
      <c r="I64" s="1" t="s">
        <v>844</v>
      </c>
      <c r="J64" s="1" t="s">
        <v>845</v>
      </c>
      <c r="K64" s="1" t="s">
        <v>305</v>
      </c>
      <c r="L64" s="2"/>
      <c r="M64" s="2"/>
      <c r="N64" s="2"/>
      <c r="O64" s="2"/>
      <c r="P64" s="2"/>
      <c r="Q64" s="2"/>
      <c r="R64" s="2"/>
      <c r="S64" s="2"/>
      <c r="T64" s="2"/>
      <c r="U64" s="2"/>
      <c r="V64" s="2"/>
      <c r="W64" s="2"/>
      <c r="X64" s="2"/>
      <c r="Y64" s="2"/>
      <c r="Z64" s="2"/>
    </row>
    <row r="65" ht="15.75" customHeight="1">
      <c r="A65" s="1" t="s">
        <v>846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847</v>
      </c>
      <c r="B66" s="1" t="s">
        <v>848</v>
      </c>
      <c r="C66" s="1" t="s">
        <v>849</v>
      </c>
      <c r="D66" s="1" t="s">
        <v>850</v>
      </c>
      <c r="E66" s="1" t="s">
        <v>851</v>
      </c>
      <c r="F66" s="1" t="s">
        <v>852</v>
      </c>
      <c r="G66" s="1">
        <v>0.8160000000000001</v>
      </c>
      <c r="H66" s="1" t="s">
        <v>853</v>
      </c>
      <c r="I66" s="1" t="s">
        <v>854</v>
      </c>
      <c r="J66" s="1" t="s">
        <v>855</v>
      </c>
      <c r="K66" s="1" t="s">
        <v>856</v>
      </c>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357</v>
      </c>
      <c r="F67" s="1" t="s">
        <v>861</v>
      </c>
      <c r="G67" s="1" t="s">
        <v>862</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t="s">
        <v>873</v>
      </c>
      <c r="H68" s="1" t="s">
        <v>874</v>
      </c>
      <c r="I68" s="1" t="s">
        <v>875</v>
      </c>
      <c r="J68" s="1" t="s">
        <v>372</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883</v>
      </c>
      <c r="H69" s="1" t="s">
        <v>884</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t="s">
        <v>889</v>
      </c>
      <c r="C70" s="1" t="s">
        <v>890</v>
      </c>
      <c r="D70" s="1" t="s">
        <v>891</v>
      </c>
      <c r="E70" s="1" t="s">
        <v>892</v>
      </c>
      <c r="F70" s="1" t="s">
        <v>893</v>
      </c>
      <c r="G70" s="1" t="s">
        <v>894</v>
      </c>
      <c r="H70" s="1" t="s">
        <v>895</v>
      </c>
      <c r="I70" s="1" t="s">
        <v>896</v>
      </c>
      <c r="J70" s="1" t="s">
        <v>897</v>
      </c>
      <c r="K70" s="1" t="s">
        <v>898</v>
      </c>
      <c r="L70" s="2"/>
      <c r="M70" s="2"/>
      <c r="N70" s="2"/>
      <c r="O70" s="2"/>
      <c r="P70" s="2"/>
      <c r="Q70" s="2"/>
      <c r="R70" s="2"/>
      <c r="S70" s="2"/>
      <c r="T70" s="2"/>
      <c r="U70" s="2"/>
      <c r="V70" s="2"/>
      <c r="W70" s="2"/>
      <c r="X70" s="2"/>
      <c r="Y70" s="2"/>
      <c r="Z70" s="2"/>
    </row>
    <row r="71" ht="15.75" customHeight="1">
      <c r="A71" s="1" t="s">
        <v>899</v>
      </c>
      <c r="B71" s="1" t="s">
        <v>900</v>
      </c>
      <c r="C71" s="1" t="s">
        <v>901</v>
      </c>
      <c r="D71" s="1" t="s">
        <v>902</v>
      </c>
      <c r="E71" s="1" t="s">
        <v>903</v>
      </c>
      <c r="F71" s="1">
        <v>-4.896000000000001</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v>0.0</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830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955</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620</v>
      </c>
      <c r="D77" s="1" t="s">
        <v>964</v>
      </c>
      <c r="E77" s="1" t="s">
        <v>965</v>
      </c>
      <c r="F77" s="1" t="s">
        <v>966</v>
      </c>
      <c r="G77" s="1" t="s">
        <v>967</v>
      </c>
      <c r="H77" s="1" t="s">
        <v>968</v>
      </c>
      <c r="I77" s="1" t="s">
        <v>969</v>
      </c>
      <c r="J77" s="1" t="s">
        <v>970</v>
      </c>
      <c r="K77" s="1" t="s">
        <v>971</v>
      </c>
      <c r="L77" s="2"/>
      <c r="M77" s="2"/>
      <c r="N77" s="2"/>
      <c r="O77" s="2"/>
      <c r="P77" s="2"/>
      <c r="Q77" s="2"/>
      <c r="R77" s="2"/>
      <c r="S77" s="2"/>
      <c r="T77" s="2"/>
      <c r="U77" s="2"/>
      <c r="V77" s="2"/>
      <c r="W77" s="2"/>
      <c r="X77" s="2"/>
      <c r="Y77" s="2"/>
      <c r="Z77" s="2"/>
    </row>
    <row r="78" ht="15.75" customHeight="1">
      <c r="A78" s="1" t="s">
        <v>972</v>
      </c>
      <c r="B78" s="1" t="s">
        <v>973</v>
      </c>
      <c r="C78" s="1" t="s">
        <v>974</v>
      </c>
      <c r="D78" s="1" t="s">
        <v>975</v>
      </c>
      <c r="E78" s="1" t="s">
        <v>976</v>
      </c>
      <c r="F78" s="1" t="s">
        <v>977</v>
      </c>
      <c r="G78" s="1" t="s">
        <v>978</v>
      </c>
      <c r="H78" s="1" t="s">
        <v>979</v>
      </c>
      <c r="I78" s="1" t="s">
        <v>980</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649</v>
      </c>
      <c r="E79" s="1" t="s">
        <v>779</v>
      </c>
      <c r="F79" s="1" t="s">
        <v>986</v>
      </c>
      <c r="G79" s="1" t="s">
        <v>987</v>
      </c>
      <c r="H79" s="1" t="s">
        <v>988</v>
      </c>
      <c r="I79" s="1" t="s">
        <v>362</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997</v>
      </c>
      <c r="H80" s="1" t="s">
        <v>998</v>
      </c>
      <c r="I80" s="1" t="s">
        <v>999</v>
      </c>
      <c r="J80" s="1" t="s">
        <v>256</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1018</v>
      </c>
      <c r="H82" s="1" t="s">
        <v>1019</v>
      </c>
      <c r="I82" s="1" t="s">
        <v>1020</v>
      </c>
      <c r="J82" s="1" t="s">
        <v>1021</v>
      </c>
      <c r="K82" s="1" t="s">
        <v>1022</v>
      </c>
      <c r="L82" s="2"/>
      <c r="M82" s="2"/>
      <c r="N82" s="2"/>
      <c r="O82" s="2"/>
      <c r="P82" s="2"/>
      <c r="Q82" s="2"/>
      <c r="R82" s="2"/>
      <c r="S82" s="2"/>
      <c r="T82" s="2"/>
      <c r="U82" s="2"/>
      <c r="V82" s="2"/>
      <c r="W82" s="2"/>
      <c r="X82" s="2"/>
      <c r="Y82" s="2"/>
      <c r="Z82" s="2"/>
    </row>
    <row r="83" ht="15.75" customHeight="1">
      <c r="A83" s="1" t="s">
        <v>1023</v>
      </c>
      <c r="B83" s="1" t="s">
        <v>1024</v>
      </c>
      <c r="C83" s="1" t="s">
        <v>1025</v>
      </c>
      <c r="D83" s="1" t="s">
        <v>1026</v>
      </c>
      <c r="E83" s="1" t="s">
        <v>1027</v>
      </c>
      <c r="F83" s="1" t="s">
        <v>1028</v>
      </c>
      <c r="G83" s="1" t="s">
        <v>1029</v>
      </c>
      <c r="H83" s="1" t="s">
        <v>1030</v>
      </c>
      <c r="I83" s="1" t="s">
        <v>1031</v>
      </c>
      <c r="J83" s="1" t="s">
        <v>1032</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1039</v>
      </c>
      <c r="G84" s="1" t="s">
        <v>981</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1045</v>
      </c>
      <c r="B86" s="1" t="s">
        <v>1046</v>
      </c>
      <c r="C86" s="1" t="s">
        <v>1047</v>
      </c>
      <c r="D86" s="1" t="s">
        <v>1048</v>
      </c>
      <c r="E86" s="1" t="s">
        <v>1049</v>
      </c>
      <c r="F86" s="1" t="s">
        <v>1050</v>
      </c>
      <c r="G86" s="1" t="s">
        <v>1051</v>
      </c>
      <c r="H86" s="1" t="s">
        <v>1052</v>
      </c>
      <c r="I86" s="1" t="s">
        <v>1026</v>
      </c>
      <c r="J86" s="1" t="s">
        <v>1053</v>
      </c>
      <c r="K86" s="1" t="s">
        <v>1054</v>
      </c>
      <c r="L86" s="2"/>
      <c r="M86" s="2"/>
      <c r="N86" s="2"/>
      <c r="O86" s="2"/>
      <c r="P86" s="2"/>
      <c r="Q86" s="2"/>
      <c r="R86" s="2"/>
      <c r="S86" s="2"/>
      <c r="T86" s="2"/>
      <c r="U86" s="2"/>
      <c r="V86" s="2"/>
      <c r="W86" s="2"/>
      <c r="X86" s="2"/>
      <c r="Y86" s="2"/>
      <c r="Z86" s="2"/>
    </row>
    <row r="87" ht="15.75" customHeight="1">
      <c r="A87" s="1" t="s">
        <v>1055</v>
      </c>
      <c r="B87" s="1" t="s">
        <v>1056</v>
      </c>
      <c r="C87" s="1" t="s">
        <v>1057</v>
      </c>
      <c r="D87" s="1" t="s">
        <v>1058</v>
      </c>
      <c r="E87" s="1" t="s">
        <v>1059</v>
      </c>
      <c r="F87" s="1" t="s">
        <v>223</v>
      </c>
      <c r="G87" s="1" t="s">
        <v>1060</v>
      </c>
      <c r="H87" s="1" t="s">
        <v>1061</v>
      </c>
      <c r="I87" s="1" t="s">
        <v>1062</v>
      </c>
      <c r="J87" s="1" t="s">
        <v>1063</v>
      </c>
      <c r="K87" s="1" t="s">
        <v>1064</v>
      </c>
      <c r="L87" s="2"/>
      <c r="M87" s="2"/>
      <c r="N87" s="2"/>
      <c r="O87" s="2"/>
      <c r="P87" s="2"/>
      <c r="Q87" s="2"/>
      <c r="R87" s="2"/>
      <c r="S87" s="2"/>
      <c r="T87" s="2"/>
      <c r="U87" s="2"/>
      <c r="V87" s="2"/>
      <c r="W87" s="2"/>
      <c r="X87" s="2"/>
      <c r="Y87" s="2"/>
      <c r="Z87" s="2"/>
    </row>
    <row r="88" ht="15.75" customHeight="1">
      <c r="A88" s="1" t="s">
        <v>1065</v>
      </c>
      <c r="B88" s="1" t="s">
        <v>1066</v>
      </c>
      <c r="C88" s="1" t="s">
        <v>1067</v>
      </c>
      <c r="D88" s="1" t="s">
        <v>1068</v>
      </c>
      <c r="E88" s="1" t="s">
        <v>1069</v>
      </c>
      <c r="F88" s="1" t="s">
        <v>1070</v>
      </c>
      <c r="G88" s="1" t="s">
        <v>199</v>
      </c>
      <c r="H88" s="1" t="s">
        <v>1071</v>
      </c>
      <c r="I88" s="1" t="s">
        <v>1072</v>
      </c>
      <c r="J88" s="1" t="s">
        <v>1073</v>
      </c>
      <c r="K88" s="1" t="s">
        <v>1074</v>
      </c>
      <c r="L88" s="2"/>
      <c r="M88" s="2"/>
      <c r="N88" s="2"/>
      <c r="O88" s="2"/>
      <c r="P88" s="2"/>
      <c r="Q88" s="2"/>
      <c r="R88" s="2"/>
      <c r="S88" s="2"/>
      <c r="T88" s="2"/>
      <c r="U88" s="2"/>
      <c r="V88" s="2"/>
      <c r="W88" s="2"/>
      <c r="X88" s="2"/>
      <c r="Y88" s="2"/>
      <c r="Z88" s="2"/>
    </row>
    <row r="89" ht="15.75" customHeight="1">
      <c r="A89" s="1" t="s">
        <v>1075</v>
      </c>
      <c r="B89" s="1" t="s">
        <v>1076</v>
      </c>
      <c r="C89" s="1" t="s">
        <v>1077</v>
      </c>
      <c r="D89" s="1" t="s">
        <v>1078</v>
      </c>
      <c r="E89" s="1" t="s">
        <v>1079</v>
      </c>
      <c r="F89" s="1" t="s">
        <v>1080</v>
      </c>
      <c r="G89" s="1" t="s">
        <v>1081</v>
      </c>
      <c r="H89" s="1" t="s">
        <v>1082</v>
      </c>
      <c r="I89" s="1" t="s">
        <v>1083</v>
      </c>
      <c r="J89" s="1" t="s">
        <v>1084</v>
      </c>
      <c r="K89" s="1" t="s">
        <v>1085</v>
      </c>
      <c r="L89" s="2"/>
      <c r="M89" s="2"/>
      <c r="N89" s="2"/>
      <c r="O89" s="2"/>
      <c r="P89" s="2"/>
      <c r="Q89" s="2"/>
      <c r="R89" s="2"/>
      <c r="S89" s="2"/>
      <c r="T89" s="2"/>
      <c r="U89" s="2"/>
      <c r="V89" s="2"/>
      <c r="W89" s="2"/>
      <c r="X89" s="2"/>
      <c r="Y89" s="2"/>
      <c r="Z89" s="2"/>
    </row>
    <row r="90" ht="15.75" customHeight="1">
      <c r="A90" s="1" t="s">
        <v>1086</v>
      </c>
      <c r="B90" s="1" t="s">
        <v>1087</v>
      </c>
      <c r="C90" s="1" t="s">
        <v>1088</v>
      </c>
      <c r="D90" s="1" t="s">
        <v>1089</v>
      </c>
      <c r="E90" s="1" t="s">
        <v>1090</v>
      </c>
      <c r="F90" s="1" t="s">
        <v>1091</v>
      </c>
      <c r="G90" s="1" t="s">
        <v>1092</v>
      </c>
      <c r="H90" s="1" t="s">
        <v>1093</v>
      </c>
      <c r="I90" s="1" t="s">
        <v>1094</v>
      </c>
      <c r="J90" s="1" t="s">
        <v>1095</v>
      </c>
      <c r="K90" s="1" t="s">
        <v>1096</v>
      </c>
      <c r="L90" s="2"/>
      <c r="M90" s="2"/>
      <c r="N90" s="2"/>
      <c r="O90" s="2"/>
      <c r="P90" s="2"/>
      <c r="Q90" s="2"/>
      <c r="R90" s="2"/>
      <c r="S90" s="2"/>
      <c r="T90" s="2"/>
      <c r="U90" s="2"/>
      <c r="V90" s="2"/>
      <c r="W90" s="2"/>
      <c r="X90" s="2"/>
      <c r="Y90" s="2"/>
      <c r="Z90" s="2"/>
    </row>
    <row r="91" ht="15.75" customHeight="1">
      <c r="A91" s="1" t="s">
        <v>1097</v>
      </c>
      <c r="B91" s="1" t="s">
        <v>1098</v>
      </c>
      <c r="C91" s="1" t="s">
        <v>1099</v>
      </c>
      <c r="D91" s="1" t="s">
        <v>1100</v>
      </c>
      <c r="E91" s="1" t="s">
        <v>1101</v>
      </c>
      <c r="F91" s="1" t="s">
        <v>1102</v>
      </c>
      <c r="G91" s="1" t="s">
        <v>1103</v>
      </c>
      <c r="H91" s="1" t="s">
        <v>1104</v>
      </c>
      <c r="I91" s="1" t="s">
        <v>1105</v>
      </c>
      <c r="J91" s="1" t="s">
        <v>1106</v>
      </c>
      <c r="K91" s="1" t="s">
        <v>1107</v>
      </c>
      <c r="L91" s="2"/>
      <c r="M91" s="2"/>
      <c r="N91" s="2"/>
      <c r="O91" s="2"/>
      <c r="P91" s="2"/>
      <c r="Q91" s="2"/>
      <c r="R91" s="2"/>
      <c r="S91" s="2"/>
      <c r="T91" s="2"/>
      <c r="U91" s="2"/>
      <c r="V91" s="2"/>
      <c r="W91" s="2"/>
      <c r="X91" s="2"/>
      <c r="Y91" s="2"/>
      <c r="Z91" s="2"/>
    </row>
    <row r="92" ht="15.75" customHeight="1">
      <c r="A92" s="1" t="s">
        <v>1108</v>
      </c>
      <c r="B92" s="1" t="s">
        <v>1109</v>
      </c>
      <c r="C92" s="1" t="s">
        <v>1110</v>
      </c>
      <c r="D92" s="1" t="s">
        <v>1111</v>
      </c>
      <c r="E92" s="1" t="s">
        <v>1112</v>
      </c>
      <c r="F92" s="1" t="s">
        <v>1113</v>
      </c>
      <c r="G92" s="1" t="s">
        <v>1114</v>
      </c>
      <c r="H92" s="1" t="s">
        <v>1115</v>
      </c>
      <c r="I92" s="1" t="s">
        <v>1116</v>
      </c>
      <c r="J92" s="1" t="s">
        <v>1117</v>
      </c>
      <c r="K92" s="1" t="s">
        <v>1118</v>
      </c>
      <c r="L92" s="2"/>
      <c r="M92" s="2"/>
      <c r="N92" s="2"/>
      <c r="O92" s="2"/>
      <c r="P92" s="2"/>
      <c r="Q92" s="2"/>
      <c r="R92" s="2"/>
      <c r="S92" s="2"/>
      <c r="T92" s="2"/>
      <c r="U92" s="2"/>
      <c r="V92" s="2"/>
      <c r="W92" s="2"/>
      <c r="X92" s="2"/>
      <c r="Y92" s="2"/>
      <c r="Z92" s="2"/>
    </row>
    <row r="93" ht="15.75" customHeight="1">
      <c r="A93" s="1" t="s">
        <v>1119</v>
      </c>
      <c r="B93" s="1" t="s">
        <v>1120</v>
      </c>
      <c r="C93" s="1" t="s">
        <v>1121</v>
      </c>
      <c r="D93" s="1" t="s">
        <v>1122</v>
      </c>
      <c r="E93" s="1" t="s">
        <v>1123</v>
      </c>
      <c r="F93" s="1" t="s">
        <v>1124</v>
      </c>
      <c r="G93" s="1" t="s">
        <v>1125</v>
      </c>
      <c r="H93" s="1" t="s">
        <v>1126</v>
      </c>
      <c r="I93" s="1" t="s">
        <v>385</v>
      </c>
      <c r="J93" s="1" t="s">
        <v>1127</v>
      </c>
      <c r="K93" s="1" t="s">
        <v>1128</v>
      </c>
      <c r="L93" s="2"/>
      <c r="M93" s="2"/>
      <c r="N93" s="2"/>
      <c r="O93" s="2"/>
      <c r="P93" s="2"/>
      <c r="Q93" s="2"/>
      <c r="R93" s="2"/>
      <c r="S93" s="2"/>
      <c r="T93" s="2"/>
      <c r="U93" s="2"/>
      <c r="V93" s="2"/>
      <c r="W93" s="2"/>
      <c r="X93" s="2"/>
      <c r="Y93" s="2"/>
      <c r="Z93" s="2"/>
    </row>
    <row r="94" ht="15.75" customHeight="1">
      <c r="A94" s="1" t="s">
        <v>1129</v>
      </c>
      <c r="B94" s="1" t="s">
        <v>1130</v>
      </c>
      <c r="C94" s="1" t="s">
        <v>1131</v>
      </c>
      <c r="D94" s="1" t="s">
        <v>1132</v>
      </c>
      <c r="E94" s="1" t="s">
        <v>1133</v>
      </c>
      <c r="F94" s="1" t="s">
        <v>1134</v>
      </c>
      <c r="G94" s="1" t="s">
        <v>1135</v>
      </c>
      <c r="H94" s="1" t="s">
        <v>1136</v>
      </c>
      <c r="I94" s="1" t="s">
        <v>1137</v>
      </c>
      <c r="J94" s="1" t="s">
        <v>1138</v>
      </c>
      <c r="K94" s="1" t="s">
        <v>1139</v>
      </c>
      <c r="L94" s="2"/>
      <c r="M94" s="2"/>
      <c r="N94" s="2"/>
      <c r="O94" s="2"/>
      <c r="P94" s="2"/>
      <c r="Q94" s="2"/>
      <c r="R94" s="2"/>
      <c r="S94" s="2"/>
      <c r="T94" s="2"/>
      <c r="U94" s="2"/>
      <c r="V94" s="2"/>
      <c r="W94" s="2"/>
      <c r="X94" s="2"/>
      <c r="Y94" s="2"/>
      <c r="Z94" s="2"/>
    </row>
    <row r="95" ht="15.75" customHeight="1">
      <c r="A95" s="1" t="s">
        <v>1140</v>
      </c>
      <c r="B95" s="1" t="s">
        <v>1141</v>
      </c>
      <c r="C95" s="1" t="s">
        <v>1142</v>
      </c>
      <c r="D95" s="1" t="s">
        <v>1143</v>
      </c>
      <c r="E95" s="1" t="s">
        <v>1144</v>
      </c>
      <c r="F95" s="1" t="s">
        <v>1145</v>
      </c>
      <c r="G95" s="1" t="s">
        <v>601</v>
      </c>
      <c r="H95" s="1" t="s">
        <v>1146</v>
      </c>
      <c r="I95" s="1" t="s">
        <v>1147</v>
      </c>
      <c r="J95" s="1" t="s">
        <v>1148</v>
      </c>
      <c r="K95" s="1" t="s">
        <v>1149</v>
      </c>
      <c r="L95" s="2"/>
      <c r="M95" s="2"/>
      <c r="N95" s="2"/>
      <c r="O95" s="2"/>
      <c r="P95" s="2"/>
      <c r="Q95" s="2"/>
      <c r="R95" s="2"/>
      <c r="S95" s="2"/>
      <c r="T95" s="2"/>
      <c r="U95" s="2"/>
      <c r="V95" s="2"/>
      <c r="W95" s="2"/>
      <c r="X95" s="2"/>
      <c r="Y95" s="2"/>
      <c r="Z95" s="2"/>
    </row>
    <row r="96" ht="15.75" customHeight="1">
      <c r="A96" s="1" t="s">
        <v>1150</v>
      </c>
      <c r="B96" s="1" t="s">
        <v>1151</v>
      </c>
      <c r="C96" s="1" t="s">
        <v>1152</v>
      </c>
      <c r="D96" s="1" t="s">
        <v>1153</v>
      </c>
      <c r="E96" s="1" t="s">
        <v>1154</v>
      </c>
      <c r="F96" s="1">
        <v>3.536</v>
      </c>
      <c r="G96" s="1" t="s">
        <v>1155</v>
      </c>
      <c r="H96" s="1" t="s">
        <v>1156</v>
      </c>
      <c r="I96" s="1" t="s">
        <v>966</v>
      </c>
      <c r="J96" s="1" t="s">
        <v>1157</v>
      </c>
      <c r="K96" s="1" t="s">
        <v>1158</v>
      </c>
      <c r="L96" s="2"/>
      <c r="M96" s="2"/>
      <c r="N96" s="2"/>
      <c r="O96" s="2"/>
      <c r="P96" s="2"/>
      <c r="Q96" s="2"/>
      <c r="R96" s="2"/>
      <c r="S96" s="2"/>
      <c r="T96" s="2"/>
      <c r="U96" s="2"/>
      <c r="V96" s="2"/>
      <c r="W96" s="2"/>
      <c r="X96" s="2"/>
      <c r="Y96" s="2"/>
      <c r="Z96" s="2"/>
    </row>
    <row r="97" ht="15.75" customHeight="1">
      <c r="A97" s="1" t="s">
        <v>1159</v>
      </c>
      <c r="B97" s="1" t="s">
        <v>1160</v>
      </c>
      <c r="C97" s="1" t="s">
        <v>1161</v>
      </c>
      <c r="D97" s="1" t="s">
        <v>1162</v>
      </c>
      <c r="E97" s="1" t="s">
        <v>1163</v>
      </c>
      <c r="F97" s="1" t="s">
        <v>1164</v>
      </c>
      <c r="G97" s="1" t="s">
        <v>1165</v>
      </c>
      <c r="H97" s="1" t="s">
        <v>1166</v>
      </c>
      <c r="I97" s="1" t="s">
        <v>1167</v>
      </c>
      <c r="J97" s="1" t="s">
        <v>1168</v>
      </c>
      <c r="K97" s="1" t="s">
        <v>1169</v>
      </c>
      <c r="L97" s="2"/>
      <c r="M97" s="2"/>
      <c r="N97" s="2"/>
      <c r="O97" s="2"/>
      <c r="P97" s="2"/>
      <c r="Q97" s="2"/>
      <c r="R97" s="2"/>
      <c r="S97" s="2"/>
      <c r="T97" s="2"/>
      <c r="U97" s="2"/>
      <c r="V97" s="2"/>
      <c r="W97" s="2"/>
      <c r="X97" s="2"/>
      <c r="Y97" s="2"/>
      <c r="Z97" s="2"/>
    </row>
    <row r="98" ht="15.75" customHeight="1">
      <c r="A98" s="1" t="s">
        <v>1170</v>
      </c>
      <c r="B98" s="1" t="s">
        <v>1171</v>
      </c>
      <c r="C98" s="1" t="s">
        <v>1172</v>
      </c>
      <c r="D98" s="1" t="s">
        <v>1173</v>
      </c>
      <c r="E98" s="1" t="s">
        <v>1174</v>
      </c>
      <c r="F98" s="1" t="s">
        <v>1175</v>
      </c>
      <c r="G98" s="1" t="s">
        <v>1176</v>
      </c>
      <c r="H98" s="1" t="s">
        <v>1177</v>
      </c>
      <c r="I98" s="1" t="s">
        <v>1166</v>
      </c>
      <c r="J98" s="1" t="s">
        <v>692</v>
      </c>
      <c r="K98" s="1" t="s">
        <v>1178</v>
      </c>
      <c r="L98" s="2"/>
      <c r="M98" s="2"/>
      <c r="N98" s="2"/>
      <c r="O98" s="2"/>
      <c r="P98" s="2"/>
      <c r="Q98" s="2"/>
      <c r="R98" s="2"/>
      <c r="S98" s="2"/>
      <c r="T98" s="2"/>
      <c r="U98" s="2"/>
      <c r="V98" s="2"/>
      <c r="W98" s="2"/>
      <c r="X98" s="2"/>
      <c r="Y98" s="2"/>
      <c r="Z98" s="2"/>
    </row>
    <row r="99" ht="15.75" customHeight="1">
      <c r="A99" s="1" t="s">
        <v>1179</v>
      </c>
      <c r="B99" s="1" t="s">
        <v>1180</v>
      </c>
      <c r="C99" s="1" t="s">
        <v>1181</v>
      </c>
      <c r="D99" s="1" t="s">
        <v>1182</v>
      </c>
      <c r="E99" s="1" t="s">
        <v>1183</v>
      </c>
      <c r="F99" s="1" t="s">
        <v>1184</v>
      </c>
      <c r="G99" s="1" t="s">
        <v>1185</v>
      </c>
      <c r="H99" s="1" t="s">
        <v>1186</v>
      </c>
      <c r="I99" s="1" t="s">
        <v>1187</v>
      </c>
      <c r="J99" s="1" t="s">
        <v>1188</v>
      </c>
      <c r="K99" s="1" t="s">
        <v>1189</v>
      </c>
      <c r="L99" s="2"/>
      <c r="M99" s="2"/>
      <c r="N99" s="2"/>
      <c r="O99" s="2"/>
      <c r="P99" s="2"/>
      <c r="Q99" s="2"/>
      <c r="R99" s="2"/>
      <c r="S99" s="2"/>
      <c r="T99" s="2"/>
      <c r="U99" s="2"/>
      <c r="V99" s="2"/>
      <c r="W99" s="2"/>
      <c r="X99" s="2"/>
      <c r="Y99" s="2"/>
      <c r="Z99" s="2"/>
    </row>
    <row r="100" ht="15.75" customHeight="1">
      <c r="A100" s="1" t="s">
        <v>1190</v>
      </c>
      <c r="B100" s="1" t="s">
        <v>1191</v>
      </c>
      <c r="C100" s="1" t="s">
        <v>1192</v>
      </c>
      <c r="D100" s="1" t="s">
        <v>1193</v>
      </c>
      <c r="E100" s="1" t="s">
        <v>1194</v>
      </c>
      <c r="F100" s="1" t="s">
        <v>1195</v>
      </c>
      <c r="G100" s="1" t="s">
        <v>1196</v>
      </c>
      <c r="H100" s="1" t="s">
        <v>1197</v>
      </c>
      <c r="I100" s="1" t="s">
        <v>1198</v>
      </c>
      <c r="J100" s="1" t="s">
        <v>1199</v>
      </c>
      <c r="K100" s="1" t="s">
        <v>1200</v>
      </c>
      <c r="L100" s="2"/>
      <c r="M100" s="2"/>
      <c r="N100" s="2"/>
      <c r="O100" s="2"/>
      <c r="P100" s="2"/>
      <c r="Q100" s="2"/>
      <c r="R100" s="2"/>
      <c r="S100" s="2"/>
      <c r="T100" s="2"/>
      <c r="U100" s="2"/>
      <c r="V100" s="2"/>
      <c r="W100" s="2"/>
      <c r="X100" s="2"/>
      <c r="Y100" s="2"/>
      <c r="Z100" s="2"/>
    </row>
    <row r="101" ht="15.75" customHeight="1">
      <c r="A101" s="1" t="s">
        <v>1201</v>
      </c>
      <c r="B101" s="1" t="s">
        <v>1202</v>
      </c>
      <c r="C101" s="1" t="s">
        <v>1203</v>
      </c>
      <c r="D101" s="1" t="s">
        <v>879</v>
      </c>
      <c r="E101" s="1" t="s">
        <v>1204</v>
      </c>
      <c r="F101" s="1" t="s">
        <v>1205</v>
      </c>
      <c r="G101" s="1" t="s">
        <v>1206</v>
      </c>
      <c r="H101" s="1" t="s">
        <v>1207</v>
      </c>
      <c r="I101" s="1" t="s">
        <v>1208</v>
      </c>
      <c r="J101" s="1" t="s">
        <v>1209</v>
      </c>
      <c r="K101" s="1" t="s">
        <v>1210</v>
      </c>
      <c r="L101" s="2"/>
      <c r="M101" s="2"/>
      <c r="N101" s="2"/>
      <c r="O101" s="2"/>
      <c r="P101" s="2"/>
      <c r="Q101" s="2"/>
      <c r="R101" s="2"/>
      <c r="S101" s="2"/>
      <c r="T101" s="2"/>
      <c r="U101" s="2"/>
      <c r="V101" s="2"/>
      <c r="W101" s="2"/>
      <c r="X101" s="2"/>
      <c r="Y101" s="2"/>
      <c r="Z101" s="2"/>
    </row>
    <row r="102" ht="15.75" customHeight="1">
      <c r="A102" s="1" t="s">
        <v>1211</v>
      </c>
      <c r="B102" s="1" t="s">
        <v>1212</v>
      </c>
      <c r="C102" s="1" t="s">
        <v>1213</v>
      </c>
      <c r="D102" s="1" t="s">
        <v>1214</v>
      </c>
      <c r="E102" s="1" t="s">
        <v>1215</v>
      </c>
      <c r="F102" s="1" t="s">
        <v>1216</v>
      </c>
      <c r="G102" s="1" t="s">
        <v>1217</v>
      </c>
      <c r="H102" s="1" t="s">
        <v>1218</v>
      </c>
      <c r="I102" s="1" t="s">
        <v>1219</v>
      </c>
      <c r="J102" s="1" t="s">
        <v>1220</v>
      </c>
      <c r="K102" s="1" t="s">
        <v>1221</v>
      </c>
      <c r="L102" s="2"/>
      <c r="M102" s="2"/>
      <c r="N102" s="2"/>
      <c r="O102" s="2"/>
      <c r="P102" s="2"/>
      <c r="Q102" s="2"/>
      <c r="R102" s="2"/>
      <c r="S102" s="2"/>
      <c r="T102" s="2"/>
      <c r="U102" s="2"/>
      <c r="V102" s="2"/>
      <c r="W102" s="2"/>
      <c r="X102" s="2"/>
      <c r="Y102" s="2"/>
      <c r="Z102" s="2"/>
    </row>
    <row r="103" ht="15.75" customHeight="1">
      <c r="A103" s="1" t="s">
        <v>1222</v>
      </c>
      <c r="B103" s="1" t="s">
        <v>1223</v>
      </c>
      <c r="C103" s="1" t="s">
        <v>1224</v>
      </c>
      <c r="D103" s="1" t="s">
        <v>1225</v>
      </c>
      <c r="E103" s="1" t="s">
        <v>1226</v>
      </c>
      <c r="F103" s="1" t="s">
        <v>1227</v>
      </c>
      <c r="G103" s="1" t="s">
        <v>1228</v>
      </c>
      <c r="H103" s="1" t="s">
        <v>1229</v>
      </c>
      <c r="I103" s="1" t="s">
        <v>1230</v>
      </c>
      <c r="J103" s="1" t="s">
        <v>1231</v>
      </c>
      <c r="K103" s="1" t="s">
        <v>1232</v>
      </c>
      <c r="L103" s="2"/>
      <c r="M103" s="2"/>
      <c r="N103" s="2"/>
      <c r="O103" s="2"/>
      <c r="P103" s="2"/>
      <c r="Q103" s="2"/>
      <c r="R103" s="2"/>
      <c r="S103" s="2"/>
      <c r="T103" s="2"/>
      <c r="U103" s="2"/>
      <c r="V103" s="2"/>
      <c r="W103" s="2"/>
      <c r="X103" s="2"/>
      <c r="Y103" s="2"/>
      <c r="Z103" s="2"/>
    </row>
    <row r="104" ht="15.75" customHeight="1">
      <c r="A104" s="1" t="s">
        <v>1233</v>
      </c>
      <c r="B104" s="1" t="s">
        <v>238</v>
      </c>
      <c r="C104" s="1" t="s">
        <v>1234</v>
      </c>
      <c r="D104" s="1" t="s">
        <v>1235</v>
      </c>
      <c r="E104" s="1" t="s">
        <v>1236</v>
      </c>
      <c r="F104" s="1" t="s">
        <v>1237</v>
      </c>
      <c r="G104" s="1" t="s">
        <v>1238</v>
      </c>
      <c r="H104" s="1" t="s">
        <v>1239</v>
      </c>
      <c r="I104" s="1" t="s">
        <v>1240</v>
      </c>
      <c r="J104" s="1" t="s">
        <v>1241</v>
      </c>
      <c r="K104" s="1" t="s">
        <v>1242</v>
      </c>
      <c r="L104" s="2"/>
      <c r="M104" s="2"/>
      <c r="N104" s="2"/>
      <c r="O104" s="2"/>
      <c r="P104" s="2"/>
      <c r="Q104" s="2"/>
      <c r="R104" s="2"/>
      <c r="S104" s="2"/>
      <c r="T104" s="2"/>
      <c r="U104" s="2"/>
      <c r="V104" s="2"/>
      <c r="W104" s="2"/>
      <c r="X104" s="2"/>
      <c r="Y104" s="2"/>
      <c r="Z104" s="2"/>
    </row>
    <row r="105" ht="15.75" customHeight="1">
      <c r="A105" s="1" t="s">
        <v>1243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1244</v>
      </c>
      <c r="B106" s="1" t="s">
        <v>1245</v>
      </c>
      <c r="C106" s="1" t="s">
        <v>1246</v>
      </c>
      <c r="D106" s="1" t="s">
        <v>1247</v>
      </c>
      <c r="E106" s="1" t="s">
        <v>1248</v>
      </c>
      <c r="F106" s="1" t="s">
        <v>1249</v>
      </c>
      <c r="G106" s="1" t="s">
        <v>1250</v>
      </c>
      <c r="H106" s="1" t="s">
        <v>1251</v>
      </c>
      <c r="I106" s="1" t="s">
        <v>1252</v>
      </c>
      <c r="J106" s="1" t="s">
        <v>1253</v>
      </c>
      <c r="K106" s="1" t="s">
        <v>1254</v>
      </c>
      <c r="L106" s="2"/>
      <c r="M106" s="2"/>
      <c r="N106" s="2"/>
      <c r="O106" s="2"/>
      <c r="P106" s="2"/>
      <c r="Q106" s="2"/>
      <c r="R106" s="2"/>
      <c r="S106" s="2"/>
      <c r="T106" s="2"/>
      <c r="U106" s="2"/>
      <c r="V106" s="2"/>
      <c r="W106" s="2"/>
      <c r="X106" s="2"/>
      <c r="Y106" s="2"/>
      <c r="Z106" s="2"/>
    </row>
    <row r="107" ht="15.75" customHeight="1">
      <c r="A107" s="1" t="s">
        <v>1255</v>
      </c>
      <c r="B107" s="1" t="s">
        <v>1256</v>
      </c>
      <c r="C107" s="1" t="s">
        <v>1257</v>
      </c>
      <c r="D107" s="1" t="s">
        <v>1258</v>
      </c>
      <c r="E107" s="1" t="s">
        <v>1259</v>
      </c>
      <c r="F107" s="1" t="s">
        <v>1260</v>
      </c>
      <c r="G107" s="1" t="s">
        <v>1261</v>
      </c>
      <c r="H107" s="1" t="s">
        <v>329</v>
      </c>
      <c r="I107" s="1" t="s">
        <v>1262</v>
      </c>
      <c r="J107" s="1" t="s">
        <v>1263</v>
      </c>
      <c r="K107" s="1" t="s">
        <v>1264</v>
      </c>
      <c r="L107" s="2"/>
      <c r="M107" s="2"/>
      <c r="N107" s="2"/>
      <c r="O107" s="2"/>
      <c r="P107" s="2"/>
      <c r="Q107" s="2"/>
      <c r="R107" s="2"/>
      <c r="S107" s="2"/>
      <c r="T107" s="2"/>
      <c r="U107" s="2"/>
      <c r="V107" s="2"/>
      <c r="W107" s="2"/>
      <c r="X107" s="2"/>
      <c r="Y107" s="2"/>
      <c r="Z107" s="2"/>
    </row>
    <row r="108" ht="15.75" customHeight="1">
      <c r="A108" s="1" t="s">
        <v>1265</v>
      </c>
      <c r="B108" s="1" t="s">
        <v>1266</v>
      </c>
      <c r="C108" s="1" t="s">
        <v>1267</v>
      </c>
      <c r="D108" s="1" t="s">
        <v>1268</v>
      </c>
      <c r="E108" s="1" t="s">
        <v>1269</v>
      </c>
      <c r="F108" s="1" t="s">
        <v>1270</v>
      </c>
      <c r="G108" s="1" t="s">
        <v>1271</v>
      </c>
      <c r="H108" s="1" t="s">
        <v>1272</v>
      </c>
      <c r="I108" s="1" t="s">
        <v>1273</v>
      </c>
      <c r="J108" s="1" t="s">
        <v>1274</v>
      </c>
      <c r="K108" s="1" t="s">
        <v>1275</v>
      </c>
      <c r="L108" s="2"/>
      <c r="M108" s="2"/>
      <c r="N108" s="2"/>
      <c r="O108" s="2"/>
      <c r="P108" s="2"/>
      <c r="Q108" s="2"/>
      <c r="R108" s="2"/>
      <c r="S108" s="2"/>
      <c r="T108" s="2"/>
      <c r="U108" s="2"/>
      <c r="V108" s="2"/>
      <c r="W108" s="2"/>
      <c r="X108" s="2"/>
      <c r="Y108" s="2"/>
      <c r="Z108" s="2"/>
    </row>
    <row r="109" ht="15.75" customHeight="1">
      <c r="A109" s="1" t="s">
        <v>1276</v>
      </c>
      <c r="B109" s="1" t="s">
        <v>1277</v>
      </c>
      <c r="C109" s="1" t="s">
        <v>1278</v>
      </c>
      <c r="D109" s="1" t="s">
        <v>1279</v>
      </c>
      <c r="E109" s="1" t="s">
        <v>1280</v>
      </c>
      <c r="F109" s="1" t="s">
        <v>373</v>
      </c>
      <c r="G109" s="1" t="s">
        <v>1281</v>
      </c>
      <c r="H109" s="1" t="s">
        <v>1282</v>
      </c>
      <c r="I109" s="1" t="s">
        <v>1283</v>
      </c>
      <c r="J109" s="1" t="s">
        <v>1284</v>
      </c>
      <c r="K109" s="1" t="s">
        <v>1285</v>
      </c>
      <c r="L109" s="2"/>
      <c r="M109" s="2"/>
      <c r="N109" s="2"/>
      <c r="O109" s="2"/>
      <c r="P109" s="2"/>
      <c r="Q109" s="2"/>
      <c r="R109" s="2"/>
      <c r="S109" s="2"/>
      <c r="T109" s="2"/>
      <c r="U109" s="2"/>
      <c r="V109" s="2"/>
      <c r="W109" s="2"/>
      <c r="X109" s="2"/>
      <c r="Y109" s="2"/>
      <c r="Z109" s="2"/>
    </row>
    <row r="110" ht="15.75" customHeight="1">
      <c r="A110" s="1" t="s">
        <v>1286</v>
      </c>
      <c r="B110" s="1" t="s">
        <v>1287</v>
      </c>
      <c r="C110" s="1" t="s">
        <v>1288</v>
      </c>
      <c r="D110" s="1" t="s">
        <v>1289</v>
      </c>
      <c r="E110" s="1" t="s">
        <v>1290</v>
      </c>
      <c r="F110" s="1" t="s">
        <v>1291</v>
      </c>
      <c r="G110" s="1" t="s">
        <v>1292</v>
      </c>
      <c r="H110" s="1" t="s">
        <v>1293</v>
      </c>
      <c r="I110" s="1" t="s">
        <v>1294</v>
      </c>
      <c r="J110" s="1" t="s">
        <v>1295</v>
      </c>
      <c r="K110" s="1" t="s">
        <v>1296</v>
      </c>
      <c r="L110" s="2"/>
      <c r="M110" s="2"/>
      <c r="N110" s="2"/>
      <c r="O110" s="2"/>
      <c r="P110" s="2"/>
      <c r="Q110" s="2"/>
      <c r="R110" s="2"/>
      <c r="S110" s="2"/>
      <c r="T110" s="2"/>
      <c r="U110" s="2"/>
      <c r="V110" s="2"/>
      <c r="W110" s="2"/>
      <c r="X110" s="2"/>
      <c r="Y110" s="2"/>
      <c r="Z110" s="2"/>
    </row>
    <row r="111" ht="15.75" customHeight="1">
      <c r="A111" s="1" t="s">
        <v>1297</v>
      </c>
      <c r="B111" s="1" t="s">
        <v>1298</v>
      </c>
      <c r="C111" s="1" t="s">
        <v>1299</v>
      </c>
      <c r="D111" s="1" t="s">
        <v>1300</v>
      </c>
      <c r="E111" s="1" t="s">
        <v>1301</v>
      </c>
      <c r="F111" s="1" t="s">
        <v>1302</v>
      </c>
      <c r="G111" s="1" t="s">
        <v>289</v>
      </c>
      <c r="H111" s="1" t="s">
        <v>1303</v>
      </c>
      <c r="I111" s="1" t="s">
        <v>1304</v>
      </c>
      <c r="J111" s="1" t="s">
        <v>1305</v>
      </c>
      <c r="K111" s="1" t="s">
        <v>1306</v>
      </c>
      <c r="L111" s="2"/>
      <c r="M111" s="2"/>
      <c r="N111" s="2"/>
      <c r="O111" s="2"/>
      <c r="P111" s="2"/>
      <c r="Q111" s="2"/>
      <c r="R111" s="2"/>
      <c r="S111" s="2"/>
      <c r="T111" s="2"/>
      <c r="U111" s="2"/>
      <c r="V111" s="2"/>
      <c r="W111" s="2"/>
      <c r="X111" s="2"/>
      <c r="Y111" s="2"/>
      <c r="Z111" s="2"/>
    </row>
    <row r="112" ht="15.75" customHeight="1">
      <c r="A112" s="1" t="s">
        <v>1307</v>
      </c>
      <c r="B112" s="1" t="s">
        <v>1308</v>
      </c>
      <c r="C112" s="1" t="s">
        <v>1309</v>
      </c>
      <c r="D112" s="1" t="s">
        <v>1310</v>
      </c>
      <c r="E112" s="1" t="s">
        <v>1311</v>
      </c>
      <c r="F112" s="1" t="s">
        <v>1312</v>
      </c>
      <c r="G112" s="1" t="s">
        <v>449</v>
      </c>
      <c r="H112" s="1" t="s">
        <v>1313</v>
      </c>
      <c r="I112" s="1" t="s">
        <v>1314</v>
      </c>
      <c r="J112" s="1" t="s">
        <v>1315</v>
      </c>
      <c r="K112" s="1" t="s">
        <v>1316</v>
      </c>
      <c r="L112" s="2"/>
      <c r="M112" s="2"/>
      <c r="N112" s="2"/>
      <c r="O112" s="2"/>
      <c r="P112" s="2"/>
      <c r="Q112" s="2"/>
      <c r="R112" s="2"/>
      <c r="S112" s="2"/>
      <c r="T112" s="2"/>
      <c r="U112" s="2"/>
      <c r="V112" s="2"/>
      <c r="W112" s="2"/>
      <c r="X112" s="2"/>
      <c r="Y112" s="2"/>
      <c r="Z112" s="2"/>
    </row>
    <row r="113" ht="15.75" customHeight="1">
      <c r="A113" s="1" t="s">
        <v>1317</v>
      </c>
      <c r="B113" s="1" t="s">
        <v>1318</v>
      </c>
      <c r="C113" s="1" t="s">
        <v>1319</v>
      </c>
      <c r="D113" s="1" t="s">
        <v>1320</v>
      </c>
      <c r="E113" s="1" t="s">
        <v>1321</v>
      </c>
      <c r="F113" s="1" t="s">
        <v>1322</v>
      </c>
      <c r="G113" s="1" t="s">
        <v>1323</v>
      </c>
      <c r="H113" s="1" t="s">
        <v>1324</v>
      </c>
      <c r="I113" s="1" t="s">
        <v>1325</v>
      </c>
      <c r="J113" s="1" t="s">
        <v>1326</v>
      </c>
      <c r="K113" s="1" t="s">
        <v>670</v>
      </c>
      <c r="L113" s="2"/>
      <c r="M113" s="2"/>
      <c r="N113" s="2"/>
      <c r="O113" s="2"/>
      <c r="P113" s="2"/>
      <c r="Q113" s="2"/>
      <c r="R113" s="2"/>
      <c r="S113" s="2"/>
      <c r="T113" s="2"/>
      <c r="U113" s="2"/>
      <c r="V113" s="2"/>
      <c r="W113" s="2"/>
      <c r="X113" s="2"/>
      <c r="Y113" s="2"/>
      <c r="Z113" s="2"/>
    </row>
    <row r="114" ht="15.75" customHeight="1">
      <c r="A114" s="1" t="s">
        <v>1327</v>
      </c>
      <c r="B114" s="1" t="s">
        <v>1328</v>
      </c>
      <c r="C114" s="1" t="s">
        <v>1329</v>
      </c>
      <c r="D114" s="1" t="s">
        <v>1330</v>
      </c>
      <c r="E114" s="1" t="s">
        <v>1331</v>
      </c>
      <c r="F114" s="1" t="s">
        <v>607</v>
      </c>
      <c r="G114" s="1" t="s">
        <v>1332</v>
      </c>
      <c r="H114" s="1" t="s">
        <v>1333</v>
      </c>
      <c r="I114" s="1" t="s">
        <v>1334</v>
      </c>
      <c r="J114" s="1" t="s">
        <v>1335</v>
      </c>
      <c r="K114" s="1" t="s">
        <v>1336</v>
      </c>
      <c r="L114" s="2"/>
      <c r="M114" s="2"/>
      <c r="N114" s="2"/>
      <c r="O114" s="2"/>
      <c r="P114" s="2"/>
      <c r="Q114" s="2"/>
      <c r="R114" s="2"/>
      <c r="S114" s="2"/>
      <c r="T114" s="2"/>
      <c r="U114" s="2"/>
      <c r="V114" s="2"/>
      <c r="W114" s="2"/>
      <c r="X114" s="2"/>
      <c r="Y114" s="2"/>
      <c r="Z114" s="2"/>
    </row>
    <row r="115" ht="15.75" customHeight="1">
      <c r="A115" s="1" t="s">
        <v>1337</v>
      </c>
      <c r="B115" s="1" t="s">
        <v>1338</v>
      </c>
      <c r="C115" s="1" t="s">
        <v>1339</v>
      </c>
      <c r="D115" s="1" t="s">
        <v>1340</v>
      </c>
      <c r="E115" s="1" t="s">
        <v>1341</v>
      </c>
      <c r="F115" s="1" t="s">
        <v>1342</v>
      </c>
      <c r="G115" s="1" t="s">
        <v>1343</v>
      </c>
      <c r="H115" s="1" t="s">
        <v>1344</v>
      </c>
      <c r="I115" s="1" t="s">
        <v>1345</v>
      </c>
      <c r="J115" s="1" t="s">
        <v>1346</v>
      </c>
      <c r="K115" s="1" t="s">
        <v>1347</v>
      </c>
      <c r="L115" s="2"/>
      <c r="M115" s="2"/>
      <c r="N115" s="2"/>
      <c r="O115" s="2"/>
      <c r="P115" s="2"/>
      <c r="Q115" s="2"/>
      <c r="R115" s="2"/>
      <c r="S115" s="2"/>
      <c r="T115" s="2"/>
      <c r="U115" s="2"/>
      <c r="V115" s="2"/>
      <c r="W115" s="2"/>
      <c r="X115" s="2"/>
      <c r="Y115" s="2"/>
      <c r="Z115" s="2"/>
    </row>
    <row r="116" ht="15.75" customHeight="1">
      <c r="A116" s="1" t="s">
        <v>1348</v>
      </c>
      <c r="B116" s="1" t="s">
        <v>1349</v>
      </c>
      <c r="C116" s="1" t="s">
        <v>1350</v>
      </c>
      <c r="D116" s="1" t="s">
        <v>1351</v>
      </c>
      <c r="E116" s="1" t="s">
        <v>1352</v>
      </c>
      <c r="F116" s="1" t="s">
        <v>1353</v>
      </c>
      <c r="G116" s="1" t="s">
        <v>1354</v>
      </c>
      <c r="H116" s="1" t="s">
        <v>1355</v>
      </c>
      <c r="I116" s="1" t="s">
        <v>1356</v>
      </c>
      <c r="J116" s="1" t="s">
        <v>1357</v>
      </c>
      <c r="K116" s="1" t="s">
        <v>1358</v>
      </c>
      <c r="L116" s="2"/>
      <c r="M116" s="2"/>
      <c r="N116" s="2"/>
      <c r="O116" s="2"/>
      <c r="P116" s="2"/>
      <c r="Q116" s="2"/>
      <c r="R116" s="2"/>
      <c r="S116" s="2"/>
      <c r="T116" s="2"/>
      <c r="U116" s="2"/>
      <c r="V116" s="2"/>
      <c r="W116" s="2"/>
      <c r="X116" s="2"/>
      <c r="Y116" s="2"/>
      <c r="Z116" s="2"/>
    </row>
    <row r="117" ht="15.75" customHeight="1">
      <c r="A117" s="1" t="s">
        <v>1359</v>
      </c>
      <c r="B117" s="1" t="s">
        <v>1360</v>
      </c>
      <c r="C117" s="1" t="s">
        <v>1361</v>
      </c>
      <c r="D117" s="1" t="s">
        <v>1362</v>
      </c>
      <c r="E117" s="1" t="s">
        <v>1363</v>
      </c>
      <c r="F117" s="1" t="s">
        <v>1364</v>
      </c>
      <c r="G117" s="1" t="s">
        <v>1365</v>
      </c>
      <c r="H117" s="1" t="s">
        <v>1366</v>
      </c>
      <c r="I117" s="1" t="s">
        <v>254</v>
      </c>
      <c r="J117" s="1" t="s">
        <v>1367</v>
      </c>
      <c r="K117" s="1" t="s">
        <v>1368</v>
      </c>
      <c r="L117" s="2"/>
      <c r="M117" s="2"/>
      <c r="N117" s="2"/>
      <c r="O117" s="2"/>
      <c r="P117" s="2"/>
      <c r="Q117" s="2"/>
      <c r="R117" s="2"/>
      <c r="S117" s="2"/>
      <c r="T117" s="2"/>
      <c r="U117" s="2"/>
      <c r="V117" s="2"/>
      <c r="W117" s="2"/>
      <c r="X117" s="2"/>
      <c r="Y117" s="2"/>
      <c r="Z117" s="2"/>
    </row>
    <row r="118" ht="15.75" customHeight="1">
      <c r="A118" s="1" t="s">
        <v>1369</v>
      </c>
      <c r="B118" s="1" t="s">
        <v>1370</v>
      </c>
      <c r="C118" s="1" t="s">
        <v>1371</v>
      </c>
      <c r="D118" s="1" t="s">
        <v>1372</v>
      </c>
      <c r="E118" s="1" t="s">
        <v>1373</v>
      </c>
      <c r="F118" s="1" t="s">
        <v>1374</v>
      </c>
      <c r="G118" s="1" t="s">
        <v>1375</v>
      </c>
      <c r="H118" s="1" t="s">
        <v>1376</v>
      </c>
      <c r="I118" s="1" t="s">
        <v>1377</v>
      </c>
      <c r="J118" s="1" t="s">
        <v>1378</v>
      </c>
      <c r="K118" s="1" t="s">
        <v>216</v>
      </c>
      <c r="L118" s="2"/>
      <c r="M118" s="2"/>
      <c r="N118" s="2"/>
      <c r="O118" s="2"/>
      <c r="P118" s="2"/>
      <c r="Q118" s="2"/>
      <c r="R118" s="2"/>
      <c r="S118" s="2"/>
      <c r="T118" s="2"/>
      <c r="U118" s="2"/>
      <c r="V118" s="2"/>
      <c r="W118" s="2"/>
      <c r="X118" s="2"/>
      <c r="Y118" s="2"/>
      <c r="Z118" s="2"/>
    </row>
    <row r="119" ht="15.75" customHeight="1">
      <c r="A119" s="1" t="s">
        <v>1379</v>
      </c>
      <c r="B119" s="1" t="s">
        <v>1380</v>
      </c>
      <c r="C119" s="1" t="s">
        <v>1381</v>
      </c>
      <c r="D119" s="1" t="s">
        <v>1382</v>
      </c>
      <c r="E119" s="1" t="s">
        <v>1383</v>
      </c>
      <c r="F119" s="1" t="s">
        <v>1384</v>
      </c>
      <c r="G119" s="1" t="s">
        <v>1385</v>
      </c>
      <c r="H119" s="1" t="s">
        <v>1386</v>
      </c>
      <c r="I119" s="1" t="s">
        <v>1387</v>
      </c>
      <c r="J119" s="1" t="s">
        <v>1388</v>
      </c>
      <c r="K119" s="1" t="s">
        <v>1389</v>
      </c>
      <c r="L119" s="2"/>
      <c r="M119" s="2"/>
      <c r="N119" s="2"/>
      <c r="O119" s="2"/>
      <c r="P119" s="2"/>
      <c r="Q119" s="2"/>
      <c r="R119" s="2"/>
      <c r="S119" s="2"/>
      <c r="T119" s="2"/>
      <c r="U119" s="2"/>
      <c r="V119" s="2"/>
      <c r="W119" s="2"/>
      <c r="X119" s="2"/>
      <c r="Y119" s="2"/>
      <c r="Z119" s="2"/>
    </row>
    <row r="120" ht="15.75" customHeight="1">
      <c r="A120" s="1" t="s">
        <v>1390</v>
      </c>
      <c r="B120" s="1" t="s">
        <v>1391</v>
      </c>
      <c r="C120" s="1" t="s">
        <v>1392</v>
      </c>
      <c r="D120" s="1" t="s">
        <v>1393</v>
      </c>
      <c r="E120" s="1" t="s">
        <v>1394</v>
      </c>
      <c r="F120" s="1" t="s">
        <v>1395</v>
      </c>
      <c r="G120" s="1" t="s">
        <v>1396</v>
      </c>
      <c r="H120" s="1" t="s">
        <v>1397</v>
      </c>
      <c r="I120" s="1" t="s">
        <v>1398</v>
      </c>
      <c r="J120" s="1" t="s">
        <v>1399</v>
      </c>
      <c r="K120" s="1" t="s">
        <v>1400</v>
      </c>
      <c r="L120" s="2"/>
      <c r="M120" s="2"/>
      <c r="N120" s="2"/>
      <c r="O120" s="2"/>
      <c r="P120" s="2"/>
      <c r="Q120" s="2"/>
      <c r="R120" s="2"/>
      <c r="S120" s="2"/>
      <c r="T120" s="2"/>
      <c r="U120" s="2"/>
      <c r="V120" s="2"/>
      <c r="W120" s="2"/>
      <c r="X120" s="2"/>
      <c r="Y120" s="2"/>
      <c r="Z120" s="2"/>
    </row>
    <row r="121" ht="15.75" customHeight="1">
      <c r="A121" s="1" t="s">
        <v>1401</v>
      </c>
      <c r="B121" s="1" t="s">
        <v>1402</v>
      </c>
      <c r="C121" s="1" t="s">
        <v>1403</v>
      </c>
      <c r="D121" s="1" t="s">
        <v>801</v>
      </c>
      <c r="E121" s="1" t="s">
        <v>1404</v>
      </c>
      <c r="F121" s="1" t="s">
        <v>1405</v>
      </c>
      <c r="G121" s="1" t="s">
        <v>1406</v>
      </c>
      <c r="H121" s="1" t="s">
        <v>1407</v>
      </c>
      <c r="I121" s="1" t="s">
        <v>1408</v>
      </c>
      <c r="J121" s="1" t="s">
        <v>1409</v>
      </c>
      <c r="K121" s="1" t="s">
        <v>1410</v>
      </c>
      <c r="L121" s="2"/>
      <c r="M121" s="2"/>
      <c r="N121" s="2"/>
      <c r="O121" s="2"/>
      <c r="P121" s="2"/>
      <c r="Q121" s="2"/>
      <c r="R121" s="2"/>
      <c r="S121" s="2"/>
      <c r="T121" s="2"/>
      <c r="U121" s="2"/>
      <c r="V121" s="2"/>
      <c r="W121" s="2"/>
      <c r="X121" s="2"/>
      <c r="Y121" s="2"/>
      <c r="Z121" s="2"/>
    </row>
    <row r="122" ht="15.75" customHeight="1">
      <c r="A122" s="1" t="s">
        <v>1411</v>
      </c>
      <c r="B122" s="1" t="s">
        <v>1412</v>
      </c>
      <c r="C122" s="1" t="s">
        <v>744</v>
      </c>
      <c r="D122" s="1" t="s">
        <v>1413</v>
      </c>
      <c r="E122" s="1" t="s">
        <v>1414</v>
      </c>
      <c r="F122" s="1" t="s">
        <v>1415</v>
      </c>
      <c r="G122" s="1" t="s">
        <v>348</v>
      </c>
      <c r="H122" s="1" t="s">
        <v>836</v>
      </c>
      <c r="I122" s="1" t="s">
        <v>1416</v>
      </c>
      <c r="J122" s="1" t="s">
        <v>1417</v>
      </c>
      <c r="K122" s="1" t="s">
        <v>1383</v>
      </c>
      <c r="L122" s="2"/>
      <c r="M122" s="2"/>
      <c r="N122" s="2"/>
      <c r="O122" s="2"/>
      <c r="P122" s="2"/>
      <c r="Q122" s="2"/>
      <c r="R122" s="2"/>
      <c r="S122" s="2"/>
      <c r="T122" s="2"/>
      <c r="U122" s="2"/>
      <c r="V122" s="2"/>
      <c r="W122" s="2"/>
      <c r="X122" s="2"/>
      <c r="Y122" s="2"/>
      <c r="Z122" s="2"/>
    </row>
    <row r="123" ht="15.75" customHeight="1">
      <c r="A123" s="1" t="s">
        <v>1418</v>
      </c>
      <c r="B123" s="1" t="s">
        <v>1419</v>
      </c>
      <c r="C123" s="1" t="s">
        <v>459</v>
      </c>
      <c r="D123" s="1" t="s">
        <v>1420</v>
      </c>
      <c r="E123" s="1" t="s">
        <v>1421</v>
      </c>
      <c r="F123" s="1" t="s">
        <v>1422</v>
      </c>
      <c r="G123" s="1" t="s">
        <v>1423</v>
      </c>
      <c r="H123" s="1" t="s">
        <v>1424</v>
      </c>
      <c r="I123" s="1" t="s">
        <v>1425</v>
      </c>
      <c r="J123" s="1" t="s">
        <v>1426</v>
      </c>
      <c r="K123" s="1" t="s">
        <v>1427</v>
      </c>
      <c r="L123" s="2"/>
      <c r="M123" s="2"/>
      <c r="N123" s="2"/>
      <c r="O123" s="2"/>
      <c r="P123" s="2"/>
      <c r="Q123" s="2"/>
      <c r="R123" s="2"/>
      <c r="S123" s="2"/>
      <c r="T123" s="2"/>
      <c r="U123" s="2"/>
      <c r="V123" s="2"/>
      <c r="W123" s="2"/>
      <c r="X123" s="2"/>
      <c r="Y123" s="2"/>
      <c r="Z123" s="2"/>
    </row>
    <row r="124" ht="15.75" customHeight="1">
      <c r="A124" s="1" t="s">
        <v>1428</v>
      </c>
      <c r="B124" s="1" t="s">
        <v>1429</v>
      </c>
      <c r="C124" s="1" t="s">
        <v>1430</v>
      </c>
      <c r="D124" s="1" t="s">
        <v>1431</v>
      </c>
      <c r="E124" s="1" t="s">
        <v>1432</v>
      </c>
      <c r="F124" s="1" t="s">
        <v>1433</v>
      </c>
      <c r="G124" s="1" t="s">
        <v>1434</v>
      </c>
      <c r="H124" s="1" t="s">
        <v>1016</v>
      </c>
      <c r="I124" s="1" t="s">
        <v>1435</v>
      </c>
      <c r="J124" s="1" t="s">
        <v>1436</v>
      </c>
      <c r="K124" s="1" t="s">
        <v>1437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1453</v>
      </c>
      <c r="C8" s="1" t="s">
        <v>1496</v>
      </c>
      <c r="D8" s="1" t="s">
        <v>1497</v>
      </c>
      <c r="E8" s="1" t="s">
        <v>1496</v>
      </c>
      <c r="F8" s="1" t="s">
        <v>1497</v>
      </c>
      <c r="G8" s="1" t="s">
        <v>1498</v>
      </c>
      <c r="H8" s="1" t="s">
        <v>1497</v>
      </c>
      <c r="I8" s="1" t="s">
        <v>1499</v>
      </c>
      <c r="J8" s="2"/>
      <c r="K8" s="2"/>
      <c r="L8" s="2"/>
      <c r="M8" s="2"/>
      <c r="N8" s="2"/>
      <c r="O8" s="2"/>
      <c r="P8" s="2"/>
      <c r="Q8" s="2"/>
      <c r="R8" s="2"/>
      <c r="S8" s="2"/>
      <c r="T8" s="2"/>
      <c r="U8" s="2"/>
      <c r="V8" s="2"/>
      <c r="W8" s="2"/>
      <c r="X8" s="2"/>
      <c r="Y8" s="2"/>
      <c r="Z8" s="2"/>
    </row>
    <row r="9">
      <c r="A9" s="1" t="s">
        <v>1500</v>
      </c>
      <c r="B9" s="1" t="s">
        <v>1501</v>
      </c>
      <c r="C9" s="1" t="s">
        <v>1502</v>
      </c>
      <c r="D9" s="1" t="s">
        <v>1494</v>
      </c>
      <c r="E9" s="1" t="s">
        <v>1503</v>
      </c>
      <c r="F9" s="1" t="s">
        <v>1504</v>
      </c>
      <c r="G9" s="1" t="s">
        <v>1499</v>
      </c>
      <c r="H9" s="1" t="s">
        <v>1505</v>
      </c>
      <c r="I9" s="1" t="s">
        <v>1506</v>
      </c>
      <c r="J9" s="2"/>
      <c r="K9" s="2"/>
      <c r="L9" s="2"/>
      <c r="M9" s="2"/>
      <c r="N9" s="2"/>
      <c r="O9" s="2"/>
      <c r="P9" s="2"/>
      <c r="Q9" s="2"/>
      <c r="R9" s="2"/>
      <c r="S9" s="2"/>
      <c r="T9" s="2"/>
      <c r="U9" s="2"/>
      <c r="V9" s="2"/>
      <c r="W9" s="2"/>
      <c r="X9" s="2"/>
      <c r="Y9" s="2"/>
      <c r="Z9" s="2"/>
    </row>
    <row r="10">
      <c r="A10" s="1" t="s">
        <v>1507</v>
      </c>
      <c r="B10" s="1" t="s">
        <v>1508</v>
      </c>
      <c r="C10" s="1" t="s">
        <v>1509</v>
      </c>
      <c r="D10" s="1" t="s">
        <v>1510</v>
      </c>
      <c r="E10" s="1" t="s">
        <v>1511</v>
      </c>
      <c r="F10" s="1" t="s">
        <v>1512</v>
      </c>
      <c r="G10" s="1" t="s">
        <v>1513</v>
      </c>
      <c r="H10" s="1" t="s">
        <v>1514</v>
      </c>
      <c r="I10" s="1" t="s">
        <v>1515</v>
      </c>
      <c r="J10" s="2"/>
      <c r="K10" s="2"/>
      <c r="L10" s="2"/>
      <c r="M10" s="2"/>
      <c r="N10" s="2"/>
      <c r="O10" s="2"/>
      <c r="P10" s="2"/>
      <c r="Q10" s="2"/>
      <c r="R10" s="2"/>
      <c r="S10" s="2"/>
      <c r="T10" s="2"/>
      <c r="U10" s="2"/>
      <c r="V10" s="2"/>
      <c r="W10" s="2"/>
      <c r="X10" s="2"/>
      <c r="Y10" s="2"/>
      <c r="Z10" s="2"/>
    </row>
    <row r="11">
      <c r="A11" s="1" t="s">
        <v>1516</v>
      </c>
      <c r="B11" s="1" t="s">
        <v>1517</v>
      </c>
      <c r="C11" s="1" t="s">
        <v>1518</v>
      </c>
      <c r="D11" s="1" t="s">
        <v>1519</v>
      </c>
      <c r="E11" s="1" t="s">
        <v>1520</v>
      </c>
      <c r="F11" s="1" t="s">
        <v>1521</v>
      </c>
      <c r="G11" s="1" t="s">
        <v>1522</v>
      </c>
      <c r="H11" s="1" t="s">
        <v>1523</v>
      </c>
      <c r="I11" s="1" t="s">
        <v>1524</v>
      </c>
      <c r="J11" s="2"/>
      <c r="K11" s="2"/>
      <c r="L11" s="2"/>
      <c r="M11" s="2"/>
      <c r="N11" s="2"/>
      <c r="O11" s="2"/>
      <c r="P11" s="2"/>
      <c r="Q11" s="2"/>
      <c r="R11" s="2"/>
      <c r="S11" s="2"/>
      <c r="T11" s="2"/>
      <c r="U11" s="2"/>
      <c r="V11" s="2"/>
      <c r="W11" s="2"/>
      <c r="X11" s="2"/>
      <c r="Y11" s="2"/>
      <c r="Z11" s="2"/>
    </row>
    <row r="12">
      <c r="A12" s="1" t="s">
        <v>1525</v>
      </c>
      <c r="B12" s="1" t="s">
        <v>1526</v>
      </c>
      <c r="C12" s="1" t="s">
        <v>1527</v>
      </c>
      <c r="D12" s="1" t="s">
        <v>1528</v>
      </c>
      <c r="E12" s="1" t="s">
        <v>1529</v>
      </c>
      <c r="F12" s="1" t="s">
        <v>1530</v>
      </c>
      <c r="G12" s="1" t="s">
        <v>1531</v>
      </c>
      <c r="H12" s="1" t="s">
        <v>1532</v>
      </c>
      <c r="I12" s="1" t="s">
        <v>1533</v>
      </c>
      <c r="J12" s="2"/>
      <c r="K12" s="2"/>
      <c r="L12" s="2"/>
      <c r="M12" s="2"/>
      <c r="N12" s="2"/>
      <c r="O12" s="2"/>
      <c r="P12" s="2"/>
      <c r="Q12" s="2"/>
      <c r="R12" s="2"/>
      <c r="S12" s="2"/>
      <c r="T12" s="2"/>
      <c r="U12" s="2"/>
      <c r="V12" s="2"/>
      <c r="W12" s="2"/>
      <c r="X12" s="2"/>
      <c r="Y12" s="2"/>
      <c r="Z12" s="2"/>
    </row>
    <row r="13">
      <c r="A13" s="1" t="s">
        <v>1534</v>
      </c>
      <c r="B13" s="1" t="s">
        <v>1535</v>
      </c>
      <c r="C13" s="1" t="s">
        <v>1536</v>
      </c>
      <c r="D13" s="1" t="s">
        <v>1537</v>
      </c>
      <c r="E13" s="1" t="s">
        <v>1538</v>
      </c>
      <c r="F13" s="1" t="s">
        <v>1539</v>
      </c>
      <c r="G13" s="1" t="s">
        <v>1540</v>
      </c>
      <c r="H13" s="1" t="s">
        <v>1541</v>
      </c>
      <c r="I13" s="1" t="s">
        <v>1542</v>
      </c>
      <c r="J13" s="2"/>
      <c r="K13" s="2"/>
      <c r="L13" s="2"/>
      <c r="M13" s="2"/>
      <c r="N13" s="2"/>
      <c r="O13" s="2"/>
      <c r="P13" s="2"/>
      <c r="Q13" s="2"/>
      <c r="R13" s="2"/>
      <c r="S13" s="2"/>
      <c r="T13" s="2"/>
      <c r="U13" s="2"/>
      <c r="V13" s="2"/>
      <c r="W13" s="2"/>
      <c r="X13" s="2"/>
      <c r="Y13" s="2"/>
      <c r="Z13" s="2"/>
    </row>
    <row r="14">
      <c r="A14" s="1" t="s">
        <v>1543</v>
      </c>
      <c r="B14" s="1" t="s">
        <v>1544</v>
      </c>
      <c r="C14" s="1" t="s">
        <v>1545</v>
      </c>
      <c r="D14" s="1" t="s">
        <v>1546</v>
      </c>
      <c r="E14" s="1" t="s">
        <v>1547</v>
      </c>
      <c r="F14" s="1" t="s">
        <v>1548</v>
      </c>
      <c r="G14" s="1" t="s">
        <v>1549</v>
      </c>
      <c r="H14" s="1" t="s">
        <v>1550</v>
      </c>
      <c r="I14" s="1" t="s">
        <v>1551</v>
      </c>
      <c r="J14" s="2"/>
      <c r="K14" s="2"/>
      <c r="L14" s="2"/>
      <c r="M14" s="2"/>
      <c r="N14" s="2"/>
      <c r="O14" s="2"/>
      <c r="P14" s="2"/>
      <c r="Q14" s="2"/>
      <c r="R14" s="2"/>
      <c r="S14" s="2"/>
      <c r="T14" s="2"/>
      <c r="U14" s="2"/>
      <c r="V14" s="2"/>
      <c r="W14" s="2"/>
      <c r="X14" s="2"/>
      <c r="Y14" s="2"/>
      <c r="Z14" s="2"/>
    </row>
    <row r="15">
      <c r="A15" s="1" t="s">
        <v>1552</v>
      </c>
      <c r="B15" s="1" t="s">
        <v>1453</v>
      </c>
      <c r="C15" s="1" t="s">
        <v>1453</v>
      </c>
      <c r="D15" s="1" t="s">
        <v>1453</v>
      </c>
      <c r="E15" s="1" t="s">
        <v>1453</v>
      </c>
      <c r="F15" s="1" t="s">
        <v>1453</v>
      </c>
      <c r="G15" s="1" t="s">
        <v>1453</v>
      </c>
      <c r="H15" s="1" t="s">
        <v>1453</v>
      </c>
      <c r="I15" s="1" t="s">
        <v>1453</v>
      </c>
      <c r="J15" s="2"/>
      <c r="K15" s="2"/>
      <c r="L15" s="2"/>
      <c r="M15" s="2"/>
      <c r="N15" s="2"/>
      <c r="O15" s="2"/>
      <c r="P15" s="2"/>
      <c r="Q15" s="2"/>
      <c r="R15" s="2"/>
      <c r="S15" s="2"/>
      <c r="T15" s="2"/>
      <c r="U15" s="2"/>
      <c r="V15" s="2"/>
      <c r="W15" s="2"/>
      <c r="X15" s="2"/>
      <c r="Y15" s="2"/>
      <c r="Z15" s="2"/>
    </row>
    <row r="16">
      <c r="A16" s="1" t="s">
        <v>1553</v>
      </c>
      <c r="B16" s="1" t="s">
        <v>1453</v>
      </c>
      <c r="C16" s="1" t="s">
        <v>1453</v>
      </c>
      <c r="D16" s="1" t="s">
        <v>1453</v>
      </c>
      <c r="E16" s="1" t="s">
        <v>1453</v>
      </c>
      <c r="F16" s="1" t="s">
        <v>1453</v>
      </c>
      <c r="G16" s="1" t="s">
        <v>1453</v>
      </c>
      <c r="H16" s="1" t="s">
        <v>1453</v>
      </c>
      <c r="I16" s="1" t="s">
        <v>1453</v>
      </c>
      <c r="J16" s="2"/>
      <c r="K16" s="2"/>
      <c r="L16" s="2"/>
      <c r="M16" s="2"/>
      <c r="N16" s="2"/>
      <c r="O16" s="2"/>
      <c r="P16" s="2"/>
      <c r="Q16" s="2"/>
      <c r="R16" s="2"/>
      <c r="S16" s="2"/>
      <c r="T16" s="2"/>
      <c r="U16" s="2"/>
      <c r="V16" s="2"/>
      <c r="W16" s="2"/>
      <c r="X16" s="2"/>
      <c r="Y16" s="2"/>
      <c r="Z16" s="2"/>
    </row>
    <row r="17">
      <c r="A17" s="1" t="s">
        <v>1554</v>
      </c>
      <c r="B17" s="1" t="s">
        <v>1555</v>
      </c>
      <c r="C17" s="1" t="s">
        <v>295</v>
      </c>
      <c r="D17" s="1" t="s">
        <v>1556</v>
      </c>
      <c r="E17" s="1" t="s">
        <v>1557</v>
      </c>
      <c r="F17" s="1" t="s">
        <v>1558</v>
      </c>
      <c r="G17" s="1" t="s">
        <v>1559</v>
      </c>
      <c r="H17" s="1" t="s">
        <v>1560</v>
      </c>
      <c r="I17" s="1" t="s">
        <v>1561</v>
      </c>
      <c r="J17" s="2"/>
      <c r="K17" s="2"/>
      <c r="L17" s="2"/>
      <c r="M17" s="2"/>
      <c r="N17" s="2"/>
      <c r="O17" s="2"/>
      <c r="P17" s="2"/>
      <c r="Q17" s="2"/>
      <c r="R17" s="2"/>
      <c r="S17" s="2"/>
      <c r="T17" s="2"/>
      <c r="U17" s="2"/>
      <c r="V17" s="2"/>
      <c r="W17" s="2"/>
      <c r="X17" s="2"/>
      <c r="Y17" s="2"/>
      <c r="Z17" s="2"/>
    </row>
    <row r="18">
      <c r="A18" s="1" t="s">
        <v>1562</v>
      </c>
      <c r="B18" s="1" t="s">
        <v>1453</v>
      </c>
      <c r="C18" s="1" t="s">
        <v>1453</v>
      </c>
      <c r="D18" s="1" t="s">
        <v>1453</v>
      </c>
      <c r="E18" s="1" t="s">
        <v>1453</v>
      </c>
      <c r="F18" s="1" t="s">
        <v>1453</v>
      </c>
      <c r="G18" s="1" t="s">
        <v>1453</v>
      </c>
      <c r="H18" s="1" t="s">
        <v>1453</v>
      </c>
      <c r="I18" s="1" t="s">
        <v>1453</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1621</v>
      </c>
      <c r="I25" s="1" t="s">
        <v>1453</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11</v>
      </c>
      <c r="C6" s="2"/>
      <c r="D6" s="2"/>
      <c r="E6" s="2"/>
      <c r="F6" s="2"/>
      <c r="G6" s="2"/>
      <c r="H6" s="2"/>
      <c r="I6" s="2"/>
      <c r="J6" s="2"/>
      <c r="K6" s="2"/>
      <c r="L6" s="2"/>
      <c r="M6" s="2"/>
      <c r="N6" s="2"/>
      <c r="O6" s="2"/>
      <c r="P6" s="2"/>
      <c r="Q6" s="2"/>
      <c r="R6" s="2"/>
      <c r="S6" s="2"/>
      <c r="T6" s="2"/>
      <c r="U6" s="2"/>
      <c r="V6" s="2"/>
      <c r="W6" s="2"/>
      <c r="X6" s="2"/>
      <c r="Y6" s="2"/>
      <c r="Z6" s="2"/>
    </row>
    <row r="7">
      <c r="A7" s="3" t="s">
        <v>1637</v>
      </c>
      <c r="B7" s="1" t="s">
        <v>1638</v>
      </c>
      <c r="C7" s="2"/>
      <c r="D7" s="2"/>
      <c r="E7" s="2"/>
      <c r="F7" s="2"/>
      <c r="G7" s="2"/>
      <c r="H7" s="2"/>
      <c r="I7" s="2"/>
      <c r="J7" s="2"/>
      <c r="K7" s="2"/>
      <c r="L7" s="2"/>
      <c r="M7" s="2"/>
      <c r="N7" s="2"/>
      <c r="O7" s="2"/>
      <c r="P7" s="2"/>
      <c r="Q7" s="2"/>
      <c r="R7" s="2"/>
      <c r="S7" s="2"/>
      <c r="T7" s="2"/>
      <c r="U7" s="2"/>
      <c r="V7" s="2"/>
      <c r="W7" s="2"/>
      <c r="X7" s="2"/>
      <c r="Y7" s="2"/>
      <c r="Z7" s="2"/>
    </row>
    <row r="8">
      <c r="A8" s="3" t="s">
        <v>1639</v>
      </c>
      <c r="B8" s="1" t="s">
        <v>1640</v>
      </c>
      <c r="C8" s="2"/>
      <c r="D8" s="2"/>
      <c r="E8" s="2"/>
      <c r="F8" s="2"/>
      <c r="G8" s="2"/>
      <c r="H8" s="2"/>
      <c r="I8" s="2"/>
      <c r="J8" s="2"/>
      <c r="K8" s="2"/>
      <c r="L8" s="2"/>
      <c r="M8" s="2"/>
      <c r="N8" s="2"/>
      <c r="O8" s="2"/>
      <c r="P8" s="2"/>
      <c r="Q8" s="2"/>
      <c r="R8" s="2"/>
      <c r="S8" s="2"/>
      <c r="T8" s="2"/>
      <c r="U8" s="2"/>
      <c r="V8" s="2"/>
      <c r="W8" s="2"/>
      <c r="X8" s="2"/>
      <c r="Y8" s="2"/>
      <c r="Z8" s="2"/>
    </row>
    <row r="9">
      <c r="A9" s="3" t="s">
        <v>1641</v>
      </c>
      <c r="B9" s="4" t="s">
        <v>1642</v>
      </c>
      <c r="C9" s="2"/>
      <c r="D9" s="2"/>
      <c r="E9" s="2"/>
      <c r="F9" s="2"/>
      <c r="G9" s="2"/>
      <c r="H9" s="2"/>
      <c r="I9" s="2"/>
      <c r="J9" s="2"/>
      <c r="K9" s="2"/>
      <c r="L9" s="2"/>
      <c r="M9" s="2"/>
      <c r="N9" s="2"/>
      <c r="O9" s="2"/>
      <c r="P9" s="2"/>
      <c r="Q9" s="2"/>
      <c r="R9" s="2"/>
      <c r="S9" s="2"/>
      <c r="T9" s="2"/>
      <c r="U9" s="2"/>
      <c r="V9" s="2"/>
      <c r="W9" s="2"/>
      <c r="X9" s="2"/>
      <c r="Y9" s="2"/>
      <c r="Z9" s="2"/>
    </row>
    <row r="10">
      <c r="A10" s="3" t="s">
        <v>1643</v>
      </c>
      <c r="B10" s="1" t="s">
        <v>1644</v>
      </c>
      <c r="C10" s="2"/>
      <c r="D10" s="2"/>
      <c r="E10" s="2"/>
      <c r="F10" s="2"/>
      <c r="G10" s="2"/>
      <c r="H10" s="2"/>
      <c r="I10" s="2"/>
      <c r="J10" s="2"/>
      <c r="K10" s="2"/>
      <c r="L10" s="2"/>
      <c r="M10" s="2"/>
      <c r="N10" s="2"/>
      <c r="O10" s="2"/>
      <c r="P10" s="2"/>
      <c r="Q10" s="2"/>
      <c r="R10" s="2"/>
      <c r="S10" s="2"/>
      <c r="T10" s="2"/>
      <c r="U10" s="2"/>
      <c r="V10" s="2"/>
      <c r="W10" s="2"/>
      <c r="X10" s="2"/>
      <c r="Y10" s="2"/>
      <c r="Z10" s="2"/>
    </row>
    <row r="11">
      <c r="A11" s="3" t="s">
        <v>1645</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1647</v>
      </c>
      <c r="B12" s="1" t="s">
        <v>1644</v>
      </c>
      <c r="C12" s="2"/>
      <c r="D12" s="2"/>
      <c r="E12" s="2"/>
      <c r="F12" s="2"/>
      <c r="G12" s="2"/>
      <c r="H12" s="2"/>
      <c r="I12" s="2"/>
      <c r="J12" s="2"/>
      <c r="K12" s="2"/>
      <c r="L12" s="2"/>
      <c r="M12" s="2"/>
      <c r="N12" s="2"/>
      <c r="O12" s="2"/>
      <c r="P12" s="2"/>
      <c r="Q12" s="2"/>
      <c r="R12" s="2"/>
      <c r="S12" s="2"/>
      <c r="T12" s="2"/>
      <c r="U12" s="2"/>
      <c r="V12" s="2"/>
      <c r="W12" s="2"/>
      <c r="X12" s="2"/>
      <c r="Y12" s="2"/>
      <c r="Z12" s="2"/>
    </row>
    <row r="13">
      <c r="A13" s="3" t="s">
        <v>1648</v>
      </c>
      <c r="B13" s="1" t="s">
        <v>1649</v>
      </c>
      <c r="C13" s="2"/>
      <c r="D13" s="2"/>
      <c r="E13" s="2"/>
      <c r="F13" s="2"/>
      <c r="G13" s="2"/>
      <c r="H13" s="2"/>
      <c r="I13" s="2"/>
      <c r="J13" s="2"/>
      <c r="K13" s="2"/>
      <c r="L13" s="2"/>
      <c r="M13" s="2"/>
      <c r="N13" s="2"/>
      <c r="O13" s="2"/>
      <c r="P13" s="2"/>
      <c r="Q13" s="2"/>
      <c r="R13" s="2"/>
      <c r="S13" s="2"/>
      <c r="T13" s="2"/>
      <c r="U13" s="2"/>
      <c r="V13" s="2"/>
      <c r="W13" s="2"/>
      <c r="X13" s="2"/>
      <c r="Y13" s="2"/>
      <c r="Z13" s="2"/>
    </row>
    <row r="14">
      <c r="A14" s="3" t="s">
        <v>1650</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1652</v>
      </c>
      <c r="B15" s="1" t="s">
        <v>1649</v>
      </c>
      <c r="C15" s="2"/>
      <c r="D15" s="2"/>
      <c r="E15" s="2"/>
      <c r="F15" s="2"/>
      <c r="G15" s="2"/>
      <c r="H15" s="2"/>
      <c r="I15" s="2"/>
      <c r="J15" s="2"/>
      <c r="K15" s="2"/>
      <c r="L15" s="2"/>
      <c r="M15" s="2"/>
      <c r="N15" s="2"/>
      <c r="O15" s="2"/>
      <c r="P15" s="2"/>
      <c r="Q15" s="2"/>
      <c r="R15" s="2"/>
      <c r="S15" s="2"/>
      <c r="T15" s="2"/>
      <c r="U15" s="2"/>
      <c r="V15" s="2"/>
      <c r="W15" s="2"/>
      <c r="X15" s="2"/>
      <c r="Y15" s="2"/>
      <c r="Z15" s="2"/>
    </row>
    <row r="16">
      <c r="A16" s="3" t="s">
        <v>1653</v>
      </c>
      <c r="B16" s="1" t="s">
        <v>1654</v>
      </c>
      <c r="C16" s="2"/>
      <c r="D16" s="2"/>
      <c r="E16" s="2"/>
      <c r="F16" s="2"/>
      <c r="G16" s="2"/>
      <c r="H16" s="2"/>
      <c r="I16" s="2"/>
      <c r="J16" s="2"/>
      <c r="K16" s="2"/>
      <c r="L16" s="2"/>
      <c r="M16" s="2"/>
      <c r="N16" s="2"/>
      <c r="O16" s="2"/>
      <c r="P16" s="2"/>
      <c r="Q16" s="2"/>
      <c r="R16" s="2"/>
      <c r="S16" s="2"/>
      <c r="T16" s="2"/>
      <c r="U16" s="2"/>
      <c r="V16" s="2"/>
      <c r="W16" s="2"/>
      <c r="X16" s="2"/>
      <c r="Y16" s="2"/>
      <c r="Z16" s="2"/>
    </row>
    <row r="17">
      <c r="A17" s="3" t="s">
        <v>1655</v>
      </c>
      <c r="B17" s="1">
        <v>57397.0</v>
      </c>
      <c r="C17" s="2"/>
      <c r="D17" s="2"/>
      <c r="E17" s="2"/>
      <c r="F17" s="2"/>
      <c r="G17" s="2"/>
      <c r="H17" s="2"/>
      <c r="I17" s="2"/>
      <c r="J17" s="2"/>
      <c r="K17" s="2"/>
      <c r="L17" s="2"/>
      <c r="M17" s="2"/>
      <c r="N17" s="2"/>
      <c r="O17" s="2"/>
      <c r="P17" s="2"/>
      <c r="Q17" s="2"/>
      <c r="R17" s="2"/>
      <c r="S17" s="2"/>
      <c r="T17" s="2"/>
      <c r="U17" s="2"/>
      <c r="V17" s="2"/>
      <c r="W17" s="2"/>
      <c r="X17" s="2"/>
      <c r="Y17" s="2"/>
      <c r="Z17" s="2"/>
    </row>
    <row r="18">
      <c r="A18" s="3" t="s">
        <v>1656</v>
      </c>
      <c r="B18" s="1" t="s">
        <v>1657</v>
      </c>
      <c r="C18" s="2"/>
      <c r="D18" s="2"/>
      <c r="E18" s="2"/>
      <c r="F18" s="2"/>
      <c r="G18" s="2"/>
      <c r="H18" s="2"/>
      <c r="I18" s="2"/>
      <c r="J18" s="2"/>
      <c r="K18" s="2"/>
      <c r="L18" s="2"/>
      <c r="M18" s="2"/>
      <c r="N18" s="2"/>
      <c r="O18" s="2"/>
      <c r="P18" s="2"/>
      <c r="Q18" s="2"/>
      <c r="R18" s="2"/>
      <c r="S18" s="2"/>
      <c r="T18" s="2"/>
      <c r="U18" s="2"/>
      <c r="V18" s="2"/>
      <c r="W18" s="2"/>
      <c r="X18" s="2"/>
      <c r="Y18" s="2"/>
      <c r="Z18" s="2"/>
    </row>
    <row r="19">
      <c r="A19" s="3" t="s">
        <v>1658</v>
      </c>
      <c r="B19" s="4" t="s">
        <v>1659</v>
      </c>
      <c r="C19" s="2"/>
      <c r="D19" s="2"/>
      <c r="E19" s="2"/>
      <c r="F19" s="2"/>
      <c r="G19" s="2"/>
      <c r="H19" s="2"/>
      <c r="I19" s="2"/>
      <c r="J19" s="2"/>
      <c r="K19" s="2"/>
      <c r="L19" s="2"/>
      <c r="M19" s="2"/>
      <c r="N19" s="2"/>
      <c r="O19" s="2"/>
      <c r="P19" s="2"/>
      <c r="Q19" s="2"/>
      <c r="R19" s="2"/>
      <c r="S19" s="2"/>
      <c r="T19" s="2"/>
      <c r="U19" s="2"/>
      <c r="V19" s="2"/>
      <c r="W19" s="2"/>
      <c r="X19" s="2"/>
      <c r="Y19" s="2"/>
      <c r="Z19" s="2"/>
    </row>
    <row r="20">
      <c r="A20" s="3" t="s">
        <v>1660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1662</v>
      </c>
      <c r="B22" s="1">
        <v>26.11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1663</v>
      </c>
      <c r="B23" s="1">
        <v>25.69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1664</v>
      </c>
      <c r="B24" s="1">
        <v>24.28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1665</v>
      </c>
      <c r="B25" s="1">
        <v>25.81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1666</v>
      </c>
      <c r="B26" s="1">
        <v>26.11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1667</v>
      </c>
      <c r="B27" s="1">
        <v>25.69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1668</v>
      </c>
      <c r="B28" s="1">
        <v>24.28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1669</v>
      </c>
      <c r="B29" s="1">
        <v>25.81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1670</v>
      </c>
      <c r="B30" s="1">
        <v>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1671</v>
      </c>
      <c r="B31" s="1">
        <v>0.1216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1672</v>
      </c>
      <c r="B32" s="1">
        <v>1.72368E9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1673</v>
      </c>
      <c r="B33" s="1">
        <v>3.8848002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1674</v>
      </c>
      <c r="B34" s="1">
        <v>0.413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1675</v>
      </c>
      <c r="B35" s="1">
        <v>32.893333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1676</v>
      </c>
      <c r="B36" s="1">
        <v>5.3161454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1677</v>
      </c>
      <c r="B37" s="1">
        <v>789941.0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1678</v>
      </c>
      <c r="B38" s="1">
        <v>789941.0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1679</v>
      </c>
      <c r="B39" s="1">
        <v>1453285.0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1680</v>
      </c>
      <c r="B40" s="1">
        <v>728470.0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1681</v>
      </c>
      <c r="B41" s="1">
        <v>728470.0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1682</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1683</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1684</v>
      </c>
      <c r="B44" s="1">
        <v>1.2165024E9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1685</v>
      </c>
      <c r="B45" s="1">
        <v>16.7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1686</v>
      </c>
      <c r="B46" s="1">
        <v>37.36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1687</v>
      </c>
      <c r="B47" s="1">
        <v>0.011648334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1688</v>
      </c>
      <c r="B48" s="1">
        <v>24.832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1689</v>
      </c>
      <c r="B49" s="1">
        <v>23.16895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1690</v>
      </c>
      <c r="B50" s="1" t="s">
        <v>1691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1692</v>
      </c>
      <c r="B51" s="1">
        <v>3.4144516096E10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1693</v>
      </c>
      <c r="B52" s="1">
        <v>0.00537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1694</v>
      </c>
      <c r="B53" s="1">
        <v>1.28189308E8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4.9311E7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5624357.0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5110129.0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0.1141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v>0.33873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v>0.26032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1703</v>
      </c>
      <c r="B62" s="1">
        <v>4.87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1704</v>
      </c>
      <c r="B63" s="1">
        <v>0.15100001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1705</v>
      </c>
      <c r="B64" s="1">
        <v>5.13816E7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1706</v>
      </c>
      <c r="B65" s="1">
        <v>392.723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1707</v>
      </c>
      <c r="B66" s="1">
        <v>0.06281781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1711</v>
      </c>
      <c r="B70" s="1">
        <v>-0.983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1712</v>
      </c>
      <c r="B71" s="1">
        <v>5.60592E8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1713</v>
      </c>
      <c r="B72" s="1">
        <v>0.75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v>1.93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v>0.327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1716</v>
      </c>
      <c r="B75" s="1">
        <v>2.857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1717</v>
      </c>
      <c r="B76" s="1">
        <v>-0.17019844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1719</v>
      </c>
      <c r="B78" s="1">
        <v>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1720</v>
      </c>
      <c r="B79" s="1">
        <v>1.72368E9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1721</v>
      </c>
      <c r="B80" s="1" t="s">
        <v>1722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1723</v>
      </c>
      <c r="B81" s="1" t="s">
        <v>1724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1727</v>
      </c>
      <c r="B84" s="1" t="s">
        <v>1728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1729</v>
      </c>
      <c r="B85" s="1" t="s">
        <v>1730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1731</v>
      </c>
      <c r="B86" s="1">
        <v>1.2738438E9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1732</v>
      </c>
      <c r="B87" s="1" t="s">
        <v>1733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1734</v>
      </c>
      <c r="B88" s="1" t="s">
        <v>1735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1736</v>
      </c>
      <c r="B89" s="1" t="s">
        <v>1737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1738</v>
      </c>
      <c r="B90" s="1" t="s">
        <v>1739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1741</v>
      </c>
      <c r="B92" s="1">
        <v>24.67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1742</v>
      </c>
      <c r="B93" s="1">
        <v>66.1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1743</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1744</v>
      </c>
      <c r="B95" s="1">
        <v>35.07571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1745</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1746</v>
      </c>
      <c r="B97" s="1">
        <v>2.85714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1747</v>
      </c>
      <c r="B98" s="1" t="s">
        <v>1748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1749</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1750</v>
      </c>
      <c r="B100" s="1">
        <v>2.2371098624E10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1751</v>
      </c>
      <c r="B101" s="1">
        <v>109.179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v>1.1951111168E10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v>3.671926784E10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1754</v>
      </c>
      <c r="B104" s="1">
        <v>0.752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1755</v>
      </c>
      <c r="B105" s="1">
        <v>1.218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v>1.04435744768E11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1757</v>
      </c>
      <c r="B107" s="1">
        <v>105.337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1758</v>
      </c>
      <c r="B108" s="1">
        <v>1974.723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1759</v>
      </c>
      <c r="B109" s="1">
        <v>-5.1E-4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v>0.03442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-0.976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-0.23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v>0.12791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1764</v>
      </c>
      <c r="B114" s="1">
        <v>0.11444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1765</v>
      </c>
      <c r="B115" s="1">
        <v>0.012200001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1766</v>
      </c>
      <c r="B116" s="1" t="s">
        <v>1767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-431.12</v>
      </c>
      <c r="C3" s="1">
        <v>-193.12</v>
      </c>
      <c r="D3" s="1">
        <v>-602.48</v>
      </c>
      <c r="E3" s="1">
        <v>-274.72</v>
      </c>
      <c r="F3" s="1">
        <v>-78.06400000000001</v>
      </c>
      <c r="G3" s="1">
        <v>-560.32</v>
      </c>
      <c r="H3" s="1">
        <v>-558.96</v>
      </c>
      <c r="I3" s="1">
        <v>-1243.04</v>
      </c>
      <c r="J3" s="1">
        <v>-2324.24</v>
      </c>
      <c r="K3" s="1">
        <v>514.08</v>
      </c>
      <c r="L3" s="1">
        <f>IF(K3*FORECAST(L2,B3:K3,B2:K2)&gt;0,FORECAST(L2,B3:K3,B2:K2),K3)*$X$1</f>
        <v>514.08</v>
      </c>
      <c r="M3" s="1">
        <f>IF(L3*FORECAST(M2,B3:L3,B2:L2)&gt;0,FORECAST(M2,B3:L3,B2:L2),L3)*$X$1</f>
        <v>514.08</v>
      </c>
      <c r="N3" s="1">
        <f>IF(M3*FORECAST(N2,B3:M3,B2:M2)&gt;0,FORECAST(N2,B3:M3,B2:M2),M3)*$X$1</f>
        <v>514.08</v>
      </c>
      <c r="O3" s="1">
        <f>IF(N3*FORECAST(O2,B3:N3,B2:N2)&gt;0,FORECAST(O2,B3:N3,B2:N2),N3)*$X$1</f>
        <v>94.04923077</v>
      </c>
      <c r="P3" s="1">
        <f>IF(O3*FORECAST(P2,B3:O3,B2:O2)&gt;0,FORECAST(P2,B3:O3,B2:O2),O3)*$X$1</f>
        <v>153.7457582</v>
      </c>
      <c r="Q3" s="1">
        <f>IF(P3*FORECAST(Q2,B3:P3,B2:P2)&gt;0,FORECAST(Q2,B3:P3,B2:P2),P3)*$X$1</f>
        <v>213.4422857</v>
      </c>
      <c r="R3" s="1">
        <f>IF(Q3*FORECAST(R2,B3:Q3,B2:Q2)&gt;0,FORECAST(R2,B3:Q3,B2:Q2),Q3)*$X$1</f>
        <v>273.1388132</v>
      </c>
      <c r="S3" s="5">
        <f>IF(R3*FORECAST(S2,B3:R3,B2:R2)&gt;0,FORECAST(S2,B3:R3,B2:R2),R3)*$X$1</f>
        <v>332.8353407</v>
      </c>
      <c r="T3" s="5">
        <f>IF(S3*FORECAST(T2,B3:S3,B2:S2)&gt;0,FORECAST(T2,B3:S3,B2:S2),S3)*$X$1</f>
        <v>392.5318681</v>
      </c>
      <c r="U3" s="5">
        <f>IF(T3*FORECAST(U2,B3:T3,B2:T2)&gt;0,FORECAST(U2,B3:T3,B2:T2),T3)*$X$1</f>
        <v>452.2283956</v>
      </c>
      <c r="V3" s="5">
        <f>IF(U3*FORECAST(V2,B3:U3,B2:U2)&gt;0,FORECAST(V2,B3:U3,B2:U2),U3)*$X$1</f>
        <v>511.9249231</v>
      </c>
      <c r="W3" s="5">
        <f>IF(V3*FORECAST(W2,B3:V3,B2:V2)&gt;0,FORECAST(W2,B3:V3,B2:V2),V3)*$X$1</f>
        <v>571.6214505</v>
      </c>
      <c r="X3" s="2"/>
      <c r="Y3" s="2"/>
      <c r="Z3" s="2"/>
    </row>
    <row r="4">
      <c r="A4" s="3" t="s">
        <v>149</v>
      </c>
      <c r="B4" s="1">
        <v>877.2</v>
      </c>
      <c r="C4" s="1">
        <v>1236.24</v>
      </c>
      <c r="D4" s="1">
        <v>1188.64</v>
      </c>
      <c r="E4" s="1">
        <v>1554.48</v>
      </c>
      <c r="F4" s="1">
        <v>1763.92</v>
      </c>
      <c r="G4" s="1">
        <v>1954.32</v>
      </c>
      <c r="H4" s="1">
        <v>2661.52</v>
      </c>
      <c r="I4" s="1">
        <v>3918.16</v>
      </c>
      <c r="J4" s="1">
        <v>5090.48</v>
      </c>
      <c r="K4" s="1">
        <v>1906.72</v>
      </c>
      <c r="L4" s="2"/>
      <c r="M4" s="2"/>
      <c r="N4" s="2"/>
      <c r="O4" s="2"/>
      <c r="P4" s="2"/>
      <c r="Q4" s="2"/>
      <c r="R4" s="2"/>
      <c r="S4" s="2"/>
      <c r="T4" s="2"/>
      <c r="U4" s="2"/>
      <c r="V4" s="2"/>
      <c r="W4" s="2"/>
      <c r="X4" s="2"/>
      <c r="Y4" s="2"/>
      <c r="Z4" s="2"/>
    </row>
    <row r="5">
      <c r="A5" s="3" t="s">
        <v>1769</v>
      </c>
      <c r="B5" s="1">
        <v>38.0</v>
      </c>
      <c r="C5" s="1">
        <v>31.0</v>
      </c>
      <c r="D5" s="1">
        <v>32.0</v>
      </c>
      <c r="E5" s="1">
        <v>32.0</v>
      </c>
      <c r="F5" s="1">
        <v>38.0</v>
      </c>
      <c r="G5" s="1">
        <v>42.0</v>
      </c>
      <c r="H5" s="1">
        <v>44.0</v>
      </c>
      <c r="I5" s="1">
        <v>51.0</v>
      </c>
      <c r="J5" s="1">
        <v>50.0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1770</v>
      </c>
      <c r="L7" s="1">
        <f>IF(W3*FORECAST(W2,B3:W3,B2:W2)&gt;0,FORECAST(W2,B3:W3,B2:W2),V3)*$X$1 * (1+0.02)/(0.0688-0.02)</f>
        <v>11947.8254</v>
      </c>
      <c r="M7" s="2"/>
      <c r="N7" s="2"/>
      <c r="O7" s="2"/>
      <c r="P7" s="2"/>
      <c r="Q7" s="2"/>
      <c r="R7" s="2"/>
      <c r="S7" s="2"/>
      <c r="T7" s="2"/>
      <c r="U7" s="2"/>
      <c r="V7" s="2"/>
      <c r="W7" s="2"/>
      <c r="X7" s="2"/>
      <c r="Y7" s="2"/>
      <c r="Z7" s="2"/>
    </row>
    <row r="8">
      <c r="A8" s="2"/>
      <c r="B8" s="2"/>
      <c r="C8" s="2"/>
      <c r="D8" s="2"/>
      <c r="E8" s="2"/>
      <c r="F8" s="2"/>
      <c r="G8" s="2"/>
      <c r="H8" s="2"/>
      <c r="I8" s="2"/>
      <c r="J8" s="2"/>
      <c r="K8" s="1" t="s">
        <v>1771</v>
      </c>
      <c r="L8" s="6">
        <f t="array" ref="L8">NPV(0.0688,M3:W3)</f>
        <v>2688.159299</v>
      </c>
      <c r="M8" s="2"/>
      <c r="N8" s="2"/>
      <c r="O8" s="2"/>
      <c r="P8" s="2"/>
      <c r="Q8" s="2"/>
      <c r="R8" s="2"/>
      <c r="S8" s="2"/>
      <c r="T8" s="2"/>
      <c r="U8" s="2"/>
      <c r="V8" s="2"/>
      <c r="W8" s="2"/>
      <c r="X8" s="2"/>
      <c r="Y8" s="2"/>
      <c r="Z8" s="2"/>
    </row>
    <row r="9">
      <c r="A9" s="2"/>
      <c r="B9" s="2"/>
      <c r="C9" s="2"/>
      <c r="D9" s="2"/>
      <c r="E9" s="2"/>
      <c r="F9" s="2"/>
      <c r="G9" s="2"/>
      <c r="H9" s="2"/>
      <c r="I9" s="2"/>
      <c r="J9" s="2"/>
      <c r="K9" s="1" t="s">
        <v>1772</v>
      </c>
      <c r="L9" s="6">
        <f t="array" ref="L9">NPV(0.0688,M16:W16)</f>
        <v>5746.824982</v>
      </c>
      <c r="M9" s="2"/>
      <c r="N9" s="2"/>
      <c r="O9" s="2"/>
      <c r="P9" s="2"/>
      <c r="Q9" s="2"/>
      <c r="R9" s="2"/>
      <c r="S9" s="2"/>
      <c r="T9" s="2"/>
      <c r="U9" s="2"/>
      <c r="V9" s="2"/>
      <c r="W9" s="2"/>
      <c r="X9" s="2"/>
      <c r="Y9" s="2"/>
      <c r="Z9" s="2"/>
    </row>
    <row r="10">
      <c r="A10" s="2"/>
      <c r="B10" s="2"/>
      <c r="C10" s="2"/>
      <c r="D10" s="2"/>
      <c r="E10" s="2"/>
      <c r="F10" s="2"/>
      <c r="G10" s="2"/>
      <c r="H10" s="2"/>
      <c r="I10" s="2"/>
      <c r="J10" s="2"/>
      <c r="K10" s="1" t="s">
        <v>1773</v>
      </c>
      <c r="L10" s="6">
        <f>L8 + L9</f>
        <v>8434.98428</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1906.72</v>
      </c>
      <c r="M11" s="2"/>
      <c r="N11" s="2"/>
      <c r="O11" s="2"/>
      <c r="P11" s="2"/>
      <c r="Q11" s="2"/>
      <c r="R11" s="2"/>
      <c r="S11" s="2"/>
      <c r="T11" s="2"/>
      <c r="U11" s="2"/>
      <c r="V11" s="2"/>
      <c r="W11" s="2"/>
      <c r="X11" s="2"/>
      <c r="Y11" s="2"/>
      <c r="Z11" s="2"/>
    </row>
    <row r="12">
      <c r="A12" s="2"/>
      <c r="B12" s="2"/>
      <c r="C12" s="2"/>
      <c r="D12" s="2"/>
      <c r="E12" s="2"/>
      <c r="F12" s="2"/>
      <c r="G12" s="2"/>
      <c r="H12" s="2"/>
      <c r="I12" s="2"/>
      <c r="J12" s="2"/>
      <c r="K12" s="1" t="s">
        <v>1774</v>
      </c>
      <c r="L12" s="6">
        <f>L10 - L11</f>
        <v>6528.26428</v>
      </c>
      <c r="M12" s="2"/>
      <c r="N12" s="2"/>
      <c r="O12" s="2"/>
      <c r="P12" s="2"/>
      <c r="Q12" s="2"/>
      <c r="R12" s="2"/>
      <c r="S12" s="2"/>
      <c r="T12" s="2"/>
      <c r="U12" s="2"/>
      <c r="V12" s="2"/>
      <c r="W12" s="2"/>
      <c r="X12" s="2"/>
      <c r="Y12" s="2"/>
      <c r="Z12" s="2"/>
    </row>
    <row r="13">
      <c r="A13" s="2"/>
      <c r="B13" s="2"/>
      <c r="C13" s="2"/>
      <c r="D13" s="2"/>
      <c r="E13" s="2"/>
      <c r="F13" s="2"/>
      <c r="G13" s="2"/>
      <c r="H13" s="2"/>
      <c r="I13" s="2"/>
      <c r="J13" s="2"/>
      <c r="K13" s="1" t="s">
        <v>1775</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116.5761479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(1+0.02)/(0.0688-0.02)</f>
        <v>11947.8254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98.736</v>
      </c>
      <c r="C3" s="1">
        <v>116.96</v>
      </c>
      <c r="D3" s="1">
        <v>248.88</v>
      </c>
      <c r="E3" s="1">
        <v>19.312</v>
      </c>
      <c r="F3" s="1">
        <v>55.216</v>
      </c>
      <c r="G3" s="1">
        <v>125.664</v>
      </c>
      <c r="H3" s="1">
        <v>45.56</v>
      </c>
      <c r="I3" s="1">
        <v>130.016</v>
      </c>
      <c r="J3" s="1">
        <v>213.52</v>
      </c>
      <c r="K3" s="1">
        <v>877.2</v>
      </c>
      <c r="L3" s="1">
        <f>IF(K3*FORECAST(L2,B3:K3,B2:K2)&gt;0,FORECAST(L2,B3:K3,B2:K2),K3)*$X$1</f>
        <v>434.3386667</v>
      </c>
      <c r="M3" s="1">
        <f>IF(L3*FORECAST(M2,B3:L3,B2:L2)&gt;0,FORECAST(M2,B3:L3,B2:L2),L3)*$X$1</f>
        <v>478.1990788</v>
      </c>
      <c r="N3" s="1">
        <f>IF(M3*FORECAST(N2,B3:M3,B2:M2)&gt;0,FORECAST(N2,B3:M3,B2:M2),M3)*$X$1</f>
        <v>522.0594909</v>
      </c>
      <c r="O3" s="1">
        <f>IF(N3*FORECAST(O2,B3:N3,B2:N2)&gt;0,FORECAST(O2,B3:N3,B2:N2),N3)*$X$1</f>
        <v>565.919903</v>
      </c>
      <c r="P3" s="1">
        <f>IF(O3*FORECAST(P2,B3:O3,B2:O2)&gt;0,FORECAST(P2,B3:O3,B2:O2),O3)*$X$1</f>
        <v>609.7803152</v>
      </c>
      <c r="Q3" s="1">
        <f>IF(P3*FORECAST(Q2,B3:P3,B2:P2)&gt;0,FORECAST(Q2,B3:P3,B2:P2),P3)*$X$1</f>
        <v>653.6407273</v>
      </c>
      <c r="R3" s="1">
        <f>IF(Q3*FORECAST(R2,B3:Q3,B2:Q2)&gt;0,FORECAST(R2,B3:Q3,B2:Q2),Q3)*$X$1</f>
        <v>697.5011394</v>
      </c>
      <c r="S3" s="5">
        <f>IF(R3*FORECAST(S2,B3:R3,B2:R2)&gt;0,FORECAST(S2,B3:R3,B2:R2),R3)*$X$1</f>
        <v>741.3615515</v>
      </c>
      <c r="T3" s="5">
        <f>IF(S3*FORECAST(T2,B3:S3,B2:S2)&gt;0,FORECAST(T2,B3:S3,B2:S2),S3)*$X$1</f>
        <v>785.2219636</v>
      </c>
      <c r="U3" s="5">
        <f>IF(T3*FORECAST(U2,B3:T3,B2:T2)&gt;0,FORECAST(U2,B3:T3,B2:T2),T3)*$X$1</f>
        <v>829.0823758</v>
      </c>
      <c r="V3" s="5">
        <f>IF(U3*FORECAST(V2,B3:U3,B2:U2)&gt;0,FORECAST(V2,B3:U3,B2:U2),U3)*$X$1</f>
        <v>872.9427879</v>
      </c>
      <c r="W3" s="5">
        <f>IF(V3*FORECAST(W2,B3:V3,B2:V2)&gt;0,FORECAST(W2,B3:V3,B2:V2),V3)*$X$1</f>
        <v>916.8032</v>
      </c>
      <c r="X3" s="2"/>
      <c r="Y3" s="2"/>
      <c r="Z3" s="2"/>
    </row>
    <row r="4">
      <c r="A4" s="3" t="s">
        <v>149</v>
      </c>
      <c r="B4" s="1">
        <v>877.2</v>
      </c>
      <c r="C4" s="1">
        <v>1236.24</v>
      </c>
      <c r="D4" s="1">
        <v>1188.64</v>
      </c>
      <c r="E4" s="1">
        <v>1554.48</v>
      </c>
      <c r="F4" s="1">
        <v>1763.92</v>
      </c>
      <c r="G4" s="1">
        <v>1954.32</v>
      </c>
      <c r="H4" s="1">
        <v>2661.52</v>
      </c>
      <c r="I4" s="1">
        <v>3918.16</v>
      </c>
      <c r="J4" s="1">
        <v>5090.48</v>
      </c>
      <c r="K4" s="1">
        <v>1906.72</v>
      </c>
      <c r="L4" s="2"/>
      <c r="M4" s="2"/>
      <c r="N4" s="2"/>
      <c r="O4" s="2"/>
      <c r="P4" s="2"/>
      <c r="Q4" s="2"/>
      <c r="R4" s="2"/>
      <c r="S4" s="2"/>
      <c r="T4" s="2"/>
      <c r="U4" s="2"/>
      <c r="V4" s="2"/>
      <c r="W4" s="2"/>
      <c r="X4" s="2"/>
      <c r="Y4" s="2"/>
      <c r="Z4" s="2"/>
    </row>
    <row r="5">
      <c r="A5" s="3" t="s">
        <v>1769</v>
      </c>
      <c r="B5" s="1">
        <v>38.0</v>
      </c>
      <c r="C5" s="1">
        <v>31.0</v>
      </c>
      <c r="D5" s="1">
        <v>32.0</v>
      </c>
      <c r="E5" s="1">
        <v>32.0</v>
      </c>
      <c r="F5" s="1">
        <v>38.0</v>
      </c>
      <c r="G5" s="1">
        <v>42.0</v>
      </c>
      <c r="H5" s="1">
        <v>44.0</v>
      </c>
      <c r="I5" s="1">
        <v>51.0</v>
      </c>
      <c r="J5" s="1">
        <v>50.0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1770</v>
      </c>
      <c r="L7" s="1">
        <f>IF(W3*FORECAST(W2,B3:W3,B2:W2)&gt;0,FORECAST(W2,B3:W3,B2:W2),V3)*$X$1 * (1+0.02)/(0.0688-0.02)</f>
        <v>19162.68984</v>
      </c>
      <c r="M7" s="2"/>
      <c r="N7" s="2"/>
      <c r="O7" s="2"/>
      <c r="P7" s="2"/>
      <c r="Q7" s="2"/>
      <c r="R7" s="2"/>
      <c r="S7" s="2"/>
      <c r="T7" s="2"/>
      <c r="U7" s="2"/>
      <c r="V7" s="2"/>
      <c r="W7" s="2"/>
      <c r="X7" s="2"/>
      <c r="Y7" s="2"/>
      <c r="Z7" s="2"/>
    </row>
    <row r="8">
      <c r="A8" s="2"/>
      <c r="B8" s="2"/>
      <c r="C8" s="2"/>
      <c r="D8" s="2"/>
      <c r="E8" s="2"/>
      <c r="F8" s="2"/>
      <c r="G8" s="2"/>
      <c r="H8" s="2"/>
      <c r="I8" s="2"/>
      <c r="J8" s="2"/>
      <c r="K8" s="1" t="s">
        <v>1771</v>
      </c>
      <c r="L8" s="6">
        <f t="array" ref="L8">NPV(0.0688,M3:W3)</f>
        <v>5043.547417</v>
      </c>
      <c r="M8" s="2"/>
      <c r="N8" s="2"/>
      <c r="O8" s="2"/>
      <c r="P8" s="2"/>
      <c r="Q8" s="2"/>
      <c r="R8" s="2"/>
      <c r="S8" s="2"/>
      <c r="T8" s="2"/>
      <c r="U8" s="2"/>
      <c r="V8" s="2"/>
      <c r="W8" s="2"/>
      <c r="X8" s="2"/>
      <c r="Y8" s="2"/>
      <c r="Z8" s="2"/>
    </row>
    <row r="9">
      <c r="A9" s="2"/>
      <c r="B9" s="2"/>
      <c r="C9" s="2"/>
      <c r="D9" s="2"/>
      <c r="E9" s="2"/>
      <c r="F9" s="2"/>
      <c r="G9" s="2"/>
      <c r="H9" s="2"/>
      <c r="I9" s="2"/>
      <c r="J9" s="2"/>
      <c r="K9" s="1" t="s">
        <v>1772</v>
      </c>
      <c r="L9" s="6">
        <f t="array" ref="L9">NPV(0.0688,M16:W16)</f>
        <v>9217.127048</v>
      </c>
      <c r="M9" s="2"/>
      <c r="N9" s="2"/>
      <c r="O9" s="2"/>
      <c r="P9" s="2"/>
      <c r="Q9" s="2"/>
      <c r="R9" s="2"/>
      <c r="S9" s="2"/>
      <c r="T9" s="2"/>
      <c r="U9" s="2"/>
      <c r="V9" s="2"/>
      <c r="W9" s="2"/>
      <c r="X9" s="2"/>
      <c r="Y9" s="2"/>
      <c r="Z9" s="2"/>
    </row>
    <row r="10">
      <c r="A10" s="2"/>
      <c r="B10" s="2"/>
      <c r="C10" s="2"/>
      <c r="D10" s="2"/>
      <c r="E10" s="2"/>
      <c r="F10" s="2"/>
      <c r="G10" s="2"/>
      <c r="H10" s="2"/>
      <c r="I10" s="2"/>
      <c r="J10" s="2"/>
      <c r="K10" s="1" t="s">
        <v>1773</v>
      </c>
      <c r="L10" s="6">
        <f>L8 + L9</f>
        <v>14260.67447</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1906.72</v>
      </c>
      <c r="M11" s="2"/>
      <c r="N11" s="2"/>
      <c r="O11" s="2"/>
      <c r="P11" s="2"/>
      <c r="Q11" s="2"/>
      <c r="R11" s="2"/>
      <c r="S11" s="2"/>
      <c r="T11" s="2"/>
      <c r="U11" s="2"/>
      <c r="V11" s="2"/>
      <c r="W11" s="2"/>
      <c r="X11" s="2"/>
      <c r="Y11" s="2"/>
      <c r="Z11" s="2"/>
    </row>
    <row r="12">
      <c r="A12" s="2"/>
      <c r="B12" s="2"/>
      <c r="C12" s="2"/>
      <c r="D12" s="2"/>
      <c r="E12" s="2"/>
      <c r="F12" s="2"/>
      <c r="G12" s="2"/>
      <c r="H12" s="2"/>
      <c r="I12" s="2"/>
      <c r="J12" s="2"/>
      <c r="K12" s="1" t="s">
        <v>1774</v>
      </c>
      <c r="L12" s="6">
        <f>L10 - L11</f>
        <v>12353.95447</v>
      </c>
      <c r="M12" s="2"/>
      <c r="N12" s="2"/>
      <c r="O12" s="2"/>
      <c r="P12" s="2"/>
      <c r="Q12" s="2"/>
      <c r="R12" s="2"/>
      <c r="S12" s="2"/>
      <c r="T12" s="2"/>
      <c r="U12" s="2"/>
      <c r="V12" s="2"/>
      <c r="W12" s="2"/>
      <c r="X12" s="2"/>
      <c r="Y12" s="2"/>
      <c r="Z12" s="2"/>
    </row>
    <row r="13">
      <c r="A13" s="2"/>
      <c r="B13" s="2"/>
      <c r="C13" s="2"/>
      <c r="D13" s="2"/>
      <c r="E13" s="2"/>
      <c r="F13" s="2"/>
      <c r="G13" s="2"/>
      <c r="H13" s="2"/>
      <c r="I13" s="2"/>
      <c r="J13" s="2"/>
      <c r="K13" s="1" t="s">
        <v>1775</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220.6063297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(1+0.02)/(0.0688-0.02)</f>
        <v>19162.68984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